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ocuments\Work\Reporting_Master\Sites_Archive\Bench Brewery\"/>
    </mc:Choice>
  </mc:AlternateContent>
  <xr:revisionPtr revIDLastSave="0" documentId="8_{FE0850C9-93AB-4B96-B68A-ADE8D8B56198}" xr6:coauthVersionLast="47" xr6:coauthVersionMax="47" xr10:uidLastSave="{00000000-0000-0000-0000-000000000000}"/>
  <bookViews>
    <workbookView xWindow="4290" yWindow="4290" windowWidth="15120" windowHeight="17010" xr2:uid="{F633AD1B-C991-435D-A5E3-0418FF444CB0}"/>
  </bookViews>
  <sheets>
    <sheet name="BEN Sewage Table" sheetId="4" r:id="rId1"/>
    <sheet name="BEN Biofilter Effluent Table" sheetId="5" r:id="rId2"/>
    <sheet name="BEN WaterNOx Effluent Table" sheetId="6" r:id="rId3"/>
    <sheet name="May 25" sheetId="7" r:id="rId4"/>
    <sheet name="Apr 25" sheetId="8" r:id="rId5"/>
    <sheet name="Mar 25" sheetId="9" r:id="rId6"/>
    <sheet name="Feb 25" sheetId="10" r:id="rId7"/>
    <sheet name="Jan 25" sheetId="11" r:id="rId8"/>
    <sheet name="Dec 24" sheetId="12" r:id="rId9"/>
    <sheet name="Nov 24" sheetId="13" r:id="rId10"/>
    <sheet name="Oct 24" sheetId="14" r:id="rId11"/>
    <sheet name="Sep 24" sheetId="15" r:id="rId12"/>
    <sheet name="Aug 24" sheetId="16" r:id="rId13"/>
    <sheet name="Jul 24" sheetId="17" r:id="rId14"/>
    <sheet name="Jun 24" sheetId="18" r:id="rId15"/>
    <sheet name="May 24" sheetId="19" r:id="rId16"/>
    <sheet name="Apr 24" sheetId="20" r:id="rId17"/>
    <sheet name="Mar 24" sheetId="21" r:id="rId18"/>
    <sheet name="Feb 24" sheetId="22" r:id="rId19"/>
    <sheet name="Jan 24" sheetId="23" r:id="rId20"/>
    <sheet name="Dec 23" sheetId="24" r:id="rId21"/>
    <sheet name="Nov 23" sheetId="25" r:id="rId22"/>
    <sheet name="Nov 23 partial" sheetId="26" r:id="rId23"/>
    <sheet name="Oct 23" sheetId="27" r:id="rId24"/>
    <sheet name="Sep 23" sheetId="28" r:id="rId25"/>
    <sheet name="Aug 23" sheetId="29" r:id="rId26"/>
    <sheet name="Jul 23" sheetId="30" r:id="rId27"/>
    <sheet name="Jun 23" sheetId="31" r:id="rId28"/>
    <sheet name="May 23" sheetId="32" r:id="rId29"/>
    <sheet name="Apr-May 23 partial" sheetId="33" r:id="rId30"/>
    <sheet name="Apr 23" sheetId="34" r:id="rId31"/>
    <sheet name="Mar 23 Full" sheetId="35" r:id="rId32"/>
    <sheet name="Mar 23" sheetId="36" r:id="rId33"/>
    <sheet name="Feb-Mar 23 Full" sheetId="37" r:id="rId34"/>
    <sheet name="Feb 23" sheetId="38" r:id="rId35"/>
    <sheet name="Jan-Mar 23 Full" sheetId="39" r:id="rId36"/>
    <sheet name="Jan 23" sheetId="40" r:id="rId37"/>
    <sheet name="Dec 22" sheetId="41" r:id="rId38"/>
    <sheet name="November 2022" sheetId="42" r:id="rId39"/>
    <sheet name="October 2022" sheetId="43" r:id="rId40"/>
    <sheet name="September 2022" sheetId="44" r:id="rId41"/>
    <sheet name="August 2022" sheetId="45" r:id="rId42"/>
    <sheet name="July 2022" sheetId="46" r:id="rId43"/>
    <sheet name="Apr-May QA Flow" sheetId="47" r:id="rId44"/>
    <sheet name="June 2022" sheetId="48" r:id="rId45"/>
    <sheet name="May 2022" sheetId="49" r:id="rId46"/>
    <sheet name="April 2022" sheetId="50" r:id="rId47"/>
    <sheet name="March 2022" sheetId="51" r:id="rId48"/>
    <sheet name="February 2022" sheetId="52" r:id="rId49"/>
    <sheet name="January 2022" sheetId="53" r:id="rId50"/>
    <sheet name="Feb-May QA flow" sheetId="54" r:id="rId51"/>
    <sheet name="Jan-Mar 2022 QA flow" sheetId="55" r:id="rId52"/>
    <sheet name="December 2021" sheetId="56" r:id="rId53"/>
    <sheet name="November 2021" sheetId="57" r:id="rId54"/>
    <sheet name="October 2021" sheetId="58" r:id="rId55"/>
    <sheet name="September 2021" sheetId="59" r:id="rId56"/>
    <sheet name="August 2021" sheetId="60" r:id="rId57"/>
    <sheet name="July 2021" sheetId="61" r:id="rId58"/>
    <sheet name="June 2021" sheetId="62" r:id="rId59"/>
    <sheet name="May 2021" sheetId="63" r:id="rId60"/>
    <sheet name="April 2021" sheetId="64" r:id="rId61"/>
    <sheet name="March 2021" sheetId="65" r:id="rId62"/>
    <sheet name="February 2021" sheetId="66" r:id="rId63"/>
    <sheet name="January 2021" sheetId="67" r:id="rId64"/>
    <sheet name="December 2020" sheetId="68" r:id="rId65"/>
    <sheet name="November 2020" sheetId="69" r:id="rId66"/>
    <sheet name="October 2020" sheetId="70" r:id="rId67"/>
    <sheet name="September 2020" sheetId="71" r:id="rId68"/>
    <sheet name="August 2020" sheetId="72" r:id="rId69"/>
    <sheet name="July 2020" sheetId="73" r:id="rId70"/>
    <sheet name="June 2020" sheetId="74" r:id="rId71"/>
    <sheet name="May 2020" sheetId="75" r:id="rId72"/>
    <sheet name="April 2020" sheetId="76" r:id="rId73"/>
    <sheet name="March 2020" sheetId="77" r:id="rId74"/>
    <sheet name="February 2020" sheetId="78" r:id="rId75"/>
    <sheet name="February 2020 partial" sheetId="79" r:id="rId76"/>
    <sheet name="January 2020" sheetId="80" r:id="rId77"/>
    <sheet name="December 2019" sheetId="81" r:id="rId78"/>
    <sheet name="November 2019" sheetId="82" r:id="rId79"/>
    <sheet name="October 2019" sheetId="83" r:id="rId80"/>
    <sheet name="September 2019" sheetId="84" r:id="rId81"/>
    <sheet name="August 2019" sheetId="85" r:id="rId82"/>
    <sheet name="July 2019" sheetId="86" r:id="rId83"/>
    <sheet name="June 2019" sheetId="87" r:id="rId84"/>
    <sheet name="May 2019" sheetId="88" r:id="rId85"/>
    <sheet name="April 2019" sheetId="89" r:id="rId86"/>
    <sheet name="March 2019" sheetId="90" r:id="rId87"/>
    <sheet name="February 2019" sheetId="91" r:id="rId88"/>
    <sheet name="January 2019" sheetId="92" r:id="rId89"/>
    <sheet name="December 2018" sheetId="93" r:id="rId90"/>
    <sheet name="November 2018" sheetId="94" r:id="rId91"/>
    <sheet name="October 2018" sheetId="95" r:id="rId92"/>
    <sheet name="September 2018" sheetId="96" r:id="rId93"/>
    <sheet name="August 2018" sheetId="97" r:id="rId94"/>
    <sheet name="July 2018" sheetId="98" r:id="rId95"/>
    <sheet name="May 2018 Flow" sheetId="99" r:id="rId9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99" l="1"/>
  <c r="D17" i="99"/>
  <c r="F12" i="98"/>
  <c r="F11" i="98"/>
  <c r="F35" i="97"/>
  <c r="F34" i="97"/>
  <c r="F34" i="96"/>
  <c r="F33" i="96"/>
  <c r="F35" i="95"/>
  <c r="F34" i="95"/>
  <c r="F34" i="94"/>
  <c r="F33" i="94"/>
  <c r="F35" i="93"/>
  <c r="F34" i="93"/>
  <c r="F35" i="92"/>
  <c r="F34" i="92"/>
  <c r="A1" i="92"/>
  <c r="F32" i="91"/>
  <c r="F31" i="91"/>
  <c r="A1" i="91"/>
  <c r="F35" i="90"/>
  <c r="F34" i="90"/>
  <c r="A1" i="90"/>
  <c r="F34" i="89"/>
  <c r="F33" i="89"/>
  <c r="A1" i="89"/>
  <c r="F35" i="88"/>
  <c r="F34" i="88"/>
  <c r="A1" i="88"/>
  <c r="F34" i="87"/>
  <c r="F33" i="87"/>
  <c r="A1" i="87"/>
  <c r="F35" i="86"/>
  <c r="F34" i="86"/>
  <c r="A1" i="86"/>
  <c r="F35" i="85"/>
  <c r="F34" i="85"/>
  <c r="A1" i="85"/>
  <c r="F34" i="84"/>
  <c r="F33" i="84"/>
  <c r="A1" i="84"/>
  <c r="F35" i="83"/>
  <c r="F34" i="83"/>
  <c r="A1" i="83"/>
  <c r="F34" i="82"/>
  <c r="F33" i="82"/>
  <c r="A1" i="82"/>
  <c r="F35" i="81"/>
  <c r="F34" i="81"/>
  <c r="A1" i="81"/>
  <c r="F35" i="80"/>
  <c r="F34" i="80"/>
  <c r="A1" i="80"/>
  <c r="N26" i="79"/>
  <c r="N25" i="79"/>
  <c r="N24" i="79"/>
  <c r="N23" i="79"/>
  <c r="N22" i="79"/>
  <c r="N21" i="79"/>
  <c r="N20" i="79"/>
  <c r="N19" i="79"/>
  <c r="N18" i="79"/>
  <c r="N17" i="79"/>
  <c r="N16" i="79"/>
  <c r="N15" i="79"/>
  <c r="N14" i="79"/>
  <c r="N13" i="79"/>
  <c r="N12" i="79"/>
  <c r="N11" i="79"/>
  <c r="N10" i="79"/>
  <c r="N9" i="79"/>
  <c r="N8" i="79"/>
  <c r="N7" i="79"/>
  <c r="N6" i="79"/>
  <c r="N5" i="79"/>
  <c r="N4" i="79"/>
  <c r="N3" i="79"/>
  <c r="A1" i="79"/>
  <c r="F33" i="78"/>
  <c r="F32" i="78"/>
  <c r="A1" i="78"/>
  <c r="F35" i="77"/>
  <c r="F34" i="77"/>
  <c r="A1" i="77"/>
  <c r="F34" i="76"/>
  <c r="F33" i="76"/>
  <c r="A1" i="76"/>
  <c r="F35" i="75"/>
  <c r="F34" i="75"/>
  <c r="A1" i="75"/>
  <c r="F34" i="74"/>
  <c r="F33" i="74"/>
  <c r="A1" i="74"/>
  <c r="F35" i="73"/>
  <c r="F34" i="73"/>
  <c r="A1" i="73"/>
  <c r="F35" i="72"/>
  <c r="F34" i="72"/>
  <c r="A1" i="72"/>
  <c r="F34" i="71"/>
  <c r="F33" i="71"/>
  <c r="A1" i="71"/>
  <c r="F35" i="70"/>
  <c r="F34" i="70"/>
  <c r="A1" i="70"/>
  <c r="F34" i="69"/>
  <c r="F33" i="69"/>
  <c r="A1" i="69"/>
  <c r="F35" i="68"/>
  <c r="F34" i="68"/>
  <c r="A1" i="68"/>
  <c r="F35" i="67"/>
  <c r="F34" i="67"/>
  <c r="A1" i="67"/>
  <c r="F32" i="66"/>
  <c r="F31" i="66"/>
  <c r="A1" i="66"/>
  <c r="F35" i="65"/>
  <c r="F34" i="65"/>
  <c r="A1" i="65"/>
  <c r="F34" i="64"/>
  <c r="F33" i="64"/>
  <c r="A1" i="64"/>
  <c r="F35" i="63"/>
  <c r="F34" i="63"/>
  <c r="A1" i="63"/>
  <c r="F34" i="62"/>
  <c r="F33" i="62"/>
  <c r="A1" i="62"/>
  <c r="F35" i="61"/>
  <c r="F34" i="61"/>
  <c r="A1" i="61"/>
  <c r="F35" i="60"/>
  <c r="F34" i="60"/>
  <c r="A1" i="60"/>
  <c r="F34" i="59"/>
  <c r="F33" i="59"/>
  <c r="A1" i="59"/>
  <c r="F35" i="58"/>
  <c r="F34" i="58"/>
  <c r="A1" i="58"/>
  <c r="F34" i="57"/>
  <c r="F33" i="57"/>
  <c r="A1" i="57"/>
  <c r="F35" i="56"/>
  <c r="F34" i="56"/>
  <c r="A1" i="56"/>
  <c r="N94" i="55"/>
  <c r="N93" i="55"/>
  <c r="A1" i="55"/>
  <c r="N136" i="54"/>
  <c r="N135" i="54"/>
  <c r="A1" i="54"/>
  <c r="F35" i="53"/>
  <c r="F34" i="53"/>
  <c r="A1" i="53"/>
  <c r="F32" i="52"/>
  <c r="F31" i="52"/>
  <c r="A1" i="52"/>
  <c r="F35" i="51"/>
  <c r="F34" i="51"/>
  <c r="A1" i="51"/>
  <c r="F34" i="50"/>
  <c r="F33" i="50"/>
  <c r="A1" i="50"/>
  <c r="F35" i="49"/>
  <c r="F34" i="49"/>
  <c r="A1" i="49"/>
  <c r="F34" i="48"/>
  <c r="F33" i="48"/>
  <c r="A1" i="48"/>
  <c r="F64" i="47"/>
  <c r="F63" i="47"/>
  <c r="A1" i="47"/>
  <c r="F35" i="46"/>
  <c r="F34" i="46"/>
  <c r="A1" i="46"/>
  <c r="F35" i="45"/>
  <c r="F34" i="45"/>
  <c r="A1" i="45"/>
  <c r="F34" i="44"/>
  <c r="F33" i="44"/>
  <c r="A1" i="44"/>
  <c r="F35" i="43"/>
  <c r="F34" i="43"/>
  <c r="A1" i="43"/>
  <c r="F34" i="42"/>
  <c r="F33" i="42"/>
  <c r="A1" i="42"/>
  <c r="D35" i="41"/>
  <c r="D34" i="41"/>
  <c r="A1" i="41"/>
  <c r="D35" i="40"/>
  <c r="D34" i="40"/>
  <c r="A1" i="40"/>
  <c r="N64" i="39"/>
  <c r="N63" i="39"/>
  <c r="A1" i="39"/>
  <c r="D32" i="38"/>
  <c r="D31" i="38"/>
  <c r="A1" i="38"/>
  <c r="H47" i="37"/>
  <c r="H46" i="37"/>
  <c r="H45" i="37"/>
  <c r="H44" i="37"/>
  <c r="H43" i="37"/>
  <c r="H42" i="37"/>
  <c r="H41" i="37"/>
  <c r="H40" i="37"/>
  <c r="H39" i="37"/>
  <c r="H38" i="37"/>
  <c r="H37" i="37"/>
  <c r="H36" i="37"/>
  <c r="H35" i="37"/>
  <c r="H34" i="37"/>
  <c r="H33" i="37"/>
  <c r="H32" i="37"/>
  <c r="H31" i="37"/>
  <c r="H30" i="37"/>
  <c r="H29" i="37"/>
  <c r="H28" i="37"/>
  <c r="H27" i="37"/>
  <c r="H26" i="37"/>
  <c r="H25" i="37"/>
  <c r="H24" i="37"/>
  <c r="H23" i="37"/>
  <c r="H22" i="37"/>
  <c r="H21" i="37"/>
  <c r="H20" i="37"/>
  <c r="H19" i="37"/>
  <c r="H18" i="37"/>
  <c r="H17" i="37"/>
  <c r="H16" i="37"/>
  <c r="H15" i="37"/>
  <c r="H14" i="37"/>
  <c r="H13" i="37"/>
  <c r="H12" i="37"/>
  <c r="H11" i="37"/>
  <c r="H10" i="37"/>
  <c r="H9" i="37"/>
  <c r="H8" i="37"/>
  <c r="H7" i="37"/>
  <c r="H6" i="37"/>
  <c r="H5" i="37"/>
  <c r="H4" i="37"/>
  <c r="H3" i="37"/>
  <c r="H49" i="37" s="1"/>
  <c r="A1" i="37"/>
  <c r="D35" i="36"/>
  <c r="D34" i="36"/>
  <c r="A1" i="36"/>
  <c r="H35" i="35"/>
  <c r="H34" i="35"/>
  <c r="H33" i="35"/>
  <c r="H32" i="35"/>
  <c r="H31" i="35"/>
  <c r="H30" i="35"/>
  <c r="H29" i="35"/>
  <c r="H28" i="35"/>
  <c r="H27" i="35"/>
  <c r="H26" i="35"/>
  <c r="H25" i="35"/>
  <c r="H24" i="35"/>
  <c r="H23" i="35"/>
  <c r="H22" i="35"/>
  <c r="H21" i="35"/>
  <c r="H20" i="35"/>
  <c r="H19" i="35"/>
  <c r="H18" i="35"/>
  <c r="H17" i="35"/>
  <c r="H16" i="35"/>
  <c r="H15" i="35"/>
  <c r="H14" i="35"/>
  <c r="H13" i="35"/>
  <c r="H12" i="35"/>
  <c r="H11" i="35"/>
  <c r="H10" i="35"/>
  <c r="H9" i="35"/>
  <c r="H8" i="35"/>
  <c r="H7" i="35"/>
  <c r="H6" i="35"/>
  <c r="H5" i="35"/>
  <c r="H4" i="35"/>
  <c r="H3" i="35"/>
  <c r="A1" i="35"/>
  <c r="D32" i="34"/>
  <c r="D31" i="34"/>
  <c r="D30" i="34"/>
  <c r="D29" i="34"/>
  <c r="D28" i="34"/>
  <c r="D27" i="34"/>
  <c r="D26" i="34"/>
  <c r="D25" i="34"/>
  <c r="D24" i="34"/>
  <c r="D23" i="34"/>
  <c r="D22" i="34"/>
  <c r="D21" i="34"/>
  <c r="D20" i="34"/>
  <c r="D19" i="34"/>
  <c r="D18" i="34"/>
  <c r="D17" i="34"/>
  <c r="D16" i="34"/>
  <c r="D15" i="34"/>
  <c r="D14" i="34"/>
  <c r="D13" i="34"/>
  <c r="D12" i="34"/>
  <c r="D11" i="34"/>
  <c r="D10" i="34"/>
  <c r="D9" i="34"/>
  <c r="D8" i="34"/>
  <c r="D7" i="34"/>
  <c r="D6" i="34"/>
  <c r="D5" i="34"/>
  <c r="D4" i="34"/>
  <c r="D3" i="34"/>
  <c r="A1" i="34"/>
  <c r="H49" i="33"/>
  <c r="H48" i="33"/>
  <c r="H47" i="33"/>
  <c r="H46" i="33"/>
  <c r="H45" i="33"/>
  <c r="H44" i="33"/>
  <c r="H43" i="33"/>
  <c r="H42" i="33"/>
  <c r="H41" i="33"/>
  <c r="H40" i="33"/>
  <c r="H39" i="33"/>
  <c r="H38" i="33"/>
  <c r="H37" i="33"/>
  <c r="H36" i="33"/>
  <c r="H35" i="33"/>
  <c r="H34" i="33"/>
  <c r="H33" i="33"/>
  <c r="H32" i="33"/>
  <c r="H31" i="33"/>
  <c r="H30" i="33"/>
  <c r="H29" i="33"/>
  <c r="H28" i="33"/>
  <c r="H27" i="33"/>
  <c r="H26" i="33"/>
  <c r="H25" i="33"/>
  <c r="H24" i="33"/>
  <c r="H23" i="33"/>
  <c r="H22" i="33"/>
  <c r="H21" i="33"/>
  <c r="H20" i="33"/>
  <c r="H19" i="33"/>
  <c r="H18" i="33"/>
  <c r="H17" i="33"/>
  <c r="H16" i="33"/>
  <c r="H15" i="33"/>
  <c r="H14" i="33"/>
  <c r="H13" i="33"/>
  <c r="H12" i="33"/>
  <c r="H11" i="33"/>
  <c r="H10" i="33"/>
  <c r="H9" i="33"/>
  <c r="H8" i="33"/>
  <c r="H7" i="33"/>
  <c r="H6" i="33"/>
  <c r="H5" i="33"/>
  <c r="H4" i="33"/>
  <c r="H3" i="33"/>
  <c r="A1" i="33"/>
  <c r="D35" i="32"/>
  <c r="D34" i="32"/>
  <c r="A1" i="32"/>
  <c r="D34" i="31"/>
  <c r="D33" i="31"/>
  <c r="A1" i="31"/>
  <c r="D35" i="30"/>
  <c r="D34" i="30"/>
  <c r="A1" i="30"/>
  <c r="D35" i="29"/>
  <c r="D34" i="29"/>
  <c r="A1" i="29"/>
  <c r="D34" i="28"/>
  <c r="D33" i="28"/>
  <c r="A1" i="28"/>
  <c r="D35" i="27"/>
  <c r="D34" i="27"/>
  <c r="A1" i="27"/>
  <c r="D31" i="26"/>
  <c r="D30" i="26"/>
  <c r="A1" i="26"/>
  <c r="D35" i="25"/>
  <c r="D34" i="25"/>
  <c r="D33" i="25"/>
  <c r="A1" i="25"/>
  <c r="D36" i="24"/>
  <c r="D35" i="24"/>
  <c r="D34" i="24"/>
  <c r="A1" i="24"/>
  <c r="D35" i="23"/>
  <c r="D34" i="23"/>
  <c r="A1" i="23"/>
  <c r="D33" i="22"/>
  <c r="D32" i="22"/>
  <c r="A1" i="22"/>
  <c r="F36" i="21"/>
  <c r="F35" i="21"/>
  <c r="F34" i="21"/>
  <c r="A1" i="21"/>
  <c r="F35" i="20"/>
  <c r="F34" i="20"/>
  <c r="F33" i="20"/>
  <c r="A1" i="20"/>
  <c r="F36" i="19"/>
  <c r="F35" i="19"/>
  <c r="F34" i="19"/>
  <c r="A1" i="19"/>
  <c r="F35" i="18"/>
  <c r="F34" i="18"/>
  <c r="F33" i="18"/>
  <c r="A1" i="18"/>
  <c r="F36" i="17"/>
  <c r="F35" i="17"/>
  <c r="F34" i="17"/>
  <c r="A1" i="17"/>
  <c r="F36" i="16"/>
  <c r="F35" i="16"/>
  <c r="F34" i="16"/>
  <c r="A1" i="16"/>
  <c r="F35" i="15"/>
  <c r="F34" i="15"/>
  <c r="F33" i="15"/>
  <c r="A1" i="15"/>
  <c r="F36" i="14"/>
  <c r="F35" i="14"/>
  <c r="F34" i="14"/>
  <c r="A1" i="14"/>
  <c r="F35" i="13"/>
  <c r="F34" i="13"/>
  <c r="F33" i="13"/>
  <c r="A1" i="13"/>
  <c r="F36" i="12"/>
  <c r="F35" i="12"/>
  <c r="F34" i="12"/>
  <c r="A1" i="12"/>
  <c r="F36" i="11"/>
  <c r="F35" i="11"/>
  <c r="F34" i="11"/>
  <c r="A1" i="11"/>
  <c r="F33" i="10"/>
  <c r="F32" i="10"/>
  <c r="F31" i="10"/>
  <c r="A1" i="10"/>
  <c r="F36" i="9"/>
  <c r="F35" i="9"/>
  <c r="F34" i="9"/>
  <c r="A1" i="9"/>
  <c r="F35" i="8"/>
  <c r="F34" i="8"/>
  <c r="F33" i="8"/>
  <c r="A1" i="8"/>
  <c r="F36" i="7"/>
  <c r="F35" i="7"/>
  <c r="F34" i="7"/>
  <c r="A1" i="7"/>
  <c r="F25" i="6"/>
  <c r="B30" i="6" s="1"/>
  <c r="E25" i="6"/>
  <c r="B28" i="6" s="1"/>
  <c r="F24" i="6"/>
  <c r="B29" i="6" s="1"/>
  <c r="E24" i="6"/>
  <c r="B27" i="6" s="1"/>
  <c r="J21" i="6"/>
  <c r="I21" i="6"/>
  <c r="H21" i="6"/>
  <c r="G21" i="6"/>
  <c r="F21" i="6"/>
  <c r="E21" i="6"/>
  <c r="D21" i="6"/>
  <c r="C21" i="6"/>
  <c r="B21" i="6"/>
  <c r="J20" i="6"/>
  <c r="I20" i="6"/>
  <c r="H20" i="6"/>
  <c r="G20" i="6"/>
  <c r="F20" i="6"/>
  <c r="E20" i="6"/>
  <c r="D20" i="6"/>
  <c r="C20" i="6"/>
  <c r="B20" i="6"/>
  <c r="K19" i="6"/>
  <c r="K25" i="6" s="1"/>
  <c r="B31" i="6" s="1"/>
  <c r="K18" i="6"/>
  <c r="K17" i="6"/>
  <c r="K16" i="6"/>
  <c r="K15" i="6"/>
  <c r="K14" i="6"/>
  <c r="K13" i="6"/>
  <c r="K12" i="6"/>
  <c r="K11" i="6"/>
  <c r="K10" i="6"/>
  <c r="K9" i="6"/>
  <c r="K8" i="6"/>
  <c r="L19" i="5"/>
  <c r="J19" i="5"/>
  <c r="I19" i="5"/>
  <c r="H19" i="5"/>
  <c r="G19" i="5"/>
  <c r="F19" i="5"/>
  <c r="E19" i="5"/>
  <c r="D19" i="5"/>
  <c r="C19" i="5"/>
  <c r="B19" i="5"/>
  <c r="L18" i="5"/>
  <c r="J18" i="5"/>
  <c r="I18" i="5"/>
  <c r="H18" i="5"/>
  <c r="G18" i="5"/>
  <c r="F18" i="5"/>
  <c r="E18" i="5"/>
  <c r="D18" i="5"/>
  <c r="C18" i="5"/>
  <c r="B18" i="5"/>
  <c r="K17" i="5"/>
  <c r="K16" i="5"/>
  <c r="K15" i="5"/>
  <c r="K14" i="5"/>
  <c r="K13" i="5"/>
  <c r="K12" i="5"/>
  <c r="K11" i="5"/>
  <c r="K10" i="5"/>
  <c r="K9" i="5"/>
  <c r="K8" i="5"/>
  <c r="K7" i="5"/>
  <c r="K6" i="5"/>
  <c r="K19" i="4"/>
  <c r="I19" i="4"/>
  <c r="H19" i="4"/>
  <c r="G19" i="4"/>
  <c r="F19" i="4"/>
  <c r="E19" i="4"/>
  <c r="D19" i="4"/>
  <c r="C19" i="4"/>
  <c r="B19" i="4"/>
  <c r="K18" i="4"/>
  <c r="I18" i="4"/>
  <c r="H18" i="4"/>
  <c r="G18" i="4"/>
  <c r="F18" i="4"/>
  <c r="E18" i="4"/>
  <c r="D18" i="4"/>
  <c r="C18" i="4"/>
  <c r="B18" i="4"/>
  <c r="J17" i="4"/>
  <c r="J16" i="4"/>
  <c r="J15" i="4"/>
  <c r="J14" i="4"/>
  <c r="J13" i="4"/>
  <c r="J12" i="4"/>
  <c r="J11" i="4"/>
  <c r="J10" i="4"/>
  <c r="J9" i="4"/>
  <c r="J8" i="4"/>
  <c r="J7" i="4"/>
  <c r="J6" i="4"/>
  <c r="N28" i="79" l="1"/>
  <c r="K19" i="5"/>
  <c r="K20" i="6"/>
  <c r="K18" i="5"/>
  <c r="H37" i="35"/>
  <c r="J19" i="4"/>
  <c r="H51" i="33"/>
  <c r="D34" i="34"/>
  <c r="N27" i="79"/>
  <c r="H48" i="37"/>
  <c r="H36" i="35"/>
  <c r="D33" i="34"/>
  <c r="H50" i="33"/>
  <c r="B24" i="6"/>
  <c r="K21" i="6"/>
  <c r="B25" i="6"/>
  <c r="J18" i="4"/>
</calcChain>
</file>

<file path=xl/sharedStrings.xml><?xml version="1.0" encoding="utf-8"?>
<sst xmlns="http://schemas.openxmlformats.org/spreadsheetml/2006/main" count="971" uniqueCount="74">
  <si>
    <t>Units</t>
  </si>
  <si>
    <t>mg/L</t>
  </si>
  <si>
    <t>pH</t>
  </si>
  <si>
    <t>Sample Quality Parameter</t>
  </si>
  <si>
    <t>Bench Brewery Sewage</t>
  </si>
  <si>
    <t>Temp</t>
  </si>
  <si>
    <t>DO</t>
  </si>
  <si>
    <r>
      <t>cBOD</t>
    </r>
    <r>
      <rPr>
        <b/>
        <vertAlign val="subscript"/>
        <sz val="10"/>
        <rFont val="Open Sans"/>
        <family val="2"/>
      </rPr>
      <t>5</t>
    </r>
  </si>
  <si>
    <t>TSS</t>
  </si>
  <si>
    <t>TKN</t>
  </si>
  <si>
    <r>
      <t>NO</t>
    </r>
    <r>
      <rPr>
        <b/>
        <vertAlign val="subscript"/>
        <sz val="10"/>
        <rFont val="Open Sans"/>
        <family val="2"/>
      </rPr>
      <t>3</t>
    </r>
  </si>
  <si>
    <r>
      <t>NO</t>
    </r>
    <r>
      <rPr>
        <b/>
        <vertAlign val="subscript"/>
        <sz val="10"/>
        <rFont val="Open Sans"/>
        <family val="2"/>
      </rPr>
      <t>2</t>
    </r>
  </si>
  <si>
    <t>TN</t>
  </si>
  <si>
    <t>Alk</t>
  </si>
  <si>
    <t>-</t>
  </si>
  <si>
    <t>˚C</t>
  </si>
  <si>
    <t>Sampling Date</t>
  </si>
  <si>
    <t>Mean</t>
  </si>
  <si>
    <t>Median</t>
  </si>
  <si>
    <t>Bench Brewery Biofilter Effluent</t>
  </si>
  <si>
    <t>TAN</t>
  </si>
  <si>
    <t>Bench Brewery Final Effluent</t>
  </si>
  <si>
    <t>Limit</t>
  </si>
  <si>
    <t>Objective</t>
  </si>
  <si>
    <t>Final_Sheet</t>
  </si>
  <si>
    <t>Meeting_Limits</t>
  </si>
  <si>
    <t>Meeting_Objectives</t>
  </si>
  <si>
    <t>cBOD_Limit</t>
  </si>
  <si>
    <t>cBOD_Objective</t>
  </si>
  <si>
    <t>TSS_Limit</t>
  </si>
  <si>
    <t>TSS_Objective</t>
  </si>
  <si>
    <t>TN_Objective</t>
  </si>
  <si>
    <t>Date</t>
  </si>
  <si>
    <t>Pump 1 Total (L)</t>
  </si>
  <si>
    <t>Disposal 1 (L/day)</t>
  </si>
  <si>
    <t>Pump 2 Total (L)</t>
  </si>
  <si>
    <t>Disposal 2 (L/day)</t>
  </si>
  <si>
    <t>Total Daily Flow (L/day)</t>
  </si>
  <si>
    <t>Total Flow (L)</t>
  </si>
  <si>
    <t>Average Flow (L/day)</t>
  </si>
  <si>
    <t>Typical Flow (L/day)</t>
  </si>
  <si>
    <t>Bio Dosing 1 (L/day)</t>
  </si>
  <si>
    <t>Bio Dosing 2 (L/day)</t>
  </si>
  <si>
    <t>LS Dosing 1 (L/day)</t>
  </si>
  <si>
    <t>LS Dosing 2 (L/day)</t>
  </si>
  <si>
    <t>Pump 1 (L/day)</t>
  </si>
  <si>
    <t>Pump 2 (L/day)</t>
  </si>
  <si>
    <t>Pump 3 Total (L)</t>
  </si>
  <si>
    <t>Pump 3 (L/day)</t>
  </si>
  <si>
    <t>Pump 4 Total (L)</t>
  </si>
  <si>
    <t>Pump 4 (L/day)</t>
  </si>
  <si>
    <t>Pump 5 Total (L)</t>
  </si>
  <si>
    <t>Pump 5 (L/day)</t>
  </si>
  <si>
    <t>Pump 6 Total (L)</t>
  </si>
  <si>
    <t>Pump 6 (L/day)</t>
  </si>
  <si>
    <t>Pump Doing 1 (L/day)</t>
  </si>
  <si>
    <t>Pump Doing 2 (L/day)</t>
  </si>
  <si>
    <t>Biofilter Dosing 3 (L/day)</t>
  </si>
  <si>
    <t>Biofilter Dosing 4 (L/day)</t>
  </si>
  <si>
    <t>Disposal 5 (L/day)</t>
  </si>
  <si>
    <t>Disposal 6 (L/day)</t>
  </si>
  <si>
    <t>Biofilter 1 (L/day)</t>
  </si>
  <si>
    <t>Biofilter 2 (L/day)</t>
  </si>
  <si>
    <t>Total Disposal (L/day)</t>
  </si>
  <si>
    <t>December Daily Flow</t>
  </si>
  <si>
    <t>November Daily Flow</t>
  </si>
  <si>
    <t>October Daily Flow</t>
  </si>
  <si>
    <t>September Daily Flow</t>
  </si>
  <si>
    <t>August Daily Flow</t>
  </si>
  <si>
    <t>July Daily Flow</t>
  </si>
  <si>
    <t xml:space="preserve"> Daily Flow</t>
  </si>
  <si>
    <t>Flowmeter 1 (L)</t>
  </si>
  <si>
    <t>Flowmeter 2 (L)</t>
  </si>
  <si>
    <t>Daily Flow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</si>
</sst>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mm/yy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Open Sans"/>
      <family val="2"/>
    </font>
    <font>
      <b/>
      <sz val="13"/>
      <name val="Open Sans"/>
      <family val="2"/>
    </font>
    <font>
      <b/>
      <vertAlign val="subscript"/>
      <sz val="10"/>
      <name val="Open Sans"/>
      <family val="2"/>
    </font>
    <font>
      <sz val="10"/>
      <name val="Open Sans"/>
      <family val="2"/>
    </font>
    <font>
      <b/>
      <i/>
      <sz val="10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3"/>
      <color theme="1"/>
      <name val="Open Sans"/>
      <family val="2"/>
    </font>
    <font>
      <sz val="10"/>
      <color rgb="FFFF000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9" fillId="2" borderId="0" applyNumberFormat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15" fontId="4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15" fontId="7" fillId="0" borderId="1" xfId="1" applyNumberFormat="1" applyFont="1" applyBorder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3" fillId="0" borderId="0" xfId="0" quotePrefix="1" applyFont="1" applyAlignment="1">
      <alignment wrapText="1"/>
    </xf>
    <xf numFmtId="2" fontId="8" fillId="0" borderId="1" xfId="1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5" fontId="9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2" borderId="1" xfId="2" applyFont="1" applyBorder="1" applyAlignment="1">
      <alignment horizontal="center" vertical="center"/>
    </xf>
    <xf numFmtId="2" fontId="10" fillId="2" borderId="1" xfId="2" applyNumberFormat="1" applyFont="1" applyBorder="1" applyAlignment="1">
      <alignment horizontal="center" vertical="center"/>
    </xf>
    <xf numFmtId="164" fontId="10" fillId="2" borderId="1" xfId="2" applyNumberFormat="1" applyFont="1" applyBorder="1" applyAlignment="1">
      <alignment horizontal="center" vertical="center"/>
    </xf>
    <xf numFmtId="1" fontId="10" fillId="2" borderId="1" xfId="2" applyNumberFormat="1" applyFont="1" applyBorder="1" applyAlignment="1">
      <alignment horizontal="center" vertical="center"/>
    </xf>
    <xf numFmtId="15" fontId="1" fillId="0" borderId="2" xfId="0" applyNumberFormat="1" applyFont="1" applyBorder="1"/>
    <xf numFmtId="0" fontId="7" fillId="0" borderId="1" xfId="0" applyFont="1" applyBorder="1" applyAlignment="1">
      <alignment horizontal="center"/>
    </xf>
    <xf numFmtId="1" fontId="4" fillId="0" borderId="1" xfId="1" applyNumberFormat="1" applyFont="1" applyBorder="1" applyAlignment="1">
      <alignment horizontal="center" vertical="center" wrapText="1"/>
    </xf>
    <xf numFmtId="1" fontId="7" fillId="0" borderId="1" xfId="1" applyNumberFormat="1" applyFont="1" applyBorder="1" applyAlignment="1">
      <alignment horizontal="center" vertical="center"/>
    </xf>
    <xf numFmtId="15" fontId="10" fillId="2" borderId="1" xfId="2" applyNumberFormat="1" applyFont="1" applyBorder="1" applyAlignment="1">
      <alignment horizontal="center" vertical="center" wrapText="1"/>
    </xf>
    <xf numFmtId="2" fontId="10" fillId="2" borderId="1" xfId="2" applyNumberFormat="1" applyFont="1" applyBorder="1" applyAlignment="1">
      <alignment horizontal="center" vertical="center" wrapText="1"/>
    </xf>
    <xf numFmtId="164" fontId="10" fillId="2" borderId="1" xfId="2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/>
    </xf>
    <xf numFmtId="1" fontId="3" fillId="0" borderId="0" xfId="0" applyNumberFormat="1" applyFont="1"/>
    <xf numFmtId="0" fontId="1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9" fillId="0" borderId="0" xfId="0" applyNumberFormat="1" applyFont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9" fillId="3" borderId="1" xfId="0" applyNumberFormat="1" applyFont="1" applyFill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3" fontId="10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12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3">
    <cellStyle name="20% - Accent4 2 2" xfId="2" xr:uid="{7F77BBA3-7C90-4F00-92BC-1A39ED8DCA65}"/>
    <cellStyle name="Normal" xfId="0" builtinId="0"/>
    <cellStyle name="Normal 2" xfId="1" xr:uid="{D17C349C-6A00-474B-B970-93E2120E3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10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9FC7-AEE0-4CE5-B5D6-04373F9415FE}">
  <sheetPr>
    <pageSetUpPr fitToPage="1"/>
  </sheetPr>
  <dimension ref="A1:O21"/>
  <sheetViews>
    <sheetView tabSelected="1" zoomScaleNormal="100" workbookViewId="0">
      <selection activeCell="J17" sqref="J17"/>
    </sheetView>
  </sheetViews>
  <sheetFormatPr defaultRowHeight="12.75" x14ac:dyDescent="0.2"/>
  <cols>
    <col min="1" max="1" width="16.7109375" style="3" customWidth="1"/>
    <col min="2" max="11" width="7.28515625" style="3" customWidth="1"/>
    <col min="12" max="12" width="9.140625" style="3"/>
    <col min="13" max="13" width="19.28515625" style="3" customWidth="1"/>
    <col min="14" max="14" width="9.140625" style="3"/>
    <col min="15" max="15" width="17.5703125" style="3" customWidth="1"/>
    <col min="16" max="254" width="9.140625" style="3"/>
    <col min="255" max="255" width="17.7109375" style="3" customWidth="1"/>
    <col min="256" max="256" width="5.7109375" style="3" bestFit="1" customWidth="1"/>
    <col min="257" max="257" width="7" style="3" bestFit="1" customWidth="1"/>
    <col min="258" max="258" width="5.7109375" style="3" bestFit="1" customWidth="1"/>
    <col min="259" max="259" width="8.28515625" style="3" bestFit="1" customWidth="1"/>
    <col min="260" max="262" width="7" style="3" bestFit="1" customWidth="1"/>
    <col min="263" max="264" width="6.28515625" style="3" bestFit="1" customWidth="1"/>
    <col min="265" max="265" width="8.28515625" style="3" bestFit="1" customWidth="1"/>
    <col min="266" max="266" width="9.5703125" style="3" bestFit="1" customWidth="1"/>
    <col min="267" max="267" width="5.7109375" style="3" bestFit="1" customWidth="1"/>
    <col min="268" max="268" width="9.140625" style="3"/>
    <col min="269" max="269" width="19.28515625" style="3" customWidth="1"/>
    <col min="270" max="270" width="9.140625" style="3"/>
    <col min="271" max="271" width="17.5703125" style="3" customWidth="1"/>
    <col min="272" max="510" width="9.140625" style="3"/>
    <col min="511" max="511" width="17.7109375" style="3" customWidth="1"/>
    <col min="512" max="512" width="5.7109375" style="3" bestFit="1" customWidth="1"/>
    <col min="513" max="513" width="7" style="3" bestFit="1" customWidth="1"/>
    <col min="514" max="514" width="5.7109375" style="3" bestFit="1" customWidth="1"/>
    <col min="515" max="515" width="8.28515625" style="3" bestFit="1" customWidth="1"/>
    <col min="516" max="518" width="7" style="3" bestFit="1" customWidth="1"/>
    <col min="519" max="520" width="6.28515625" style="3" bestFit="1" customWidth="1"/>
    <col min="521" max="521" width="8.28515625" style="3" bestFit="1" customWidth="1"/>
    <col min="522" max="522" width="9.5703125" style="3" bestFit="1" customWidth="1"/>
    <col min="523" max="523" width="5.7109375" style="3" bestFit="1" customWidth="1"/>
    <col min="524" max="524" width="9.140625" style="3"/>
    <col min="525" max="525" width="19.28515625" style="3" customWidth="1"/>
    <col min="526" max="526" width="9.140625" style="3"/>
    <col min="527" max="527" width="17.5703125" style="3" customWidth="1"/>
    <col min="528" max="766" width="9.140625" style="3"/>
    <col min="767" max="767" width="17.7109375" style="3" customWidth="1"/>
    <col min="768" max="768" width="5.7109375" style="3" bestFit="1" customWidth="1"/>
    <col min="769" max="769" width="7" style="3" bestFit="1" customWidth="1"/>
    <col min="770" max="770" width="5.7109375" style="3" bestFit="1" customWidth="1"/>
    <col min="771" max="771" width="8.28515625" style="3" bestFit="1" customWidth="1"/>
    <col min="772" max="774" width="7" style="3" bestFit="1" customWidth="1"/>
    <col min="775" max="776" width="6.28515625" style="3" bestFit="1" customWidth="1"/>
    <col min="777" max="777" width="8.28515625" style="3" bestFit="1" customWidth="1"/>
    <col min="778" max="778" width="9.5703125" style="3" bestFit="1" customWidth="1"/>
    <col min="779" max="779" width="5.7109375" style="3" bestFit="1" customWidth="1"/>
    <col min="780" max="780" width="9.140625" style="3"/>
    <col min="781" max="781" width="19.28515625" style="3" customWidth="1"/>
    <col min="782" max="782" width="9.140625" style="3"/>
    <col min="783" max="783" width="17.5703125" style="3" customWidth="1"/>
    <col min="784" max="1022" width="9.140625" style="3"/>
    <col min="1023" max="1023" width="17.7109375" style="3" customWidth="1"/>
    <col min="1024" max="1024" width="5.7109375" style="3" bestFit="1" customWidth="1"/>
    <col min="1025" max="1025" width="7" style="3" bestFit="1" customWidth="1"/>
    <col min="1026" max="1026" width="5.7109375" style="3" bestFit="1" customWidth="1"/>
    <col min="1027" max="1027" width="8.28515625" style="3" bestFit="1" customWidth="1"/>
    <col min="1028" max="1030" width="7" style="3" bestFit="1" customWidth="1"/>
    <col min="1031" max="1032" width="6.28515625" style="3" bestFit="1" customWidth="1"/>
    <col min="1033" max="1033" width="8.28515625" style="3" bestFit="1" customWidth="1"/>
    <col min="1034" max="1034" width="9.5703125" style="3" bestFit="1" customWidth="1"/>
    <col min="1035" max="1035" width="5.7109375" style="3" bestFit="1" customWidth="1"/>
    <col min="1036" max="1036" width="9.140625" style="3"/>
    <col min="1037" max="1037" width="19.28515625" style="3" customWidth="1"/>
    <col min="1038" max="1038" width="9.140625" style="3"/>
    <col min="1039" max="1039" width="17.5703125" style="3" customWidth="1"/>
    <col min="1040" max="1278" width="9.140625" style="3"/>
    <col min="1279" max="1279" width="17.7109375" style="3" customWidth="1"/>
    <col min="1280" max="1280" width="5.7109375" style="3" bestFit="1" customWidth="1"/>
    <col min="1281" max="1281" width="7" style="3" bestFit="1" customWidth="1"/>
    <col min="1282" max="1282" width="5.7109375" style="3" bestFit="1" customWidth="1"/>
    <col min="1283" max="1283" width="8.28515625" style="3" bestFit="1" customWidth="1"/>
    <col min="1284" max="1286" width="7" style="3" bestFit="1" customWidth="1"/>
    <col min="1287" max="1288" width="6.28515625" style="3" bestFit="1" customWidth="1"/>
    <col min="1289" max="1289" width="8.28515625" style="3" bestFit="1" customWidth="1"/>
    <col min="1290" max="1290" width="9.5703125" style="3" bestFit="1" customWidth="1"/>
    <col min="1291" max="1291" width="5.7109375" style="3" bestFit="1" customWidth="1"/>
    <col min="1292" max="1292" width="9.140625" style="3"/>
    <col min="1293" max="1293" width="19.28515625" style="3" customWidth="1"/>
    <col min="1294" max="1294" width="9.140625" style="3"/>
    <col min="1295" max="1295" width="17.5703125" style="3" customWidth="1"/>
    <col min="1296" max="1534" width="9.140625" style="3"/>
    <col min="1535" max="1535" width="17.7109375" style="3" customWidth="1"/>
    <col min="1536" max="1536" width="5.7109375" style="3" bestFit="1" customWidth="1"/>
    <col min="1537" max="1537" width="7" style="3" bestFit="1" customWidth="1"/>
    <col min="1538" max="1538" width="5.7109375" style="3" bestFit="1" customWidth="1"/>
    <col min="1539" max="1539" width="8.28515625" style="3" bestFit="1" customWidth="1"/>
    <col min="1540" max="1542" width="7" style="3" bestFit="1" customWidth="1"/>
    <col min="1543" max="1544" width="6.28515625" style="3" bestFit="1" customWidth="1"/>
    <col min="1545" max="1545" width="8.28515625" style="3" bestFit="1" customWidth="1"/>
    <col min="1546" max="1546" width="9.5703125" style="3" bestFit="1" customWidth="1"/>
    <col min="1547" max="1547" width="5.7109375" style="3" bestFit="1" customWidth="1"/>
    <col min="1548" max="1548" width="9.140625" style="3"/>
    <col min="1549" max="1549" width="19.28515625" style="3" customWidth="1"/>
    <col min="1550" max="1550" width="9.140625" style="3"/>
    <col min="1551" max="1551" width="17.5703125" style="3" customWidth="1"/>
    <col min="1552" max="1790" width="9.140625" style="3"/>
    <col min="1791" max="1791" width="17.7109375" style="3" customWidth="1"/>
    <col min="1792" max="1792" width="5.7109375" style="3" bestFit="1" customWidth="1"/>
    <col min="1793" max="1793" width="7" style="3" bestFit="1" customWidth="1"/>
    <col min="1794" max="1794" width="5.7109375" style="3" bestFit="1" customWidth="1"/>
    <col min="1795" max="1795" width="8.28515625" style="3" bestFit="1" customWidth="1"/>
    <col min="1796" max="1798" width="7" style="3" bestFit="1" customWidth="1"/>
    <col min="1799" max="1800" width="6.28515625" style="3" bestFit="1" customWidth="1"/>
    <col min="1801" max="1801" width="8.28515625" style="3" bestFit="1" customWidth="1"/>
    <col min="1802" max="1802" width="9.5703125" style="3" bestFit="1" customWidth="1"/>
    <col min="1803" max="1803" width="5.7109375" style="3" bestFit="1" customWidth="1"/>
    <col min="1804" max="1804" width="9.140625" style="3"/>
    <col min="1805" max="1805" width="19.28515625" style="3" customWidth="1"/>
    <col min="1806" max="1806" width="9.140625" style="3"/>
    <col min="1807" max="1807" width="17.5703125" style="3" customWidth="1"/>
    <col min="1808" max="2046" width="9.140625" style="3"/>
    <col min="2047" max="2047" width="17.7109375" style="3" customWidth="1"/>
    <col min="2048" max="2048" width="5.7109375" style="3" bestFit="1" customWidth="1"/>
    <col min="2049" max="2049" width="7" style="3" bestFit="1" customWidth="1"/>
    <col min="2050" max="2050" width="5.7109375" style="3" bestFit="1" customWidth="1"/>
    <col min="2051" max="2051" width="8.28515625" style="3" bestFit="1" customWidth="1"/>
    <col min="2052" max="2054" width="7" style="3" bestFit="1" customWidth="1"/>
    <col min="2055" max="2056" width="6.28515625" style="3" bestFit="1" customWidth="1"/>
    <col min="2057" max="2057" width="8.28515625" style="3" bestFit="1" customWidth="1"/>
    <col min="2058" max="2058" width="9.5703125" style="3" bestFit="1" customWidth="1"/>
    <col min="2059" max="2059" width="5.7109375" style="3" bestFit="1" customWidth="1"/>
    <col min="2060" max="2060" width="9.140625" style="3"/>
    <col min="2061" max="2061" width="19.28515625" style="3" customWidth="1"/>
    <col min="2062" max="2062" width="9.140625" style="3"/>
    <col min="2063" max="2063" width="17.5703125" style="3" customWidth="1"/>
    <col min="2064" max="2302" width="9.140625" style="3"/>
    <col min="2303" max="2303" width="17.7109375" style="3" customWidth="1"/>
    <col min="2304" max="2304" width="5.7109375" style="3" bestFit="1" customWidth="1"/>
    <col min="2305" max="2305" width="7" style="3" bestFit="1" customWidth="1"/>
    <col min="2306" max="2306" width="5.7109375" style="3" bestFit="1" customWidth="1"/>
    <col min="2307" max="2307" width="8.28515625" style="3" bestFit="1" customWidth="1"/>
    <col min="2308" max="2310" width="7" style="3" bestFit="1" customWidth="1"/>
    <col min="2311" max="2312" width="6.28515625" style="3" bestFit="1" customWidth="1"/>
    <col min="2313" max="2313" width="8.28515625" style="3" bestFit="1" customWidth="1"/>
    <col min="2314" max="2314" width="9.5703125" style="3" bestFit="1" customWidth="1"/>
    <col min="2315" max="2315" width="5.7109375" style="3" bestFit="1" customWidth="1"/>
    <col min="2316" max="2316" width="9.140625" style="3"/>
    <col min="2317" max="2317" width="19.28515625" style="3" customWidth="1"/>
    <col min="2318" max="2318" width="9.140625" style="3"/>
    <col min="2319" max="2319" width="17.5703125" style="3" customWidth="1"/>
    <col min="2320" max="2558" width="9.140625" style="3"/>
    <col min="2559" max="2559" width="17.7109375" style="3" customWidth="1"/>
    <col min="2560" max="2560" width="5.7109375" style="3" bestFit="1" customWidth="1"/>
    <col min="2561" max="2561" width="7" style="3" bestFit="1" customWidth="1"/>
    <col min="2562" max="2562" width="5.7109375" style="3" bestFit="1" customWidth="1"/>
    <col min="2563" max="2563" width="8.28515625" style="3" bestFit="1" customWidth="1"/>
    <col min="2564" max="2566" width="7" style="3" bestFit="1" customWidth="1"/>
    <col min="2567" max="2568" width="6.28515625" style="3" bestFit="1" customWidth="1"/>
    <col min="2569" max="2569" width="8.28515625" style="3" bestFit="1" customWidth="1"/>
    <col min="2570" max="2570" width="9.5703125" style="3" bestFit="1" customWidth="1"/>
    <col min="2571" max="2571" width="5.7109375" style="3" bestFit="1" customWidth="1"/>
    <col min="2572" max="2572" width="9.140625" style="3"/>
    <col min="2573" max="2573" width="19.28515625" style="3" customWidth="1"/>
    <col min="2574" max="2574" width="9.140625" style="3"/>
    <col min="2575" max="2575" width="17.5703125" style="3" customWidth="1"/>
    <col min="2576" max="2814" width="9.140625" style="3"/>
    <col min="2815" max="2815" width="17.7109375" style="3" customWidth="1"/>
    <col min="2816" max="2816" width="5.7109375" style="3" bestFit="1" customWidth="1"/>
    <col min="2817" max="2817" width="7" style="3" bestFit="1" customWidth="1"/>
    <col min="2818" max="2818" width="5.7109375" style="3" bestFit="1" customWidth="1"/>
    <col min="2819" max="2819" width="8.28515625" style="3" bestFit="1" customWidth="1"/>
    <col min="2820" max="2822" width="7" style="3" bestFit="1" customWidth="1"/>
    <col min="2823" max="2824" width="6.28515625" style="3" bestFit="1" customWidth="1"/>
    <col min="2825" max="2825" width="8.28515625" style="3" bestFit="1" customWidth="1"/>
    <col min="2826" max="2826" width="9.5703125" style="3" bestFit="1" customWidth="1"/>
    <col min="2827" max="2827" width="5.7109375" style="3" bestFit="1" customWidth="1"/>
    <col min="2828" max="2828" width="9.140625" style="3"/>
    <col min="2829" max="2829" width="19.28515625" style="3" customWidth="1"/>
    <col min="2830" max="2830" width="9.140625" style="3"/>
    <col min="2831" max="2831" width="17.5703125" style="3" customWidth="1"/>
    <col min="2832" max="3070" width="9.140625" style="3"/>
    <col min="3071" max="3071" width="17.7109375" style="3" customWidth="1"/>
    <col min="3072" max="3072" width="5.7109375" style="3" bestFit="1" customWidth="1"/>
    <col min="3073" max="3073" width="7" style="3" bestFit="1" customWidth="1"/>
    <col min="3074" max="3074" width="5.7109375" style="3" bestFit="1" customWidth="1"/>
    <col min="3075" max="3075" width="8.28515625" style="3" bestFit="1" customWidth="1"/>
    <col min="3076" max="3078" width="7" style="3" bestFit="1" customWidth="1"/>
    <col min="3079" max="3080" width="6.28515625" style="3" bestFit="1" customWidth="1"/>
    <col min="3081" max="3081" width="8.28515625" style="3" bestFit="1" customWidth="1"/>
    <col min="3082" max="3082" width="9.5703125" style="3" bestFit="1" customWidth="1"/>
    <col min="3083" max="3083" width="5.7109375" style="3" bestFit="1" customWidth="1"/>
    <col min="3084" max="3084" width="9.140625" style="3"/>
    <col min="3085" max="3085" width="19.28515625" style="3" customWidth="1"/>
    <col min="3086" max="3086" width="9.140625" style="3"/>
    <col min="3087" max="3087" width="17.5703125" style="3" customWidth="1"/>
    <col min="3088" max="3326" width="9.140625" style="3"/>
    <col min="3327" max="3327" width="17.7109375" style="3" customWidth="1"/>
    <col min="3328" max="3328" width="5.7109375" style="3" bestFit="1" customWidth="1"/>
    <col min="3329" max="3329" width="7" style="3" bestFit="1" customWidth="1"/>
    <col min="3330" max="3330" width="5.7109375" style="3" bestFit="1" customWidth="1"/>
    <col min="3331" max="3331" width="8.28515625" style="3" bestFit="1" customWidth="1"/>
    <col min="3332" max="3334" width="7" style="3" bestFit="1" customWidth="1"/>
    <col min="3335" max="3336" width="6.28515625" style="3" bestFit="1" customWidth="1"/>
    <col min="3337" max="3337" width="8.28515625" style="3" bestFit="1" customWidth="1"/>
    <col min="3338" max="3338" width="9.5703125" style="3" bestFit="1" customWidth="1"/>
    <col min="3339" max="3339" width="5.7109375" style="3" bestFit="1" customWidth="1"/>
    <col min="3340" max="3340" width="9.140625" style="3"/>
    <col min="3341" max="3341" width="19.28515625" style="3" customWidth="1"/>
    <col min="3342" max="3342" width="9.140625" style="3"/>
    <col min="3343" max="3343" width="17.5703125" style="3" customWidth="1"/>
    <col min="3344" max="3582" width="9.140625" style="3"/>
    <col min="3583" max="3583" width="17.7109375" style="3" customWidth="1"/>
    <col min="3584" max="3584" width="5.7109375" style="3" bestFit="1" customWidth="1"/>
    <col min="3585" max="3585" width="7" style="3" bestFit="1" customWidth="1"/>
    <col min="3586" max="3586" width="5.7109375" style="3" bestFit="1" customWidth="1"/>
    <col min="3587" max="3587" width="8.28515625" style="3" bestFit="1" customWidth="1"/>
    <col min="3588" max="3590" width="7" style="3" bestFit="1" customWidth="1"/>
    <col min="3591" max="3592" width="6.28515625" style="3" bestFit="1" customWidth="1"/>
    <col min="3593" max="3593" width="8.28515625" style="3" bestFit="1" customWidth="1"/>
    <col min="3594" max="3594" width="9.5703125" style="3" bestFit="1" customWidth="1"/>
    <col min="3595" max="3595" width="5.7109375" style="3" bestFit="1" customWidth="1"/>
    <col min="3596" max="3596" width="9.140625" style="3"/>
    <col min="3597" max="3597" width="19.28515625" style="3" customWidth="1"/>
    <col min="3598" max="3598" width="9.140625" style="3"/>
    <col min="3599" max="3599" width="17.5703125" style="3" customWidth="1"/>
    <col min="3600" max="3838" width="9.140625" style="3"/>
    <col min="3839" max="3839" width="17.7109375" style="3" customWidth="1"/>
    <col min="3840" max="3840" width="5.7109375" style="3" bestFit="1" customWidth="1"/>
    <col min="3841" max="3841" width="7" style="3" bestFit="1" customWidth="1"/>
    <col min="3842" max="3842" width="5.7109375" style="3" bestFit="1" customWidth="1"/>
    <col min="3843" max="3843" width="8.28515625" style="3" bestFit="1" customWidth="1"/>
    <col min="3844" max="3846" width="7" style="3" bestFit="1" customWidth="1"/>
    <col min="3847" max="3848" width="6.28515625" style="3" bestFit="1" customWidth="1"/>
    <col min="3849" max="3849" width="8.28515625" style="3" bestFit="1" customWidth="1"/>
    <col min="3850" max="3850" width="9.5703125" style="3" bestFit="1" customWidth="1"/>
    <col min="3851" max="3851" width="5.7109375" style="3" bestFit="1" customWidth="1"/>
    <col min="3852" max="3852" width="9.140625" style="3"/>
    <col min="3853" max="3853" width="19.28515625" style="3" customWidth="1"/>
    <col min="3854" max="3854" width="9.140625" style="3"/>
    <col min="3855" max="3855" width="17.5703125" style="3" customWidth="1"/>
    <col min="3856" max="4094" width="9.140625" style="3"/>
    <col min="4095" max="4095" width="17.7109375" style="3" customWidth="1"/>
    <col min="4096" max="4096" width="5.7109375" style="3" bestFit="1" customWidth="1"/>
    <col min="4097" max="4097" width="7" style="3" bestFit="1" customWidth="1"/>
    <col min="4098" max="4098" width="5.7109375" style="3" bestFit="1" customWidth="1"/>
    <col min="4099" max="4099" width="8.28515625" style="3" bestFit="1" customWidth="1"/>
    <col min="4100" max="4102" width="7" style="3" bestFit="1" customWidth="1"/>
    <col min="4103" max="4104" width="6.28515625" style="3" bestFit="1" customWidth="1"/>
    <col min="4105" max="4105" width="8.28515625" style="3" bestFit="1" customWidth="1"/>
    <col min="4106" max="4106" width="9.5703125" style="3" bestFit="1" customWidth="1"/>
    <col min="4107" max="4107" width="5.7109375" style="3" bestFit="1" customWidth="1"/>
    <col min="4108" max="4108" width="9.140625" style="3"/>
    <col min="4109" max="4109" width="19.28515625" style="3" customWidth="1"/>
    <col min="4110" max="4110" width="9.140625" style="3"/>
    <col min="4111" max="4111" width="17.5703125" style="3" customWidth="1"/>
    <col min="4112" max="4350" width="9.140625" style="3"/>
    <col min="4351" max="4351" width="17.7109375" style="3" customWidth="1"/>
    <col min="4352" max="4352" width="5.7109375" style="3" bestFit="1" customWidth="1"/>
    <col min="4353" max="4353" width="7" style="3" bestFit="1" customWidth="1"/>
    <col min="4354" max="4354" width="5.7109375" style="3" bestFit="1" customWidth="1"/>
    <col min="4355" max="4355" width="8.28515625" style="3" bestFit="1" customWidth="1"/>
    <col min="4356" max="4358" width="7" style="3" bestFit="1" customWidth="1"/>
    <col min="4359" max="4360" width="6.28515625" style="3" bestFit="1" customWidth="1"/>
    <col min="4361" max="4361" width="8.28515625" style="3" bestFit="1" customWidth="1"/>
    <col min="4362" max="4362" width="9.5703125" style="3" bestFit="1" customWidth="1"/>
    <col min="4363" max="4363" width="5.7109375" style="3" bestFit="1" customWidth="1"/>
    <col min="4364" max="4364" width="9.140625" style="3"/>
    <col min="4365" max="4365" width="19.28515625" style="3" customWidth="1"/>
    <col min="4366" max="4366" width="9.140625" style="3"/>
    <col min="4367" max="4367" width="17.5703125" style="3" customWidth="1"/>
    <col min="4368" max="4606" width="9.140625" style="3"/>
    <col min="4607" max="4607" width="17.7109375" style="3" customWidth="1"/>
    <col min="4608" max="4608" width="5.7109375" style="3" bestFit="1" customWidth="1"/>
    <col min="4609" max="4609" width="7" style="3" bestFit="1" customWidth="1"/>
    <col min="4610" max="4610" width="5.7109375" style="3" bestFit="1" customWidth="1"/>
    <col min="4611" max="4611" width="8.28515625" style="3" bestFit="1" customWidth="1"/>
    <col min="4612" max="4614" width="7" style="3" bestFit="1" customWidth="1"/>
    <col min="4615" max="4616" width="6.28515625" style="3" bestFit="1" customWidth="1"/>
    <col min="4617" max="4617" width="8.28515625" style="3" bestFit="1" customWidth="1"/>
    <col min="4618" max="4618" width="9.5703125" style="3" bestFit="1" customWidth="1"/>
    <col min="4619" max="4619" width="5.7109375" style="3" bestFit="1" customWidth="1"/>
    <col min="4620" max="4620" width="9.140625" style="3"/>
    <col min="4621" max="4621" width="19.28515625" style="3" customWidth="1"/>
    <col min="4622" max="4622" width="9.140625" style="3"/>
    <col min="4623" max="4623" width="17.5703125" style="3" customWidth="1"/>
    <col min="4624" max="4862" width="9.140625" style="3"/>
    <col min="4863" max="4863" width="17.7109375" style="3" customWidth="1"/>
    <col min="4864" max="4864" width="5.7109375" style="3" bestFit="1" customWidth="1"/>
    <col min="4865" max="4865" width="7" style="3" bestFit="1" customWidth="1"/>
    <col min="4866" max="4866" width="5.7109375" style="3" bestFit="1" customWidth="1"/>
    <col min="4867" max="4867" width="8.28515625" style="3" bestFit="1" customWidth="1"/>
    <col min="4868" max="4870" width="7" style="3" bestFit="1" customWidth="1"/>
    <col min="4871" max="4872" width="6.28515625" style="3" bestFit="1" customWidth="1"/>
    <col min="4873" max="4873" width="8.28515625" style="3" bestFit="1" customWidth="1"/>
    <col min="4874" max="4874" width="9.5703125" style="3" bestFit="1" customWidth="1"/>
    <col min="4875" max="4875" width="5.7109375" style="3" bestFit="1" customWidth="1"/>
    <col min="4876" max="4876" width="9.140625" style="3"/>
    <col min="4877" max="4877" width="19.28515625" style="3" customWidth="1"/>
    <col min="4878" max="4878" width="9.140625" style="3"/>
    <col min="4879" max="4879" width="17.5703125" style="3" customWidth="1"/>
    <col min="4880" max="5118" width="9.140625" style="3"/>
    <col min="5119" max="5119" width="17.7109375" style="3" customWidth="1"/>
    <col min="5120" max="5120" width="5.7109375" style="3" bestFit="1" customWidth="1"/>
    <col min="5121" max="5121" width="7" style="3" bestFit="1" customWidth="1"/>
    <col min="5122" max="5122" width="5.7109375" style="3" bestFit="1" customWidth="1"/>
    <col min="5123" max="5123" width="8.28515625" style="3" bestFit="1" customWidth="1"/>
    <col min="5124" max="5126" width="7" style="3" bestFit="1" customWidth="1"/>
    <col min="5127" max="5128" width="6.28515625" style="3" bestFit="1" customWidth="1"/>
    <col min="5129" max="5129" width="8.28515625" style="3" bestFit="1" customWidth="1"/>
    <col min="5130" max="5130" width="9.5703125" style="3" bestFit="1" customWidth="1"/>
    <col min="5131" max="5131" width="5.7109375" style="3" bestFit="1" customWidth="1"/>
    <col min="5132" max="5132" width="9.140625" style="3"/>
    <col min="5133" max="5133" width="19.28515625" style="3" customWidth="1"/>
    <col min="5134" max="5134" width="9.140625" style="3"/>
    <col min="5135" max="5135" width="17.5703125" style="3" customWidth="1"/>
    <col min="5136" max="5374" width="9.140625" style="3"/>
    <col min="5375" max="5375" width="17.7109375" style="3" customWidth="1"/>
    <col min="5376" max="5376" width="5.7109375" style="3" bestFit="1" customWidth="1"/>
    <col min="5377" max="5377" width="7" style="3" bestFit="1" customWidth="1"/>
    <col min="5378" max="5378" width="5.7109375" style="3" bestFit="1" customWidth="1"/>
    <col min="5379" max="5379" width="8.28515625" style="3" bestFit="1" customWidth="1"/>
    <col min="5380" max="5382" width="7" style="3" bestFit="1" customWidth="1"/>
    <col min="5383" max="5384" width="6.28515625" style="3" bestFit="1" customWidth="1"/>
    <col min="5385" max="5385" width="8.28515625" style="3" bestFit="1" customWidth="1"/>
    <col min="5386" max="5386" width="9.5703125" style="3" bestFit="1" customWidth="1"/>
    <col min="5387" max="5387" width="5.7109375" style="3" bestFit="1" customWidth="1"/>
    <col min="5388" max="5388" width="9.140625" style="3"/>
    <col min="5389" max="5389" width="19.28515625" style="3" customWidth="1"/>
    <col min="5390" max="5390" width="9.140625" style="3"/>
    <col min="5391" max="5391" width="17.5703125" style="3" customWidth="1"/>
    <col min="5392" max="5630" width="9.140625" style="3"/>
    <col min="5631" max="5631" width="17.7109375" style="3" customWidth="1"/>
    <col min="5632" max="5632" width="5.7109375" style="3" bestFit="1" customWidth="1"/>
    <col min="5633" max="5633" width="7" style="3" bestFit="1" customWidth="1"/>
    <col min="5634" max="5634" width="5.7109375" style="3" bestFit="1" customWidth="1"/>
    <col min="5635" max="5635" width="8.28515625" style="3" bestFit="1" customWidth="1"/>
    <col min="5636" max="5638" width="7" style="3" bestFit="1" customWidth="1"/>
    <col min="5639" max="5640" width="6.28515625" style="3" bestFit="1" customWidth="1"/>
    <col min="5641" max="5641" width="8.28515625" style="3" bestFit="1" customWidth="1"/>
    <col min="5642" max="5642" width="9.5703125" style="3" bestFit="1" customWidth="1"/>
    <col min="5643" max="5643" width="5.7109375" style="3" bestFit="1" customWidth="1"/>
    <col min="5644" max="5644" width="9.140625" style="3"/>
    <col min="5645" max="5645" width="19.28515625" style="3" customWidth="1"/>
    <col min="5646" max="5646" width="9.140625" style="3"/>
    <col min="5647" max="5647" width="17.5703125" style="3" customWidth="1"/>
    <col min="5648" max="5886" width="9.140625" style="3"/>
    <col min="5887" max="5887" width="17.7109375" style="3" customWidth="1"/>
    <col min="5888" max="5888" width="5.7109375" style="3" bestFit="1" customWidth="1"/>
    <col min="5889" max="5889" width="7" style="3" bestFit="1" customWidth="1"/>
    <col min="5890" max="5890" width="5.7109375" style="3" bestFit="1" customWidth="1"/>
    <col min="5891" max="5891" width="8.28515625" style="3" bestFit="1" customWidth="1"/>
    <col min="5892" max="5894" width="7" style="3" bestFit="1" customWidth="1"/>
    <col min="5895" max="5896" width="6.28515625" style="3" bestFit="1" customWidth="1"/>
    <col min="5897" max="5897" width="8.28515625" style="3" bestFit="1" customWidth="1"/>
    <col min="5898" max="5898" width="9.5703125" style="3" bestFit="1" customWidth="1"/>
    <col min="5899" max="5899" width="5.7109375" style="3" bestFit="1" customWidth="1"/>
    <col min="5900" max="5900" width="9.140625" style="3"/>
    <col min="5901" max="5901" width="19.28515625" style="3" customWidth="1"/>
    <col min="5902" max="5902" width="9.140625" style="3"/>
    <col min="5903" max="5903" width="17.5703125" style="3" customWidth="1"/>
    <col min="5904" max="6142" width="9.140625" style="3"/>
    <col min="6143" max="6143" width="17.7109375" style="3" customWidth="1"/>
    <col min="6144" max="6144" width="5.7109375" style="3" bestFit="1" customWidth="1"/>
    <col min="6145" max="6145" width="7" style="3" bestFit="1" customWidth="1"/>
    <col min="6146" max="6146" width="5.7109375" style="3" bestFit="1" customWidth="1"/>
    <col min="6147" max="6147" width="8.28515625" style="3" bestFit="1" customWidth="1"/>
    <col min="6148" max="6150" width="7" style="3" bestFit="1" customWidth="1"/>
    <col min="6151" max="6152" width="6.28515625" style="3" bestFit="1" customWidth="1"/>
    <col min="6153" max="6153" width="8.28515625" style="3" bestFit="1" customWidth="1"/>
    <col min="6154" max="6154" width="9.5703125" style="3" bestFit="1" customWidth="1"/>
    <col min="6155" max="6155" width="5.7109375" style="3" bestFit="1" customWidth="1"/>
    <col min="6156" max="6156" width="9.140625" style="3"/>
    <col min="6157" max="6157" width="19.28515625" style="3" customWidth="1"/>
    <col min="6158" max="6158" width="9.140625" style="3"/>
    <col min="6159" max="6159" width="17.5703125" style="3" customWidth="1"/>
    <col min="6160" max="6398" width="9.140625" style="3"/>
    <col min="6399" max="6399" width="17.7109375" style="3" customWidth="1"/>
    <col min="6400" max="6400" width="5.7109375" style="3" bestFit="1" customWidth="1"/>
    <col min="6401" max="6401" width="7" style="3" bestFit="1" customWidth="1"/>
    <col min="6402" max="6402" width="5.7109375" style="3" bestFit="1" customWidth="1"/>
    <col min="6403" max="6403" width="8.28515625" style="3" bestFit="1" customWidth="1"/>
    <col min="6404" max="6406" width="7" style="3" bestFit="1" customWidth="1"/>
    <col min="6407" max="6408" width="6.28515625" style="3" bestFit="1" customWidth="1"/>
    <col min="6409" max="6409" width="8.28515625" style="3" bestFit="1" customWidth="1"/>
    <col min="6410" max="6410" width="9.5703125" style="3" bestFit="1" customWidth="1"/>
    <col min="6411" max="6411" width="5.7109375" style="3" bestFit="1" customWidth="1"/>
    <col min="6412" max="6412" width="9.140625" style="3"/>
    <col min="6413" max="6413" width="19.28515625" style="3" customWidth="1"/>
    <col min="6414" max="6414" width="9.140625" style="3"/>
    <col min="6415" max="6415" width="17.5703125" style="3" customWidth="1"/>
    <col min="6416" max="6654" width="9.140625" style="3"/>
    <col min="6655" max="6655" width="17.7109375" style="3" customWidth="1"/>
    <col min="6656" max="6656" width="5.7109375" style="3" bestFit="1" customWidth="1"/>
    <col min="6657" max="6657" width="7" style="3" bestFit="1" customWidth="1"/>
    <col min="6658" max="6658" width="5.7109375" style="3" bestFit="1" customWidth="1"/>
    <col min="6659" max="6659" width="8.28515625" style="3" bestFit="1" customWidth="1"/>
    <col min="6660" max="6662" width="7" style="3" bestFit="1" customWidth="1"/>
    <col min="6663" max="6664" width="6.28515625" style="3" bestFit="1" customWidth="1"/>
    <col min="6665" max="6665" width="8.28515625" style="3" bestFit="1" customWidth="1"/>
    <col min="6666" max="6666" width="9.5703125" style="3" bestFit="1" customWidth="1"/>
    <col min="6667" max="6667" width="5.7109375" style="3" bestFit="1" customWidth="1"/>
    <col min="6668" max="6668" width="9.140625" style="3"/>
    <col min="6669" max="6669" width="19.28515625" style="3" customWidth="1"/>
    <col min="6670" max="6670" width="9.140625" style="3"/>
    <col min="6671" max="6671" width="17.5703125" style="3" customWidth="1"/>
    <col min="6672" max="6910" width="9.140625" style="3"/>
    <col min="6911" max="6911" width="17.7109375" style="3" customWidth="1"/>
    <col min="6912" max="6912" width="5.7109375" style="3" bestFit="1" customWidth="1"/>
    <col min="6913" max="6913" width="7" style="3" bestFit="1" customWidth="1"/>
    <col min="6914" max="6914" width="5.7109375" style="3" bestFit="1" customWidth="1"/>
    <col min="6915" max="6915" width="8.28515625" style="3" bestFit="1" customWidth="1"/>
    <col min="6916" max="6918" width="7" style="3" bestFit="1" customWidth="1"/>
    <col min="6919" max="6920" width="6.28515625" style="3" bestFit="1" customWidth="1"/>
    <col min="6921" max="6921" width="8.28515625" style="3" bestFit="1" customWidth="1"/>
    <col min="6922" max="6922" width="9.5703125" style="3" bestFit="1" customWidth="1"/>
    <col min="6923" max="6923" width="5.7109375" style="3" bestFit="1" customWidth="1"/>
    <col min="6924" max="6924" width="9.140625" style="3"/>
    <col min="6925" max="6925" width="19.28515625" style="3" customWidth="1"/>
    <col min="6926" max="6926" width="9.140625" style="3"/>
    <col min="6927" max="6927" width="17.5703125" style="3" customWidth="1"/>
    <col min="6928" max="7166" width="9.140625" style="3"/>
    <col min="7167" max="7167" width="17.7109375" style="3" customWidth="1"/>
    <col min="7168" max="7168" width="5.7109375" style="3" bestFit="1" customWidth="1"/>
    <col min="7169" max="7169" width="7" style="3" bestFit="1" customWidth="1"/>
    <col min="7170" max="7170" width="5.7109375" style="3" bestFit="1" customWidth="1"/>
    <col min="7171" max="7171" width="8.28515625" style="3" bestFit="1" customWidth="1"/>
    <col min="7172" max="7174" width="7" style="3" bestFit="1" customWidth="1"/>
    <col min="7175" max="7176" width="6.28515625" style="3" bestFit="1" customWidth="1"/>
    <col min="7177" max="7177" width="8.28515625" style="3" bestFit="1" customWidth="1"/>
    <col min="7178" max="7178" width="9.5703125" style="3" bestFit="1" customWidth="1"/>
    <col min="7179" max="7179" width="5.7109375" style="3" bestFit="1" customWidth="1"/>
    <col min="7180" max="7180" width="9.140625" style="3"/>
    <col min="7181" max="7181" width="19.28515625" style="3" customWidth="1"/>
    <col min="7182" max="7182" width="9.140625" style="3"/>
    <col min="7183" max="7183" width="17.5703125" style="3" customWidth="1"/>
    <col min="7184" max="7422" width="9.140625" style="3"/>
    <col min="7423" max="7423" width="17.7109375" style="3" customWidth="1"/>
    <col min="7424" max="7424" width="5.7109375" style="3" bestFit="1" customWidth="1"/>
    <col min="7425" max="7425" width="7" style="3" bestFit="1" customWidth="1"/>
    <col min="7426" max="7426" width="5.7109375" style="3" bestFit="1" customWidth="1"/>
    <col min="7427" max="7427" width="8.28515625" style="3" bestFit="1" customWidth="1"/>
    <col min="7428" max="7430" width="7" style="3" bestFit="1" customWidth="1"/>
    <col min="7431" max="7432" width="6.28515625" style="3" bestFit="1" customWidth="1"/>
    <col min="7433" max="7433" width="8.28515625" style="3" bestFit="1" customWidth="1"/>
    <col min="7434" max="7434" width="9.5703125" style="3" bestFit="1" customWidth="1"/>
    <col min="7435" max="7435" width="5.7109375" style="3" bestFit="1" customWidth="1"/>
    <col min="7436" max="7436" width="9.140625" style="3"/>
    <col min="7437" max="7437" width="19.28515625" style="3" customWidth="1"/>
    <col min="7438" max="7438" width="9.140625" style="3"/>
    <col min="7439" max="7439" width="17.5703125" style="3" customWidth="1"/>
    <col min="7440" max="7678" width="9.140625" style="3"/>
    <col min="7679" max="7679" width="17.7109375" style="3" customWidth="1"/>
    <col min="7680" max="7680" width="5.7109375" style="3" bestFit="1" customWidth="1"/>
    <col min="7681" max="7681" width="7" style="3" bestFit="1" customWidth="1"/>
    <col min="7682" max="7682" width="5.7109375" style="3" bestFit="1" customWidth="1"/>
    <col min="7683" max="7683" width="8.28515625" style="3" bestFit="1" customWidth="1"/>
    <col min="7684" max="7686" width="7" style="3" bestFit="1" customWidth="1"/>
    <col min="7687" max="7688" width="6.28515625" style="3" bestFit="1" customWidth="1"/>
    <col min="7689" max="7689" width="8.28515625" style="3" bestFit="1" customWidth="1"/>
    <col min="7690" max="7690" width="9.5703125" style="3" bestFit="1" customWidth="1"/>
    <col min="7691" max="7691" width="5.7109375" style="3" bestFit="1" customWidth="1"/>
    <col min="7692" max="7692" width="9.140625" style="3"/>
    <col min="7693" max="7693" width="19.28515625" style="3" customWidth="1"/>
    <col min="7694" max="7694" width="9.140625" style="3"/>
    <col min="7695" max="7695" width="17.5703125" style="3" customWidth="1"/>
    <col min="7696" max="7934" width="9.140625" style="3"/>
    <col min="7935" max="7935" width="17.7109375" style="3" customWidth="1"/>
    <col min="7936" max="7936" width="5.7109375" style="3" bestFit="1" customWidth="1"/>
    <col min="7937" max="7937" width="7" style="3" bestFit="1" customWidth="1"/>
    <col min="7938" max="7938" width="5.7109375" style="3" bestFit="1" customWidth="1"/>
    <col min="7939" max="7939" width="8.28515625" style="3" bestFit="1" customWidth="1"/>
    <col min="7940" max="7942" width="7" style="3" bestFit="1" customWidth="1"/>
    <col min="7943" max="7944" width="6.28515625" style="3" bestFit="1" customWidth="1"/>
    <col min="7945" max="7945" width="8.28515625" style="3" bestFit="1" customWidth="1"/>
    <col min="7946" max="7946" width="9.5703125" style="3" bestFit="1" customWidth="1"/>
    <col min="7947" max="7947" width="5.7109375" style="3" bestFit="1" customWidth="1"/>
    <col min="7948" max="7948" width="9.140625" style="3"/>
    <col min="7949" max="7949" width="19.28515625" style="3" customWidth="1"/>
    <col min="7950" max="7950" width="9.140625" style="3"/>
    <col min="7951" max="7951" width="17.5703125" style="3" customWidth="1"/>
    <col min="7952" max="8190" width="9.140625" style="3"/>
    <col min="8191" max="8191" width="17.7109375" style="3" customWidth="1"/>
    <col min="8192" max="8192" width="5.7109375" style="3" bestFit="1" customWidth="1"/>
    <col min="8193" max="8193" width="7" style="3" bestFit="1" customWidth="1"/>
    <col min="8194" max="8194" width="5.7109375" style="3" bestFit="1" customWidth="1"/>
    <col min="8195" max="8195" width="8.28515625" style="3" bestFit="1" customWidth="1"/>
    <col min="8196" max="8198" width="7" style="3" bestFit="1" customWidth="1"/>
    <col min="8199" max="8200" width="6.28515625" style="3" bestFit="1" customWidth="1"/>
    <col min="8201" max="8201" width="8.28515625" style="3" bestFit="1" customWidth="1"/>
    <col min="8202" max="8202" width="9.5703125" style="3" bestFit="1" customWidth="1"/>
    <col min="8203" max="8203" width="5.7109375" style="3" bestFit="1" customWidth="1"/>
    <col min="8204" max="8204" width="9.140625" style="3"/>
    <col min="8205" max="8205" width="19.28515625" style="3" customWidth="1"/>
    <col min="8206" max="8206" width="9.140625" style="3"/>
    <col min="8207" max="8207" width="17.5703125" style="3" customWidth="1"/>
    <col min="8208" max="8446" width="9.140625" style="3"/>
    <col min="8447" max="8447" width="17.7109375" style="3" customWidth="1"/>
    <col min="8448" max="8448" width="5.7109375" style="3" bestFit="1" customWidth="1"/>
    <col min="8449" max="8449" width="7" style="3" bestFit="1" customWidth="1"/>
    <col min="8450" max="8450" width="5.7109375" style="3" bestFit="1" customWidth="1"/>
    <col min="8451" max="8451" width="8.28515625" style="3" bestFit="1" customWidth="1"/>
    <col min="8452" max="8454" width="7" style="3" bestFit="1" customWidth="1"/>
    <col min="8455" max="8456" width="6.28515625" style="3" bestFit="1" customWidth="1"/>
    <col min="8457" max="8457" width="8.28515625" style="3" bestFit="1" customWidth="1"/>
    <col min="8458" max="8458" width="9.5703125" style="3" bestFit="1" customWidth="1"/>
    <col min="8459" max="8459" width="5.7109375" style="3" bestFit="1" customWidth="1"/>
    <col min="8460" max="8460" width="9.140625" style="3"/>
    <col min="8461" max="8461" width="19.28515625" style="3" customWidth="1"/>
    <col min="8462" max="8462" width="9.140625" style="3"/>
    <col min="8463" max="8463" width="17.5703125" style="3" customWidth="1"/>
    <col min="8464" max="8702" width="9.140625" style="3"/>
    <col min="8703" max="8703" width="17.7109375" style="3" customWidth="1"/>
    <col min="8704" max="8704" width="5.7109375" style="3" bestFit="1" customWidth="1"/>
    <col min="8705" max="8705" width="7" style="3" bestFit="1" customWidth="1"/>
    <col min="8706" max="8706" width="5.7109375" style="3" bestFit="1" customWidth="1"/>
    <col min="8707" max="8707" width="8.28515625" style="3" bestFit="1" customWidth="1"/>
    <col min="8708" max="8710" width="7" style="3" bestFit="1" customWidth="1"/>
    <col min="8711" max="8712" width="6.28515625" style="3" bestFit="1" customWidth="1"/>
    <col min="8713" max="8713" width="8.28515625" style="3" bestFit="1" customWidth="1"/>
    <col min="8714" max="8714" width="9.5703125" style="3" bestFit="1" customWidth="1"/>
    <col min="8715" max="8715" width="5.7109375" style="3" bestFit="1" customWidth="1"/>
    <col min="8716" max="8716" width="9.140625" style="3"/>
    <col min="8717" max="8717" width="19.28515625" style="3" customWidth="1"/>
    <col min="8718" max="8718" width="9.140625" style="3"/>
    <col min="8719" max="8719" width="17.5703125" style="3" customWidth="1"/>
    <col min="8720" max="8958" width="9.140625" style="3"/>
    <col min="8959" max="8959" width="17.7109375" style="3" customWidth="1"/>
    <col min="8960" max="8960" width="5.7109375" style="3" bestFit="1" customWidth="1"/>
    <col min="8961" max="8961" width="7" style="3" bestFit="1" customWidth="1"/>
    <col min="8962" max="8962" width="5.7109375" style="3" bestFit="1" customWidth="1"/>
    <col min="8963" max="8963" width="8.28515625" style="3" bestFit="1" customWidth="1"/>
    <col min="8964" max="8966" width="7" style="3" bestFit="1" customWidth="1"/>
    <col min="8967" max="8968" width="6.28515625" style="3" bestFit="1" customWidth="1"/>
    <col min="8969" max="8969" width="8.28515625" style="3" bestFit="1" customWidth="1"/>
    <col min="8970" max="8970" width="9.5703125" style="3" bestFit="1" customWidth="1"/>
    <col min="8971" max="8971" width="5.7109375" style="3" bestFit="1" customWidth="1"/>
    <col min="8972" max="8972" width="9.140625" style="3"/>
    <col min="8973" max="8973" width="19.28515625" style="3" customWidth="1"/>
    <col min="8974" max="8974" width="9.140625" style="3"/>
    <col min="8975" max="8975" width="17.5703125" style="3" customWidth="1"/>
    <col min="8976" max="9214" width="9.140625" style="3"/>
    <col min="9215" max="9215" width="17.7109375" style="3" customWidth="1"/>
    <col min="9216" max="9216" width="5.7109375" style="3" bestFit="1" customWidth="1"/>
    <col min="9217" max="9217" width="7" style="3" bestFit="1" customWidth="1"/>
    <col min="9218" max="9218" width="5.7109375" style="3" bestFit="1" customWidth="1"/>
    <col min="9219" max="9219" width="8.28515625" style="3" bestFit="1" customWidth="1"/>
    <col min="9220" max="9222" width="7" style="3" bestFit="1" customWidth="1"/>
    <col min="9223" max="9224" width="6.28515625" style="3" bestFit="1" customWidth="1"/>
    <col min="9225" max="9225" width="8.28515625" style="3" bestFit="1" customWidth="1"/>
    <col min="9226" max="9226" width="9.5703125" style="3" bestFit="1" customWidth="1"/>
    <col min="9227" max="9227" width="5.7109375" style="3" bestFit="1" customWidth="1"/>
    <col min="9228" max="9228" width="9.140625" style="3"/>
    <col min="9229" max="9229" width="19.28515625" style="3" customWidth="1"/>
    <col min="9230" max="9230" width="9.140625" style="3"/>
    <col min="9231" max="9231" width="17.5703125" style="3" customWidth="1"/>
    <col min="9232" max="9470" width="9.140625" style="3"/>
    <col min="9471" max="9471" width="17.7109375" style="3" customWidth="1"/>
    <col min="9472" max="9472" width="5.7109375" style="3" bestFit="1" customWidth="1"/>
    <col min="9473" max="9473" width="7" style="3" bestFit="1" customWidth="1"/>
    <col min="9474" max="9474" width="5.7109375" style="3" bestFit="1" customWidth="1"/>
    <col min="9475" max="9475" width="8.28515625" style="3" bestFit="1" customWidth="1"/>
    <col min="9476" max="9478" width="7" style="3" bestFit="1" customWidth="1"/>
    <col min="9479" max="9480" width="6.28515625" style="3" bestFit="1" customWidth="1"/>
    <col min="9481" max="9481" width="8.28515625" style="3" bestFit="1" customWidth="1"/>
    <col min="9482" max="9482" width="9.5703125" style="3" bestFit="1" customWidth="1"/>
    <col min="9483" max="9483" width="5.7109375" style="3" bestFit="1" customWidth="1"/>
    <col min="9484" max="9484" width="9.140625" style="3"/>
    <col min="9485" max="9485" width="19.28515625" style="3" customWidth="1"/>
    <col min="9486" max="9486" width="9.140625" style="3"/>
    <col min="9487" max="9487" width="17.5703125" style="3" customWidth="1"/>
    <col min="9488" max="9726" width="9.140625" style="3"/>
    <col min="9727" max="9727" width="17.7109375" style="3" customWidth="1"/>
    <col min="9728" max="9728" width="5.7109375" style="3" bestFit="1" customWidth="1"/>
    <col min="9729" max="9729" width="7" style="3" bestFit="1" customWidth="1"/>
    <col min="9730" max="9730" width="5.7109375" style="3" bestFit="1" customWidth="1"/>
    <col min="9731" max="9731" width="8.28515625" style="3" bestFit="1" customWidth="1"/>
    <col min="9732" max="9734" width="7" style="3" bestFit="1" customWidth="1"/>
    <col min="9735" max="9736" width="6.28515625" style="3" bestFit="1" customWidth="1"/>
    <col min="9737" max="9737" width="8.28515625" style="3" bestFit="1" customWidth="1"/>
    <col min="9738" max="9738" width="9.5703125" style="3" bestFit="1" customWidth="1"/>
    <col min="9739" max="9739" width="5.7109375" style="3" bestFit="1" customWidth="1"/>
    <col min="9740" max="9740" width="9.140625" style="3"/>
    <col min="9741" max="9741" width="19.28515625" style="3" customWidth="1"/>
    <col min="9742" max="9742" width="9.140625" style="3"/>
    <col min="9743" max="9743" width="17.5703125" style="3" customWidth="1"/>
    <col min="9744" max="9982" width="9.140625" style="3"/>
    <col min="9983" max="9983" width="17.7109375" style="3" customWidth="1"/>
    <col min="9984" max="9984" width="5.7109375" style="3" bestFit="1" customWidth="1"/>
    <col min="9985" max="9985" width="7" style="3" bestFit="1" customWidth="1"/>
    <col min="9986" max="9986" width="5.7109375" style="3" bestFit="1" customWidth="1"/>
    <col min="9987" max="9987" width="8.28515625" style="3" bestFit="1" customWidth="1"/>
    <col min="9988" max="9990" width="7" style="3" bestFit="1" customWidth="1"/>
    <col min="9991" max="9992" width="6.28515625" style="3" bestFit="1" customWidth="1"/>
    <col min="9993" max="9993" width="8.28515625" style="3" bestFit="1" customWidth="1"/>
    <col min="9994" max="9994" width="9.5703125" style="3" bestFit="1" customWidth="1"/>
    <col min="9995" max="9995" width="5.7109375" style="3" bestFit="1" customWidth="1"/>
    <col min="9996" max="9996" width="9.140625" style="3"/>
    <col min="9997" max="9997" width="19.28515625" style="3" customWidth="1"/>
    <col min="9998" max="9998" width="9.140625" style="3"/>
    <col min="9999" max="9999" width="17.5703125" style="3" customWidth="1"/>
    <col min="10000" max="10238" width="9.140625" style="3"/>
    <col min="10239" max="10239" width="17.7109375" style="3" customWidth="1"/>
    <col min="10240" max="10240" width="5.7109375" style="3" bestFit="1" customWidth="1"/>
    <col min="10241" max="10241" width="7" style="3" bestFit="1" customWidth="1"/>
    <col min="10242" max="10242" width="5.7109375" style="3" bestFit="1" customWidth="1"/>
    <col min="10243" max="10243" width="8.28515625" style="3" bestFit="1" customWidth="1"/>
    <col min="10244" max="10246" width="7" style="3" bestFit="1" customWidth="1"/>
    <col min="10247" max="10248" width="6.28515625" style="3" bestFit="1" customWidth="1"/>
    <col min="10249" max="10249" width="8.28515625" style="3" bestFit="1" customWidth="1"/>
    <col min="10250" max="10250" width="9.5703125" style="3" bestFit="1" customWidth="1"/>
    <col min="10251" max="10251" width="5.7109375" style="3" bestFit="1" customWidth="1"/>
    <col min="10252" max="10252" width="9.140625" style="3"/>
    <col min="10253" max="10253" width="19.28515625" style="3" customWidth="1"/>
    <col min="10254" max="10254" width="9.140625" style="3"/>
    <col min="10255" max="10255" width="17.5703125" style="3" customWidth="1"/>
    <col min="10256" max="10494" width="9.140625" style="3"/>
    <col min="10495" max="10495" width="17.7109375" style="3" customWidth="1"/>
    <col min="10496" max="10496" width="5.7109375" style="3" bestFit="1" customWidth="1"/>
    <col min="10497" max="10497" width="7" style="3" bestFit="1" customWidth="1"/>
    <col min="10498" max="10498" width="5.7109375" style="3" bestFit="1" customWidth="1"/>
    <col min="10499" max="10499" width="8.28515625" style="3" bestFit="1" customWidth="1"/>
    <col min="10500" max="10502" width="7" style="3" bestFit="1" customWidth="1"/>
    <col min="10503" max="10504" width="6.28515625" style="3" bestFit="1" customWidth="1"/>
    <col min="10505" max="10505" width="8.28515625" style="3" bestFit="1" customWidth="1"/>
    <col min="10506" max="10506" width="9.5703125" style="3" bestFit="1" customWidth="1"/>
    <col min="10507" max="10507" width="5.7109375" style="3" bestFit="1" customWidth="1"/>
    <col min="10508" max="10508" width="9.140625" style="3"/>
    <col min="10509" max="10509" width="19.28515625" style="3" customWidth="1"/>
    <col min="10510" max="10510" width="9.140625" style="3"/>
    <col min="10511" max="10511" width="17.5703125" style="3" customWidth="1"/>
    <col min="10512" max="10750" width="9.140625" style="3"/>
    <col min="10751" max="10751" width="17.7109375" style="3" customWidth="1"/>
    <col min="10752" max="10752" width="5.7109375" style="3" bestFit="1" customWidth="1"/>
    <col min="10753" max="10753" width="7" style="3" bestFit="1" customWidth="1"/>
    <col min="10754" max="10754" width="5.7109375" style="3" bestFit="1" customWidth="1"/>
    <col min="10755" max="10755" width="8.28515625" style="3" bestFit="1" customWidth="1"/>
    <col min="10756" max="10758" width="7" style="3" bestFit="1" customWidth="1"/>
    <col min="10759" max="10760" width="6.28515625" style="3" bestFit="1" customWidth="1"/>
    <col min="10761" max="10761" width="8.28515625" style="3" bestFit="1" customWidth="1"/>
    <col min="10762" max="10762" width="9.5703125" style="3" bestFit="1" customWidth="1"/>
    <col min="10763" max="10763" width="5.7109375" style="3" bestFit="1" customWidth="1"/>
    <col min="10764" max="10764" width="9.140625" style="3"/>
    <col min="10765" max="10765" width="19.28515625" style="3" customWidth="1"/>
    <col min="10766" max="10766" width="9.140625" style="3"/>
    <col min="10767" max="10767" width="17.5703125" style="3" customWidth="1"/>
    <col min="10768" max="11006" width="9.140625" style="3"/>
    <col min="11007" max="11007" width="17.7109375" style="3" customWidth="1"/>
    <col min="11008" max="11008" width="5.7109375" style="3" bestFit="1" customWidth="1"/>
    <col min="11009" max="11009" width="7" style="3" bestFit="1" customWidth="1"/>
    <col min="11010" max="11010" width="5.7109375" style="3" bestFit="1" customWidth="1"/>
    <col min="11011" max="11011" width="8.28515625" style="3" bestFit="1" customWidth="1"/>
    <col min="11012" max="11014" width="7" style="3" bestFit="1" customWidth="1"/>
    <col min="11015" max="11016" width="6.28515625" style="3" bestFit="1" customWidth="1"/>
    <col min="11017" max="11017" width="8.28515625" style="3" bestFit="1" customWidth="1"/>
    <col min="11018" max="11018" width="9.5703125" style="3" bestFit="1" customWidth="1"/>
    <col min="11019" max="11019" width="5.7109375" style="3" bestFit="1" customWidth="1"/>
    <col min="11020" max="11020" width="9.140625" style="3"/>
    <col min="11021" max="11021" width="19.28515625" style="3" customWidth="1"/>
    <col min="11022" max="11022" width="9.140625" style="3"/>
    <col min="11023" max="11023" width="17.5703125" style="3" customWidth="1"/>
    <col min="11024" max="11262" width="9.140625" style="3"/>
    <col min="11263" max="11263" width="17.7109375" style="3" customWidth="1"/>
    <col min="11264" max="11264" width="5.7109375" style="3" bestFit="1" customWidth="1"/>
    <col min="11265" max="11265" width="7" style="3" bestFit="1" customWidth="1"/>
    <col min="11266" max="11266" width="5.7109375" style="3" bestFit="1" customWidth="1"/>
    <col min="11267" max="11267" width="8.28515625" style="3" bestFit="1" customWidth="1"/>
    <col min="11268" max="11270" width="7" style="3" bestFit="1" customWidth="1"/>
    <col min="11271" max="11272" width="6.28515625" style="3" bestFit="1" customWidth="1"/>
    <col min="11273" max="11273" width="8.28515625" style="3" bestFit="1" customWidth="1"/>
    <col min="11274" max="11274" width="9.5703125" style="3" bestFit="1" customWidth="1"/>
    <col min="11275" max="11275" width="5.7109375" style="3" bestFit="1" customWidth="1"/>
    <col min="11276" max="11276" width="9.140625" style="3"/>
    <col min="11277" max="11277" width="19.28515625" style="3" customWidth="1"/>
    <col min="11278" max="11278" width="9.140625" style="3"/>
    <col min="11279" max="11279" width="17.5703125" style="3" customWidth="1"/>
    <col min="11280" max="11518" width="9.140625" style="3"/>
    <col min="11519" max="11519" width="17.7109375" style="3" customWidth="1"/>
    <col min="11520" max="11520" width="5.7109375" style="3" bestFit="1" customWidth="1"/>
    <col min="11521" max="11521" width="7" style="3" bestFit="1" customWidth="1"/>
    <col min="11522" max="11522" width="5.7109375" style="3" bestFit="1" customWidth="1"/>
    <col min="11523" max="11523" width="8.28515625" style="3" bestFit="1" customWidth="1"/>
    <col min="11524" max="11526" width="7" style="3" bestFit="1" customWidth="1"/>
    <col min="11527" max="11528" width="6.28515625" style="3" bestFit="1" customWidth="1"/>
    <col min="11529" max="11529" width="8.28515625" style="3" bestFit="1" customWidth="1"/>
    <col min="11530" max="11530" width="9.5703125" style="3" bestFit="1" customWidth="1"/>
    <col min="11531" max="11531" width="5.7109375" style="3" bestFit="1" customWidth="1"/>
    <col min="11532" max="11532" width="9.140625" style="3"/>
    <col min="11533" max="11533" width="19.28515625" style="3" customWidth="1"/>
    <col min="11534" max="11534" width="9.140625" style="3"/>
    <col min="11535" max="11535" width="17.5703125" style="3" customWidth="1"/>
    <col min="11536" max="11774" width="9.140625" style="3"/>
    <col min="11775" max="11775" width="17.7109375" style="3" customWidth="1"/>
    <col min="11776" max="11776" width="5.7109375" style="3" bestFit="1" customWidth="1"/>
    <col min="11777" max="11777" width="7" style="3" bestFit="1" customWidth="1"/>
    <col min="11778" max="11778" width="5.7109375" style="3" bestFit="1" customWidth="1"/>
    <col min="11779" max="11779" width="8.28515625" style="3" bestFit="1" customWidth="1"/>
    <col min="11780" max="11782" width="7" style="3" bestFit="1" customWidth="1"/>
    <col min="11783" max="11784" width="6.28515625" style="3" bestFit="1" customWidth="1"/>
    <col min="11785" max="11785" width="8.28515625" style="3" bestFit="1" customWidth="1"/>
    <col min="11786" max="11786" width="9.5703125" style="3" bestFit="1" customWidth="1"/>
    <col min="11787" max="11787" width="5.7109375" style="3" bestFit="1" customWidth="1"/>
    <col min="11788" max="11788" width="9.140625" style="3"/>
    <col min="11789" max="11789" width="19.28515625" style="3" customWidth="1"/>
    <col min="11790" max="11790" width="9.140625" style="3"/>
    <col min="11791" max="11791" width="17.5703125" style="3" customWidth="1"/>
    <col min="11792" max="12030" width="9.140625" style="3"/>
    <col min="12031" max="12031" width="17.7109375" style="3" customWidth="1"/>
    <col min="12032" max="12032" width="5.7109375" style="3" bestFit="1" customWidth="1"/>
    <col min="12033" max="12033" width="7" style="3" bestFit="1" customWidth="1"/>
    <col min="12034" max="12034" width="5.7109375" style="3" bestFit="1" customWidth="1"/>
    <col min="12035" max="12035" width="8.28515625" style="3" bestFit="1" customWidth="1"/>
    <col min="12036" max="12038" width="7" style="3" bestFit="1" customWidth="1"/>
    <col min="12039" max="12040" width="6.28515625" style="3" bestFit="1" customWidth="1"/>
    <col min="12041" max="12041" width="8.28515625" style="3" bestFit="1" customWidth="1"/>
    <col min="12042" max="12042" width="9.5703125" style="3" bestFit="1" customWidth="1"/>
    <col min="12043" max="12043" width="5.7109375" style="3" bestFit="1" customWidth="1"/>
    <col min="12044" max="12044" width="9.140625" style="3"/>
    <col min="12045" max="12045" width="19.28515625" style="3" customWidth="1"/>
    <col min="12046" max="12046" width="9.140625" style="3"/>
    <col min="12047" max="12047" width="17.5703125" style="3" customWidth="1"/>
    <col min="12048" max="12286" width="9.140625" style="3"/>
    <col min="12287" max="12287" width="17.7109375" style="3" customWidth="1"/>
    <col min="12288" max="12288" width="5.7109375" style="3" bestFit="1" customWidth="1"/>
    <col min="12289" max="12289" width="7" style="3" bestFit="1" customWidth="1"/>
    <col min="12290" max="12290" width="5.7109375" style="3" bestFit="1" customWidth="1"/>
    <col min="12291" max="12291" width="8.28515625" style="3" bestFit="1" customWidth="1"/>
    <col min="12292" max="12294" width="7" style="3" bestFit="1" customWidth="1"/>
    <col min="12295" max="12296" width="6.28515625" style="3" bestFit="1" customWidth="1"/>
    <col min="12297" max="12297" width="8.28515625" style="3" bestFit="1" customWidth="1"/>
    <col min="12298" max="12298" width="9.5703125" style="3" bestFit="1" customWidth="1"/>
    <col min="12299" max="12299" width="5.7109375" style="3" bestFit="1" customWidth="1"/>
    <col min="12300" max="12300" width="9.140625" style="3"/>
    <col min="12301" max="12301" width="19.28515625" style="3" customWidth="1"/>
    <col min="12302" max="12302" width="9.140625" style="3"/>
    <col min="12303" max="12303" width="17.5703125" style="3" customWidth="1"/>
    <col min="12304" max="12542" width="9.140625" style="3"/>
    <col min="12543" max="12543" width="17.7109375" style="3" customWidth="1"/>
    <col min="12544" max="12544" width="5.7109375" style="3" bestFit="1" customWidth="1"/>
    <col min="12545" max="12545" width="7" style="3" bestFit="1" customWidth="1"/>
    <col min="12546" max="12546" width="5.7109375" style="3" bestFit="1" customWidth="1"/>
    <col min="12547" max="12547" width="8.28515625" style="3" bestFit="1" customWidth="1"/>
    <col min="12548" max="12550" width="7" style="3" bestFit="1" customWidth="1"/>
    <col min="12551" max="12552" width="6.28515625" style="3" bestFit="1" customWidth="1"/>
    <col min="12553" max="12553" width="8.28515625" style="3" bestFit="1" customWidth="1"/>
    <col min="12554" max="12554" width="9.5703125" style="3" bestFit="1" customWidth="1"/>
    <col min="12555" max="12555" width="5.7109375" style="3" bestFit="1" customWidth="1"/>
    <col min="12556" max="12556" width="9.140625" style="3"/>
    <col min="12557" max="12557" width="19.28515625" style="3" customWidth="1"/>
    <col min="12558" max="12558" width="9.140625" style="3"/>
    <col min="12559" max="12559" width="17.5703125" style="3" customWidth="1"/>
    <col min="12560" max="12798" width="9.140625" style="3"/>
    <col min="12799" max="12799" width="17.7109375" style="3" customWidth="1"/>
    <col min="12800" max="12800" width="5.7109375" style="3" bestFit="1" customWidth="1"/>
    <col min="12801" max="12801" width="7" style="3" bestFit="1" customWidth="1"/>
    <col min="12802" max="12802" width="5.7109375" style="3" bestFit="1" customWidth="1"/>
    <col min="12803" max="12803" width="8.28515625" style="3" bestFit="1" customWidth="1"/>
    <col min="12804" max="12806" width="7" style="3" bestFit="1" customWidth="1"/>
    <col min="12807" max="12808" width="6.28515625" style="3" bestFit="1" customWidth="1"/>
    <col min="12809" max="12809" width="8.28515625" style="3" bestFit="1" customWidth="1"/>
    <col min="12810" max="12810" width="9.5703125" style="3" bestFit="1" customWidth="1"/>
    <col min="12811" max="12811" width="5.7109375" style="3" bestFit="1" customWidth="1"/>
    <col min="12812" max="12812" width="9.140625" style="3"/>
    <col min="12813" max="12813" width="19.28515625" style="3" customWidth="1"/>
    <col min="12814" max="12814" width="9.140625" style="3"/>
    <col min="12815" max="12815" width="17.5703125" style="3" customWidth="1"/>
    <col min="12816" max="13054" width="9.140625" style="3"/>
    <col min="13055" max="13055" width="17.7109375" style="3" customWidth="1"/>
    <col min="13056" max="13056" width="5.7109375" style="3" bestFit="1" customWidth="1"/>
    <col min="13057" max="13057" width="7" style="3" bestFit="1" customWidth="1"/>
    <col min="13058" max="13058" width="5.7109375" style="3" bestFit="1" customWidth="1"/>
    <col min="13059" max="13059" width="8.28515625" style="3" bestFit="1" customWidth="1"/>
    <col min="13060" max="13062" width="7" style="3" bestFit="1" customWidth="1"/>
    <col min="13063" max="13064" width="6.28515625" style="3" bestFit="1" customWidth="1"/>
    <col min="13065" max="13065" width="8.28515625" style="3" bestFit="1" customWidth="1"/>
    <col min="13066" max="13066" width="9.5703125" style="3" bestFit="1" customWidth="1"/>
    <col min="13067" max="13067" width="5.7109375" style="3" bestFit="1" customWidth="1"/>
    <col min="13068" max="13068" width="9.140625" style="3"/>
    <col min="13069" max="13069" width="19.28515625" style="3" customWidth="1"/>
    <col min="13070" max="13070" width="9.140625" style="3"/>
    <col min="13071" max="13071" width="17.5703125" style="3" customWidth="1"/>
    <col min="13072" max="13310" width="9.140625" style="3"/>
    <col min="13311" max="13311" width="17.7109375" style="3" customWidth="1"/>
    <col min="13312" max="13312" width="5.7109375" style="3" bestFit="1" customWidth="1"/>
    <col min="13313" max="13313" width="7" style="3" bestFit="1" customWidth="1"/>
    <col min="13314" max="13314" width="5.7109375" style="3" bestFit="1" customWidth="1"/>
    <col min="13315" max="13315" width="8.28515625" style="3" bestFit="1" customWidth="1"/>
    <col min="13316" max="13318" width="7" style="3" bestFit="1" customWidth="1"/>
    <col min="13319" max="13320" width="6.28515625" style="3" bestFit="1" customWidth="1"/>
    <col min="13321" max="13321" width="8.28515625" style="3" bestFit="1" customWidth="1"/>
    <col min="13322" max="13322" width="9.5703125" style="3" bestFit="1" customWidth="1"/>
    <col min="13323" max="13323" width="5.7109375" style="3" bestFit="1" customWidth="1"/>
    <col min="13324" max="13324" width="9.140625" style="3"/>
    <col min="13325" max="13325" width="19.28515625" style="3" customWidth="1"/>
    <col min="13326" max="13326" width="9.140625" style="3"/>
    <col min="13327" max="13327" width="17.5703125" style="3" customWidth="1"/>
    <col min="13328" max="13566" width="9.140625" style="3"/>
    <col min="13567" max="13567" width="17.7109375" style="3" customWidth="1"/>
    <col min="13568" max="13568" width="5.7109375" style="3" bestFit="1" customWidth="1"/>
    <col min="13569" max="13569" width="7" style="3" bestFit="1" customWidth="1"/>
    <col min="13570" max="13570" width="5.7109375" style="3" bestFit="1" customWidth="1"/>
    <col min="13571" max="13571" width="8.28515625" style="3" bestFit="1" customWidth="1"/>
    <col min="13572" max="13574" width="7" style="3" bestFit="1" customWidth="1"/>
    <col min="13575" max="13576" width="6.28515625" style="3" bestFit="1" customWidth="1"/>
    <col min="13577" max="13577" width="8.28515625" style="3" bestFit="1" customWidth="1"/>
    <col min="13578" max="13578" width="9.5703125" style="3" bestFit="1" customWidth="1"/>
    <col min="13579" max="13579" width="5.7109375" style="3" bestFit="1" customWidth="1"/>
    <col min="13580" max="13580" width="9.140625" style="3"/>
    <col min="13581" max="13581" width="19.28515625" style="3" customWidth="1"/>
    <col min="13582" max="13582" width="9.140625" style="3"/>
    <col min="13583" max="13583" width="17.5703125" style="3" customWidth="1"/>
    <col min="13584" max="13822" width="9.140625" style="3"/>
    <col min="13823" max="13823" width="17.7109375" style="3" customWidth="1"/>
    <col min="13824" max="13824" width="5.7109375" style="3" bestFit="1" customWidth="1"/>
    <col min="13825" max="13825" width="7" style="3" bestFit="1" customWidth="1"/>
    <col min="13826" max="13826" width="5.7109375" style="3" bestFit="1" customWidth="1"/>
    <col min="13827" max="13827" width="8.28515625" style="3" bestFit="1" customWidth="1"/>
    <col min="13828" max="13830" width="7" style="3" bestFit="1" customWidth="1"/>
    <col min="13831" max="13832" width="6.28515625" style="3" bestFit="1" customWidth="1"/>
    <col min="13833" max="13833" width="8.28515625" style="3" bestFit="1" customWidth="1"/>
    <col min="13834" max="13834" width="9.5703125" style="3" bestFit="1" customWidth="1"/>
    <col min="13835" max="13835" width="5.7109375" style="3" bestFit="1" customWidth="1"/>
    <col min="13836" max="13836" width="9.140625" style="3"/>
    <col min="13837" max="13837" width="19.28515625" style="3" customWidth="1"/>
    <col min="13838" max="13838" width="9.140625" style="3"/>
    <col min="13839" max="13839" width="17.5703125" style="3" customWidth="1"/>
    <col min="13840" max="14078" width="9.140625" style="3"/>
    <col min="14079" max="14079" width="17.7109375" style="3" customWidth="1"/>
    <col min="14080" max="14080" width="5.7109375" style="3" bestFit="1" customWidth="1"/>
    <col min="14081" max="14081" width="7" style="3" bestFit="1" customWidth="1"/>
    <col min="14082" max="14082" width="5.7109375" style="3" bestFit="1" customWidth="1"/>
    <col min="14083" max="14083" width="8.28515625" style="3" bestFit="1" customWidth="1"/>
    <col min="14084" max="14086" width="7" style="3" bestFit="1" customWidth="1"/>
    <col min="14087" max="14088" width="6.28515625" style="3" bestFit="1" customWidth="1"/>
    <col min="14089" max="14089" width="8.28515625" style="3" bestFit="1" customWidth="1"/>
    <col min="14090" max="14090" width="9.5703125" style="3" bestFit="1" customWidth="1"/>
    <col min="14091" max="14091" width="5.7109375" style="3" bestFit="1" customWidth="1"/>
    <col min="14092" max="14092" width="9.140625" style="3"/>
    <col min="14093" max="14093" width="19.28515625" style="3" customWidth="1"/>
    <col min="14094" max="14094" width="9.140625" style="3"/>
    <col min="14095" max="14095" width="17.5703125" style="3" customWidth="1"/>
    <col min="14096" max="14334" width="9.140625" style="3"/>
    <col min="14335" max="14335" width="17.7109375" style="3" customWidth="1"/>
    <col min="14336" max="14336" width="5.7109375" style="3" bestFit="1" customWidth="1"/>
    <col min="14337" max="14337" width="7" style="3" bestFit="1" customWidth="1"/>
    <col min="14338" max="14338" width="5.7109375" style="3" bestFit="1" customWidth="1"/>
    <col min="14339" max="14339" width="8.28515625" style="3" bestFit="1" customWidth="1"/>
    <col min="14340" max="14342" width="7" style="3" bestFit="1" customWidth="1"/>
    <col min="14343" max="14344" width="6.28515625" style="3" bestFit="1" customWidth="1"/>
    <col min="14345" max="14345" width="8.28515625" style="3" bestFit="1" customWidth="1"/>
    <col min="14346" max="14346" width="9.5703125" style="3" bestFit="1" customWidth="1"/>
    <col min="14347" max="14347" width="5.7109375" style="3" bestFit="1" customWidth="1"/>
    <col min="14348" max="14348" width="9.140625" style="3"/>
    <col min="14349" max="14349" width="19.28515625" style="3" customWidth="1"/>
    <col min="14350" max="14350" width="9.140625" style="3"/>
    <col min="14351" max="14351" width="17.5703125" style="3" customWidth="1"/>
    <col min="14352" max="14590" width="9.140625" style="3"/>
    <col min="14591" max="14591" width="17.7109375" style="3" customWidth="1"/>
    <col min="14592" max="14592" width="5.7109375" style="3" bestFit="1" customWidth="1"/>
    <col min="14593" max="14593" width="7" style="3" bestFit="1" customWidth="1"/>
    <col min="14594" max="14594" width="5.7109375" style="3" bestFit="1" customWidth="1"/>
    <col min="14595" max="14595" width="8.28515625" style="3" bestFit="1" customWidth="1"/>
    <col min="14596" max="14598" width="7" style="3" bestFit="1" customWidth="1"/>
    <col min="14599" max="14600" width="6.28515625" style="3" bestFit="1" customWidth="1"/>
    <col min="14601" max="14601" width="8.28515625" style="3" bestFit="1" customWidth="1"/>
    <col min="14602" max="14602" width="9.5703125" style="3" bestFit="1" customWidth="1"/>
    <col min="14603" max="14603" width="5.7109375" style="3" bestFit="1" customWidth="1"/>
    <col min="14604" max="14604" width="9.140625" style="3"/>
    <col min="14605" max="14605" width="19.28515625" style="3" customWidth="1"/>
    <col min="14606" max="14606" width="9.140625" style="3"/>
    <col min="14607" max="14607" width="17.5703125" style="3" customWidth="1"/>
    <col min="14608" max="14846" width="9.140625" style="3"/>
    <col min="14847" max="14847" width="17.7109375" style="3" customWidth="1"/>
    <col min="14848" max="14848" width="5.7109375" style="3" bestFit="1" customWidth="1"/>
    <col min="14849" max="14849" width="7" style="3" bestFit="1" customWidth="1"/>
    <col min="14850" max="14850" width="5.7109375" style="3" bestFit="1" customWidth="1"/>
    <col min="14851" max="14851" width="8.28515625" style="3" bestFit="1" customWidth="1"/>
    <col min="14852" max="14854" width="7" style="3" bestFit="1" customWidth="1"/>
    <col min="14855" max="14856" width="6.28515625" style="3" bestFit="1" customWidth="1"/>
    <col min="14857" max="14857" width="8.28515625" style="3" bestFit="1" customWidth="1"/>
    <col min="14858" max="14858" width="9.5703125" style="3" bestFit="1" customWidth="1"/>
    <col min="14859" max="14859" width="5.7109375" style="3" bestFit="1" customWidth="1"/>
    <col min="14860" max="14860" width="9.140625" style="3"/>
    <col min="14861" max="14861" width="19.28515625" style="3" customWidth="1"/>
    <col min="14862" max="14862" width="9.140625" style="3"/>
    <col min="14863" max="14863" width="17.5703125" style="3" customWidth="1"/>
    <col min="14864" max="15102" width="9.140625" style="3"/>
    <col min="15103" max="15103" width="17.7109375" style="3" customWidth="1"/>
    <col min="15104" max="15104" width="5.7109375" style="3" bestFit="1" customWidth="1"/>
    <col min="15105" max="15105" width="7" style="3" bestFit="1" customWidth="1"/>
    <col min="15106" max="15106" width="5.7109375" style="3" bestFit="1" customWidth="1"/>
    <col min="15107" max="15107" width="8.28515625" style="3" bestFit="1" customWidth="1"/>
    <col min="15108" max="15110" width="7" style="3" bestFit="1" customWidth="1"/>
    <col min="15111" max="15112" width="6.28515625" style="3" bestFit="1" customWidth="1"/>
    <col min="15113" max="15113" width="8.28515625" style="3" bestFit="1" customWidth="1"/>
    <col min="15114" max="15114" width="9.5703125" style="3" bestFit="1" customWidth="1"/>
    <col min="15115" max="15115" width="5.7109375" style="3" bestFit="1" customWidth="1"/>
    <col min="15116" max="15116" width="9.140625" style="3"/>
    <col min="15117" max="15117" width="19.28515625" style="3" customWidth="1"/>
    <col min="15118" max="15118" width="9.140625" style="3"/>
    <col min="15119" max="15119" width="17.5703125" style="3" customWidth="1"/>
    <col min="15120" max="15358" width="9.140625" style="3"/>
    <col min="15359" max="15359" width="17.7109375" style="3" customWidth="1"/>
    <col min="15360" max="15360" width="5.7109375" style="3" bestFit="1" customWidth="1"/>
    <col min="15361" max="15361" width="7" style="3" bestFit="1" customWidth="1"/>
    <col min="15362" max="15362" width="5.7109375" style="3" bestFit="1" customWidth="1"/>
    <col min="15363" max="15363" width="8.28515625" style="3" bestFit="1" customWidth="1"/>
    <col min="15364" max="15366" width="7" style="3" bestFit="1" customWidth="1"/>
    <col min="15367" max="15368" width="6.28515625" style="3" bestFit="1" customWidth="1"/>
    <col min="15369" max="15369" width="8.28515625" style="3" bestFit="1" customWidth="1"/>
    <col min="15370" max="15370" width="9.5703125" style="3" bestFit="1" customWidth="1"/>
    <col min="15371" max="15371" width="5.7109375" style="3" bestFit="1" customWidth="1"/>
    <col min="15372" max="15372" width="9.140625" style="3"/>
    <col min="15373" max="15373" width="19.28515625" style="3" customWidth="1"/>
    <col min="15374" max="15374" width="9.140625" style="3"/>
    <col min="15375" max="15375" width="17.5703125" style="3" customWidth="1"/>
    <col min="15376" max="15614" width="9.140625" style="3"/>
    <col min="15615" max="15615" width="17.7109375" style="3" customWidth="1"/>
    <col min="15616" max="15616" width="5.7109375" style="3" bestFit="1" customWidth="1"/>
    <col min="15617" max="15617" width="7" style="3" bestFit="1" customWidth="1"/>
    <col min="15618" max="15618" width="5.7109375" style="3" bestFit="1" customWidth="1"/>
    <col min="15619" max="15619" width="8.28515625" style="3" bestFit="1" customWidth="1"/>
    <col min="15620" max="15622" width="7" style="3" bestFit="1" customWidth="1"/>
    <col min="15623" max="15624" width="6.28515625" style="3" bestFit="1" customWidth="1"/>
    <col min="15625" max="15625" width="8.28515625" style="3" bestFit="1" customWidth="1"/>
    <col min="15626" max="15626" width="9.5703125" style="3" bestFit="1" customWidth="1"/>
    <col min="15627" max="15627" width="5.7109375" style="3" bestFit="1" customWidth="1"/>
    <col min="15628" max="15628" width="9.140625" style="3"/>
    <col min="15629" max="15629" width="19.28515625" style="3" customWidth="1"/>
    <col min="15630" max="15630" width="9.140625" style="3"/>
    <col min="15631" max="15631" width="17.5703125" style="3" customWidth="1"/>
    <col min="15632" max="15870" width="9.140625" style="3"/>
    <col min="15871" max="15871" width="17.7109375" style="3" customWidth="1"/>
    <col min="15872" max="15872" width="5.7109375" style="3" bestFit="1" customWidth="1"/>
    <col min="15873" max="15873" width="7" style="3" bestFit="1" customWidth="1"/>
    <col min="15874" max="15874" width="5.7109375" style="3" bestFit="1" customWidth="1"/>
    <col min="15875" max="15875" width="8.28515625" style="3" bestFit="1" customWidth="1"/>
    <col min="15876" max="15878" width="7" style="3" bestFit="1" customWidth="1"/>
    <col min="15879" max="15880" width="6.28515625" style="3" bestFit="1" customWidth="1"/>
    <col min="15881" max="15881" width="8.28515625" style="3" bestFit="1" customWidth="1"/>
    <col min="15882" max="15882" width="9.5703125" style="3" bestFit="1" customWidth="1"/>
    <col min="15883" max="15883" width="5.7109375" style="3" bestFit="1" customWidth="1"/>
    <col min="15884" max="15884" width="9.140625" style="3"/>
    <col min="15885" max="15885" width="19.28515625" style="3" customWidth="1"/>
    <col min="15886" max="15886" width="9.140625" style="3"/>
    <col min="15887" max="15887" width="17.5703125" style="3" customWidth="1"/>
    <col min="15888" max="16126" width="9.140625" style="3"/>
    <col min="16127" max="16127" width="17.7109375" style="3" customWidth="1"/>
    <col min="16128" max="16128" width="5.7109375" style="3" bestFit="1" customWidth="1"/>
    <col min="16129" max="16129" width="7" style="3" bestFit="1" customWidth="1"/>
    <col min="16130" max="16130" width="5.7109375" style="3" bestFit="1" customWidth="1"/>
    <col min="16131" max="16131" width="8.28515625" style="3" bestFit="1" customWidth="1"/>
    <col min="16132" max="16134" width="7" style="3" bestFit="1" customWidth="1"/>
    <col min="16135" max="16136" width="6.28515625" style="3" bestFit="1" customWidth="1"/>
    <col min="16137" max="16137" width="8.28515625" style="3" bestFit="1" customWidth="1"/>
    <col min="16138" max="16138" width="9.5703125" style="3" bestFit="1" customWidth="1"/>
    <col min="16139" max="16139" width="5.7109375" style="3" bestFit="1" customWidth="1"/>
    <col min="16140" max="16140" width="9.140625" style="3"/>
    <col min="16141" max="16141" width="19.28515625" style="3" customWidth="1"/>
    <col min="16142" max="16142" width="9.140625" style="3"/>
    <col min="16143" max="16143" width="17.5703125" style="3" customWidth="1"/>
    <col min="16144" max="16384" width="9.140625" style="3"/>
  </cols>
  <sheetData>
    <row r="1" spans="1:15" ht="13.5" customHeight="1" x14ac:dyDescent="0.2"/>
    <row r="2" spans="1:15" ht="18.75" x14ac:dyDescent="0.2">
      <c r="A2" s="4" t="s">
        <v>3</v>
      </c>
      <c r="B2" s="5" t="s">
        <v>4</v>
      </c>
      <c r="C2" s="5"/>
      <c r="D2" s="5"/>
      <c r="E2" s="5"/>
      <c r="F2" s="5"/>
      <c r="G2" s="5"/>
      <c r="H2" s="5"/>
      <c r="I2" s="5"/>
      <c r="J2" s="5"/>
      <c r="K2" s="5"/>
    </row>
    <row r="3" spans="1:15" ht="15" x14ac:dyDescent="0.2">
      <c r="A3" s="4"/>
      <c r="B3" s="6" t="s">
        <v>2</v>
      </c>
      <c r="C3" s="7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8" t="s">
        <v>11</v>
      </c>
      <c r="J3" s="8" t="s">
        <v>12</v>
      </c>
      <c r="K3" s="7" t="s">
        <v>13</v>
      </c>
      <c r="M3" s="1"/>
      <c r="N3" s="1"/>
      <c r="O3" s="9"/>
    </row>
    <row r="4" spans="1:15" ht="15" x14ac:dyDescent="0.2">
      <c r="A4" s="10" t="s">
        <v>0</v>
      </c>
      <c r="B4" s="11" t="s">
        <v>14</v>
      </c>
      <c r="C4" s="12" t="s">
        <v>15</v>
      </c>
      <c r="D4" s="11" t="s">
        <v>1</v>
      </c>
      <c r="E4" s="11" t="s">
        <v>1</v>
      </c>
      <c r="F4" s="11" t="s">
        <v>1</v>
      </c>
      <c r="G4" s="12" t="s">
        <v>1</v>
      </c>
      <c r="H4" s="12" t="s">
        <v>1</v>
      </c>
      <c r="I4" s="12" t="s">
        <v>1</v>
      </c>
      <c r="J4" s="12" t="s">
        <v>1</v>
      </c>
      <c r="K4" s="12" t="s">
        <v>1</v>
      </c>
      <c r="M4" s="1"/>
      <c r="N4" s="1"/>
      <c r="O4" s="13"/>
    </row>
    <row r="5" spans="1:15" ht="15" x14ac:dyDescent="0.2">
      <c r="A5" s="10" t="s">
        <v>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O5" s="15"/>
    </row>
    <row r="6" spans="1:15" ht="15" x14ac:dyDescent="0.3">
      <c r="A6" s="16">
        <v>45517</v>
      </c>
      <c r="B6" s="17" t="s">
        <v>14</v>
      </c>
      <c r="C6" s="18" t="s">
        <v>14</v>
      </c>
      <c r="D6" s="17" t="s">
        <v>14</v>
      </c>
      <c r="E6" s="19">
        <v>10</v>
      </c>
      <c r="F6" s="19">
        <v>3</v>
      </c>
      <c r="G6" s="20">
        <v>0.5</v>
      </c>
      <c r="H6" s="20">
        <v>14.5</v>
      </c>
      <c r="I6" s="21">
        <v>0.1</v>
      </c>
      <c r="J6" s="20">
        <f t="shared" ref="J6:J17" si="0">G6+H6+I6</f>
        <v>15.1</v>
      </c>
      <c r="K6" s="19">
        <v>216</v>
      </c>
      <c r="O6" s="22"/>
    </row>
    <row r="7" spans="1:15" ht="15" x14ac:dyDescent="0.3">
      <c r="A7" s="16">
        <v>45551.416666666664</v>
      </c>
      <c r="B7" s="17">
        <v>8.35</v>
      </c>
      <c r="C7" s="18">
        <v>25.7</v>
      </c>
      <c r="D7" s="17">
        <v>8.2200000000000006</v>
      </c>
      <c r="E7" s="19">
        <v>10</v>
      </c>
      <c r="F7" s="19">
        <v>2</v>
      </c>
      <c r="G7" s="20">
        <v>0.5</v>
      </c>
      <c r="H7" s="20">
        <v>14.1</v>
      </c>
      <c r="I7" s="21">
        <v>0.03</v>
      </c>
      <c r="J7" s="20">
        <f t="shared" si="0"/>
        <v>14.629999999999999</v>
      </c>
      <c r="K7" s="19">
        <v>202</v>
      </c>
      <c r="O7" s="22"/>
    </row>
    <row r="8" spans="1:15" ht="15" x14ac:dyDescent="0.3">
      <c r="A8" s="16">
        <v>45583</v>
      </c>
      <c r="B8" s="17">
        <v>7.85</v>
      </c>
      <c r="C8" s="18">
        <v>14.5</v>
      </c>
      <c r="D8" s="17">
        <v>9.86</v>
      </c>
      <c r="E8" s="19">
        <v>10</v>
      </c>
      <c r="F8" s="19">
        <v>3</v>
      </c>
      <c r="G8" s="20">
        <v>0.5</v>
      </c>
      <c r="H8" s="20">
        <v>14.1</v>
      </c>
      <c r="I8" s="21">
        <v>0.03</v>
      </c>
      <c r="J8" s="20">
        <f t="shared" si="0"/>
        <v>14.629999999999999</v>
      </c>
      <c r="K8" s="19">
        <v>219</v>
      </c>
      <c r="O8" s="22"/>
    </row>
    <row r="9" spans="1:15" ht="15" x14ac:dyDescent="0.3">
      <c r="A9" s="16">
        <v>45617</v>
      </c>
      <c r="B9" s="17">
        <v>7.83</v>
      </c>
      <c r="C9" s="18">
        <v>12.5</v>
      </c>
      <c r="D9" s="17">
        <v>9.61</v>
      </c>
      <c r="E9" s="19">
        <v>10</v>
      </c>
      <c r="F9" s="19">
        <v>9</v>
      </c>
      <c r="G9" s="20">
        <v>1.6</v>
      </c>
      <c r="H9" s="20">
        <v>11.3</v>
      </c>
      <c r="I9" s="21">
        <v>0.03</v>
      </c>
      <c r="J9" s="20">
        <f t="shared" si="0"/>
        <v>12.93</v>
      </c>
      <c r="K9" s="19">
        <v>235</v>
      </c>
      <c r="O9" s="22"/>
    </row>
    <row r="10" spans="1:15" ht="15" x14ac:dyDescent="0.3">
      <c r="A10" s="16">
        <v>45642</v>
      </c>
      <c r="B10" s="17">
        <v>8.15</v>
      </c>
      <c r="C10" s="18">
        <v>10.7</v>
      </c>
      <c r="D10" s="17">
        <v>10.029999999999999</v>
      </c>
      <c r="E10" s="19">
        <v>10</v>
      </c>
      <c r="F10" s="19">
        <v>2</v>
      </c>
      <c r="G10" s="20">
        <v>0.5</v>
      </c>
      <c r="H10" s="20">
        <v>9.59</v>
      </c>
      <c r="I10" s="21">
        <v>0.03</v>
      </c>
      <c r="J10" s="20">
        <f t="shared" si="0"/>
        <v>10.119999999999999</v>
      </c>
      <c r="K10" s="19">
        <v>241</v>
      </c>
      <c r="O10" s="22"/>
    </row>
    <row r="11" spans="1:15" ht="15" x14ac:dyDescent="0.3">
      <c r="A11" s="16">
        <v>45680</v>
      </c>
      <c r="B11" s="17">
        <v>8.11</v>
      </c>
      <c r="C11" s="18">
        <v>4.7</v>
      </c>
      <c r="D11" s="17">
        <v>10.95</v>
      </c>
      <c r="E11" s="19">
        <v>10</v>
      </c>
      <c r="F11" s="19">
        <v>7</v>
      </c>
      <c r="G11" s="20">
        <v>0.5</v>
      </c>
      <c r="H11" s="20">
        <v>8.5299999999999994</v>
      </c>
      <c r="I11" s="21">
        <v>0.03</v>
      </c>
      <c r="J11" s="20">
        <f t="shared" si="0"/>
        <v>9.0599999999999987</v>
      </c>
      <c r="K11" s="19">
        <v>243</v>
      </c>
      <c r="O11" s="22"/>
    </row>
    <row r="12" spans="1:15" ht="15" x14ac:dyDescent="0.3">
      <c r="A12" s="16">
        <v>45708</v>
      </c>
      <c r="B12" s="17">
        <v>7.98</v>
      </c>
      <c r="C12" s="18">
        <v>4.4000000000000004</v>
      </c>
      <c r="D12" s="17">
        <v>4.26</v>
      </c>
      <c r="E12" s="19">
        <v>10</v>
      </c>
      <c r="F12" s="19">
        <v>2</v>
      </c>
      <c r="G12" s="20">
        <v>8</v>
      </c>
      <c r="H12" s="20">
        <v>7.21</v>
      </c>
      <c r="I12" s="21">
        <v>0.28000000000000003</v>
      </c>
      <c r="J12" s="20">
        <f t="shared" si="0"/>
        <v>15.49</v>
      </c>
      <c r="K12" s="19">
        <v>288</v>
      </c>
      <c r="O12" s="22"/>
    </row>
    <row r="13" spans="1:15" ht="15" x14ac:dyDescent="0.3">
      <c r="A13" s="16">
        <v>45736</v>
      </c>
      <c r="B13" s="17" t="s">
        <v>14</v>
      </c>
      <c r="C13" s="18" t="s">
        <v>14</v>
      </c>
      <c r="D13" s="17" t="s">
        <v>14</v>
      </c>
      <c r="E13" s="19">
        <v>10</v>
      </c>
      <c r="F13" s="19">
        <v>10</v>
      </c>
      <c r="G13" s="20">
        <v>5.3</v>
      </c>
      <c r="H13" s="20">
        <v>5.75</v>
      </c>
      <c r="I13" s="21">
        <v>0.33</v>
      </c>
      <c r="J13" s="20">
        <f t="shared" si="0"/>
        <v>11.38</v>
      </c>
      <c r="K13" s="19">
        <v>268</v>
      </c>
      <c r="O13" s="22"/>
    </row>
    <row r="14" spans="1:15" ht="15" x14ac:dyDescent="0.3">
      <c r="A14" s="16">
        <v>45754</v>
      </c>
      <c r="B14" s="17">
        <v>7.43</v>
      </c>
      <c r="C14" s="18">
        <v>9.4</v>
      </c>
      <c r="D14" s="17">
        <v>4.3</v>
      </c>
      <c r="E14" s="19">
        <v>10</v>
      </c>
      <c r="F14" s="19">
        <v>6</v>
      </c>
      <c r="G14" s="20">
        <v>4.2</v>
      </c>
      <c r="H14" s="20">
        <v>3.57</v>
      </c>
      <c r="I14" s="21">
        <v>0.48</v>
      </c>
      <c r="J14" s="20">
        <f t="shared" si="0"/>
        <v>8.25</v>
      </c>
      <c r="K14" s="19">
        <v>252</v>
      </c>
      <c r="O14" s="22"/>
    </row>
    <row r="15" spans="1:15" ht="15" x14ac:dyDescent="0.3">
      <c r="A15" s="16">
        <v>45799</v>
      </c>
      <c r="B15" s="17" t="s">
        <v>14</v>
      </c>
      <c r="C15" s="18">
        <v>13</v>
      </c>
      <c r="D15" s="17">
        <v>1</v>
      </c>
      <c r="E15" s="19">
        <v>2</v>
      </c>
      <c r="F15" s="19">
        <v>2</v>
      </c>
      <c r="G15" s="20">
        <v>2</v>
      </c>
      <c r="H15" s="20">
        <v>1.94</v>
      </c>
      <c r="I15" s="21">
        <v>0.08</v>
      </c>
      <c r="J15" s="20">
        <f t="shared" si="0"/>
        <v>4.0199999999999996</v>
      </c>
      <c r="K15" s="19">
        <v>255</v>
      </c>
      <c r="O15" s="22"/>
    </row>
    <row r="16" spans="1:15" ht="15" x14ac:dyDescent="0.3">
      <c r="A16" s="16">
        <v>45826</v>
      </c>
      <c r="B16" s="17" t="s">
        <v>14</v>
      </c>
      <c r="C16" s="18">
        <v>18</v>
      </c>
      <c r="D16" s="17">
        <v>1</v>
      </c>
      <c r="E16" s="19">
        <v>4</v>
      </c>
      <c r="F16" s="19">
        <v>2</v>
      </c>
      <c r="G16" s="20">
        <v>0.5</v>
      </c>
      <c r="H16" s="20">
        <v>1.98</v>
      </c>
      <c r="I16" s="21">
        <v>0.06</v>
      </c>
      <c r="J16" s="20">
        <f t="shared" si="0"/>
        <v>2.54</v>
      </c>
      <c r="K16" s="19">
        <v>271</v>
      </c>
      <c r="O16" s="22"/>
    </row>
    <row r="17" spans="1:15" ht="15" x14ac:dyDescent="0.3">
      <c r="A17" s="16">
        <v>45867.479166666664</v>
      </c>
      <c r="B17" s="17"/>
      <c r="C17" s="18"/>
      <c r="D17" s="17"/>
      <c r="E17" s="19">
        <v>2</v>
      </c>
      <c r="F17" s="19">
        <v>2</v>
      </c>
      <c r="G17" s="20">
        <v>0.8</v>
      </c>
      <c r="H17" s="20">
        <v>2.48</v>
      </c>
      <c r="I17" s="21">
        <v>0.12</v>
      </c>
      <c r="J17" s="20">
        <f t="shared" si="0"/>
        <v>3.4000000000000004</v>
      </c>
      <c r="K17" s="19">
        <v>294</v>
      </c>
      <c r="O17" s="22"/>
    </row>
    <row r="18" spans="1:15" ht="15" x14ac:dyDescent="0.2">
      <c r="A18" s="23" t="s">
        <v>17</v>
      </c>
      <c r="B18" s="24">
        <f ca="1">IFERROR(AVERAGE(OFFSET(B4,2,0):OFFSET(B18,-1,0)),"-")</f>
        <v>7.9571428571428564</v>
      </c>
      <c r="C18" s="25">
        <f ca="1">IFERROR(AVERAGE(OFFSET(C4,2,0):OFFSET(C18,-1,0)),"-")</f>
        <v>12.544444444444446</v>
      </c>
      <c r="D18" s="24">
        <f ca="1">IFERROR(AVERAGE(OFFSET(D4,2,0):OFFSET(D18,-1,0)),"-")</f>
        <v>6.5811111111111105</v>
      </c>
      <c r="E18" s="26">
        <f ca="1">IFERROR(AVERAGE(OFFSET(E4,2,0):OFFSET(E18,-1,0)),"-")</f>
        <v>8.1666666666666661</v>
      </c>
      <c r="F18" s="26">
        <f ca="1">IFERROR(AVERAGE(OFFSET(F4,2,0):OFFSET(F18,-1,0)),"-")</f>
        <v>4.166666666666667</v>
      </c>
      <c r="G18" s="25">
        <f ca="1">IFERROR(AVERAGE(OFFSET(G4,2,0):OFFSET(G18,-1,0)),"-")</f>
        <v>2.0749999999999997</v>
      </c>
      <c r="H18" s="25">
        <f ca="1">IFERROR(AVERAGE(OFFSET(H4,2,0):OFFSET(H18,-1,0)),"-")</f>
        <v>7.9208333333333334</v>
      </c>
      <c r="I18" s="24">
        <f ca="1">IFERROR(AVERAGE(OFFSET(I4,2,0):OFFSET(I18,-1,0)),"-")</f>
        <v>0.13333333333333333</v>
      </c>
      <c r="J18" s="25">
        <f ca="1">IFERROR(AVERAGE(OFFSET(J4,2,0):OFFSET(J18,-1,0)),"-")</f>
        <v>10.129166666666666</v>
      </c>
      <c r="K18" s="26">
        <f ca="1">IFERROR(AVERAGE(OFFSET(K4,2,0):OFFSET(K18,-1,0)),"-")</f>
        <v>248.66666666666666</v>
      </c>
    </row>
    <row r="19" spans="1:15" ht="15" x14ac:dyDescent="0.2">
      <c r="A19" s="23" t="s">
        <v>18</v>
      </c>
      <c r="B19" s="24">
        <f ca="1">IFERROR(MEDIAN(OFFSET(B4,2,0):OFFSET(B19,-2,0)),"-")</f>
        <v>7.98</v>
      </c>
      <c r="C19" s="25">
        <f ca="1">IFERROR(MEDIAN(OFFSET(C4,2,0):OFFSET(C19,-2,0)),"-")</f>
        <v>12.5</v>
      </c>
      <c r="D19" s="24">
        <f ca="1">IFERROR(MEDIAN(OFFSET(D4,2,0):OFFSET(D19,-2,0)),"-")</f>
        <v>8.2200000000000006</v>
      </c>
      <c r="E19" s="26">
        <f ca="1">IFERROR(MEDIAN(OFFSET(E4,2,0):OFFSET(E19,-2,0)),"-")</f>
        <v>10</v>
      </c>
      <c r="F19" s="26">
        <f ca="1">IFERROR(MEDIAN(OFFSET(F4,2,0):OFFSET(F19,-2,0)),"-")</f>
        <v>2.5</v>
      </c>
      <c r="G19" s="25">
        <f ca="1">IFERROR(MEDIAN(OFFSET(G4,2,0):OFFSET(G19,-2,0)),"-")</f>
        <v>0.65</v>
      </c>
      <c r="H19" s="25">
        <f ca="1">IFERROR(MEDIAN(OFFSET(H4,2,0):OFFSET(H19,-2,0)),"-")</f>
        <v>7.8699999999999992</v>
      </c>
      <c r="I19" s="24">
        <f ca="1">IFERROR(MEDIAN(OFFSET(I4,2,0):OFFSET(I19,-2,0)),"-")</f>
        <v>7.0000000000000007E-2</v>
      </c>
      <c r="J19" s="25">
        <f ca="1">IFERROR(MEDIAN(OFFSET(J4,2,0):OFFSET(J19,-2,0)),"-")</f>
        <v>10.75</v>
      </c>
      <c r="K19" s="26">
        <f ca="1">IFERROR(MEDIAN(OFFSET(K4,2,0):OFFSET(K19,-2,0)),"-")</f>
        <v>247.5</v>
      </c>
    </row>
    <row r="21" spans="1:15" ht="15" x14ac:dyDescent="0.25">
      <c r="A21" s="27"/>
    </row>
  </sheetData>
  <mergeCells count="3">
    <mergeCell ref="A2:A3"/>
    <mergeCell ref="B2:K2"/>
    <mergeCell ref="B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EE2A-666A-43D2-837E-340DDB2B3D7C}">
  <dimension ref="A1:P21"/>
  <sheetViews>
    <sheetView workbookViewId="0">
      <selection activeCell="K17" sqref="K17"/>
    </sheetView>
  </sheetViews>
  <sheetFormatPr defaultRowHeight="12.75" x14ac:dyDescent="0.2"/>
  <cols>
    <col min="1" max="1" width="16.7109375" style="3" customWidth="1"/>
    <col min="2" max="12" width="7.28515625" style="3" customWidth="1"/>
    <col min="13" max="13" width="9.140625" style="3"/>
    <col min="14" max="14" width="19.28515625" style="3" customWidth="1"/>
    <col min="15" max="15" width="9.140625" style="3"/>
    <col min="16" max="16" width="17.5703125" style="3" customWidth="1"/>
    <col min="17" max="255" width="9.140625" style="3"/>
    <col min="256" max="256" width="17.7109375" style="3" customWidth="1"/>
    <col min="257" max="257" width="5.7109375" style="3" bestFit="1" customWidth="1"/>
    <col min="258" max="258" width="7" style="3" bestFit="1" customWidth="1"/>
    <col min="259" max="259" width="5.7109375" style="3" bestFit="1" customWidth="1"/>
    <col min="260" max="260" width="8.28515625" style="3" bestFit="1" customWidth="1"/>
    <col min="261" max="263" width="7" style="3" bestFit="1" customWidth="1"/>
    <col min="264" max="265" width="6.28515625" style="3" bestFit="1" customWidth="1"/>
    <col min="266" max="266" width="8.28515625" style="3" bestFit="1" customWidth="1"/>
    <col min="267" max="267" width="9.5703125" style="3" bestFit="1" customWidth="1"/>
    <col min="268" max="268" width="5.7109375" style="3" bestFit="1" customWidth="1"/>
    <col min="269" max="269" width="9.140625" style="3"/>
    <col min="270" max="270" width="19.28515625" style="3" customWidth="1"/>
    <col min="271" max="271" width="9.140625" style="3"/>
    <col min="272" max="272" width="17.5703125" style="3" customWidth="1"/>
    <col min="273" max="511" width="9.140625" style="3"/>
    <col min="512" max="512" width="17.7109375" style="3" customWidth="1"/>
    <col min="513" max="513" width="5.7109375" style="3" bestFit="1" customWidth="1"/>
    <col min="514" max="514" width="7" style="3" bestFit="1" customWidth="1"/>
    <col min="515" max="515" width="5.7109375" style="3" bestFit="1" customWidth="1"/>
    <col min="516" max="516" width="8.28515625" style="3" bestFit="1" customWidth="1"/>
    <col min="517" max="519" width="7" style="3" bestFit="1" customWidth="1"/>
    <col min="520" max="521" width="6.28515625" style="3" bestFit="1" customWidth="1"/>
    <col min="522" max="522" width="8.28515625" style="3" bestFit="1" customWidth="1"/>
    <col min="523" max="523" width="9.5703125" style="3" bestFit="1" customWidth="1"/>
    <col min="524" max="524" width="5.7109375" style="3" bestFit="1" customWidth="1"/>
    <col min="525" max="525" width="9.140625" style="3"/>
    <col min="526" max="526" width="19.28515625" style="3" customWidth="1"/>
    <col min="527" max="527" width="9.140625" style="3"/>
    <col min="528" max="528" width="17.5703125" style="3" customWidth="1"/>
    <col min="529" max="767" width="9.140625" style="3"/>
    <col min="768" max="768" width="17.7109375" style="3" customWidth="1"/>
    <col min="769" max="769" width="5.7109375" style="3" bestFit="1" customWidth="1"/>
    <col min="770" max="770" width="7" style="3" bestFit="1" customWidth="1"/>
    <col min="771" max="771" width="5.7109375" style="3" bestFit="1" customWidth="1"/>
    <col min="772" max="772" width="8.28515625" style="3" bestFit="1" customWidth="1"/>
    <col min="773" max="775" width="7" style="3" bestFit="1" customWidth="1"/>
    <col min="776" max="777" width="6.28515625" style="3" bestFit="1" customWidth="1"/>
    <col min="778" max="778" width="8.28515625" style="3" bestFit="1" customWidth="1"/>
    <col min="779" max="779" width="9.5703125" style="3" bestFit="1" customWidth="1"/>
    <col min="780" max="780" width="5.7109375" style="3" bestFit="1" customWidth="1"/>
    <col min="781" max="781" width="9.140625" style="3"/>
    <col min="782" max="782" width="19.28515625" style="3" customWidth="1"/>
    <col min="783" max="783" width="9.140625" style="3"/>
    <col min="784" max="784" width="17.5703125" style="3" customWidth="1"/>
    <col min="785" max="1023" width="9.140625" style="3"/>
    <col min="1024" max="1024" width="17.7109375" style="3" customWidth="1"/>
    <col min="1025" max="1025" width="5.7109375" style="3" bestFit="1" customWidth="1"/>
    <col min="1026" max="1026" width="7" style="3" bestFit="1" customWidth="1"/>
    <col min="1027" max="1027" width="5.7109375" style="3" bestFit="1" customWidth="1"/>
    <col min="1028" max="1028" width="8.28515625" style="3" bestFit="1" customWidth="1"/>
    <col min="1029" max="1031" width="7" style="3" bestFit="1" customWidth="1"/>
    <col min="1032" max="1033" width="6.28515625" style="3" bestFit="1" customWidth="1"/>
    <col min="1034" max="1034" width="8.28515625" style="3" bestFit="1" customWidth="1"/>
    <col min="1035" max="1035" width="9.5703125" style="3" bestFit="1" customWidth="1"/>
    <col min="1036" max="1036" width="5.7109375" style="3" bestFit="1" customWidth="1"/>
    <col min="1037" max="1037" width="9.140625" style="3"/>
    <col min="1038" max="1038" width="19.28515625" style="3" customWidth="1"/>
    <col min="1039" max="1039" width="9.140625" style="3"/>
    <col min="1040" max="1040" width="17.5703125" style="3" customWidth="1"/>
    <col min="1041" max="1279" width="9.140625" style="3"/>
    <col min="1280" max="1280" width="17.7109375" style="3" customWidth="1"/>
    <col min="1281" max="1281" width="5.7109375" style="3" bestFit="1" customWidth="1"/>
    <col min="1282" max="1282" width="7" style="3" bestFit="1" customWidth="1"/>
    <col min="1283" max="1283" width="5.7109375" style="3" bestFit="1" customWidth="1"/>
    <col min="1284" max="1284" width="8.28515625" style="3" bestFit="1" customWidth="1"/>
    <col min="1285" max="1287" width="7" style="3" bestFit="1" customWidth="1"/>
    <col min="1288" max="1289" width="6.28515625" style="3" bestFit="1" customWidth="1"/>
    <col min="1290" max="1290" width="8.28515625" style="3" bestFit="1" customWidth="1"/>
    <col min="1291" max="1291" width="9.5703125" style="3" bestFit="1" customWidth="1"/>
    <col min="1292" max="1292" width="5.7109375" style="3" bestFit="1" customWidth="1"/>
    <col min="1293" max="1293" width="9.140625" style="3"/>
    <col min="1294" max="1294" width="19.28515625" style="3" customWidth="1"/>
    <col min="1295" max="1295" width="9.140625" style="3"/>
    <col min="1296" max="1296" width="17.5703125" style="3" customWidth="1"/>
    <col min="1297" max="1535" width="9.140625" style="3"/>
    <col min="1536" max="1536" width="17.7109375" style="3" customWidth="1"/>
    <col min="1537" max="1537" width="5.7109375" style="3" bestFit="1" customWidth="1"/>
    <col min="1538" max="1538" width="7" style="3" bestFit="1" customWidth="1"/>
    <col min="1539" max="1539" width="5.7109375" style="3" bestFit="1" customWidth="1"/>
    <col min="1540" max="1540" width="8.28515625" style="3" bestFit="1" customWidth="1"/>
    <col min="1541" max="1543" width="7" style="3" bestFit="1" customWidth="1"/>
    <col min="1544" max="1545" width="6.28515625" style="3" bestFit="1" customWidth="1"/>
    <col min="1546" max="1546" width="8.28515625" style="3" bestFit="1" customWidth="1"/>
    <col min="1547" max="1547" width="9.5703125" style="3" bestFit="1" customWidth="1"/>
    <col min="1548" max="1548" width="5.7109375" style="3" bestFit="1" customWidth="1"/>
    <col min="1549" max="1549" width="9.140625" style="3"/>
    <col min="1550" max="1550" width="19.28515625" style="3" customWidth="1"/>
    <col min="1551" max="1551" width="9.140625" style="3"/>
    <col min="1552" max="1552" width="17.5703125" style="3" customWidth="1"/>
    <col min="1553" max="1791" width="9.140625" style="3"/>
    <col min="1792" max="1792" width="17.7109375" style="3" customWidth="1"/>
    <col min="1793" max="1793" width="5.7109375" style="3" bestFit="1" customWidth="1"/>
    <col min="1794" max="1794" width="7" style="3" bestFit="1" customWidth="1"/>
    <col min="1795" max="1795" width="5.7109375" style="3" bestFit="1" customWidth="1"/>
    <col min="1796" max="1796" width="8.28515625" style="3" bestFit="1" customWidth="1"/>
    <col min="1797" max="1799" width="7" style="3" bestFit="1" customWidth="1"/>
    <col min="1800" max="1801" width="6.28515625" style="3" bestFit="1" customWidth="1"/>
    <col min="1802" max="1802" width="8.28515625" style="3" bestFit="1" customWidth="1"/>
    <col min="1803" max="1803" width="9.5703125" style="3" bestFit="1" customWidth="1"/>
    <col min="1804" max="1804" width="5.7109375" style="3" bestFit="1" customWidth="1"/>
    <col min="1805" max="1805" width="9.140625" style="3"/>
    <col min="1806" max="1806" width="19.28515625" style="3" customWidth="1"/>
    <col min="1807" max="1807" width="9.140625" style="3"/>
    <col min="1808" max="1808" width="17.5703125" style="3" customWidth="1"/>
    <col min="1809" max="2047" width="9.140625" style="3"/>
    <col min="2048" max="2048" width="17.7109375" style="3" customWidth="1"/>
    <col min="2049" max="2049" width="5.7109375" style="3" bestFit="1" customWidth="1"/>
    <col min="2050" max="2050" width="7" style="3" bestFit="1" customWidth="1"/>
    <col min="2051" max="2051" width="5.7109375" style="3" bestFit="1" customWidth="1"/>
    <col min="2052" max="2052" width="8.28515625" style="3" bestFit="1" customWidth="1"/>
    <col min="2053" max="2055" width="7" style="3" bestFit="1" customWidth="1"/>
    <col min="2056" max="2057" width="6.28515625" style="3" bestFit="1" customWidth="1"/>
    <col min="2058" max="2058" width="8.28515625" style="3" bestFit="1" customWidth="1"/>
    <col min="2059" max="2059" width="9.5703125" style="3" bestFit="1" customWidth="1"/>
    <col min="2060" max="2060" width="5.7109375" style="3" bestFit="1" customWidth="1"/>
    <col min="2061" max="2061" width="9.140625" style="3"/>
    <col min="2062" max="2062" width="19.28515625" style="3" customWidth="1"/>
    <col min="2063" max="2063" width="9.140625" style="3"/>
    <col min="2064" max="2064" width="17.5703125" style="3" customWidth="1"/>
    <col min="2065" max="2303" width="9.140625" style="3"/>
    <col min="2304" max="2304" width="17.7109375" style="3" customWidth="1"/>
    <col min="2305" max="2305" width="5.7109375" style="3" bestFit="1" customWidth="1"/>
    <col min="2306" max="2306" width="7" style="3" bestFit="1" customWidth="1"/>
    <col min="2307" max="2307" width="5.7109375" style="3" bestFit="1" customWidth="1"/>
    <col min="2308" max="2308" width="8.28515625" style="3" bestFit="1" customWidth="1"/>
    <col min="2309" max="2311" width="7" style="3" bestFit="1" customWidth="1"/>
    <col min="2312" max="2313" width="6.28515625" style="3" bestFit="1" customWidth="1"/>
    <col min="2314" max="2314" width="8.28515625" style="3" bestFit="1" customWidth="1"/>
    <col min="2315" max="2315" width="9.5703125" style="3" bestFit="1" customWidth="1"/>
    <col min="2316" max="2316" width="5.7109375" style="3" bestFit="1" customWidth="1"/>
    <col min="2317" max="2317" width="9.140625" style="3"/>
    <col min="2318" max="2318" width="19.28515625" style="3" customWidth="1"/>
    <col min="2319" max="2319" width="9.140625" style="3"/>
    <col min="2320" max="2320" width="17.5703125" style="3" customWidth="1"/>
    <col min="2321" max="2559" width="9.140625" style="3"/>
    <col min="2560" max="2560" width="17.7109375" style="3" customWidth="1"/>
    <col min="2561" max="2561" width="5.7109375" style="3" bestFit="1" customWidth="1"/>
    <col min="2562" max="2562" width="7" style="3" bestFit="1" customWidth="1"/>
    <col min="2563" max="2563" width="5.7109375" style="3" bestFit="1" customWidth="1"/>
    <col min="2564" max="2564" width="8.28515625" style="3" bestFit="1" customWidth="1"/>
    <col min="2565" max="2567" width="7" style="3" bestFit="1" customWidth="1"/>
    <col min="2568" max="2569" width="6.28515625" style="3" bestFit="1" customWidth="1"/>
    <col min="2570" max="2570" width="8.28515625" style="3" bestFit="1" customWidth="1"/>
    <col min="2571" max="2571" width="9.5703125" style="3" bestFit="1" customWidth="1"/>
    <col min="2572" max="2572" width="5.7109375" style="3" bestFit="1" customWidth="1"/>
    <col min="2573" max="2573" width="9.140625" style="3"/>
    <col min="2574" max="2574" width="19.28515625" style="3" customWidth="1"/>
    <col min="2575" max="2575" width="9.140625" style="3"/>
    <col min="2576" max="2576" width="17.5703125" style="3" customWidth="1"/>
    <col min="2577" max="2815" width="9.140625" style="3"/>
    <col min="2816" max="2816" width="17.7109375" style="3" customWidth="1"/>
    <col min="2817" max="2817" width="5.7109375" style="3" bestFit="1" customWidth="1"/>
    <col min="2818" max="2818" width="7" style="3" bestFit="1" customWidth="1"/>
    <col min="2819" max="2819" width="5.7109375" style="3" bestFit="1" customWidth="1"/>
    <col min="2820" max="2820" width="8.28515625" style="3" bestFit="1" customWidth="1"/>
    <col min="2821" max="2823" width="7" style="3" bestFit="1" customWidth="1"/>
    <col min="2824" max="2825" width="6.28515625" style="3" bestFit="1" customWidth="1"/>
    <col min="2826" max="2826" width="8.28515625" style="3" bestFit="1" customWidth="1"/>
    <col min="2827" max="2827" width="9.5703125" style="3" bestFit="1" customWidth="1"/>
    <col min="2828" max="2828" width="5.7109375" style="3" bestFit="1" customWidth="1"/>
    <col min="2829" max="2829" width="9.140625" style="3"/>
    <col min="2830" max="2830" width="19.28515625" style="3" customWidth="1"/>
    <col min="2831" max="2831" width="9.140625" style="3"/>
    <col min="2832" max="2832" width="17.5703125" style="3" customWidth="1"/>
    <col min="2833" max="3071" width="9.140625" style="3"/>
    <col min="3072" max="3072" width="17.7109375" style="3" customWidth="1"/>
    <col min="3073" max="3073" width="5.7109375" style="3" bestFit="1" customWidth="1"/>
    <col min="3074" max="3074" width="7" style="3" bestFit="1" customWidth="1"/>
    <col min="3075" max="3075" width="5.7109375" style="3" bestFit="1" customWidth="1"/>
    <col min="3076" max="3076" width="8.28515625" style="3" bestFit="1" customWidth="1"/>
    <col min="3077" max="3079" width="7" style="3" bestFit="1" customWidth="1"/>
    <col min="3080" max="3081" width="6.28515625" style="3" bestFit="1" customWidth="1"/>
    <col min="3082" max="3082" width="8.28515625" style="3" bestFit="1" customWidth="1"/>
    <col min="3083" max="3083" width="9.5703125" style="3" bestFit="1" customWidth="1"/>
    <col min="3084" max="3084" width="5.7109375" style="3" bestFit="1" customWidth="1"/>
    <col min="3085" max="3085" width="9.140625" style="3"/>
    <col min="3086" max="3086" width="19.28515625" style="3" customWidth="1"/>
    <col min="3087" max="3087" width="9.140625" style="3"/>
    <col min="3088" max="3088" width="17.5703125" style="3" customWidth="1"/>
    <col min="3089" max="3327" width="9.140625" style="3"/>
    <col min="3328" max="3328" width="17.7109375" style="3" customWidth="1"/>
    <col min="3329" max="3329" width="5.7109375" style="3" bestFit="1" customWidth="1"/>
    <col min="3330" max="3330" width="7" style="3" bestFit="1" customWidth="1"/>
    <col min="3331" max="3331" width="5.7109375" style="3" bestFit="1" customWidth="1"/>
    <col min="3332" max="3332" width="8.28515625" style="3" bestFit="1" customWidth="1"/>
    <col min="3333" max="3335" width="7" style="3" bestFit="1" customWidth="1"/>
    <col min="3336" max="3337" width="6.28515625" style="3" bestFit="1" customWidth="1"/>
    <col min="3338" max="3338" width="8.28515625" style="3" bestFit="1" customWidth="1"/>
    <col min="3339" max="3339" width="9.5703125" style="3" bestFit="1" customWidth="1"/>
    <col min="3340" max="3340" width="5.7109375" style="3" bestFit="1" customWidth="1"/>
    <col min="3341" max="3341" width="9.140625" style="3"/>
    <col min="3342" max="3342" width="19.28515625" style="3" customWidth="1"/>
    <col min="3343" max="3343" width="9.140625" style="3"/>
    <col min="3344" max="3344" width="17.5703125" style="3" customWidth="1"/>
    <col min="3345" max="3583" width="9.140625" style="3"/>
    <col min="3584" max="3584" width="17.7109375" style="3" customWidth="1"/>
    <col min="3585" max="3585" width="5.7109375" style="3" bestFit="1" customWidth="1"/>
    <col min="3586" max="3586" width="7" style="3" bestFit="1" customWidth="1"/>
    <col min="3587" max="3587" width="5.7109375" style="3" bestFit="1" customWidth="1"/>
    <col min="3588" max="3588" width="8.28515625" style="3" bestFit="1" customWidth="1"/>
    <col min="3589" max="3591" width="7" style="3" bestFit="1" customWidth="1"/>
    <col min="3592" max="3593" width="6.28515625" style="3" bestFit="1" customWidth="1"/>
    <col min="3594" max="3594" width="8.28515625" style="3" bestFit="1" customWidth="1"/>
    <col min="3595" max="3595" width="9.5703125" style="3" bestFit="1" customWidth="1"/>
    <col min="3596" max="3596" width="5.7109375" style="3" bestFit="1" customWidth="1"/>
    <col min="3597" max="3597" width="9.140625" style="3"/>
    <col min="3598" max="3598" width="19.28515625" style="3" customWidth="1"/>
    <col min="3599" max="3599" width="9.140625" style="3"/>
    <col min="3600" max="3600" width="17.5703125" style="3" customWidth="1"/>
    <col min="3601" max="3839" width="9.140625" style="3"/>
    <col min="3840" max="3840" width="17.7109375" style="3" customWidth="1"/>
    <col min="3841" max="3841" width="5.7109375" style="3" bestFit="1" customWidth="1"/>
    <col min="3842" max="3842" width="7" style="3" bestFit="1" customWidth="1"/>
    <col min="3843" max="3843" width="5.7109375" style="3" bestFit="1" customWidth="1"/>
    <col min="3844" max="3844" width="8.28515625" style="3" bestFit="1" customWidth="1"/>
    <col min="3845" max="3847" width="7" style="3" bestFit="1" customWidth="1"/>
    <col min="3848" max="3849" width="6.28515625" style="3" bestFit="1" customWidth="1"/>
    <col min="3850" max="3850" width="8.28515625" style="3" bestFit="1" customWidth="1"/>
    <col min="3851" max="3851" width="9.5703125" style="3" bestFit="1" customWidth="1"/>
    <col min="3852" max="3852" width="5.7109375" style="3" bestFit="1" customWidth="1"/>
    <col min="3853" max="3853" width="9.140625" style="3"/>
    <col min="3854" max="3854" width="19.28515625" style="3" customWidth="1"/>
    <col min="3855" max="3855" width="9.140625" style="3"/>
    <col min="3856" max="3856" width="17.5703125" style="3" customWidth="1"/>
    <col min="3857" max="4095" width="9.140625" style="3"/>
    <col min="4096" max="4096" width="17.7109375" style="3" customWidth="1"/>
    <col min="4097" max="4097" width="5.7109375" style="3" bestFit="1" customWidth="1"/>
    <col min="4098" max="4098" width="7" style="3" bestFit="1" customWidth="1"/>
    <col min="4099" max="4099" width="5.7109375" style="3" bestFit="1" customWidth="1"/>
    <col min="4100" max="4100" width="8.28515625" style="3" bestFit="1" customWidth="1"/>
    <col min="4101" max="4103" width="7" style="3" bestFit="1" customWidth="1"/>
    <col min="4104" max="4105" width="6.28515625" style="3" bestFit="1" customWidth="1"/>
    <col min="4106" max="4106" width="8.28515625" style="3" bestFit="1" customWidth="1"/>
    <col min="4107" max="4107" width="9.5703125" style="3" bestFit="1" customWidth="1"/>
    <col min="4108" max="4108" width="5.7109375" style="3" bestFit="1" customWidth="1"/>
    <col min="4109" max="4109" width="9.140625" style="3"/>
    <col min="4110" max="4110" width="19.28515625" style="3" customWidth="1"/>
    <col min="4111" max="4111" width="9.140625" style="3"/>
    <col min="4112" max="4112" width="17.5703125" style="3" customWidth="1"/>
    <col min="4113" max="4351" width="9.140625" style="3"/>
    <col min="4352" max="4352" width="17.7109375" style="3" customWidth="1"/>
    <col min="4353" max="4353" width="5.7109375" style="3" bestFit="1" customWidth="1"/>
    <col min="4354" max="4354" width="7" style="3" bestFit="1" customWidth="1"/>
    <col min="4355" max="4355" width="5.7109375" style="3" bestFit="1" customWidth="1"/>
    <col min="4356" max="4356" width="8.28515625" style="3" bestFit="1" customWidth="1"/>
    <col min="4357" max="4359" width="7" style="3" bestFit="1" customWidth="1"/>
    <col min="4360" max="4361" width="6.28515625" style="3" bestFit="1" customWidth="1"/>
    <col min="4362" max="4362" width="8.28515625" style="3" bestFit="1" customWidth="1"/>
    <col min="4363" max="4363" width="9.5703125" style="3" bestFit="1" customWidth="1"/>
    <col min="4364" max="4364" width="5.7109375" style="3" bestFit="1" customWidth="1"/>
    <col min="4365" max="4365" width="9.140625" style="3"/>
    <col min="4366" max="4366" width="19.28515625" style="3" customWidth="1"/>
    <col min="4367" max="4367" width="9.140625" style="3"/>
    <col min="4368" max="4368" width="17.5703125" style="3" customWidth="1"/>
    <col min="4369" max="4607" width="9.140625" style="3"/>
    <col min="4608" max="4608" width="17.7109375" style="3" customWidth="1"/>
    <col min="4609" max="4609" width="5.7109375" style="3" bestFit="1" customWidth="1"/>
    <col min="4610" max="4610" width="7" style="3" bestFit="1" customWidth="1"/>
    <col min="4611" max="4611" width="5.7109375" style="3" bestFit="1" customWidth="1"/>
    <col min="4612" max="4612" width="8.28515625" style="3" bestFit="1" customWidth="1"/>
    <col min="4613" max="4615" width="7" style="3" bestFit="1" customWidth="1"/>
    <col min="4616" max="4617" width="6.28515625" style="3" bestFit="1" customWidth="1"/>
    <col min="4618" max="4618" width="8.28515625" style="3" bestFit="1" customWidth="1"/>
    <col min="4619" max="4619" width="9.5703125" style="3" bestFit="1" customWidth="1"/>
    <col min="4620" max="4620" width="5.7109375" style="3" bestFit="1" customWidth="1"/>
    <col min="4621" max="4621" width="9.140625" style="3"/>
    <col min="4622" max="4622" width="19.28515625" style="3" customWidth="1"/>
    <col min="4623" max="4623" width="9.140625" style="3"/>
    <col min="4624" max="4624" width="17.5703125" style="3" customWidth="1"/>
    <col min="4625" max="4863" width="9.140625" style="3"/>
    <col min="4864" max="4864" width="17.7109375" style="3" customWidth="1"/>
    <col min="4865" max="4865" width="5.7109375" style="3" bestFit="1" customWidth="1"/>
    <col min="4866" max="4866" width="7" style="3" bestFit="1" customWidth="1"/>
    <col min="4867" max="4867" width="5.7109375" style="3" bestFit="1" customWidth="1"/>
    <col min="4868" max="4868" width="8.28515625" style="3" bestFit="1" customWidth="1"/>
    <col min="4869" max="4871" width="7" style="3" bestFit="1" customWidth="1"/>
    <col min="4872" max="4873" width="6.28515625" style="3" bestFit="1" customWidth="1"/>
    <col min="4874" max="4874" width="8.28515625" style="3" bestFit="1" customWidth="1"/>
    <col min="4875" max="4875" width="9.5703125" style="3" bestFit="1" customWidth="1"/>
    <col min="4876" max="4876" width="5.7109375" style="3" bestFit="1" customWidth="1"/>
    <col min="4877" max="4877" width="9.140625" style="3"/>
    <col min="4878" max="4878" width="19.28515625" style="3" customWidth="1"/>
    <col min="4879" max="4879" width="9.140625" style="3"/>
    <col min="4880" max="4880" width="17.5703125" style="3" customWidth="1"/>
    <col min="4881" max="5119" width="9.140625" style="3"/>
    <col min="5120" max="5120" width="17.7109375" style="3" customWidth="1"/>
    <col min="5121" max="5121" width="5.7109375" style="3" bestFit="1" customWidth="1"/>
    <col min="5122" max="5122" width="7" style="3" bestFit="1" customWidth="1"/>
    <col min="5123" max="5123" width="5.7109375" style="3" bestFit="1" customWidth="1"/>
    <col min="5124" max="5124" width="8.28515625" style="3" bestFit="1" customWidth="1"/>
    <col min="5125" max="5127" width="7" style="3" bestFit="1" customWidth="1"/>
    <col min="5128" max="5129" width="6.28515625" style="3" bestFit="1" customWidth="1"/>
    <col min="5130" max="5130" width="8.28515625" style="3" bestFit="1" customWidth="1"/>
    <col min="5131" max="5131" width="9.5703125" style="3" bestFit="1" customWidth="1"/>
    <col min="5132" max="5132" width="5.7109375" style="3" bestFit="1" customWidth="1"/>
    <col min="5133" max="5133" width="9.140625" style="3"/>
    <col min="5134" max="5134" width="19.28515625" style="3" customWidth="1"/>
    <col min="5135" max="5135" width="9.140625" style="3"/>
    <col min="5136" max="5136" width="17.5703125" style="3" customWidth="1"/>
    <col min="5137" max="5375" width="9.140625" style="3"/>
    <col min="5376" max="5376" width="17.7109375" style="3" customWidth="1"/>
    <col min="5377" max="5377" width="5.7109375" style="3" bestFit="1" customWidth="1"/>
    <col min="5378" max="5378" width="7" style="3" bestFit="1" customWidth="1"/>
    <col min="5379" max="5379" width="5.7109375" style="3" bestFit="1" customWidth="1"/>
    <col min="5380" max="5380" width="8.28515625" style="3" bestFit="1" customWidth="1"/>
    <col min="5381" max="5383" width="7" style="3" bestFit="1" customWidth="1"/>
    <col min="5384" max="5385" width="6.28515625" style="3" bestFit="1" customWidth="1"/>
    <col min="5386" max="5386" width="8.28515625" style="3" bestFit="1" customWidth="1"/>
    <col min="5387" max="5387" width="9.5703125" style="3" bestFit="1" customWidth="1"/>
    <col min="5388" max="5388" width="5.7109375" style="3" bestFit="1" customWidth="1"/>
    <col min="5389" max="5389" width="9.140625" style="3"/>
    <col min="5390" max="5390" width="19.28515625" style="3" customWidth="1"/>
    <col min="5391" max="5391" width="9.140625" style="3"/>
    <col min="5392" max="5392" width="17.5703125" style="3" customWidth="1"/>
    <col min="5393" max="5631" width="9.140625" style="3"/>
    <col min="5632" max="5632" width="17.7109375" style="3" customWidth="1"/>
    <col min="5633" max="5633" width="5.7109375" style="3" bestFit="1" customWidth="1"/>
    <col min="5634" max="5634" width="7" style="3" bestFit="1" customWidth="1"/>
    <col min="5635" max="5635" width="5.7109375" style="3" bestFit="1" customWidth="1"/>
    <col min="5636" max="5636" width="8.28515625" style="3" bestFit="1" customWidth="1"/>
    <col min="5637" max="5639" width="7" style="3" bestFit="1" customWidth="1"/>
    <col min="5640" max="5641" width="6.28515625" style="3" bestFit="1" customWidth="1"/>
    <col min="5642" max="5642" width="8.28515625" style="3" bestFit="1" customWidth="1"/>
    <col min="5643" max="5643" width="9.5703125" style="3" bestFit="1" customWidth="1"/>
    <col min="5644" max="5644" width="5.7109375" style="3" bestFit="1" customWidth="1"/>
    <col min="5645" max="5645" width="9.140625" style="3"/>
    <col min="5646" max="5646" width="19.28515625" style="3" customWidth="1"/>
    <col min="5647" max="5647" width="9.140625" style="3"/>
    <col min="5648" max="5648" width="17.5703125" style="3" customWidth="1"/>
    <col min="5649" max="5887" width="9.140625" style="3"/>
    <col min="5888" max="5888" width="17.7109375" style="3" customWidth="1"/>
    <col min="5889" max="5889" width="5.7109375" style="3" bestFit="1" customWidth="1"/>
    <col min="5890" max="5890" width="7" style="3" bestFit="1" customWidth="1"/>
    <col min="5891" max="5891" width="5.7109375" style="3" bestFit="1" customWidth="1"/>
    <col min="5892" max="5892" width="8.28515625" style="3" bestFit="1" customWidth="1"/>
    <col min="5893" max="5895" width="7" style="3" bestFit="1" customWidth="1"/>
    <col min="5896" max="5897" width="6.28515625" style="3" bestFit="1" customWidth="1"/>
    <col min="5898" max="5898" width="8.28515625" style="3" bestFit="1" customWidth="1"/>
    <col min="5899" max="5899" width="9.5703125" style="3" bestFit="1" customWidth="1"/>
    <col min="5900" max="5900" width="5.7109375" style="3" bestFit="1" customWidth="1"/>
    <col min="5901" max="5901" width="9.140625" style="3"/>
    <col min="5902" max="5902" width="19.28515625" style="3" customWidth="1"/>
    <col min="5903" max="5903" width="9.140625" style="3"/>
    <col min="5904" max="5904" width="17.5703125" style="3" customWidth="1"/>
    <col min="5905" max="6143" width="9.140625" style="3"/>
    <col min="6144" max="6144" width="17.7109375" style="3" customWidth="1"/>
    <col min="6145" max="6145" width="5.7109375" style="3" bestFit="1" customWidth="1"/>
    <col min="6146" max="6146" width="7" style="3" bestFit="1" customWidth="1"/>
    <col min="6147" max="6147" width="5.7109375" style="3" bestFit="1" customWidth="1"/>
    <col min="6148" max="6148" width="8.28515625" style="3" bestFit="1" customWidth="1"/>
    <col min="6149" max="6151" width="7" style="3" bestFit="1" customWidth="1"/>
    <col min="6152" max="6153" width="6.28515625" style="3" bestFit="1" customWidth="1"/>
    <col min="6154" max="6154" width="8.28515625" style="3" bestFit="1" customWidth="1"/>
    <col min="6155" max="6155" width="9.5703125" style="3" bestFit="1" customWidth="1"/>
    <col min="6156" max="6156" width="5.7109375" style="3" bestFit="1" customWidth="1"/>
    <col min="6157" max="6157" width="9.140625" style="3"/>
    <col min="6158" max="6158" width="19.28515625" style="3" customWidth="1"/>
    <col min="6159" max="6159" width="9.140625" style="3"/>
    <col min="6160" max="6160" width="17.5703125" style="3" customWidth="1"/>
    <col min="6161" max="6399" width="9.140625" style="3"/>
    <col min="6400" max="6400" width="17.7109375" style="3" customWidth="1"/>
    <col min="6401" max="6401" width="5.7109375" style="3" bestFit="1" customWidth="1"/>
    <col min="6402" max="6402" width="7" style="3" bestFit="1" customWidth="1"/>
    <col min="6403" max="6403" width="5.7109375" style="3" bestFit="1" customWidth="1"/>
    <col min="6404" max="6404" width="8.28515625" style="3" bestFit="1" customWidth="1"/>
    <col min="6405" max="6407" width="7" style="3" bestFit="1" customWidth="1"/>
    <col min="6408" max="6409" width="6.28515625" style="3" bestFit="1" customWidth="1"/>
    <col min="6410" max="6410" width="8.28515625" style="3" bestFit="1" customWidth="1"/>
    <col min="6411" max="6411" width="9.5703125" style="3" bestFit="1" customWidth="1"/>
    <col min="6412" max="6412" width="5.7109375" style="3" bestFit="1" customWidth="1"/>
    <col min="6413" max="6413" width="9.140625" style="3"/>
    <col min="6414" max="6414" width="19.28515625" style="3" customWidth="1"/>
    <col min="6415" max="6415" width="9.140625" style="3"/>
    <col min="6416" max="6416" width="17.5703125" style="3" customWidth="1"/>
    <col min="6417" max="6655" width="9.140625" style="3"/>
    <col min="6656" max="6656" width="17.7109375" style="3" customWidth="1"/>
    <col min="6657" max="6657" width="5.7109375" style="3" bestFit="1" customWidth="1"/>
    <col min="6658" max="6658" width="7" style="3" bestFit="1" customWidth="1"/>
    <col min="6659" max="6659" width="5.7109375" style="3" bestFit="1" customWidth="1"/>
    <col min="6660" max="6660" width="8.28515625" style="3" bestFit="1" customWidth="1"/>
    <col min="6661" max="6663" width="7" style="3" bestFit="1" customWidth="1"/>
    <col min="6664" max="6665" width="6.28515625" style="3" bestFit="1" customWidth="1"/>
    <col min="6666" max="6666" width="8.28515625" style="3" bestFit="1" customWidth="1"/>
    <col min="6667" max="6667" width="9.5703125" style="3" bestFit="1" customWidth="1"/>
    <col min="6668" max="6668" width="5.7109375" style="3" bestFit="1" customWidth="1"/>
    <col min="6669" max="6669" width="9.140625" style="3"/>
    <col min="6670" max="6670" width="19.28515625" style="3" customWidth="1"/>
    <col min="6671" max="6671" width="9.140625" style="3"/>
    <col min="6672" max="6672" width="17.5703125" style="3" customWidth="1"/>
    <col min="6673" max="6911" width="9.140625" style="3"/>
    <col min="6912" max="6912" width="17.7109375" style="3" customWidth="1"/>
    <col min="6913" max="6913" width="5.7109375" style="3" bestFit="1" customWidth="1"/>
    <col min="6914" max="6914" width="7" style="3" bestFit="1" customWidth="1"/>
    <col min="6915" max="6915" width="5.7109375" style="3" bestFit="1" customWidth="1"/>
    <col min="6916" max="6916" width="8.28515625" style="3" bestFit="1" customWidth="1"/>
    <col min="6917" max="6919" width="7" style="3" bestFit="1" customWidth="1"/>
    <col min="6920" max="6921" width="6.28515625" style="3" bestFit="1" customWidth="1"/>
    <col min="6922" max="6922" width="8.28515625" style="3" bestFit="1" customWidth="1"/>
    <col min="6923" max="6923" width="9.5703125" style="3" bestFit="1" customWidth="1"/>
    <col min="6924" max="6924" width="5.7109375" style="3" bestFit="1" customWidth="1"/>
    <col min="6925" max="6925" width="9.140625" style="3"/>
    <col min="6926" max="6926" width="19.28515625" style="3" customWidth="1"/>
    <col min="6927" max="6927" width="9.140625" style="3"/>
    <col min="6928" max="6928" width="17.5703125" style="3" customWidth="1"/>
    <col min="6929" max="7167" width="9.140625" style="3"/>
    <col min="7168" max="7168" width="17.7109375" style="3" customWidth="1"/>
    <col min="7169" max="7169" width="5.7109375" style="3" bestFit="1" customWidth="1"/>
    <col min="7170" max="7170" width="7" style="3" bestFit="1" customWidth="1"/>
    <col min="7171" max="7171" width="5.7109375" style="3" bestFit="1" customWidth="1"/>
    <col min="7172" max="7172" width="8.28515625" style="3" bestFit="1" customWidth="1"/>
    <col min="7173" max="7175" width="7" style="3" bestFit="1" customWidth="1"/>
    <col min="7176" max="7177" width="6.28515625" style="3" bestFit="1" customWidth="1"/>
    <col min="7178" max="7178" width="8.28515625" style="3" bestFit="1" customWidth="1"/>
    <col min="7179" max="7179" width="9.5703125" style="3" bestFit="1" customWidth="1"/>
    <col min="7180" max="7180" width="5.7109375" style="3" bestFit="1" customWidth="1"/>
    <col min="7181" max="7181" width="9.140625" style="3"/>
    <col min="7182" max="7182" width="19.28515625" style="3" customWidth="1"/>
    <col min="7183" max="7183" width="9.140625" style="3"/>
    <col min="7184" max="7184" width="17.5703125" style="3" customWidth="1"/>
    <col min="7185" max="7423" width="9.140625" style="3"/>
    <col min="7424" max="7424" width="17.7109375" style="3" customWidth="1"/>
    <col min="7425" max="7425" width="5.7109375" style="3" bestFit="1" customWidth="1"/>
    <col min="7426" max="7426" width="7" style="3" bestFit="1" customWidth="1"/>
    <col min="7427" max="7427" width="5.7109375" style="3" bestFit="1" customWidth="1"/>
    <col min="7428" max="7428" width="8.28515625" style="3" bestFit="1" customWidth="1"/>
    <col min="7429" max="7431" width="7" style="3" bestFit="1" customWidth="1"/>
    <col min="7432" max="7433" width="6.28515625" style="3" bestFit="1" customWidth="1"/>
    <col min="7434" max="7434" width="8.28515625" style="3" bestFit="1" customWidth="1"/>
    <col min="7435" max="7435" width="9.5703125" style="3" bestFit="1" customWidth="1"/>
    <col min="7436" max="7436" width="5.7109375" style="3" bestFit="1" customWidth="1"/>
    <col min="7437" max="7437" width="9.140625" style="3"/>
    <col min="7438" max="7438" width="19.28515625" style="3" customWidth="1"/>
    <col min="7439" max="7439" width="9.140625" style="3"/>
    <col min="7440" max="7440" width="17.5703125" style="3" customWidth="1"/>
    <col min="7441" max="7679" width="9.140625" style="3"/>
    <col min="7680" max="7680" width="17.7109375" style="3" customWidth="1"/>
    <col min="7681" max="7681" width="5.7109375" style="3" bestFit="1" customWidth="1"/>
    <col min="7682" max="7682" width="7" style="3" bestFit="1" customWidth="1"/>
    <col min="7683" max="7683" width="5.7109375" style="3" bestFit="1" customWidth="1"/>
    <col min="7684" max="7684" width="8.28515625" style="3" bestFit="1" customWidth="1"/>
    <col min="7685" max="7687" width="7" style="3" bestFit="1" customWidth="1"/>
    <col min="7688" max="7689" width="6.28515625" style="3" bestFit="1" customWidth="1"/>
    <col min="7690" max="7690" width="8.28515625" style="3" bestFit="1" customWidth="1"/>
    <col min="7691" max="7691" width="9.5703125" style="3" bestFit="1" customWidth="1"/>
    <col min="7692" max="7692" width="5.7109375" style="3" bestFit="1" customWidth="1"/>
    <col min="7693" max="7693" width="9.140625" style="3"/>
    <col min="7694" max="7694" width="19.28515625" style="3" customWidth="1"/>
    <col min="7695" max="7695" width="9.140625" style="3"/>
    <col min="7696" max="7696" width="17.5703125" style="3" customWidth="1"/>
    <col min="7697" max="7935" width="9.140625" style="3"/>
    <col min="7936" max="7936" width="17.7109375" style="3" customWidth="1"/>
    <col min="7937" max="7937" width="5.7109375" style="3" bestFit="1" customWidth="1"/>
    <col min="7938" max="7938" width="7" style="3" bestFit="1" customWidth="1"/>
    <col min="7939" max="7939" width="5.7109375" style="3" bestFit="1" customWidth="1"/>
    <col min="7940" max="7940" width="8.28515625" style="3" bestFit="1" customWidth="1"/>
    <col min="7941" max="7943" width="7" style="3" bestFit="1" customWidth="1"/>
    <col min="7944" max="7945" width="6.28515625" style="3" bestFit="1" customWidth="1"/>
    <col min="7946" max="7946" width="8.28515625" style="3" bestFit="1" customWidth="1"/>
    <col min="7947" max="7947" width="9.5703125" style="3" bestFit="1" customWidth="1"/>
    <col min="7948" max="7948" width="5.7109375" style="3" bestFit="1" customWidth="1"/>
    <col min="7949" max="7949" width="9.140625" style="3"/>
    <col min="7950" max="7950" width="19.28515625" style="3" customWidth="1"/>
    <col min="7951" max="7951" width="9.140625" style="3"/>
    <col min="7952" max="7952" width="17.5703125" style="3" customWidth="1"/>
    <col min="7953" max="8191" width="9.140625" style="3"/>
    <col min="8192" max="8192" width="17.7109375" style="3" customWidth="1"/>
    <col min="8193" max="8193" width="5.7109375" style="3" bestFit="1" customWidth="1"/>
    <col min="8194" max="8194" width="7" style="3" bestFit="1" customWidth="1"/>
    <col min="8195" max="8195" width="5.7109375" style="3" bestFit="1" customWidth="1"/>
    <col min="8196" max="8196" width="8.28515625" style="3" bestFit="1" customWidth="1"/>
    <col min="8197" max="8199" width="7" style="3" bestFit="1" customWidth="1"/>
    <col min="8200" max="8201" width="6.28515625" style="3" bestFit="1" customWidth="1"/>
    <col min="8202" max="8202" width="8.28515625" style="3" bestFit="1" customWidth="1"/>
    <col min="8203" max="8203" width="9.5703125" style="3" bestFit="1" customWidth="1"/>
    <col min="8204" max="8204" width="5.7109375" style="3" bestFit="1" customWidth="1"/>
    <col min="8205" max="8205" width="9.140625" style="3"/>
    <col min="8206" max="8206" width="19.28515625" style="3" customWidth="1"/>
    <col min="8207" max="8207" width="9.140625" style="3"/>
    <col min="8208" max="8208" width="17.5703125" style="3" customWidth="1"/>
    <col min="8209" max="8447" width="9.140625" style="3"/>
    <col min="8448" max="8448" width="17.7109375" style="3" customWidth="1"/>
    <col min="8449" max="8449" width="5.7109375" style="3" bestFit="1" customWidth="1"/>
    <col min="8450" max="8450" width="7" style="3" bestFit="1" customWidth="1"/>
    <col min="8451" max="8451" width="5.7109375" style="3" bestFit="1" customWidth="1"/>
    <col min="8452" max="8452" width="8.28515625" style="3" bestFit="1" customWidth="1"/>
    <col min="8453" max="8455" width="7" style="3" bestFit="1" customWidth="1"/>
    <col min="8456" max="8457" width="6.28515625" style="3" bestFit="1" customWidth="1"/>
    <col min="8458" max="8458" width="8.28515625" style="3" bestFit="1" customWidth="1"/>
    <col min="8459" max="8459" width="9.5703125" style="3" bestFit="1" customWidth="1"/>
    <col min="8460" max="8460" width="5.7109375" style="3" bestFit="1" customWidth="1"/>
    <col min="8461" max="8461" width="9.140625" style="3"/>
    <col min="8462" max="8462" width="19.28515625" style="3" customWidth="1"/>
    <col min="8463" max="8463" width="9.140625" style="3"/>
    <col min="8464" max="8464" width="17.5703125" style="3" customWidth="1"/>
    <col min="8465" max="8703" width="9.140625" style="3"/>
    <col min="8704" max="8704" width="17.7109375" style="3" customWidth="1"/>
    <col min="8705" max="8705" width="5.7109375" style="3" bestFit="1" customWidth="1"/>
    <col min="8706" max="8706" width="7" style="3" bestFit="1" customWidth="1"/>
    <col min="8707" max="8707" width="5.7109375" style="3" bestFit="1" customWidth="1"/>
    <col min="8708" max="8708" width="8.28515625" style="3" bestFit="1" customWidth="1"/>
    <col min="8709" max="8711" width="7" style="3" bestFit="1" customWidth="1"/>
    <col min="8712" max="8713" width="6.28515625" style="3" bestFit="1" customWidth="1"/>
    <col min="8714" max="8714" width="8.28515625" style="3" bestFit="1" customWidth="1"/>
    <col min="8715" max="8715" width="9.5703125" style="3" bestFit="1" customWidth="1"/>
    <col min="8716" max="8716" width="5.7109375" style="3" bestFit="1" customWidth="1"/>
    <col min="8717" max="8717" width="9.140625" style="3"/>
    <col min="8718" max="8718" width="19.28515625" style="3" customWidth="1"/>
    <col min="8719" max="8719" width="9.140625" style="3"/>
    <col min="8720" max="8720" width="17.5703125" style="3" customWidth="1"/>
    <col min="8721" max="8959" width="9.140625" style="3"/>
    <col min="8960" max="8960" width="17.7109375" style="3" customWidth="1"/>
    <col min="8961" max="8961" width="5.7109375" style="3" bestFit="1" customWidth="1"/>
    <col min="8962" max="8962" width="7" style="3" bestFit="1" customWidth="1"/>
    <col min="8963" max="8963" width="5.7109375" style="3" bestFit="1" customWidth="1"/>
    <col min="8964" max="8964" width="8.28515625" style="3" bestFit="1" customWidth="1"/>
    <col min="8965" max="8967" width="7" style="3" bestFit="1" customWidth="1"/>
    <col min="8968" max="8969" width="6.28515625" style="3" bestFit="1" customWidth="1"/>
    <col min="8970" max="8970" width="8.28515625" style="3" bestFit="1" customWidth="1"/>
    <col min="8971" max="8971" width="9.5703125" style="3" bestFit="1" customWidth="1"/>
    <col min="8972" max="8972" width="5.7109375" style="3" bestFit="1" customWidth="1"/>
    <col min="8973" max="8973" width="9.140625" style="3"/>
    <col min="8974" max="8974" width="19.28515625" style="3" customWidth="1"/>
    <col min="8975" max="8975" width="9.140625" style="3"/>
    <col min="8976" max="8976" width="17.5703125" style="3" customWidth="1"/>
    <col min="8977" max="9215" width="9.140625" style="3"/>
    <col min="9216" max="9216" width="17.7109375" style="3" customWidth="1"/>
    <col min="9217" max="9217" width="5.7109375" style="3" bestFit="1" customWidth="1"/>
    <col min="9218" max="9218" width="7" style="3" bestFit="1" customWidth="1"/>
    <col min="9219" max="9219" width="5.7109375" style="3" bestFit="1" customWidth="1"/>
    <col min="9220" max="9220" width="8.28515625" style="3" bestFit="1" customWidth="1"/>
    <col min="9221" max="9223" width="7" style="3" bestFit="1" customWidth="1"/>
    <col min="9224" max="9225" width="6.28515625" style="3" bestFit="1" customWidth="1"/>
    <col min="9226" max="9226" width="8.28515625" style="3" bestFit="1" customWidth="1"/>
    <col min="9227" max="9227" width="9.5703125" style="3" bestFit="1" customWidth="1"/>
    <col min="9228" max="9228" width="5.7109375" style="3" bestFit="1" customWidth="1"/>
    <col min="9229" max="9229" width="9.140625" style="3"/>
    <col min="9230" max="9230" width="19.28515625" style="3" customWidth="1"/>
    <col min="9231" max="9231" width="9.140625" style="3"/>
    <col min="9232" max="9232" width="17.5703125" style="3" customWidth="1"/>
    <col min="9233" max="9471" width="9.140625" style="3"/>
    <col min="9472" max="9472" width="17.7109375" style="3" customWidth="1"/>
    <col min="9473" max="9473" width="5.7109375" style="3" bestFit="1" customWidth="1"/>
    <col min="9474" max="9474" width="7" style="3" bestFit="1" customWidth="1"/>
    <col min="9475" max="9475" width="5.7109375" style="3" bestFit="1" customWidth="1"/>
    <col min="9476" max="9476" width="8.28515625" style="3" bestFit="1" customWidth="1"/>
    <col min="9477" max="9479" width="7" style="3" bestFit="1" customWidth="1"/>
    <col min="9480" max="9481" width="6.28515625" style="3" bestFit="1" customWidth="1"/>
    <col min="9482" max="9482" width="8.28515625" style="3" bestFit="1" customWidth="1"/>
    <col min="9483" max="9483" width="9.5703125" style="3" bestFit="1" customWidth="1"/>
    <col min="9484" max="9484" width="5.7109375" style="3" bestFit="1" customWidth="1"/>
    <col min="9485" max="9485" width="9.140625" style="3"/>
    <col min="9486" max="9486" width="19.28515625" style="3" customWidth="1"/>
    <col min="9487" max="9487" width="9.140625" style="3"/>
    <col min="9488" max="9488" width="17.5703125" style="3" customWidth="1"/>
    <col min="9489" max="9727" width="9.140625" style="3"/>
    <col min="9728" max="9728" width="17.7109375" style="3" customWidth="1"/>
    <col min="9729" max="9729" width="5.7109375" style="3" bestFit="1" customWidth="1"/>
    <col min="9730" max="9730" width="7" style="3" bestFit="1" customWidth="1"/>
    <col min="9731" max="9731" width="5.7109375" style="3" bestFit="1" customWidth="1"/>
    <col min="9732" max="9732" width="8.28515625" style="3" bestFit="1" customWidth="1"/>
    <col min="9733" max="9735" width="7" style="3" bestFit="1" customWidth="1"/>
    <col min="9736" max="9737" width="6.28515625" style="3" bestFit="1" customWidth="1"/>
    <col min="9738" max="9738" width="8.28515625" style="3" bestFit="1" customWidth="1"/>
    <col min="9739" max="9739" width="9.5703125" style="3" bestFit="1" customWidth="1"/>
    <col min="9740" max="9740" width="5.7109375" style="3" bestFit="1" customWidth="1"/>
    <col min="9741" max="9741" width="9.140625" style="3"/>
    <col min="9742" max="9742" width="19.28515625" style="3" customWidth="1"/>
    <col min="9743" max="9743" width="9.140625" style="3"/>
    <col min="9744" max="9744" width="17.5703125" style="3" customWidth="1"/>
    <col min="9745" max="9983" width="9.140625" style="3"/>
    <col min="9984" max="9984" width="17.7109375" style="3" customWidth="1"/>
    <col min="9985" max="9985" width="5.7109375" style="3" bestFit="1" customWidth="1"/>
    <col min="9986" max="9986" width="7" style="3" bestFit="1" customWidth="1"/>
    <col min="9987" max="9987" width="5.7109375" style="3" bestFit="1" customWidth="1"/>
    <col min="9988" max="9988" width="8.28515625" style="3" bestFit="1" customWidth="1"/>
    <col min="9989" max="9991" width="7" style="3" bestFit="1" customWidth="1"/>
    <col min="9992" max="9993" width="6.28515625" style="3" bestFit="1" customWidth="1"/>
    <col min="9994" max="9994" width="8.28515625" style="3" bestFit="1" customWidth="1"/>
    <col min="9995" max="9995" width="9.5703125" style="3" bestFit="1" customWidth="1"/>
    <col min="9996" max="9996" width="5.7109375" style="3" bestFit="1" customWidth="1"/>
    <col min="9997" max="9997" width="9.140625" style="3"/>
    <col min="9998" max="9998" width="19.28515625" style="3" customWidth="1"/>
    <col min="9999" max="9999" width="9.140625" style="3"/>
    <col min="10000" max="10000" width="17.5703125" style="3" customWidth="1"/>
    <col min="10001" max="10239" width="9.140625" style="3"/>
    <col min="10240" max="10240" width="17.7109375" style="3" customWidth="1"/>
    <col min="10241" max="10241" width="5.7109375" style="3" bestFit="1" customWidth="1"/>
    <col min="10242" max="10242" width="7" style="3" bestFit="1" customWidth="1"/>
    <col min="10243" max="10243" width="5.7109375" style="3" bestFit="1" customWidth="1"/>
    <col min="10244" max="10244" width="8.28515625" style="3" bestFit="1" customWidth="1"/>
    <col min="10245" max="10247" width="7" style="3" bestFit="1" customWidth="1"/>
    <col min="10248" max="10249" width="6.28515625" style="3" bestFit="1" customWidth="1"/>
    <col min="10250" max="10250" width="8.28515625" style="3" bestFit="1" customWidth="1"/>
    <col min="10251" max="10251" width="9.5703125" style="3" bestFit="1" customWidth="1"/>
    <col min="10252" max="10252" width="5.7109375" style="3" bestFit="1" customWidth="1"/>
    <col min="10253" max="10253" width="9.140625" style="3"/>
    <col min="10254" max="10254" width="19.28515625" style="3" customWidth="1"/>
    <col min="10255" max="10255" width="9.140625" style="3"/>
    <col min="10256" max="10256" width="17.5703125" style="3" customWidth="1"/>
    <col min="10257" max="10495" width="9.140625" style="3"/>
    <col min="10496" max="10496" width="17.7109375" style="3" customWidth="1"/>
    <col min="10497" max="10497" width="5.7109375" style="3" bestFit="1" customWidth="1"/>
    <col min="10498" max="10498" width="7" style="3" bestFit="1" customWidth="1"/>
    <col min="10499" max="10499" width="5.7109375" style="3" bestFit="1" customWidth="1"/>
    <col min="10500" max="10500" width="8.28515625" style="3" bestFit="1" customWidth="1"/>
    <col min="10501" max="10503" width="7" style="3" bestFit="1" customWidth="1"/>
    <col min="10504" max="10505" width="6.28515625" style="3" bestFit="1" customWidth="1"/>
    <col min="10506" max="10506" width="8.28515625" style="3" bestFit="1" customWidth="1"/>
    <col min="10507" max="10507" width="9.5703125" style="3" bestFit="1" customWidth="1"/>
    <col min="10508" max="10508" width="5.7109375" style="3" bestFit="1" customWidth="1"/>
    <col min="10509" max="10509" width="9.140625" style="3"/>
    <col min="10510" max="10510" width="19.28515625" style="3" customWidth="1"/>
    <col min="10511" max="10511" width="9.140625" style="3"/>
    <col min="10512" max="10512" width="17.5703125" style="3" customWidth="1"/>
    <col min="10513" max="10751" width="9.140625" style="3"/>
    <col min="10752" max="10752" width="17.7109375" style="3" customWidth="1"/>
    <col min="10753" max="10753" width="5.7109375" style="3" bestFit="1" customWidth="1"/>
    <col min="10754" max="10754" width="7" style="3" bestFit="1" customWidth="1"/>
    <col min="10755" max="10755" width="5.7109375" style="3" bestFit="1" customWidth="1"/>
    <col min="10756" max="10756" width="8.28515625" style="3" bestFit="1" customWidth="1"/>
    <col min="10757" max="10759" width="7" style="3" bestFit="1" customWidth="1"/>
    <col min="10760" max="10761" width="6.28515625" style="3" bestFit="1" customWidth="1"/>
    <col min="10762" max="10762" width="8.28515625" style="3" bestFit="1" customWidth="1"/>
    <col min="10763" max="10763" width="9.5703125" style="3" bestFit="1" customWidth="1"/>
    <col min="10764" max="10764" width="5.7109375" style="3" bestFit="1" customWidth="1"/>
    <col min="10765" max="10765" width="9.140625" style="3"/>
    <col min="10766" max="10766" width="19.28515625" style="3" customWidth="1"/>
    <col min="10767" max="10767" width="9.140625" style="3"/>
    <col min="10768" max="10768" width="17.5703125" style="3" customWidth="1"/>
    <col min="10769" max="11007" width="9.140625" style="3"/>
    <col min="11008" max="11008" width="17.7109375" style="3" customWidth="1"/>
    <col min="11009" max="11009" width="5.7109375" style="3" bestFit="1" customWidth="1"/>
    <col min="11010" max="11010" width="7" style="3" bestFit="1" customWidth="1"/>
    <col min="11011" max="11011" width="5.7109375" style="3" bestFit="1" customWidth="1"/>
    <col min="11012" max="11012" width="8.28515625" style="3" bestFit="1" customWidth="1"/>
    <col min="11013" max="11015" width="7" style="3" bestFit="1" customWidth="1"/>
    <col min="11016" max="11017" width="6.28515625" style="3" bestFit="1" customWidth="1"/>
    <col min="11018" max="11018" width="8.28515625" style="3" bestFit="1" customWidth="1"/>
    <col min="11019" max="11019" width="9.5703125" style="3" bestFit="1" customWidth="1"/>
    <col min="11020" max="11020" width="5.7109375" style="3" bestFit="1" customWidth="1"/>
    <col min="11021" max="11021" width="9.140625" style="3"/>
    <col min="11022" max="11022" width="19.28515625" style="3" customWidth="1"/>
    <col min="11023" max="11023" width="9.140625" style="3"/>
    <col min="11024" max="11024" width="17.5703125" style="3" customWidth="1"/>
    <col min="11025" max="11263" width="9.140625" style="3"/>
    <col min="11264" max="11264" width="17.7109375" style="3" customWidth="1"/>
    <col min="11265" max="11265" width="5.7109375" style="3" bestFit="1" customWidth="1"/>
    <col min="11266" max="11266" width="7" style="3" bestFit="1" customWidth="1"/>
    <col min="11267" max="11267" width="5.7109375" style="3" bestFit="1" customWidth="1"/>
    <col min="11268" max="11268" width="8.28515625" style="3" bestFit="1" customWidth="1"/>
    <col min="11269" max="11271" width="7" style="3" bestFit="1" customWidth="1"/>
    <col min="11272" max="11273" width="6.28515625" style="3" bestFit="1" customWidth="1"/>
    <col min="11274" max="11274" width="8.28515625" style="3" bestFit="1" customWidth="1"/>
    <col min="11275" max="11275" width="9.5703125" style="3" bestFit="1" customWidth="1"/>
    <col min="11276" max="11276" width="5.7109375" style="3" bestFit="1" customWidth="1"/>
    <col min="11277" max="11277" width="9.140625" style="3"/>
    <col min="11278" max="11278" width="19.28515625" style="3" customWidth="1"/>
    <col min="11279" max="11279" width="9.140625" style="3"/>
    <col min="11280" max="11280" width="17.5703125" style="3" customWidth="1"/>
    <col min="11281" max="11519" width="9.140625" style="3"/>
    <col min="11520" max="11520" width="17.7109375" style="3" customWidth="1"/>
    <col min="11521" max="11521" width="5.7109375" style="3" bestFit="1" customWidth="1"/>
    <col min="11522" max="11522" width="7" style="3" bestFit="1" customWidth="1"/>
    <col min="11523" max="11523" width="5.7109375" style="3" bestFit="1" customWidth="1"/>
    <col min="11524" max="11524" width="8.28515625" style="3" bestFit="1" customWidth="1"/>
    <col min="11525" max="11527" width="7" style="3" bestFit="1" customWidth="1"/>
    <col min="11528" max="11529" width="6.28515625" style="3" bestFit="1" customWidth="1"/>
    <col min="11530" max="11530" width="8.28515625" style="3" bestFit="1" customWidth="1"/>
    <col min="11531" max="11531" width="9.5703125" style="3" bestFit="1" customWidth="1"/>
    <col min="11532" max="11532" width="5.7109375" style="3" bestFit="1" customWidth="1"/>
    <col min="11533" max="11533" width="9.140625" style="3"/>
    <col min="11534" max="11534" width="19.28515625" style="3" customWidth="1"/>
    <col min="11535" max="11535" width="9.140625" style="3"/>
    <col min="11536" max="11536" width="17.5703125" style="3" customWidth="1"/>
    <col min="11537" max="11775" width="9.140625" style="3"/>
    <col min="11776" max="11776" width="17.7109375" style="3" customWidth="1"/>
    <col min="11777" max="11777" width="5.7109375" style="3" bestFit="1" customWidth="1"/>
    <col min="11778" max="11778" width="7" style="3" bestFit="1" customWidth="1"/>
    <col min="11779" max="11779" width="5.7109375" style="3" bestFit="1" customWidth="1"/>
    <col min="11780" max="11780" width="8.28515625" style="3" bestFit="1" customWidth="1"/>
    <col min="11781" max="11783" width="7" style="3" bestFit="1" customWidth="1"/>
    <col min="11784" max="11785" width="6.28515625" style="3" bestFit="1" customWidth="1"/>
    <col min="11786" max="11786" width="8.28515625" style="3" bestFit="1" customWidth="1"/>
    <col min="11787" max="11787" width="9.5703125" style="3" bestFit="1" customWidth="1"/>
    <col min="11788" max="11788" width="5.7109375" style="3" bestFit="1" customWidth="1"/>
    <col min="11789" max="11789" width="9.140625" style="3"/>
    <col min="11790" max="11790" width="19.28515625" style="3" customWidth="1"/>
    <col min="11791" max="11791" width="9.140625" style="3"/>
    <col min="11792" max="11792" width="17.5703125" style="3" customWidth="1"/>
    <col min="11793" max="12031" width="9.140625" style="3"/>
    <col min="12032" max="12032" width="17.7109375" style="3" customWidth="1"/>
    <col min="12033" max="12033" width="5.7109375" style="3" bestFit="1" customWidth="1"/>
    <col min="12034" max="12034" width="7" style="3" bestFit="1" customWidth="1"/>
    <col min="12035" max="12035" width="5.7109375" style="3" bestFit="1" customWidth="1"/>
    <col min="12036" max="12036" width="8.28515625" style="3" bestFit="1" customWidth="1"/>
    <col min="12037" max="12039" width="7" style="3" bestFit="1" customWidth="1"/>
    <col min="12040" max="12041" width="6.28515625" style="3" bestFit="1" customWidth="1"/>
    <col min="12042" max="12042" width="8.28515625" style="3" bestFit="1" customWidth="1"/>
    <col min="12043" max="12043" width="9.5703125" style="3" bestFit="1" customWidth="1"/>
    <col min="12044" max="12044" width="5.7109375" style="3" bestFit="1" customWidth="1"/>
    <col min="12045" max="12045" width="9.140625" style="3"/>
    <col min="12046" max="12046" width="19.28515625" style="3" customWidth="1"/>
    <col min="12047" max="12047" width="9.140625" style="3"/>
    <col min="12048" max="12048" width="17.5703125" style="3" customWidth="1"/>
    <col min="12049" max="12287" width="9.140625" style="3"/>
    <col min="12288" max="12288" width="17.7109375" style="3" customWidth="1"/>
    <col min="12289" max="12289" width="5.7109375" style="3" bestFit="1" customWidth="1"/>
    <col min="12290" max="12290" width="7" style="3" bestFit="1" customWidth="1"/>
    <col min="12291" max="12291" width="5.7109375" style="3" bestFit="1" customWidth="1"/>
    <col min="12292" max="12292" width="8.28515625" style="3" bestFit="1" customWidth="1"/>
    <col min="12293" max="12295" width="7" style="3" bestFit="1" customWidth="1"/>
    <col min="12296" max="12297" width="6.28515625" style="3" bestFit="1" customWidth="1"/>
    <col min="12298" max="12298" width="8.28515625" style="3" bestFit="1" customWidth="1"/>
    <col min="12299" max="12299" width="9.5703125" style="3" bestFit="1" customWidth="1"/>
    <col min="12300" max="12300" width="5.7109375" style="3" bestFit="1" customWidth="1"/>
    <col min="12301" max="12301" width="9.140625" style="3"/>
    <col min="12302" max="12302" width="19.28515625" style="3" customWidth="1"/>
    <col min="12303" max="12303" width="9.140625" style="3"/>
    <col min="12304" max="12304" width="17.5703125" style="3" customWidth="1"/>
    <col min="12305" max="12543" width="9.140625" style="3"/>
    <col min="12544" max="12544" width="17.7109375" style="3" customWidth="1"/>
    <col min="12545" max="12545" width="5.7109375" style="3" bestFit="1" customWidth="1"/>
    <col min="12546" max="12546" width="7" style="3" bestFit="1" customWidth="1"/>
    <col min="12547" max="12547" width="5.7109375" style="3" bestFit="1" customWidth="1"/>
    <col min="12548" max="12548" width="8.28515625" style="3" bestFit="1" customWidth="1"/>
    <col min="12549" max="12551" width="7" style="3" bestFit="1" customWidth="1"/>
    <col min="12552" max="12553" width="6.28515625" style="3" bestFit="1" customWidth="1"/>
    <col min="12554" max="12554" width="8.28515625" style="3" bestFit="1" customWidth="1"/>
    <col min="12555" max="12555" width="9.5703125" style="3" bestFit="1" customWidth="1"/>
    <col min="12556" max="12556" width="5.7109375" style="3" bestFit="1" customWidth="1"/>
    <col min="12557" max="12557" width="9.140625" style="3"/>
    <col min="12558" max="12558" width="19.28515625" style="3" customWidth="1"/>
    <col min="12559" max="12559" width="9.140625" style="3"/>
    <col min="12560" max="12560" width="17.5703125" style="3" customWidth="1"/>
    <col min="12561" max="12799" width="9.140625" style="3"/>
    <col min="12800" max="12800" width="17.7109375" style="3" customWidth="1"/>
    <col min="12801" max="12801" width="5.7109375" style="3" bestFit="1" customWidth="1"/>
    <col min="12802" max="12802" width="7" style="3" bestFit="1" customWidth="1"/>
    <col min="12803" max="12803" width="5.7109375" style="3" bestFit="1" customWidth="1"/>
    <col min="12804" max="12804" width="8.28515625" style="3" bestFit="1" customWidth="1"/>
    <col min="12805" max="12807" width="7" style="3" bestFit="1" customWidth="1"/>
    <col min="12808" max="12809" width="6.28515625" style="3" bestFit="1" customWidth="1"/>
    <col min="12810" max="12810" width="8.28515625" style="3" bestFit="1" customWidth="1"/>
    <col min="12811" max="12811" width="9.5703125" style="3" bestFit="1" customWidth="1"/>
    <col min="12812" max="12812" width="5.7109375" style="3" bestFit="1" customWidth="1"/>
    <col min="12813" max="12813" width="9.140625" style="3"/>
    <col min="12814" max="12814" width="19.28515625" style="3" customWidth="1"/>
    <col min="12815" max="12815" width="9.140625" style="3"/>
    <col min="12816" max="12816" width="17.5703125" style="3" customWidth="1"/>
    <col min="12817" max="13055" width="9.140625" style="3"/>
    <col min="13056" max="13056" width="17.7109375" style="3" customWidth="1"/>
    <col min="13057" max="13057" width="5.7109375" style="3" bestFit="1" customWidth="1"/>
    <col min="13058" max="13058" width="7" style="3" bestFit="1" customWidth="1"/>
    <col min="13059" max="13059" width="5.7109375" style="3" bestFit="1" customWidth="1"/>
    <col min="13060" max="13060" width="8.28515625" style="3" bestFit="1" customWidth="1"/>
    <col min="13061" max="13063" width="7" style="3" bestFit="1" customWidth="1"/>
    <col min="13064" max="13065" width="6.28515625" style="3" bestFit="1" customWidth="1"/>
    <col min="13066" max="13066" width="8.28515625" style="3" bestFit="1" customWidth="1"/>
    <col min="13067" max="13067" width="9.5703125" style="3" bestFit="1" customWidth="1"/>
    <col min="13068" max="13068" width="5.7109375" style="3" bestFit="1" customWidth="1"/>
    <col min="13069" max="13069" width="9.140625" style="3"/>
    <col min="13070" max="13070" width="19.28515625" style="3" customWidth="1"/>
    <col min="13071" max="13071" width="9.140625" style="3"/>
    <col min="13072" max="13072" width="17.5703125" style="3" customWidth="1"/>
    <col min="13073" max="13311" width="9.140625" style="3"/>
    <col min="13312" max="13312" width="17.7109375" style="3" customWidth="1"/>
    <col min="13313" max="13313" width="5.7109375" style="3" bestFit="1" customWidth="1"/>
    <col min="13314" max="13314" width="7" style="3" bestFit="1" customWidth="1"/>
    <col min="13315" max="13315" width="5.7109375" style="3" bestFit="1" customWidth="1"/>
    <col min="13316" max="13316" width="8.28515625" style="3" bestFit="1" customWidth="1"/>
    <col min="13317" max="13319" width="7" style="3" bestFit="1" customWidth="1"/>
    <col min="13320" max="13321" width="6.28515625" style="3" bestFit="1" customWidth="1"/>
    <col min="13322" max="13322" width="8.28515625" style="3" bestFit="1" customWidth="1"/>
    <col min="13323" max="13323" width="9.5703125" style="3" bestFit="1" customWidth="1"/>
    <col min="13324" max="13324" width="5.7109375" style="3" bestFit="1" customWidth="1"/>
    <col min="13325" max="13325" width="9.140625" style="3"/>
    <col min="13326" max="13326" width="19.28515625" style="3" customWidth="1"/>
    <col min="13327" max="13327" width="9.140625" style="3"/>
    <col min="13328" max="13328" width="17.5703125" style="3" customWidth="1"/>
    <col min="13329" max="13567" width="9.140625" style="3"/>
    <col min="13568" max="13568" width="17.7109375" style="3" customWidth="1"/>
    <col min="13569" max="13569" width="5.7109375" style="3" bestFit="1" customWidth="1"/>
    <col min="13570" max="13570" width="7" style="3" bestFit="1" customWidth="1"/>
    <col min="13571" max="13571" width="5.7109375" style="3" bestFit="1" customWidth="1"/>
    <col min="13572" max="13572" width="8.28515625" style="3" bestFit="1" customWidth="1"/>
    <col min="13573" max="13575" width="7" style="3" bestFit="1" customWidth="1"/>
    <col min="13576" max="13577" width="6.28515625" style="3" bestFit="1" customWidth="1"/>
    <col min="13578" max="13578" width="8.28515625" style="3" bestFit="1" customWidth="1"/>
    <col min="13579" max="13579" width="9.5703125" style="3" bestFit="1" customWidth="1"/>
    <col min="13580" max="13580" width="5.7109375" style="3" bestFit="1" customWidth="1"/>
    <col min="13581" max="13581" width="9.140625" style="3"/>
    <col min="13582" max="13582" width="19.28515625" style="3" customWidth="1"/>
    <col min="13583" max="13583" width="9.140625" style="3"/>
    <col min="13584" max="13584" width="17.5703125" style="3" customWidth="1"/>
    <col min="13585" max="13823" width="9.140625" style="3"/>
    <col min="13824" max="13824" width="17.7109375" style="3" customWidth="1"/>
    <col min="13825" max="13825" width="5.7109375" style="3" bestFit="1" customWidth="1"/>
    <col min="13826" max="13826" width="7" style="3" bestFit="1" customWidth="1"/>
    <col min="13827" max="13827" width="5.7109375" style="3" bestFit="1" customWidth="1"/>
    <col min="13828" max="13828" width="8.28515625" style="3" bestFit="1" customWidth="1"/>
    <col min="13829" max="13831" width="7" style="3" bestFit="1" customWidth="1"/>
    <col min="13832" max="13833" width="6.28515625" style="3" bestFit="1" customWidth="1"/>
    <col min="13834" max="13834" width="8.28515625" style="3" bestFit="1" customWidth="1"/>
    <col min="13835" max="13835" width="9.5703125" style="3" bestFit="1" customWidth="1"/>
    <col min="13836" max="13836" width="5.7109375" style="3" bestFit="1" customWidth="1"/>
    <col min="13837" max="13837" width="9.140625" style="3"/>
    <col min="13838" max="13838" width="19.28515625" style="3" customWidth="1"/>
    <col min="13839" max="13839" width="9.140625" style="3"/>
    <col min="13840" max="13840" width="17.5703125" style="3" customWidth="1"/>
    <col min="13841" max="14079" width="9.140625" style="3"/>
    <col min="14080" max="14080" width="17.7109375" style="3" customWidth="1"/>
    <col min="14081" max="14081" width="5.7109375" style="3" bestFit="1" customWidth="1"/>
    <col min="14082" max="14082" width="7" style="3" bestFit="1" customWidth="1"/>
    <col min="14083" max="14083" width="5.7109375" style="3" bestFit="1" customWidth="1"/>
    <col min="14084" max="14084" width="8.28515625" style="3" bestFit="1" customWidth="1"/>
    <col min="14085" max="14087" width="7" style="3" bestFit="1" customWidth="1"/>
    <col min="14088" max="14089" width="6.28515625" style="3" bestFit="1" customWidth="1"/>
    <col min="14090" max="14090" width="8.28515625" style="3" bestFit="1" customWidth="1"/>
    <col min="14091" max="14091" width="9.5703125" style="3" bestFit="1" customWidth="1"/>
    <col min="14092" max="14092" width="5.7109375" style="3" bestFit="1" customWidth="1"/>
    <col min="14093" max="14093" width="9.140625" style="3"/>
    <col min="14094" max="14094" width="19.28515625" style="3" customWidth="1"/>
    <col min="14095" max="14095" width="9.140625" style="3"/>
    <col min="14096" max="14096" width="17.5703125" style="3" customWidth="1"/>
    <col min="14097" max="14335" width="9.140625" style="3"/>
    <col min="14336" max="14336" width="17.7109375" style="3" customWidth="1"/>
    <col min="14337" max="14337" width="5.7109375" style="3" bestFit="1" customWidth="1"/>
    <col min="14338" max="14338" width="7" style="3" bestFit="1" customWidth="1"/>
    <col min="14339" max="14339" width="5.7109375" style="3" bestFit="1" customWidth="1"/>
    <col min="14340" max="14340" width="8.28515625" style="3" bestFit="1" customWidth="1"/>
    <col min="14341" max="14343" width="7" style="3" bestFit="1" customWidth="1"/>
    <col min="14344" max="14345" width="6.28515625" style="3" bestFit="1" customWidth="1"/>
    <col min="14346" max="14346" width="8.28515625" style="3" bestFit="1" customWidth="1"/>
    <col min="14347" max="14347" width="9.5703125" style="3" bestFit="1" customWidth="1"/>
    <col min="14348" max="14348" width="5.7109375" style="3" bestFit="1" customWidth="1"/>
    <col min="14349" max="14349" width="9.140625" style="3"/>
    <col min="14350" max="14350" width="19.28515625" style="3" customWidth="1"/>
    <col min="14351" max="14351" width="9.140625" style="3"/>
    <col min="14352" max="14352" width="17.5703125" style="3" customWidth="1"/>
    <col min="14353" max="14591" width="9.140625" style="3"/>
    <col min="14592" max="14592" width="17.7109375" style="3" customWidth="1"/>
    <col min="14593" max="14593" width="5.7109375" style="3" bestFit="1" customWidth="1"/>
    <col min="14594" max="14594" width="7" style="3" bestFit="1" customWidth="1"/>
    <col min="14595" max="14595" width="5.7109375" style="3" bestFit="1" customWidth="1"/>
    <col min="14596" max="14596" width="8.28515625" style="3" bestFit="1" customWidth="1"/>
    <col min="14597" max="14599" width="7" style="3" bestFit="1" customWidth="1"/>
    <col min="14600" max="14601" width="6.28515625" style="3" bestFit="1" customWidth="1"/>
    <col min="14602" max="14602" width="8.28515625" style="3" bestFit="1" customWidth="1"/>
    <col min="14603" max="14603" width="9.5703125" style="3" bestFit="1" customWidth="1"/>
    <col min="14604" max="14604" width="5.7109375" style="3" bestFit="1" customWidth="1"/>
    <col min="14605" max="14605" width="9.140625" style="3"/>
    <col min="14606" max="14606" width="19.28515625" style="3" customWidth="1"/>
    <col min="14607" max="14607" width="9.140625" style="3"/>
    <col min="14608" max="14608" width="17.5703125" style="3" customWidth="1"/>
    <col min="14609" max="14847" width="9.140625" style="3"/>
    <col min="14848" max="14848" width="17.7109375" style="3" customWidth="1"/>
    <col min="14849" max="14849" width="5.7109375" style="3" bestFit="1" customWidth="1"/>
    <col min="14850" max="14850" width="7" style="3" bestFit="1" customWidth="1"/>
    <col min="14851" max="14851" width="5.7109375" style="3" bestFit="1" customWidth="1"/>
    <col min="14852" max="14852" width="8.28515625" style="3" bestFit="1" customWidth="1"/>
    <col min="14853" max="14855" width="7" style="3" bestFit="1" customWidth="1"/>
    <col min="14856" max="14857" width="6.28515625" style="3" bestFit="1" customWidth="1"/>
    <col min="14858" max="14858" width="8.28515625" style="3" bestFit="1" customWidth="1"/>
    <col min="14859" max="14859" width="9.5703125" style="3" bestFit="1" customWidth="1"/>
    <col min="14860" max="14860" width="5.7109375" style="3" bestFit="1" customWidth="1"/>
    <col min="14861" max="14861" width="9.140625" style="3"/>
    <col min="14862" max="14862" width="19.28515625" style="3" customWidth="1"/>
    <col min="14863" max="14863" width="9.140625" style="3"/>
    <col min="14864" max="14864" width="17.5703125" style="3" customWidth="1"/>
    <col min="14865" max="15103" width="9.140625" style="3"/>
    <col min="15104" max="15104" width="17.7109375" style="3" customWidth="1"/>
    <col min="15105" max="15105" width="5.7109375" style="3" bestFit="1" customWidth="1"/>
    <col min="15106" max="15106" width="7" style="3" bestFit="1" customWidth="1"/>
    <col min="15107" max="15107" width="5.7109375" style="3" bestFit="1" customWidth="1"/>
    <col min="15108" max="15108" width="8.28515625" style="3" bestFit="1" customWidth="1"/>
    <col min="15109" max="15111" width="7" style="3" bestFit="1" customWidth="1"/>
    <col min="15112" max="15113" width="6.28515625" style="3" bestFit="1" customWidth="1"/>
    <col min="15114" max="15114" width="8.28515625" style="3" bestFit="1" customWidth="1"/>
    <col min="15115" max="15115" width="9.5703125" style="3" bestFit="1" customWidth="1"/>
    <col min="15116" max="15116" width="5.7109375" style="3" bestFit="1" customWidth="1"/>
    <col min="15117" max="15117" width="9.140625" style="3"/>
    <col min="15118" max="15118" width="19.28515625" style="3" customWidth="1"/>
    <col min="15119" max="15119" width="9.140625" style="3"/>
    <col min="15120" max="15120" width="17.5703125" style="3" customWidth="1"/>
    <col min="15121" max="15359" width="9.140625" style="3"/>
    <col min="15360" max="15360" width="17.7109375" style="3" customWidth="1"/>
    <col min="15361" max="15361" width="5.7109375" style="3" bestFit="1" customWidth="1"/>
    <col min="15362" max="15362" width="7" style="3" bestFit="1" customWidth="1"/>
    <col min="15363" max="15363" width="5.7109375" style="3" bestFit="1" customWidth="1"/>
    <col min="15364" max="15364" width="8.28515625" style="3" bestFit="1" customWidth="1"/>
    <col min="15365" max="15367" width="7" style="3" bestFit="1" customWidth="1"/>
    <col min="15368" max="15369" width="6.28515625" style="3" bestFit="1" customWidth="1"/>
    <col min="15370" max="15370" width="8.28515625" style="3" bestFit="1" customWidth="1"/>
    <col min="15371" max="15371" width="9.5703125" style="3" bestFit="1" customWidth="1"/>
    <col min="15372" max="15372" width="5.7109375" style="3" bestFit="1" customWidth="1"/>
    <col min="15373" max="15373" width="9.140625" style="3"/>
    <col min="15374" max="15374" width="19.28515625" style="3" customWidth="1"/>
    <col min="15375" max="15375" width="9.140625" style="3"/>
    <col min="15376" max="15376" width="17.5703125" style="3" customWidth="1"/>
    <col min="15377" max="15615" width="9.140625" style="3"/>
    <col min="15616" max="15616" width="17.7109375" style="3" customWidth="1"/>
    <col min="15617" max="15617" width="5.7109375" style="3" bestFit="1" customWidth="1"/>
    <col min="15618" max="15618" width="7" style="3" bestFit="1" customWidth="1"/>
    <col min="15619" max="15619" width="5.7109375" style="3" bestFit="1" customWidth="1"/>
    <col min="15620" max="15620" width="8.28515625" style="3" bestFit="1" customWidth="1"/>
    <col min="15621" max="15623" width="7" style="3" bestFit="1" customWidth="1"/>
    <col min="15624" max="15625" width="6.28515625" style="3" bestFit="1" customWidth="1"/>
    <col min="15626" max="15626" width="8.28515625" style="3" bestFit="1" customWidth="1"/>
    <col min="15627" max="15627" width="9.5703125" style="3" bestFit="1" customWidth="1"/>
    <col min="15628" max="15628" width="5.7109375" style="3" bestFit="1" customWidth="1"/>
    <col min="15629" max="15629" width="9.140625" style="3"/>
    <col min="15630" max="15630" width="19.28515625" style="3" customWidth="1"/>
    <col min="15631" max="15631" width="9.140625" style="3"/>
    <col min="15632" max="15632" width="17.5703125" style="3" customWidth="1"/>
    <col min="15633" max="15871" width="9.140625" style="3"/>
    <col min="15872" max="15872" width="17.7109375" style="3" customWidth="1"/>
    <col min="15873" max="15873" width="5.7109375" style="3" bestFit="1" customWidth="1"/>
    <col min="15874" max="15874" width="7" style="3" bestFit="1" customWidth="1"/>
    <col min="15875" max="15875" width="5.7109375" style="3" bestFit="1" customWidth="1"/>
    <col min="15876" max="15876" width="8.28515625" style="3" bestFit="1" customWidth="1"/>
    <col min="15877" max="15879" width="7" style="3" bestFit="1" customWidth="1"/>
    <col min="15880" max="15881" width="6.28515625" style="3" bestFit="1" customWidth="1"/>
    <col min="15882" max="15882" width="8.28515625" style="3" bestFit="1" customWidth="1"/>
    <col min="15883" max="15883" width="9.5703125" style="3" bestFit="1" customWidth="1"/>
    <col min="15884" max="15884" width="5.7109375" style="3" bestFit="1" customWidth="1"/>
    <col min="15885" max="15885" width="9.140625" style="3"/>
    <col min="15886" max="15886" width="19.28515625" style="3" customWidth="1"/>
    <col min="15887" max="15887" width="9.140625" style="3"/>
    <col min="15888" max="15888" width="17.5703125" style="3" customWidth="1"/>
    <col min="15889" max="16127" width="9.140625" style="3"/>
    <col min="16128" max="16128" width="17.7109375" style="3" customWidth="1"/>
    <col min="16129" max="16129" width="5.7109375" style="3" bestFit="1" customWidth="1"/>
    <col min="16130" max="16130" width="7" style="3" bestFit="1" customWidth="1"/>
    <col min="16131" max="16131" width="5.7109375" style="3" bestFit="1" customWidth="1"/>
    <col min="16132" max="16132" width="8.28515625" style="3" bestFit="1" customWidth="1"/>
    <col min="16133" max="16135" width="7" style="3" bestFit="1" customWidth="1"/>
    <col min="16136" max="16137" width="6.28515625" style="3" bestFit="1" customWidth="1"/>
    <col min="16138" max="16138" width="8.28515625" style="3" bestFit="1" customWidth="1"/>
    <col min="16139" max="16139" width="9.5703125" style="3" bestFit="1" customWidth="1"/>
    <col min="16140" max="16140" width="5.7109375" style="3" bestFit="1" customWidth="1"/>
    <col min="16141" max="16141" width="9.140625" style="3"/>
    <col min="16142" max="16142" width="19.28515625" style="3" customWidth="1"/>
    <col min="16143" max="16143" width="9.140625" style="3"/>
    <col min="16144" max="16144" width="17.5703125" style="3" customWidth="1"/>
    <col min="16145" max="16384" width="9.140625" style="3"/>
  </cols>
  <sheetData>
    <row r="1" spans="1:16" ht="13.5" customHeight="1" x14ac:dyDescent="0.2"/>
    <row r="2" spans="1:16" ht="18.75" x14ac:dyDescent="0.2">
      <c r="A2" s="4" t="s">
        <v>3</v>
      </c>
      <c r="B2" s="5" t="s">
        <v>19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6" ht="15" x14ac:dyDescent="0.2">
      <c r="A3" s="4"/>
      <c r="B3" s="6" t="s">
        <v>2</v>
      </c>
      <c r="C3" s="7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20</v>
      </c>
      <c r="I3" s="7" t="s">
        <v>10</v>
      </c>
      <c r="J3" s="8" t="s">
        <v>11</v>
      </c>
      <c r="K3" s="8" t="s">
        <v>12</v>
      </c>
      <c r="L3" s="8" t="s">
        <v>13</v>
      </c>
      <c r="N3" s="1"/>
      <c r="O3" s="1"/>
      <c r="P3" s="9"/>
    </row>
    <row r="4" spans="1:16" ht="15" x14ac:dyDescent="0.2">
      <c r="A4" s="10" t="s">
        <v>0</v>
      </c>
      <c r="B4" s="11" t="s">
        <v>14</v>
      </c>
      <c r="C4" s="12" t="s">
        <v>15</v>
      </c>
      <c r="D4" s="11" t="s">
        <v>1</v>
      </c>
      <c r="E4" s="11" t="s">
        <v>1</v>
      </c>
      <c r="F4" s="11" t="s">
        <v>1</v>
      </c>
      <c r="G4" s="12" t="s">
        <v>1</v>
      </c>
      <c r="H4" s="12" t="s">
        <v>1</v>
      </c>
      <c r="I4" s="12" t="s">
        <v>1</v>
      </c>
      <c r="J4" s="12" t="s">
        <v>1</v>
      </c>
      <c r="K4" s="12" t="s">
        <v>1</v>
      </c>
      <c r="L4" s="12" t="s">
        <v>1</v>
      </c>
      <c r="N4" s="1"/>
      <c r="O4" s="1"/>
      <c r="P4" s="13"/>
    </row>
    <row r="5" spans="1:16" ht="15" x14ac:dyDescent="0.2">
      <c r="A5" s="10" t="s">
        <v>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P5" s="15"/>
    </row>
    <row r="6" spans="1:16" ht="15" x14ac:dyDescent="0.3">
      <c r="A6" s="16">
        <v>45517</v>
      </c>
      <c r="B6" s="17" t="s">
        <v>14</v>
      </c>
      <c r="C6" s="18" t="s">
        <v>14</v>
      </c>
      <c r="D6" s="17" t="s">
        <v>14</v>
      </c>
      <c r="E6" s="19">
        <v>10</v>
      </c>
      <c r="F6" s="19">
        <v>3</v>
      </c>
      <c r="G6" s="20">
        <v>0.5</v>
      </c>
      <c r="H6" s="28">
        <v>0.1</v>
      </c>
      <c r="I6" s="20">
        <v>15</v>
      </c>
      <c r="J6" s="21">
        <v>0.03</v>
      </c>
      <c r="K6" s="20">
        <f t="shared" ref="K6:K17" si="0">G6+I6+J6</f>
        <v>15.53</v>
      </c>
      <c r="L6" s="19">
        <v>174</v>
      </c>
      <c r="P6" s="22"/>
    </row>
    <row r="7" spans="1:16" ht="15" x14ac:dyDescent="0.3">
      <c r="A7" s="16">
        <v>45551.416666666664</v>
      </c>
      <c r="B7" s="17">
        <v>8.69</v>
      </c>
      <c r="C7" s="18">
        <v>25</v>
      </c>
      <c r="D7" s="17">
        <v>8.09</v>
      </c>
      <c r="E7" s="19">
        <v>10</v>
      </c>
      <c r="F7" s="19">
        <v>2</v>
      </c>
      <c r="G7" s="20">
        <v>0.5</v>
      </c>
      <c r="H7" s="28">
        <v>0.1</v>
      </c>
      <c r="I7" s="20">
        <v>14.1</v>
      </c>
      <c r="J7" s="21">
        <v>0.03</v>
      </c>
      <c r="K7" s="20">
        <f t="shared" si="0"/>
        <v>14.629999999999999</v>
      </c>
      <c r="L7" s="19">
        <v>196</v>
      </c>
      <c r="P7" s="22"/>
    </row>
    <row r="8" spans="1:16" ht="15" x14ac:dyDescent="0.3">
      <c r="A8" s="16">
        <v>45583</v>
      </c>
      <c r="B8" s="17">
        <v>8.09</v>
      </c>
      <c r="C8" s="18">
        <v>15.3</v>
      </c>
      <c r="D8" s="17">
        <v>8.9600000000000009</v>
      </c>
      <c r="E8" s="19">
        <v>4</v>
      </c>
      <c r="F8" s="19">
        <v>4</v>
      </c>
      <c r="G8" s="20">
        <v>0.5</v>
      </c>
      <c r="H8" s="28">
        <v>0.1</v>
      </c>
      <c r="I8" s="20">
        <v>14.1</v>
      </c>
      <c r="J8" s="21">
        <v>0.03</v>
      </c>
      <c r="K8" s="20">
        <f t="shared" si="0"/>
        <v>14.629999999999999</v>
      </c>
      <c r="L8" s="19">
        <v>219</v>
      </c>
      <c r="P8" s="22"/>
    </row>
    <row r="9" spans="1:16" ht="15" x14ac:dyDescent="0.3">
      <c r="A9" s="16">
        <v>45617</v>
      </c>
      <c r="B9" s="17">
        <v>8.2100000000000009</v>
      </c>
      <c r="C9" s="18">
        <v>12.5</v>
      </c>
      <c r="D9" s="17">
        <v>9.66</v>
      </c>
      <c r="E9" s="19">
        <v>4</v>
      </c>
      <c r="F9" s="19">
        <v>2</v>
      </c>
      <c r="G9" s="20">
        <v>0.6</v>
      </c>
      <c r="H9" s="28">
        <v>0.1</v>
      </c>
      <c r="I9" s="20">
        <v>15.6</v>
      </c>
      <c r="J9" s="21">
        <v>0.03</v>
      </c>
      <c r="K9" s="20">
        <f t="shared" si="0"/>
        <v>16.23</v>
      </c>
      <c r="L9" s="19">
        <v>222</v>
      </c>
      <c r="P9" s="22"/>
    </row>
    <row r="10" spans="1:16" ht="15" x14ac:dyDescent="0.3">
      <c r="A10" s="16">
        <v>45642</v>
      </c>
      <c r="B10" s="17">
        <v>8.58</v>
      </c>
      <c r="C10" s="18">
        <v>10.5</v>
      </c>
      <c r="D10" s="17">
        <v>11.31</v>
      </c>
      <c r="E10" s="19">
        <v>4</v>
      </c>
      <c r="F10" s="19">
        <v>2</v>
      </c>
      <c r="G10" s="20">
        <v>0.5</v>
      </c>
      <c r="H10" s="28">
        <v>0.1</v>
      </c>
      <c r="I10" s="20">
        <v>15.9</v>
      </c>
      <c r="J10" s="21">
        <v>0.03</v>
      </c>
      <c r="K10" s="20">
        <f t="shared" si="0"/>
        <v>16.43</v>
      </c>
      <c r="L10" s="19">
        <v>225</v>
      </c>
      <c r="P10" s="22"/>
    </row>
    <row r="11" spans="1:16" ht="15" x14ac:dyDescent="0.3">
      <c r="A11" s="16">
        <v>45680</v>
      </c>
      <c r="B11" s="17">
        <v>8.26</v>
      </c>
      <c r="C11" s="18">
        <v>5.6</v>
      </c>
      <c r="D11" s="17">
        <v>11.53</v>
      </c>
      <c r="E11" s="19">
        <v>4</v>
      </c>
      <c r="F11" s="19">
        <v>2</v>
      </c>
      <c r="G11" s="20">
        <v>0.5</v>
      </c>
      <c r="H11" s="28">
        <v>0.1</v>
      </c>
      <c r="I11" s="20">
        <v>16.100000000000001</v>
      </c>
      <c r="J11" s="21">
        <v>0.03</v>
      </c>
      <c r="K11" s="20">
        <f t="shared" si="0"/>
        <v>16.630000000000003</v>
      </c>
      <c r="L11" s="19">
        <v>216</v>
      </c>
      <c r="P11" s="22"/>
    </row>
    <row r="12" spans="1:16" ht="15" x14ac:dyDescent="0.3">
      <c r="A12" s="16">
        <v>45708</v>
      </c>
      <c r="B12" s="17">
        <v>7.93</v>
      </c>
      <c r="C12" s="18">
        <v>4.9000000000000004</v>
      </c>
      <c r="D12" s="17">
        <v>6.67</v>
      </c>
      <c r="E12" s="19">
        <v>4</v>
      </c>
      <c r="F12" s="19">
        <v>2</v>
      </c>
      <c r="G12" s="20">
        <v>7.3</v>
      </c>
      <c r="H12" s="28">
        <v>6.6</v>
      </c>
      <c r="I12" s="20">
        <v>8.59</v>
      </c>
      <c r="J12" s="21">
        <v>1.46</v>
      </c>
      <c r="K12" s="20">
        <f t="shared" si="0"/>
        <v>17.350000000000001</v>
      </c>
      <c r="L12" s="19">
        <v>281</v>
      </c>
      <c r="P12" s="22"/>
    </row>
    <row r="13" spans="1:16" ht="15" x14ac:dyDescent="0.3">
      <c r="A13" s="16">
        <v>45736</v>
      </c>
      <c r="B13" s="17" t="s">
        <v>14</v>
      </c>
      <c r="C13" s="18" t="s">
        <v>14</v>
      </c>
      <c r="D13" s="17" t="s">
        <v>14</v>
      </c>
      <c r="E13" s="19">
        <v>4</v>
      </c>
      <c r="F13" s="19">
        <v>2</v>
      </c>
      <c r="G13" s="20">
        <v>0.5</v>
      </c>
      <c r="H13" s="28">
        <v>0.1</v>
      </c>
      <c r="I13" s="20">
        <v>13.6</v>
      </c>
      <c r="J13" s="21">
        <v>0.15</v>
      </c>
      <c r="K13" s="20">
        <f t="shared" si="0"/>
        <v>14.25</v>
      </c>
      <c r="L13" s="19">
        <v>231</v>
      </c>
      <c r="P13" s="22"/>
    </row>
    <row r="14" spans="1:16" ht="15" x14ac:dyDescent="0.3">
      <c r="A14" s="16">
        <v>45754</v>
      </c>
      <c r="B14" s="17">
        <v>7.76</v>
      </c>
      <c r="C14" s="18">
        <v>9.4</v>
      </c>
      <c r="D14" s="17">
        <v>9.43</v>
      </c>
      <c r="E14" s="19">
        <v>4</v>
      </c>
      <c r="F14" s="19">
        <v>5</v>
      </c>
      <c r="G14" s="20">
        <v>0.5</v>
      </c>
      <c r="H14" s="28">
        <v>0.3</v>
      </c>
      <c r="I14" s="20">
        <v>7.22</v>
      </c>
      <c r="J14" s="21">
        <v>0.22</v>
      </c>
      <c r="K14" s="20">
        <f t="shared" si="0"/>
        <v>7.9399999999999995</v>
      </c>
      <c r="L14" s="19">
        <v>128</v>
      </c>
      <c r="P14" s="22"/>
    </row>
    <row r="15" spans="1:16" ht="15" x14ac:dyDescent="0.3">
      <c r="A15" s="16">
        <v>45799</v>
      </c>
      <c r="B15" s="17" t="s">
        <v>14</v>
      </c>
      <c r="C15" s="18">
        <v>13</v>
      </c>
      <c r="D15" s="17">
        <v>6</v>
      </c>
      <c r="E15" s="19">
        <v>2</v>
      </c>
      <c r="F15" s="19">
        <v>2</v>
      </c>
      <c r="G15" s="20">
        <v>1.1000000000000001</v>
      </c>
      <c r="H15" s="28">
        <v>0.1</v>
      </c>
      <c r="I15" s="20">
        <v>4.09</v>
      </c>
      <c r="J15" s="21">
        <v>0.03</v>
      </c>
      <c r="K15" s="20">
        <f t="shared" si="0"/>
        <v>5.22</v>
      </c>
      <c r="L15" s="19">
        <v>235</v>
      </c>
      <c r="P15" s="22"/>
    </row>
    <row r="16" spans="1:16" ht="15" x14ac:dyDescent="0.3">
      <c r="A16" s="16">
        <v>45826</v>
      </c>
      <c r="B16" s="17" t="s">
        <v>14</v>
      </c>
      <c r="C16" s="18">
        <v>18.3</v>
      </c>
      <c r="D16" s="17">
        <v>3</v>
      </c>
      <c r="E16" s="19">
        <v>2</v>
      </c>
      <c r="F16" s="19">
        <v>2</v>
      </c>
      <c r="G16" s="20">
        <v>3.7</v>
      </c>
      <c r="H16" s="28">
        <v>3</v>
      </c>
      <c r="I16" s="20">
        <v>4.09</v>
      </c>
      <c r="J16" s="21">
        <v>0.03</v>
      </c>
      <c r="K16" s="20">
        <f t="shared" si="0"/>
        <v>7.82</v>
      </c>
      <c r="L16" s="19">
        <v>254</v>
      </c>
      <c r="P16" s="22"/>
    </row>
    <row r="17" spans="1:16" ht="15" x14ac:dyDescent="0.3">
      <c r="A17" s="16">
        <v>45867.479166666664</v>
      </c>
      <c r="B17" s="17"/>
      <c r="C17" s="18"/>
      <c r="D17" s="17"/>
      <c r="E17" s="19">
        <v>2</v>
      </c>
      <c r="F17" s="19">
        <v>4</v>
      </c>
      <c r="G17" s="20">
        <v>0.5</v>
      </c>
      <c r="H17" s="28">
        <v>0.1</v>
      </c>
      <c r="I17" s="20">
        <v>2.83</v>
      </c>
      <c r="J17" s="21">
        <v>0.03</v>
      </c>
      <c r="K17" s="20">
        <f t="shared" si="0"/>
        <v>3.36</v>
      </c>
      <c r="L17" s="19">
        <v>283</v>
      </c>
      <c r="P17" s="22"/>
    </row>
    <row r="18" spans="1:16" ht="15" x14ac:dyDescent="0.2">
      <c r="A18" s="23" t="s">
        <v>17</v>
      </c>
      <c r="B18" s="24">
        <f ca="1">IFERROR(AVERAGE(OFFSET(B4,2,0):OFFSET(B18,-1,0)),"-")</f>
        <v>8.2171428571428571</v>
      </c>
      <c r="C18" s="25">
        <f ca="1">IFERROR(AVERAGE(OFFSET(C4,2,0):OFFSET(C18,-1,0)),"-")</f>
        <v>12.722222222222221</v>
      </c>
      <c r="D18" s="24">
        <f ca="1">IFERROR(AVERAGE(OFFSET(D4,2,0):OFFSET(D18,-1,0)),"-")</f>
        <v>8.2944444444444443</v>
      </c>
      <c r="E18" s="26">
        <f ca="1">IFERROR(AVERAGE(OFFSET(E4,2,0):OFFSET(E18,-1,0)),"-")</f>
        <v>4.5</v>
      </c>
      <c r="F18" s="26">
        <f ca="1">IFERROR(AVERAGE(OFFSET(F4,2,0):OFFSET(F18,-1,0)),"-")</f>
        <v>2.6666666666666665</v>
      </c>
      <c r="G18" s="25">
        <f ca="1">IFERROR(AVERAGE(OFFSET(G4,2,0):OFFSET(G18,-1,0)),"-")</f>
        <v>1.3916666666666666</v>
      </c>
      <c r="H18" s="25">
        <f ca="1">IFERROR(AVERAGE(OFFSET(H4,2,0):OFFSET(H18,-1,0)),"-")</f>
        <v>0.89999999999999991</v>
      </c>
      <c r="I18" s="25">
        <f ca="1">IFERROR(AVERAGE(OFFSET(I4,2,0):OFFSET(I18,-1,0)),"-")</f>
        <v>10.935000000000002</v>
      </c>
      <c r="J18" s="24">
        <f ca="1">IFERROR(AVERAGE(OFFSET(J4,2,0):OFFSET(J18,-1,0)),"-")</f>
        <v>0.17499999999999993</v>
      </c>
      <c r="K18" s="25">
        <f ca="1">IFERROR(AVERAGE(OFFSET(K4,2,0):OFFSET(K18,-1,0)),"-")</f>
        <v>12.501666666666665</v>
      </c>
      <c r="L18" s="26">
        <f ca="1">IFERROR(AVERAGE(OFFSET(L4,2,0):OFFSET(L18,-1,0)),"-")</f>
        <v>222</v>
      </c>
    </row>
    <row r="19" spans="1:16" ht="15" x14ac:dyDescent="0.2">
      <c r="A19" s="23" t="s">
        <v>18</v>
      </c>
      <c r="B19" s="24">
        <f ca="1">IFERROR(MEDIAN(OFFSET(B4,2,0):OFFSET(B19,-2,0)),"-")</f>
        <v>8.2100000000000009</v>
      </c>
      <c r="C19" s="25">
        <f ca="1">IFERROR(MEDIAN(OFFSET(C4,2,0):OFFSET(C19,-2,0)),"-")</f>
        <v>12.5</v>
      </c>
      <c r="D19" s="24">
        <f ca="1">IFERROR(MEDIAN(OFFSET(D4,2,0):OFFSET(D19,-2,0)),"-")</f>
        <v>8.9600000000000009</v>
      </c>
      <c r="E19" s="26">
        <f ca="1">IFERROR(MEDIAN(OFFSET(E4,2,0):OFFSET(E19,-2,0)),"-")</f>
        <v>4</v>
      </c>
      <c r="F19" s="26">
        <f ca="1">IFERROR(MEDIAN(OFFSET(F4,2,0):OFFSET(F19,-2,0)),"-")</f>
        <v>2</v>
      </c>
      <c r="G19" s="25">
        <f ca="1">IFERROR(MEDIAN(OFFSET(G4,2,0):OFFSET(G19,-2,0)),"-")</f>
        <v>0.5</v>
      </c>
      <c r="H19" s="25">
        <f ca="1">IFERROR(MEDIAN(OFFSET(H4,2,0):OFFSET(H19,-2,0)),"-")</f>
        <v>0.1</v>
      </c>
      <c r="I19" s="25">
        <f ca="1">IFERROR(MEDIAN(OFFSET(I4,2,0):OFFSET(I19,-2,0)),"-")</f>
        <v>13.85</v>
      </c>
      <c r="J19" s="24">
        <f ca="1">IFERROR(MEDIAN(OFFSET(J4,2,0):OFFSET(J19,-2,0)),"-")</f>
        <v>0.03</v>
      </c>
      <c r="K19" s="25">
        <f ca="1">IFERROR(MEDIAN(OFFSET(K4,2,0):OFFSET(K19,-2,0)),"-")</f>
        <v>14.629999999999999</v>
      </c>
      <c r="L19" s="26">
        <f ca="1">IFERROR(MEDIAN(OFFSET(L4,2,0):OFFSET(L19,-2,0)),"-")</f>
        <v>223.5</v>
      </c>
    </row>
    <row r="21" spans="1:16" ht="15" x14ac:dyDescent="0.25">
      <c r="A21" s="27"/>
    </row>
  </sheetData>
  <mergeCells count="3">
    <mergeCell ref="A2:A3"/>
    <mergeCell ref="B2:L2"/>
    <mergeCell ref="B5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9A70-5135-4091-A003-1DB5261A7157}">
  <dimension ref="A2:K31"/>
  <sheetViews>
    <sheetView workbookViewId="0">
      <selection activeCell="G27" sqref="G27"/>
    </sheetView>
  </sheetViews>
  <sheetFormatPr defaultRowHeight="12.75" x14ac:dyDescent="0.2"/>
  <cols>
    <col min="1" max="1" width="16.7109375" style="3" customWidth="1"/>
    <col min="2" max="11" width="7.28515625" style="3" customWidth="1"/>
    <col min="12" max="12" width="29.28515625" style="3" customWidth="1"/>
    <col min="13" max="13" width="17.7109375" style="3" customWidth="1"/>
    <col min="14" max="14" width="13.7109375" style="3" customWidth="1"/>
    <col min="15" max="48" width="9.7109375" style="3" customWidth="1"/>
    <col min="49" max="257" width="9.140625" style="3"/>
    <col min="258" max="258" width="21" style="3" customWidth="1"/>
    <col min="259" max="261" width="7.7109375" style="3" customWidth="1"/>
    <col min="262" max="262" width="8.28515625" style="3" bestFit="1" customWidth="1"/>
    <col min="263" max="264" width="7.7109375" style="3" customWidth="1"/>
    <col min="265" max="265" width="9.5703125" style="3" bestFit="1" customWidth="1"/>
    <col min="266" max="266" width="7.7109375" style="3" customWidth="1"/>
    <col min="267" max="267" width="9.7109375" style="3" customWidth="1"/>
    <col min="268" max="268" width="29.28515625" style="3" customWidth="1"/>
    <col min="269" max="269" width="17.7109375" style="3" customWidth="1"/>
    <col min="270" max="270" width="13.7109375" style="3" customWidth="1"/>
    <col min="271" max="304" width="9.7109375" style="3" customWidth="1"/>
    <col min="305" max="513" width="9.140625" style="3"/>
    <col min="514" max="514" width="21" style="3" customWidth="1"/>
    <col min="515" max="517" width="7.7109375" style="3" customWidth="1"/>
    <col min="518" max="518" width="8.28515625" style="3" bestFit="1" customWidth="1"/>
    <col min="519" max="520" width="7.7109375" style="3" customWidth="1"/>
    <col min="521" max="521" width="9.5703125" style="3" bestFit="1" customWidth="1"/>
    <col min="522" max="522" width="7.7109375" style="3" customWidth="1"/>
    <col min="523" max="523" width="9.7109375" style="3" customWidth="1"/>
    <col min="524" max="524" width="29.28515625" style="3" customWidth="1"/>
    <col min="525" max="525" width="17.7109375" style="3" customWidth="1"/>
    <col min="526" max="526" width="13.7109375" style="3" customWidth="1"/>
    <col min="527" max="560" width="9.7109375" style="3" customWidth="1"/>
    <col min="561" max="769" width="9.140625" style="3"/>
    <col min="770" max="770" width="21" style="3" customWidth="1"/>
    <col min="771" max="773" width="7.7109375" style="3" customWidth="1"/>
    <col min="774" max="774" width="8.28515625" style="3" bestFit="1" customWidth="1"/>
    <col min="775" max="776" width="7.7109375" style="3" customWidth="1"/>
    <col min="777" max="777" width="9.5703125" style="3" bestFit="1" customWidth="1"/>
    <col min="778" max="778" width="7.7109375" style="3" customWidth="1"/>
    <col min="779" max="779" width="9.7109375" style="3" customWidth="1"/>
    <col min="780" max="780" width="29.28515625" style="3" customWidth="1"/>
    <col min="781" max="781" width="17.7109375" style="3" customWidth="1"/>
    <col min="782" max="782" width="13.7109375" style="3" customWidth="1"/>
    <col min="783" max="816" width="9.7109375" style="3" customWidth="1"/>
    <col min="817" max="1025" width="9.140625" style="3"/>
    <col min="1026" max="1026" width="21" style="3" customWidth="1"/>
    <col min="1027" max="1029" width="7.7109375" style="3" customWidth="1"/>
    <col min="1030" max="1030" width="8.28515625" style="3" bestFit="1" customWidth="1"/>
    <col min="1031" max="1032" width="7.7109375" style="3" customWidth="1"/>
    <col min="1033" max="1033" width="9.5703125" style="3" bestFit="1" customWidth="1"/>
    <col min="1034" max="1034" width="7.7109375" style="3" customWidth="1"/>
    <col min="1035" max="1035" width="9.7109375" style="3" customWidth="1"/>
    <col min="1036" max="1036" width="29.28515625" style="3" customWidth="1"/>
    <col min="1037" max="1037" width="17.7109375" style="3" customWidth="1"/>
    <col min="1038" max="1038" width="13.7109375" style="3" customWidth="1"/>
    <col min="1039" max="1072" width="9.7109375" style="3" customWidth="1"/>
    <col min="1073" max="1281" width="9.140625" style="3"/>
    <col min="1282" max="1282" width="21" style="3" customWidth="1"/>
    <col min="1283" max="1285" width="7.7109375" style="3" customWidth="1"/>
    <col min="1286" max="1286" width="8.28515625" style="3" bestFit="1" customWidth="1"/>
    <col min="1287" max="1288" width="7.7109375" style="3" customWidth="1"/>
    <col min="1289" max="1289" width="9.5703125" style="3" bestFit="1" customWidth="1"/>
    <col min="1290" max="1290" width="7.7109375" style="3" customWidth="1"/>
    <col min="1291" max="1291" width="9.7109375" style="3" customWidth="1"/>
    <col min="1292" max="1292" width="29.28515625" style="3" customWidth="1"/>
    <col min="1293" max="1293" width="17.7109375" style="3" customWidth="1"/>
    <col min="1294" max="1294" width="13.7109375" style="3" customWidth="1"/>
    <col min="1295" max="1328" width="9.7109375" style="3" customWidth="1"/>
    <col min="1329" max="1537" width="9.140625" style="3"/>
    <col min="1538" max="1538" width="21" style="3" customWidth="1"/>
    <col min="1539" max="1541" width="7.7109375" style="3" customWidth="1"/>
    <col min="1542" max="1542" width="8.28515625" style="3" bestFit="1" customWidth="1"/>
    <col min="1543" max="1544" width="7.7109375" style="3" customWidth="1"/>
    <col min="1545" max="1545" width="9.5703125" style="3" bestFit="1" customWidth="1"/>
    <col min="1546" max="1546" width="7.7109375" style="3" customWidth="1"/>
    <col min="1547" max="1547" width="9.7109375" style="3" customWidth="1"/>
    <col min="1548" max="1548" width="29.28515625" style="3" customWidth="1"/>
    <col min="1549" max="1549" width="17.7109375" style="3" customWidth="1"/>
    <col min="1550" max="1550" width="13.7109375" style="3" customWidth="1"/>
    <col min="1551" max="1584" width="9.7109375" style="3" customWidth="1"/>
    <col min="1585" max="1793" width="9.140625" style="3"/>
    <col min="1794" max="1794" width="21" style="3" customWidth="1"/>
    <col min="1795" max="1797" width="7.7109375" style="3" customWidth="1"/>
    <col min="1798" max="1798" width="8.28515625" style="3" bestFit="1" customWidth="1"/>
    <col min="1799" max="1800" width="7.7109375" style="3" customWidth="1"/>
    <col min="1801" max="1801" width="9.5703125" style="3" bestFit="1" customWidth="1"/>
    <col min="1802" max="1802" width="7.7109375" style="3" customWidth="1"/>
    <col min="1803" max="1803" width="9.7109375" style="3" customWidth="1"/>
    <col min="1804" max="1804" width="29.28515625" style="3" customWidth="1"/>
    <col min="1805" max="1805" width="17.7109375" style="3" customWidth="1"/>
    <col min="1806" max="1806" width="13.7109375" style="3" customWidth="1"/>
    <col min="1807" max="1840" width="9.7109375" style="3" customWidth="1"/>
    <col min="1841" max="2049" width="9.140625" style="3"/>
    <col min="2050" max="2050" width="21" style="3" customWidth="1"/>
    <col min="2051" max="2053" width="7.7109375" style="3" customWidth="1"/>
    <col min="2054" max="2054" width="8.28515625" style="3" bestFit="1" customWidth="1"/>
    <col min="2055" max="2056" width="7.7109375" style="3" customWidth="1"/>
    <col min="2057" max="2057" width="9.5703125" style="3" bestFit="1" customWidth="1"/>
    <col min="2058" max="2058" width="7.7109375" style="3" customWidth="1"/>
    <col min="2059" max="2059" width="9.7109375" style="3" customWidth="1"/>
    <col min="2060" max="2060" width="29.28515625" style="3" customWidth="1"/>
    <col min="2061" max="2061" width="17.7109375" style="3" customWidth="1"/>
    <col min="2062" max="2062" width="13.7109375" style="3" customWidth="1"/>
    <col min="2063" max="2096" width="9.7109375" style="3" customWidth="1"/>
    <col min="2097" max="2305" width="9.140625" style="3"/>
    <col min="2306" max="2306" width="21" style="3" customWidth="1"/>
    <col min="2307" max="2309" width="7.7109375" style="3" customWidth="1"/>
    <col min="2310" max="2310" width="8.28515625" style="3" bestFit="1" customWidth="1"/>
    <col min="2311" max="2312" width="7.7109375" style="3" customWidth="1"/>
    <col min="2313" max="2313" width="9.5703125" style="3" bestFit="1" customWidth="1"/>
    <col min="2314" max="2314" width="7.7109375" style="3" customWidth="1"/>
    <col min="2315" max="2315" width="9.7109375" style="3" customWidth="1"/>
    <col min="2316" max="2316" width="29.28515625" style="3" customWidth="1"/>
    <col min="2317" max="2317" width="17.7109375" style="3" customWidth="1"/>
    <col min="2318" max="2318" width="13.7109375" style="3" customWidth="1"/>
    <col min="2319" max="2352" width="9.7109375" style="3" customWidth="1"/>
    <col min="2353" max="2561" width="9.140625" style="3"/>
    <col min="2562" max="2562" width="21" style="3" customWidth="1"/>
    <col min="2563" max="2565" width="7.7109375" style="3" customWidth="1"/>
    <col min="2566" max="2566" width="8.28515625" style="3" bestFit="1" customWidth="1"/>
    <col min="2567" max="2568" width="7.7109375" style="3" customWidth="1"/>
    <col min="2569" max="2569" width="9.5703125" style="3" bestFit="1" customWidth="1"/>
    <col min="2570" max="2570" width="7.7109375" style="3" customWidth="1"/>
    <col min="2571" max="2571" width="9.7109375" style="3" customWidth="1"/>
    <col min="2572" max="2572" width="29.28515625" style="3" customWidth="1"/>
    <col min="2573" max="2573" width="17.7109375" style="3" customWidth="1"/>
    <col min="2574" max="2574" width="13.7109375" style="3" customWidth="1"/>
    <col min="2575" max="2608" width="9.7109375" style="3" customWidth="1"/>
    <col min="2609" max="2817" width="9.140625" style="3"/>
    <col min="2818" max="2818" width="21" style="3" customWidth="1"/>
    <col min="2819" max="2821" width="7.7109375" style="3" customWidth="1"/>
    <col min="2822" max="2822" width="8.28515625" style="3" bestFit="1" customWidth="1"/>
    <col min="2823" max="2824" width="7.7109375" style="3" customWidth="1"/>
    <col min="2825" max="2825" width="9.5703125" style="3" bestFit="1" customWidth="1"/>
    <col min="2826" max="2826" width="7.7109375" style="3" customWidth="1"/>
    <col min="2827" max="2827" width="9.7109375" style="3" customWidth="1"/>
    <col min="2828" max="2828" width="29.28515625" style="3" customWidth="1"/>
    <col min="2829" max="2829" width="17.7109375" style="3" customWidth="1"/>
    <col min="2830" max="2830" width="13.7109375" style="3" customWidth="1"/>
    <col min="2831" max="2864" width="9.7109375" style="3" customWidth="1"/>
    <col min="2865" max="3073" width="9.140625" style="3"/>
    <col min="3074" max="3074" width="21" style="3" customWidth="1"/>
    <col min="3075" max="3077" width="7.7109375" style="3" customWidth="1"/>
    <col min="3078" max="3078" width="8.28515625" style="3" bestFit="1" customWidth="1"/>
    <col min="3079" max="3080" width="7.7109375" style="3" customWidth="1"/>
    <col min="3081" max="3081" width="9.5703125" style="3" bestFit="1" customWidth="1"/>
    <col min="3082" max="3082" width="7.7109375" style="3" customWidth="1"/>
    <col min="3083" max="3083" width="9.7109375" style="3" customWidth="1"/>
    <col min="3084" max="3084" width="29.28515625" style="3" customWidth="1"/>
    <col min="3085" max="3085" width="17.7109375" style="3" customWidth="1"/>
    <col min="3086" max="3086" width="13.7109375" style="3" customWidth="1"/>
    <col min="3087" max="3120" width="9.7109375" style="3" customWidth="1"/>
    <col min="3121" max="3329" width="9.140625" style="3"/>
    <col min="3330" max="3330" width="21" style="3" customWidth="1"/>
    <col min="3331" max="3333" width="7.7109375" style="3" customWidth="1"/>
    <col min="3334" max="3334" width="8.28515625" style="3" bestFit="1" customWidth="1"/>
    <col min="3335" max="3336" width="7.7109375" style="3" customWidth="1"/>
    <col min="3337" max="3337" width="9.5703125" style="3" bestFit="1" customWidth="1"/>
    <col min="3338" max="3338" width="7.7109375" style="3" customWidth="1"/>
    <col min="3339" max="3339" width="9.7109375" style="3" customWidth="1"/>
    <col min="3340" max="3340" width="29.28515625" style="3" customWidth="1"/>
    <col min="3341" max="3341" width="17.7109375" style="3" customWidth="1"/>
    <col min="3342" max="3342" width="13.7109375" style="3" customWidth="1"/>
    <col min="3343" max="3376" width="9.7109375" style="3" customWidth="1"/>
    <col min="3377" max="3585" width="9.140625" style="3"/>
    <col min="3586" max="3586" width="21" style="3" customWidth="1"/>
    <col min="3587" max="3589" width="7.7109375" style="3" customWidth="1"/>
    <col min="3590" max="3590" width="8.28515625" style="3" bestFit="1" customWidth="1"/>
    <col min="3591" max="3592" width="7.7109375" style="3" customWidth="1"/>
    <col min="3593" max="3593" width="9.5703125" style="3" bestFit="1" customWidth="1"/>
    <col min="3594" max="3594" width="7.7109375" style="3" customWidth="1"/>
    <col min="3595" max="3595" width="9.7109375" style="3" customWidth="1"/>
    <col min="3596" max="3596" width="29.28515625" style="3" customWidth="1"/>
    <col min="3597" max="3597" width="17.7109375" style="3" customWidth="1"/>
    <col min="3598" max="3598" width="13.7109375" style="3" customWidth="1"/>
    <col min="3599" max="3632" width="9.7109375" style="3" customWidth="1"/>
    <col min="3633" max="3841" width="9.140625" style="3"/>
    <col min="3842" max="3842" width="21" style="3" customWidth="1"/>
    <col min="3843" max="3845" width="7.7109375" style="3" customWidth="1"/>
    <col min="3846" max="3846" width="8.28515625" style="3" bestFit="1" customWidth="1"/>
    <col min="3847" max="3848" width="7.7109375" style="3" customWidth="1"/>
    <col min="3849" max="3849" width="9.5703125" style="3" bestFit="1" customWidth="1"/>
    <col min="3850" max="3850" width="7.7109375" style="3" customWidth="1"/>
    <col min="3851" max="3851" width="9.7109375" style="3" customWidth="1"/>
    <col min="3852" max="3852" width="29.28515625" style="3" customWidth="1"/>
    <col min="3853" max="3853" width="17.7109375" style="3" customWidth="1"/>
    <col min="3854" max="3854" width="13.7109375" style="3" customWidth="1"/>
    <col min="3855" max="3888" width="9.7109375" style="3" customWidth="1"/>
    <col min="3889" max="4097" width="9.140625" style="3"/>
    <col min="4098" max="4098" width="21" style="3" customWidth="1"/>
    <col min="4099" max="4101" width="7.7109375" style="3" customWidth="1"/>
    <col min="4102" max="4102" width="8.28515625" style="3" bestFit="1" customWidth="1"/>
    <col min="4103" max="4104" width="7.7109375" style="3" customWidth="1"/>
    <col min="4105" max="4105" width="9.5703125" style="3" bestFit="1" customWidth="1"/>
    <col min="4106" max="4106" width="7.7109375" style="3" customWidth="1"/>
    <col min="4107" max="4107" width="9.7109375" style="3" customWidth="1"/>
    <col min="4108" max="4108" width="29.28515625" style="3" customWidth="1"/>
    <col min="4109" max="4109" width="17.7109375" style="3" customWidth="1"/>
    <col min="4110" max="4110" width="13.7109375" style="3" customWidth="1"/>
    <col min="4111" max="4144" width="9.7109375" style="3" customWidth="1"/>
    <col min="4145" max="4353" width="9.140625" style="3"/>
    <col min="4354" max="4354" width="21" style="3" customWidth="1"/>
    <col min="4355" max="4357" width="7.7109375" style="3" customWidth="1"/>
    <col min="4358" max="4358" width="8.28515625" style="3" bestFit="1" customWidth="1"/>
    <col min="4359" max="4360" width="7.7109375" style="3" customWidth="1"/>
    <col min="4361" max="4361" width="9.5703125" style="3" bestFit="1" customWidth="1"/>
    <col min="4362" max="4362" width="7.7109375" style="3" customWidth="1"/>
    <col min="4363" max="4363" width="9.7109375" style="3" customWidth="1"/>
    <col min="4364" max="4364" width="29.28515625" style="3" customWidth="1"/>
    <col min="4365" max="4365" width="17.7109375" style="3" customWidth="1"/>
    <col min="4366" max="4366" width="13.7109375" style="3" customWidth="1"/>
    <col min="4367" max="4400" width="9.7109375" style="3" customWidth="1"/>
    <col min="4401" max="4609" width="9.140625" style="3"/>
    <col min="4610" max="4610" width="21" style="3" customWidth="1"/>
    <col min="4611" max="4613" width="7.7109375" style="3" customWidth="1"/>
    <col min="4614" max="4614" width="8.28515625" style="3" bestFit="1" customWidth="1"/>
    <col min="4615" max="4616" width="7.7109375" style="3" customWidth="1"/>
    <col min="4617" max="4617" width="9.5703125" style="3" bestFit="1" customWidth="1"/>
    <col min="4618" max="4618" width="7.7109375" style="3" customWidth="1"/>
    <col min="4619" max="4619" width="9.7109375" style="3" customWidth="1"/>
    <col min="4620" max="4620" width="29.28515625" style="3" customWidth="1"/>
    <col min="4621" max="4621" width="17.7109375" style="3" customWidth="1"/>
    <col min="4622" max="4622" width="13.7109375" style="3" customWidth="1"/>
    <col min="4623" max="4656" width="9.7109375" style="3" customWidth="1"/>
    <col min="4657" max="4865" width="9.140625" style="3"/>
    <col min="4866" max="4866" width="21" style="3" customWidth="1"/>
    <col min="4867" max="4869" width="7.7109375" style="3" customWidth="1"/>
    <col min="4870" max="4870" width="8.28515625" style="3" bestFit="1" customWidth="1"/>
    <col min="4871" max="4872" width="7.7109375" style="3" customWidth="1"/>
    <col min="4873" max="4873" width="9.5703125" style="3" bestFit="1" customWidth="1"/>
    <col min="4874" max="4874" width="7.7109375" style="3" customWidth="1"/>
    <col min="4875" max="4875" width="9.7109375" style="3" customWidth="1"/>
    <col min="4876" max="4876" width="29.28515625" style="3" customWidth="1"/>
    <col min="4877" max="4877" width="17.7109375" style="3" customWidth="1"/>
    <col min="4878" max="4878" width="13.7109375" style="3" customWidth="1"/>
    <col min="4879" max="4912" width="9.7109375" style="3" customWidth="1"/>
    <col min="4913" max="5121" width="9.140625" style="3"/>
    <col min="5122" max="5122" width="21" style="3" customWidth="1"/>
    <col min="5123" max="5125" width="7.7109375" style="3" customWidth="1"/>
    <col min="5126" max="5126" width="8.28515625" style="3" bestFit="1" customWidth="1"/>
    <col min="5127" max="5128" width="7.7109375" style="3" customWidth="1"/>
    <col min="5129" max="5129" width="9.5703125" style="3" bestFit="1" customWidth="1"/>
    <col min="5130" max="5130" width="7.7109375" style="3" customWidth="1"/>
    <col min="5131" max="5131" width="9.7109375" style="3" customWidth="1"/>
    <col min="5132" max="5132" width="29.28515625" style="3" customWidth="1"/>
    <col min="5133" max="5133" width="17.7109375" style="3" customWidth="1"/>
    <col min="5134" max="5134" width="13.7109375" style="3" customWidth="1"/>
    <col min="5135" max="5168" width="9.7109375" style="3" customWidth="1"/>
    <col min="5169" max="5377" width="9.140625" style="3"/>
    <col min="5378" max="5378" width="21" style="3" customWidth="1"/>
    <col min="5379" max="5381" width="7.7109375" style="3" customWidth="1"/>
    <col min="5382" max="5382" width="8.28515625" style="3" bestFit="1" customWidth="1"/>
    <col min="5383" max="5384" width="7.7109375" style="3" customWidth="1"/>
    <col min="5385" max="5385" width="9.5703125" style="3" bestFit="1" customWidth="1"/>
    <col min="5386" max="5386" width="7.7109375" style="3" customWidth="1"/>
    <col min="5387" max="5387" width="9.7109375" style="3" customWidth="1"/>
    <col min="5388" max="5388" width="29.28515625" style="3" customWidth="1"/>
    <col min="5389" max="5389" width="17.7109375" style="3" customWidth="1"/>
    <col min="5390" max="5390" width="13.7109375" style="3" customWidth="1"/>
    <col min="5391" max="5424" width="9.7109375" style="3" customWidth="1"/>
    <col min="5425" max="5633" width="9.140625" style="3"/>
    <col min="5634" max="5634" width="21" style="3" customWidth="1"/>
    <col min="5635" max="5637" width="7.7109375" style="3" customWidth="1"/>
    <col min="5638" max="5638" width="8.28515625" style="3" bestFit="1" customWidth="1"/>
    <col min="5639" max="5640" width="7.7109375" style="3" customWidth="1"/>
    <col min="5641" max="5641" width="9.5703125" style="3" bestFit="1" customWidth="1"/>
    <col min="5642" max="5642" width="7.7109375" style="3" customWidth="1"/>
    <col min="5643" max="5643" width="9.7109375" style="3" customWidth="1"/>
    <col min="5644" max="5644" width="29.28515625" style="3" customWidth="1"/>
    <col min="5645" max="5645" width="17.7109375" style="3" customWidth="1"/>
    <col min="5646" max="5646" width="13.7109375" style="3" customWidth="1"/>
    <col min="5647" max="5680" width="9.7109375" style="3" customWidth="1"/>
    <col min="5681" max="5889" width="9.140625" style="3"/>
    <col min="5890" max="5890" width="21" style="3" customWidth="1"/>
    <col min="5891" max="5893" width="7.7109375" style="3" customWidth="1"/>
    <col min="5894" max="5894" width="8.28515625" style="3" bestFit="1" customWidth="1"/>
    <col min="5895" max="5896" width="7.7109375" style="3" customWidth="1"/>
    <col min="5897" max="5897" width="9.5703125" style="3" bestFit="1" customWidth="1"/>
    <col min="5898" max="5898" width="7.7109375" style="3" customWidth="1"/>
    <col min="5899" max="5899" width="9.7109375" style="3" customWidth="1"/>
    <col min="5900" max="5900" width="29.28515625" style="3" customWidth="1"/>
    <col min="5901" max="5901" width="17.7109375" style="3" customWidth="1"/>
    <col min="5902" max="5902" width="13.7109375" style="3" customWidth="1"/>
    <col min="5903" max="5936" width="9.7109375" style="3" customWidth="1"/>
    <col min="5937" max="6145" width="9.140625" style="3"/>
    <col min="6146" max="6146" width="21" style="3" customWidth="1"/>
    <col min="6147" max="6149" width="7.7109375" style="3" customWidth="1"/>
    <col min="6150" max="6150" width="8.28515625" style="3" bestFit="1" customWidth="1"/>
    <col min="6151" max="6152" width="7.7109375" style="3" customWidth="1"/>
    <col min="6153" max="6153" width="9.5703125" style="3" bestFit="1" customWidth="1"/>
    <col min="6154" max="6154" width="7.7109375" style="3" customWidth="1"/>
    <col min="6155" max="6155" width="9.7109375" style="3" customWidth="1"/>
    <col min="6156" max="6156" width="29.28515625" style="3" customWidth="1"/>
    <col min="6157" max="6157" width="17.7109375" style="3" customWidth="1"/>
    <col min="6158" max="6158" width="13.7109375" style="3" customWidth="1"/>
    <col min="6159" max="6192" width="9.7109375" style="3" customWidth="1"/>
    <col min="6193" max="6401" width="9.140625" style="3"/>
    <col min="6402" max="6402" width="21" style="3" customWidth="1"/>
    <col min="6403" max="6405" width="7.7109375" style="3" customWidth="1"/>
    <col min="6406" max="6406" width="8.28515625" style="3" bestFit="1" customWidth="1"/>
    <col min="6407" max="6408" width="7.7109375" style="3" customWidth="1"/>
    <col min="6409" max="6409" width="9.5703125" style="3" bestFit="1" customWidth="1"/>
    <col min="6410" max="6410" width="7.7109375" style="3" customWidth="1"/>
    <col min="6411" max="6411" width="9.7109375" style="3" customWidth="1"/>
    <col min="6412" max="6412" width="29.28515625" style="3" customWidth="1"/>
    <col min="6413" max="6413" width="17.7109375" style="3" customWidth="1"/>
    <col min="6414" max="6414" width="13.7109375" style="3" customWidth="1"/>
    <col min="6415" max="6448" width="9.7109375" style="3" customWidth="1"/>
    <col min="6449" max="6657" width="9.140625" style="3"/>
    <col min="6658" max="6658" width="21" style="3" customWidth="1"/>
    <col min="6659" max="6661" width="7.7109375" style="3" customWidth="1"/>
    <col min="6662" max="6662" width="8.28515625" style="3" bestFit="1" customWidth="1"/>
    <col min="6663" max="6664" width="7.7109375" style="3" customWidth="1"/>
    <col min="6665" max="6665" width="9.5703125" style="3" bestFit="1" customWidth="1"/>
    <col min="6666" max="6666" width="7.7109375" style="3" customWidth="1"/>
    <col min="6667" max="6667" width="9.7109375" style="3" customWidth="1"/>
    <col min="6668" max="6668" width="29.28515625" style="3" customWidth="1"/>
    <col min="6669" max="6669" width="17.7109375" style="3" customWidth="1"/>
    <col min="6670" max="6670" width="13.7109375" style="3" customWidth="1"/>
    <col min="6671" max="6704" width="9.7109375" style="3" customWidth="1"/>
    <col min="6705" max="6913" width="9.140625" style="3"/>
    <col min="6914" max="6914" width="21" style="3" customWidth="1"/>
    <col min="6915" max="6917" width="7.7109375" style="3" customWidth="1"/>
    <col min="6918" max="6918" width="8.28515625" style="3" bestFit="1" customWidth="1"/>
    <col min="6919" max="6920" width="7.7109375" style="3" customWidth="1"/>
    <col min="6921" max="6921" width="9.5703125" style="3" bestFit="1" customWidth="1"/>
    <col min="6922" max="6922" width="7.7109375" style="3" customWidth="1"/>
    <col min="6923" max="6923" width="9.7109375" style="3" customWidth="1"/>
    <col min="6924" max="6924" width="29.28515625" style="3" customWidth="1"/>
    <col min="6925" max="6925" width="17.7109375" style="3" customWidth="1"/>
    <col min="6926" max="6926" width="13.7109375" style="3" customWidth="1"/>
    <col min="6927" max="6960" width="9.7109375" style="3" customWidth="1"/>
    <col min="6961" max="7169" width="9.140625" style="3"/>
    <col min="7170" max="7170" width="21" style="3" customWidth="1"/>
    <col min="7171" max="7173" width="7.7109375" style="3" customWidth="1"/>
    <col min="7174" max="7174" width="8.28515625" style="3" bestFit="1" customWidth="1"/>
    <col min="7175" max="7176" width="7.7109375" style="3" customWidth="1"/>
    <col min="7177" max="7177" width="9.5703125" style="3" bestFit="1" customWidth="1"/>
    <col min="7178" max="7178" width="7.7109375" style="3" customWidth="1"/>
    <col min="7179" max="7179" width="9.7109375" style="3" customWidth="1"/>
    <col min="7180" max="7180" width="29.28515625" style="3" customWidth="1"/>
    <col min="7181" max="7181" width="17.7109375" style="3" customWidth="1"/>
    <col min="7182" max="7182" width="13.7109375" style="3" customWidth="1"/>
    <col min="7183" max="7216" width="9.7109375" style="3" customWidth="1"/>
    <col min="7217" max="7425" width="9.140625" style="3"/>
    <col min="7426" max="7426" width="21" style="3" customWidth="1"/>
    <col min="7427" max="7429" width="7.7109375" style="3" customWidth="1"/>
    <col min="7430" max="7430" width="8.28515625" style="3" bestFit="1" customWidth="1"/>
    <col min="7431" max="7432" width="7.7109375" style="3" customWidth="1"/>
    <col min="7433" max="7433" width="9.5703125" style="3" bestFit="1" customWidth="1"/>
    <col min="7434" max="7434" width="7.7109375" style="3" customWidth="1"/>
    <col min="7435" max="7435" width="9.7109375" style="3" customWidth="1"/>
    <col min="7436" max="7436" width="29.28515625" style="3" customWidth="1"/>
    <col min="7437" max="7437" width="17.7109375" style="3" customWidth="1"/>
    <col min="7438" max="7438" width="13.7109375" style="3" customWidth="1"/>
    <col min="7439" max="7472" width="9.7109375" style="3" customWidth="1"/>
    <col min="7473" max="7681" width="9.140625" style="3"/>
    <col min="7682" max="7682" width="21" style="3" customWidth="1"/>
    <col min="7683" max="7685" width="7.7109375" style="3" customWidth="1"/>
    <col min="7686" max="7686" width="8.28515625" style="3" bestFit="1" customWidth="1"/>
    <col min="7687" max="7688" width="7.7109375" style="3" customWidth="1"/>
    <col min="7689" max="7689" width="9.5703125" style="3" bestFit="1" customWidth="1"/>
    <col min="7690" max="7690" width="7.7109375" style="3" customWidth="1"/>
    <col min="7691" max="7691" width="9.7109375" style="3" customWidth="1"/>
    <col min="7692" max="7692" width="29.28515625" style="3" customWidth="1"/>
    <col min="7693" max="7693" width="17.7109375" style="3" customWidth="1"/>
    <col min="7694" max="7694" width="13.7109375" style="3" customWidth="1"/>
    <col min="7695" max="7728" width="9.7109375" style="3" customWidth="1"/>
    <col min="7729" max="7937" width="9.140625" style="3"/>
    <col min="7938" max="7938" width="21" style="3" customWidth="1"/>
    <col min="7939" max="7941" width="7.7109375" style="3" customWidth="1"/>
    <col min="7942" max="7942" width="8.28515625" style="3" bestFit="1" customWidth="1"/>
    <col min="7943" max="7944" width="7.7109375" style="3" customWidth="1"/>
    <col min="7945" max="7945" width="9.5703125" style="3" bestFit="1" customWidth="1"/>
    <col min="7946" max="7946" width="7.7109375" style="3" customWidth="1"/>
    <col min="7947" max="7947" width="9.7109375" style="3" customWidth="1"/>
    <col min="7948" max="7948" width="29.28515625" style="3" customWidth="1"/>
    <col min="7949" max="7949" width="17.7109375" style="3" customWidth="1"/>
    <col min="7950" max="7950" width="13.7109375" style="3" customWidth="1"/>
    <col min="7951" max="7984" width="9.7109375" style="3" customWidth="1"/>
    <col min="7985" max="8193" width="9.140625" style="3"/>
    <col min="8194" max="8194" width="21" style="3" customWidth="1"/>
    <col min="8195" max="8197" width="7.7109375" style="3" customWidth="1"/>
    <col min="8198" max="8198" width="8.28515625" style="3" bestFit="1" customWidth="1"/>
    <col min="8199" max="8200" width="7.7109375" style="3" customWidth="1"/>
    <col min="8201" max="8201" width="9.5703125" style="3" bestFit="1" customWidth="1"/>
    <col min="8202" max="8202" width="7.7109375" style="3" customWidth="1"/>
    <col min="8203" max="8203" width="9.7109375" style="3" customWidth="1"/>
    <col min="8204" max="8204" width="29.28515625" style="3" customWidth="1"/>
    <col min="8205" max="8205" width="17.7109375" style="3" customWidth="1"/>
    <col min="8206" max="8206" width="13.7109375" style="3" customWidth="1"/>
    <col min="8207" max="8240" width="9.7109375" style="3" customWidth="1"/>
    <col min="8241" max="8449" width="9.140625" style="3"/>
    <col min="8450" max="8450" width="21" style="3" customWidth="1"/>
    <col min="8451" max="8453" width="7.7109375" style="3" customWidth="1"/>
    <col min="8454" max="8454" width="8.28515625" style="3" bestFit="1" customWidth="1"/>
    <col min="8455" max="8456" width="7.7109375" style="3" customWidth="1"/>
    <col min="8457" max="8457" width="9.5703125" style="3" bestFit="1" customWidth="1"/>
    <col min="8458" max="8458" width="7.7109375" style="3" customWidth="1"/>
    <col min="8459" max="8459" width="9.7109375" style="3" customWidth="1"/>
    <col min="8460" max="8460" width="29.28515625" style="3" customWidth="1"/>
    <col min="8461" max="8461" width="17.7109375" style="3" customWidth="1"/>
    <col min="8462" max="8462" width="13.7109375" style="3" customWidth="1"/>
    <col min="8463" max="8496" width="9.7109375" style="3" customWidth="1"/>
    <col min="8497" max="8705" width="9.140625" style="3"/>
    <col min="8706" max="8706" width="21" style="3" customWidth="1"/>
    <col min="8707" max="8709" width="7.7109375" style="3" customWidth="1"/>
    <col min="8710" max="8710" width="8.28515625" style="3" bestFit="1" customWidth="1"/>
    <col min="8711" max="8712" width="7.7109375" style="3" customWidth="1"/>
    <col min="8713" max="8713" width="9.5703125" style="3" bestFit="1" customWidth="1"/>
    <col min="8714" max="8714" width="7.7109375" style="3" customWidth="1"/>
    <col min="8715" max="8715" width="9.7109375" style="3" customWidth="1"/>
    <col min="8716" max="8716" width="29.28515625" style="3" customWidth="1"/>
    <col min="8717" max="8717" width="17.7109375" style="3" customWidth="1"/>
    <col min="8718" max="8718" width="13.7109375" style="3" customWidth="1"/>
    <col min="8719" max="8752" width="9.7109375" style="3" customWidth="1"/>
    <col min="8753" max="8961" width="9.140625" style="3"/>
    <col min="8962" max="8962" width="21" style="3" customWidth="1"/>
    <col min="8963" max="8965" width="7.7109375" style="3" customWidth="1"/>
    <col min="8966" max="8966" width="8.28515625" style="3" bestFit="1" customWidth="1"/>
    <col min="8967" max="8968" width="7.7109375" style="3" customWidth="1"/>
    <col min="8969" max="8969" width="9.5703125" style="3" bestFit="1" customWidth="1"/>
    <col min="8970" max="8970" width="7.7109375" style="3" customWidth="1"/>
    <col min="8971" max="8971" width="9.7109375" style="3" customWidth="1"/>
    <col min="8972" max="8972" width="29.28515625" style="3" customWidth="1"/>
    <col min="8973" max="8973" width="17.7109375" style="3" customWidth="1"/>
    <col min="8974" max="8974" width="13.7109375" style="3" customWidth="1"/>
    <col min="8975" max="9008" width="9.7109375" style="3" customWidth="1"/>
    <col min="9009" max="9217" width="9.140625" style="3"/>
    <col min="9218" max="9218" width="21" style="3" customWidth="1"/>
    <col min="9219" max="9221" width="7.7109375" style="3" customWidth="1"/>
    <col min="9222" max="9222" width="8.28515625" style="3" bestFit="1" customWidth="1"/>
    <col min="9223" max="9224" width="7.7109375" style="3" customWidth="1"/>
    <col min="9225" max="9225" width="9.5703125" style="3" bestFit="1" customWidth="1"/>
    <col min="9226" max="9226" width="7.7109375" style="3" customWidth="1"/>
    <col min="9227" max="9227" width="9.7109375" style="3" customWidth="1"/>
    <col min="9228" max="9228" width="29.28515625" style="3" customWidth="1"/>
    <col min="9229" max="9229" width="17.7109375" style="3" customWidth="1"/>
    <col min="9230" max="9230" width="13.7109375" style="3" customWidth="1"/>
    <col min="9231" max="9264" width="9.7109375" style="3" customWidth="1"/>
    <col min="9265" max="9473" width="9.140625" style="3"/>
    <col min="9474" max="9474" width="21" style="3" customWidth="1"/>
    <col min="9475" max="9477" width="7.7109375" style="3" customWidth="1"/>
    <col min="9478" max="9478" width="8.28515625" style="3" bestFit="1" customWidth="1"/>
    <col min="9479" max="9480" width="7.7109375" style="3" customWidth="1"/>
    <col min="9481" max="9481" width="9.5703125" style="3" bestFit="1" customWidth="1"/>
    <col min="9482" max="9482" width="7.7109375" style="3" customWidth="1"/>
    <col min="9483" max="9483" width="9.7109375" style="3" customWidth="1"/>
    <col min="9484" max="9484" width="29.28515625" style="3" customWidth="1"/>
    <col min="9485" max="9485" width="17.7109375" style="3" customWidth="1"/>
    <col min="9486" max="9486" width="13.7109375" style="3" customWidth="1"/>
    <col min="9487" max="9520" width="9.7109375" style="3" customWidth="1"/>
    <col min="9521" max="9729" width="9.140625" style="3"/>
    <col min="9730" max="9730" width="21" style="3" customWidth="1"/>
    <col min="9731" max="9733" width="7.7109375" style="3" customWidth="1"/>
    <col min="9734" max="9734" width="8.28515625" style="3" bestFit="1" customWidth="1"/>
    <col min="9735" max="9736" width="7.7109375" style="3" customWidth="1"/>
    <col min="9737" max="9737" width="9.5703125" style="3" bestFit="1" customWidth="1"/>
    <col min="9738" max="9738" width="7.7109375" style="3" customWidth="1"/>
    <col min="9739" max="9739" width="9.7109375" style="3" customWidth="1"/>
    <col min="9740" max="9740" width="29.28515625" style="3" customWidth="1"/>
    <col min="9741" max="9741" width="17.7109375" style="3" customWidth="1"/>
    <col min="9742" max="9742" width="13.7109375" style="3" customWidth="1"/>
    <col min="9743" max="9776" width="9.7109375" style="3" customWidth="1"/>
    <col min="9777" max="9985" width="9.140625" style="3"/>
    <col min="9986" max="9986" width="21" style="3" customWidth="1"/>
    <col min="9987" max="9989" width="7.7109375" style="3" customWidth="1"/>
    <col min="9990" max="9990" width="8.28515625" style="3" bestFit="1" customWidth="1"/>
    <col min="9991" max="9992" width="7.7109375" style="3" customWidth="1"/>
    <col min="9993" max="9993" width="9.5703125" style="3" bestFit="1" customWidth="1"/>
    <col min="9994" max="9994" width="7.7109375" style="3" customWidth="1"/>
    <col min="9995" max="9995" width="9.7109375" style="3" customWidth="1"/>
    <col min="9996" max="9996" width="29.28515625" style="3" customWidth="1"/>
    <col min="9997" max="9997" width="17.7109375" style="3" customWidth="1"/>
    <col min="9998" max="9998" width="13.7109375" style="3" customWidth="1"/>
    <col min="9999" max="10032" width="9.7109375" style="3" customWidth="1"/>
    <col min="10033" max="10241" width="9.140625" style="3"/>
    <col min="10242" max="10242" width="21" style="3" customWidth="1"/>
    <col min="10243" max="10245" width="7.7109375" style="3" customWidth="1"/>
    <col min="10246" max="10246" width="8.28515625" style="3" bestFit="1" customWidth="1"/>
    <col min="10247" max="10248" width="7.7109375" style="3" customWidth="1"/>
    <col min="10249" max="10249" width="9.5703125" style="3" bestFit="1" customWidth="1"/>
    <col min="10250" max="10250" width="7.7109375" style="3" customWidth="1"/>
    <col min="10251" max="10251" width="9.7109375" style="3" customWidth="1"/>
    <col min="10252" max="10252" width="29.28515625" style="3" customWidth="1"/>
    <col min="10253" max="10253" width="17.7109375" style="3" customWidth="1"/>
    <col min="10254" max="10254" width="13.7109375" style="3" customWidth="1"/>
    <col min="10255" max="10288" width="9.7109375" style="3" customWidth="1"/>
    <col min="10289" max="10497" width="9.140625" style="3"/>
    <col min="10498" max="10498" width="21" style="3" customWidth="1"/>
    <col min="10499" max="10501" width="7.7109375" style="3" customWidth="1"/>
    <col min="10502" max="10502" width="8.28515625" style="3" bestFit="1" customWidth="1"/>
    <col min="10503" max="10504" width="7.7109375" style="3" customWidth="1"/>
    <col min="10505" max="10505" width="9.5703125" style="3" bestFit="1" customWidth="1"/>
    <col min="10506" max="10506" width="7.7109375" style="3" customWidth="1"/>
    <col min="10507" max="10507" width="9.7109375" style="3" customWidth="1"/>
    <col min="10508" max="10508" width="29.28515625" style="3" customWidth="1"/>
    <col min="10509" max="10509" width="17.7109375" style="3" customWidth="1"/>
    <col min="10510" max="10510" width="13.7109375" style="3" customWidth="1"/>
    <col min="10511" max="10544" width="9.7109375" style="3" customWidth="1"/>
    <col min="10545" max="10753" width="9.140625" style="3"/>
    <col min="10754" max="10754" width="21" style="3" customWidth="1"/>
    <col min="10755" max="10757" width="7.7109375" style="3" customWidth="1"/>
    <col min="10758" max="10758" width="8.28515625" style="3" bestFit="1" customWidth="1"/>
    <col min="10759" max="10760" width="7.7109375" style="3" customWidth="1"/>
    <col min="10761" max="10761" width="9.5703125" style="3" bestFit="1" customWidth="1"/>
    <col min="10762" max="10762" width="7.7109375" style="3" customWidth="1"/>
    <col min="10763" max="10763" width="9.7109375" style="3" customWidth="1"/>
    <col min="10764" max="10764" width="29.28515625" style="3" customWidth="1"/>
    <col min="10765" max="10765" width="17.7109375" style="3" customWidth="1"/>
    <col min="10766" max="10766" width="13.7109375" style="3" customWidth="1"/>
    <col min="10767" max="10800" width="9.7109375" style="3" customWidth="1"/>
    <col min="10801" max="11009" width="9.140625" style="3"/>
    <col min="11010" max="11010" width="21" style="3" customWidth="1"/>
    <col min="11011" max="11013" width="7.7109375" style="3" customWidth="1"/>
    <col min="11014" max="11014" width="8.28515625" style="3" bestFit="1" customWidth="1"/>
    <col min="11015" max="11016" width="7.7109375" style="3" customWidth="1"/>
    <col min="11017" max="11017" width="9.5703125" style="3" bestFit="1" customWidth="1"/>
    <col min="11018" max="11018" width="7.7109375" style="3" customWidth="1"/>
    <col min="11019" max="11019" width="9.7109375" style="3" customWidth="1"/>
    <col min="11020" max="11020" width="29.28515625" style="3" customWidth="1"/>
    <col min="11021" max="11021" width="17.7109375" style="3" customWidth="1"/>
    <col min="11022" max="11022" width="13.7109375" style="3" customWidth="1"/>
    <col min="11023" max="11056" width="9.7109375" style="3" customWidth="1"/>
    <col min="11057" max="11265" width="9.140625" style="3"/>
    <col min="11266" max="11266" width="21" style="3" customWidth="1"/>
    <col min="11267" max="11269" width="7.7109375" style="3" customWidth="1"/>
    <col min="11270" max="11270" width="8.28515625" style="3" bestFit="1" customWidth="1"/>
    <col min="11271" max="11272" width="7.7109375" style="3" customWidth="1"/>
    <col min="11273" max="11273" width="9.5703125" style="3" bestFit="1" customWidth="1"/>
    <col min="11274" max="11274" width="7.7109375" style="3" customWidth="1"/>
    <col min="11275" max="11275" width="9.7109375" style="3" customWidth="1"/>
    <col min="11276" max="11276" width="29.28515625" style="3" customWidth="1"/>
    <col min="11277" max="11277" width="17.7109375" style="3" customWidth="1"/>
    <col min="11278" max="11278" width="13.7109375" style="3" customWidth="1"/>
    <col min="11279" max="11312" width="9.7109375" style="3" customWidth="1"/>
    <col min="11313" max="11521" width="9.140625" style="3"/>
    <col min="11522" max="11522" width="21" style="3" customWidth="1"/>
    <col min="11523" max="11525" width="7.7109375" style="3" customWidth="1"/>
    <col min="11526" max="11526" width="8.28515625" style="3" bestFit="1" customWidth="1"/>
    <col min="11527" max="11528" width="7.7109375" style="3" customWidth="1"/>
    <col min="11529" max="11529" width="9.5703125" style="3" bestFit="1" customWidth="1"/>
    <col min="11530" max="11530" width="7.7109375" style="3" customWidth="1"/>
    <col min="11531" max="11531" width="9.7109375" style="3" customWidth="1"/>
    <col min="11532" max="11532" width="29.28515625" style="3" customWidth="1"/>
    <col min="11533" max="11533" width="17.7109375" style="3" customWidth="1"/>
    <col min="11534" max="11534" width="13.7109375" style="3" customWidth="1"/>
    <col min="11535" max="11568" width="9.7109375" style="3" customWidth="1"/>
    <col min="11569" max="11777" width="9.140625" style="3"/>
    <col min="11778" max="11778" width="21" style="3" customWidth="1"/>
    <col min="11779" max="11781" width="7.7109375" style="3" customWidth="1"/>
    <col min="11782" max="11782" width="8.28515625" style="3" bestFit="1" customWidth="1"/>
    <col min="11783" max="11784" width="7.7109375" style="3" customWidth="1"/>
    <col min="11785" max="11785" width="9.5703125" style="3" bestFit="1" customWidth="1"/>
    <col min="11786" max="11786" width="7.7109375" style="3" customWidth="1"/>
    <col min="11787" max="11787" width="9.7109375" style="3" customWidth="1"/>
    <col min="11788" max="11788" width="29.28515625" style="3" customWidth="1"/>
    <col min="11789" max="11789" width="17.7109375" style="3" customWidth="1"/>
    <col min="11790" max="11790" width="13.7109375" style="3" customWidth="1"/>
    <col min="11791" max="11824" width="9.7109375" style="3" customWidth="1"/>
    <col min="11825" max="12033" width="9.140625" style="3"/>
    <col min="12034" max="12034" width="21" style="3" customWidth="1"/>
    <col min="12035" max="12037" width="7.7109375" style="3" customWidth="1"/>
    <col min="12038" max="12038" width="8.28515625" style="3" bestFit="1" customWidth="1"/>
    <col min="12039" max="12040" width="7.7109375" style="3" customWidth="1"/>
    <col min="12041" max="12041" width="9.5703125" style="3" bestFit="1" customWidth="1"/>
    <col min="12042" max="12042" width="7.7109375" style="3" customWidth="1"/>
    <col min="12043" max="12043" width="9.7109375" style="3" customWidth="1"/>
    <col min="12044" max="12044" width="29.28515625" style="3" customWidth="1"/>
    <col min="12045" max="12045" width="17.7109375" style="3" customWidth="1"/>
    <col min="12046" max="12046" width="13.7109375" style="3" customWidth="1"/>
    <col min="12047" max="12080" width="9.7109375" style="3" customWidth="1"/>
    <col min="12081" max="12289" width="9.140625" style="3"/>
    <col min="12290" max="12290" width="21" style="3" customWidth="1"/>
    <col min="12291" max="12293" width="7.7109375" style="3" customWidth="1"/>
    <col min="12294" max="12294" width="8.28515625" style="3" bestFit="1" customWidth="1"/>
    <col min="12295" max="12296" width="7.7109375" style="3" customWidth="1"/>
    <col min="12297" max="12297" width="9.5703125" style="3" bestFit="1" customWidth="1"/>
    <col min="12298" max="12298" width="7.7109375" style="3" customWidth="1"/>
    <col min="12299" max="12299" width="9.7109375" style="3" customWidth="1"/>
    <col min="12300" max="12300" width="29.28515625" style="3" customWidth="1"/>
    <col min="12301" max="12301" width="17.7109375" style="3" customWidth="1"/>
    <col min="12302" max="12302" width="13.7109375" style="3" customWidth="1"/>
    <col min="12303" max="12336" width="9.7109375" style="3" customWidth="1"/>
    <col min="12337" max="12545" width="9.140625" style="3"/>
    <col min="12546" max="12546" width="21" style="3" customWidth="1"/>
    <col min="12547" max="12549" width="7.7109375" style="3" customWidth="1"/>
    <col min="12550" max="12550" width="8.28515625" style="3" bestFit="1" customWidth="1"/>
    <col min="12551" max="12552" width="7.7109375" style="3" customWidth="1"/>
    <col min="12553" max="12553" width="9.5703125" style="3" bestFit="1" customWidth="1"/>
    <col min="12554" max="12554" width="7.7109375" style="3" customWidth="1"/>
    <col min="12555" max="12555" width="9.7109375" style="3" customWidth="1"/>
    <col min="12556" max="12556" width="29.28515625" style="3" customWidth="1"/>
    <col min="12557" max="12557" width="17.7109375" style="3" customWidth="1"/>
    <col min="12558" max="12558" width="13.7109375" style="3" customWidth="1"/>
    <col min="12559" max="12592" width="9.7109375" style="3" customWidth="1"/>
    <col min="12593" max="12801" width="9.140625" style="3"/>
    <col min="12802" max="12802" width="21" style="3" customWidth="1"/>
    <col min="12803" max="12805" width="7.7109375" style="3" customWidth="1"/>
    <col min="12806" max="12806" width="8.28515625" style="3" bestFit="1" customWidth="1"/>
    <col min="12807" max="12808" width="7.7109375" style="3" customWidth="1"/>
    <col min="12809" max="12809" width="9.5703125" style="3" bestFit="1" customWidth="1"/>
    <col min="12810" max="12810" width="7.7109375" style="3" customWidth="1"/>
    <col min="12811" max="12811" width="9.7109375" style="3" customWidth="1"/>
    <col min="12812" max="12812" width="29.28515625" style="3" customWidth="1"/>
    <col min="12813" max="12813" width="17.7109375" style="3" customWidth="1"/>
    <col min="12814" max="12814" width="13.7109375" style="3" customWidth="1"/>
    <col min="12815" max="12848" width="9.7109375" style="3" customWidth="1"/>
    <col min="12849" max="13057" width="9.140625" style="3"/>
    <col min="13058" max="13058" width="21" style="3" customWidth="1"/>
    <col min="13059" max="13061" width="7.7109375" style="3" customWidth="1"/>
    <col min="13062" max="13062" width="8.28515625" style="3" bestFit="1" customWidth="1"/>
    <col min="13063" max="13064" width="7.7109375" style="3" customWidth="1"/>
    <col min="13065" max="13065" width="9.5703125" style="3" bestFit="1" customWidth="1"/>
    <col min="13066" max="13066" width="7.7109375" style="3" customWidth="1"/>
    <col min="13067" max="13067" width="9.7109375" style="3" customWidth="1"/>
    <col min="13068" max="13068" width="29.28515625" style="3" customWidth="1"/>
    <col min="13069" max="13069" width="17.7109375" style="3" customWidth="1"/>
    <col min="13070" max="13070" width="13.7109375" style="3" customWidth="1"/>
    <col min="13071" max="13104" width="9.7109375" style="3" customWidth="1"/>
    <col min="13105" max="13313" width="9.140625" style="3"/>
    <col min="13314" max="13314" width="21" style="3" customWidth="1"/>
    <col min="13315" max="13317" width="7.7109375" style="3" customWidth="1"/>
    <col min="13318" max="13318" width="8.28515625" style="3" bestFit="1" customWidth="1"/>
    <col min="13319" max="13320" width="7.7109375" style="3" customWidth="1"/>
    <col min="13321" max="13321" width="9.5703125" style="3" bestFit="1" customWidth="1"/>
    <col min="13322" max="13322" width="7.7109375" style="3" customWidth="1"/>
    <col min="13323" max="13323" width="9.7109375" style="3" customWidth="1"/>
    <col min="13324" max="13324" width="29.28515625" style="3" customWidth="1"/>
    <col min="13325" max="13325" width="17.7109375" style="3" customWidth="1"/>
    <col min="13326" max="13326" width="13.7109375" style="3" customWidth="1"/>
    <col min="13327" max="13360" width="9.7109375" style="3" customWidth="1"/>
    <col min="13361" max="13569" width="9.140625" style="3"/>
    <col min="13570" max="13570" width="21" style="3" customWidth="1"/>
    <col min="13571" max="13573" width="7.7109375" style="3" customWidth="1"/>
    <col min="13574" max="13574" width="8.28515625" style="3" bestFit="1" customWidth="1"/>
    <col min="13575" max="13576" width="7.7109375" style="3" customWidth="1"/>
    <col min="13577" max="13577" width="9.5703125" style="3" bestFit="1" customWidth="1"/>
    <col min="13578" max="13578" width="7.7109375" style="3" customWidth="1"/>
    <col min="13579" max="13579" width="9.7109375" style="3" customWidth="1"/>
    <col min="13580" max="13580" width="29.28515625" style="3" customWidth="1"/>
    <col min="13581" max="13581" width="17.7109375" style="3" customWidth="1"/>
    <col min="13582" max="13582" width="13.7109375" style="3" customWidth="1"/>
    <col min="13583" max="13616" width="9.7109375" style="3" customWidth="1"/>
    <col min="13617" max="13825" width="9.140625" style="3"/>
    <col min="13826" max="13826" width="21" style="3" customWidth="1"/>
    <col min="13827" max="13829" width="7.7109375" style="3" customWidth="1"/>
    <col min="13830" max="13830" width="8.28515625" style="3" bestFit="1" customWidth="1"/>
    <col min="13831" max="13832" width="7.7109375" style="3" customWidth="1"/>
    <col min="13833" max="13833" width="9.5703125" style="3" bestFit="1" customWidth="1"/>
    <col min="13834" max="13834" width="7.7109375" style="3" customWidth="1"/>
    <col min="13835" max="13835" width="9.7109375" style="3" customWidth="1"/>
    <col min="13836" max="13836" width="29.28515625" style="3" customWidth="1"/>
    <col min="13837" max="13837" width="17.7109375" style="3" customWidth="1"/>
    <col min="13838" max="13838" width="13.7109375" style="3" customWidth="1"/>
    <col min="13839" max="13872" width="9.7109375" style="3" customWidth="1"/>
    <col min="13873" max="14081" width="9.140625" style="3"/>
    <col min="14082" max="14082" width="21" style="3" customWidth="1"/>
    <col min="14083" max="14085" width="7.7109375" style="3" customWidth="1"/>
    <col min="14086" max="14086" width="8.28515625" style="3" bestFit="1" customWidth="1"/>
    <col min="14087" max="14088" width="7.7109375" style="3" customWidth="1"/>
    <col min="14089" max="14089" width="9.5703125" style="3" bestFit="1" customWidth="1"/>
    <col min="14090" max="14090" width="7.7109375" style="3" customWidth="1"/>
    <col min="14091" max="14091" width="9.7109375" style="3" customWidth="1"/>
    <col min="14092" max="14092" width="29.28515625" style="3" customWidth="1"/>
    <col min="14093" max="14093" width="17.7109375" style="3" customWidth="1"/>
    <col min="14094" max="14094" width="13.7109375" style="3" customWidth="1"/>
    <col min="14095" max="14128" width="9.7109375" style="3" customWidth="1"/>
    <col min="14129" max="14337" width="9.140625" style="3"/>
    <col min="14338" max="14338" width="21" style="3" customWidth="1"/>
    <col min="14339" max="14341" width="7.7109375" style="3" customWidth="1"/>
    <col min="14342" max="14342" width="8.28515625" style="3" bestFit="1" customWidth="1"/>
    <col min="14343" max="14344" width="7.7109375" style="3" customWidth="1"/>
    <col min="14345" max="14345" width="9.5703125" style="3" bestFit="1" customWidth="1"/>
    <col min="14346" max="14346" width="7.7109375" style="3" customWidth="1"/>
    <col min="14347" max="14347" width="9.7109375" style="3" customWidth="1"/>
    <col min="14348" max="14348" width="29.28515625" style="3" customWidth="1"/>
    <col min="14349" max="14349" width="17.7109375" style="3" customWidth="1"/>
    <col min="14350" max="14350" width="13.7109375" style="3" customWidth="1"/>
    <col min="14351" max="14384" width="9.7109375" style="3" customWidth="1"/>
    <col min="14385" max="14593" width="9.140625" style="3"/>
    <col min="14594" max="14594" width="21" style="3" customWidth="1"/>
    <col min="14595" max="14597" width="7.7109375" style="3" customWidth="1"/>
    <col min="14598" max="14598" width="8.28515625" style="3" bestFit="1" customWidth="1"/>
    <col min="14599" max="14600" width="7.7109375" style="3" customWidth="1"/>
    <col min="14601" max="14601" width="9.5703125" style="3" bestFit="1" customWidth="1"/>
    <col min="14602" max="14602" width="7.7109375" style="3" customWidth="1"/>
    <col min="14603" max="14603" width="9.7109375" style="3" customWidth="1"/>
    <col min="14604" max="14604" width="29.28515625" style="3" customWidth="1"/>
    <col min="14605" max="14605" width="17.7109375" style="3" customWidth="1"/>
    <col min="14606" max="14606" width="13.7109375" style="3" customWidth="1"/>
    <col min="14607" max="14640" width="9.7109375" style="3" customWidth="1"/>
    <col min="14641" max="14849" width="9.140625" style="3"/>
    <col min="14850" max="14850" width="21" style="3" customWidth="1"/>
    <col min="14851" max="14853" width="7.7109375" style="3" customWidth="1"/>
    <col min="14854" max="14854" width="8.28515625" style="3" bestFit="1" customWidth="1"/>
    <col min="14855" max="14856" width="7.7109375" style="3" customWidth="1"/>
    <col min="14857" max="14857" width="9.5703125" style="3" bestFit="1" customWidth="1"/>
    <col min="14858" max="14858" width="7.7109375" style="3" customWidth="1"/>
    <col min="14859" max="14859" width="9.7109375" style="3" customWidth="1"/>
    <col min="14860" max="14860" width="29.28515625" style="3" customWidth="1"/>
    <col min="14861" max="14861" width="17.7109375" style="3" customWidth="1"/>
    <col min="14862" max="14862" width="13.7109375" style="3" customWidth="1"/>
    <col min="14863" max="14896" width="9.7109375" style="3" customWidth="1"/>
    <col min="14897" max="15105" width="9.140625" style="3"/>
    <col min="15106" max="15106" width="21" style="3" customWidth="1"/>
    <col min="15107" max="15109" width="7.7109375" style="3" customWidth="1"/>
    <col min="15110" max="15110" width="8.28515625" style="3" bestFit="1" customWidth="1"/>
    <col min="15111" max="15112" width="7.7109375" style="3" customWidth="1"/>
    <col min="15113" max="15113" width="9.5703125" style="3" bestFit="1" customWidth="1"/>
    <col min="15114" max="15114" width="7.7109375" style="3" customWidth="1"/>
    <col min="15115" max="15115" width="9.7109375" style="3" customWidth="1"/>
    <col min="15116" max="15116" width="29.28515625" style="3" customWidth="1"/>
    <col min="15117" max="15117" width="17.7109375" style="3" customWidth="1"/>
    <col min="15118" max="15118" width="13.7109375" style="3" customWidth="1"/>
    <col min="15119" max="15152" width="9.7109375" style="3" customWidth="1"/>
    <col min="15153" max="15361" width="9.140625" style="3"/>
    <col min="15362" max="15362" width="21" style="3" customWidth="1"/>
    <col min="15363" max="15365" width="7.7109375" style="3" customWidth="1"/>
    <col min="15366" max="15366" width="8.28515625" style="3" bestFit="1" customWidth="1"/>
    <col min="15367" max="15368" width="7.7109375" style="3" customWidth="1"/>
    <col min="15369" max="15369" width="9.5703125" style="3" bestFit="1" customWidth="1"/>
    <col min="15370" max="15370" width="7.7109375" style="3" customWidth="1"/>
    <col min="15371" max="15371" width="9.7109375" style="3" customWidth="1"/>
    <col min="15372" max="15372" width="29.28515625" style="3" customWidth="1"/>
    <col min="15373" max="15373" width="17.7109375" style="3" customWidth="1"/>
    <col min="15374" max="15374" width="13.7109375" style="3" customWidth="1"/>
    <col min="15375" max="15408" width="9.7109375" style="3" customWidth="1"/>
    <col min="15409" max="15617" width="9.140625" style="3"/>
    <col min="15618" max="15618" width="21" style="3" customWidth="1"/>
    <col min="15619" max="15621" width="7.7109375" style="3" customWidth="1"/>
    <col min="15622" max="15622" width="8.28515625" style="3" bestFit="1" customWidth="1"/>
    <col min="15623" max="15624" width="7.7109375" style="3" customWidth="1"/>
    <col min="15625" max="15625" width="9.5703125" style="3" bestFit="1" customWidth="1"/>
    <col min="15626" max="15626" width="7.7109375" style="3" customWidth="1"/>
    <col min="15627" max="15627" width="9.7109375" style="3" customWidth="1"/>
    <col min="15628" max="15628" width="29.28515625" style="3" customWidth="1"/>
    <col min="15629" max="15629" width="17.7109375" style="3" customWidth="1"/>
    <col min="15630" max="15630" width="13.7109375" style="3" customWidth="1"/>
    <col min="15631" max="15664" width="9.7109375" style="3" customWidth="1"/>
    <col min="15665" max="15873" width="9.140625" style="3"/>
    <col min="15874" max="15874" width="21" style="3" customWidth="1"/>
    <col min="15875" max="15877" width="7.7109375" style="3" customWidth="1"/>
    <col min="15878" max="15878" width="8.28515625" style="3" bestFit="1" customWidth="1"/>
    <col min="15879" max="15880" width="7.7109375" style="3" customWidth="1"/>
    <col min="15881" max="15881" width="9.5703125" style="3" bestFit="1" customWidth="1"/>
    <col min="15882" max="15882" width="7.7109375" style="3" customWidth="1"/>
    <col min="15883" max="15883" width="9.7109375" style="3" customWidth="1"/>
    <col min="15884" max="15884" width="29.28515625" style="3" customWidth="1"/>
    <col min="15885" max="15885" width="17.7109375" style="3" customWidth="1"/>
    <col min="15886" max="15886" width="13.7109375" style="3" customWidth="1"/>
    <col min="15887" max="15920" width="9.7109375" style="3" customWidth="1"/>
    <col min="15921" max="16129" width="9.140625" style="3"/>
    <col min="16130" max="16130" width="21" style="3" customWidth="1"/>
    <col min="16131" max="16133" width="7.7109375" style="3" customWidth="1"/>
    <col min="16134" max="16134" width="8.28515625" style="3" bestFit="1" customWidth="1"/>
    <col min="16135" max="16136" width="7.7109375" style="3" customWidth="1"/>
    <col min="16137" max="16137" width="9.5703125" style="3" bestFit="1" customWidth="1"/>
    <col min="16138" max="16138" width="7.7109375" style="3" customWidth="1"/>
    <col min="16139" max="16139" width="9.7109375" style="3" customWidth="1"/>
    <col min="16140" max="16140" width="29.28515625" style="3" customWidth="1"/>
    <col min="16141" max="16141" width="17.7109375" style="3" customWidth="1"/>
    <col min="16142" max="16142" width="13.7109375" style="3" customWidth="1"/>
    <col min="16143" max="16176" width="9.7109375" style="3" customWidth="1"/>
    <col min="16177" max="16384" width="9.140625" style="3"/>
  </cols>
  <sheetData>
    <row r="2" spans="1:11" ht="18.75" x14ac:dyDescent="0.2">
      <c r="A2" s="4" t="s">
        <v>3</v>
      </c>
      <c r="B2" s="5" t="s">
        <v>21</v>
      </c>
      <c r="C2" s="5"/>
      <c r="D2" s="5"/>
      <c r="E2" s="5"/>
      <c r="F2" s="5"/>
      <c r="G2" s="5"/>
      <c r="H2" s="5"/>
      <c r="I2" s="5"/>
      <c r="J2" s="5"/>
      <c r="K2" s="5"/>
    </row>
    <row r="3" spans="1:11" ht="15" x14ac:dyDescent="0.2">
      <c r="A3" s="4"/>
      <c r="B3" s="6" t="s">
        <v>2</v>
      </c>
      <c r="C3" s="7" t="s">
        <v>5</v>
      </c>
      <c r="D3" s="6" t="s">
        <v>6</v>
      </c>
      <c r="E3" s="6" t="s">
        <v>7</v>
      </c>
      <c r="F3" s="29" t="s">
        <v>8</v>
      </c>
      <c r="G3" s="7" t="s">
        <v>9</v>
      </c>
      <c r="H3" s="7" t="s">
        <v>20</v>
      </c>
      <c r="I3" s="7" t="s">
        <v>10</v>
      </c>
      <c r="J3" s="8" t="s">
        <v>11</v>
      </c>
      <c r="K3" s="8" t="s">
        <v>12</v>
      </c>
    </row>
    <row r="4" spans="1:11" ht="15" x14ac:dyDescent="0.2">
      <c r="A4" s="10" t="s">
        <v>0</v>
      </c>
      <c r="B4" s="11" t="s">
        <v>14</v>
      </c>
      <c r="C4" s="12" t="s">
        <v>15</v>
      </c>
      <c r="D4" s="11" t="s">
        <v>1</v>
      </c>
      <c r="E4" s="30" t="s">
        <v>1</v>
      </c>
      <c r="F4" s="30" t="s">
        <v>1</v>
      </c>
      <c r="G4" s="12" t="s">
        <v>1</v>
      </c>
      <c r="H4" s="12" t="s">
        <v>1</v>
      </c>
      <c r="I4" s="12" t="s">
        <v>1</v>
      </c>
      <c r="J4" s="12" t="s">
        <v>1</v>
      </c>
      <c r="K4" s="12" t="s">
        <v>1</v>
      </c>
    </row>
    <row r="5" spans="1:11" ht="15" x14ac:dyDescent="0.2">
      <c r="A5" s="31" t="s">
        <v>22</v>
      </c>
      <c r="B5" s="32"/>
      <c r="C5" s="33"/>
      <c r="D5" s="32"/>
      <c r="E5" s="26">
        <v>20</v>
      </c>
      <c r="F5" s="26">
        <v>20</v>
      </c>
      <c r="G5" s="25"/>
      <c r="H5" s="25"/>
      <c r="I5" s="23"/>
      <c r="J5" s="23"/>
      <c r="K5" s="23"/>
    </row>
    <row r="6" spans="1:11" ht="15" x14ac:dyDescent="0.2">
      <c r="A6" s="31" t="s">
        <v>23</v>
      </c>
      <c r="B6" s="32"/>
      <c r="C6" s="33"/>
      <c r="D6" s="32"/>
      <c r="E6" s="26">
        <v>10</v>
      </c>
      <c r="F6" s="26">
        <v>10</v>
      </c>
      <c r="G6" s="25"/>
      <c r="H6" s="25"/>
      <c r="I6" s="23"/>
      <c r="J6" s="23"/>
      <c r="K6" s="23">
        <v>3.1</v>
      </c>
    </row>
    <row r="7" spans="1:11" ht="15" x14ac:dyDescent="0.2">
      <c r="A7" s="10" t="s">
        <v>16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15" x14ac:dyDescent="0.3">
      <c r="A8" s="16">
        <v>45517</v>
      </c>
      <c r="B8" s="17" t="s">
        <v>14</v>
      </c>
      <c r="C8" s="18" t="s">
        <v>14</v>
      </c>
      <c r="D8" s="17" t="s">
        <v>14</v>
      </c>
      <c r="E8" s="28">
        <v>10</v>
      </c>
      <c r="F8" s="28">
        <v>3</v>
      </c>
      <c r="G8" s="20">
        <v>1.9</v>
      </c>
      <c r="H8" s="20">
        <v>1.3</v>
      </c>
      <c r="I8" s="21">
        <v>0.06</v>
      </c>
      <c r="J8" s="21">
        <v>0.03</v>
      </c>
      <c r="K8" s="21">
        <f t="shared" ref="K8:K19" si="0">J8+I8+H8</f>
        <v>1.3900000000000001</v>
      </c>
    </row>
    <row r="9" spans="1:11" ht="15" x14ac:dyDescent="0.3">
      <c r="A9" s="16">
        <v>45551.416666666664</v>
      </c>
      <c r="B9" s="17">
        <v>8.14</v>
      </c>
      <c r="C9" s="18">
        <v>25.4</v>
      </c>
      <c r="D9" s="17">
        <v>0</v>
      </c>
      <c r="E9" s="28">
        <v>10</v>
      </c>
      <c r="F9" s="28">
        <v>3</v>
      </c>
      <c r="G9" s="20">
        <v>1.8</v>
      </c>
      <c r="H9" s="20">
        <v>1.5</v>
      </c>
      <c r="I9" s="21">
        <v>0.06</v>
      </c>
      <c r="J9" s="21">
        <v>0.03</v>
      </c>
      <c r="K9" s="21">
        <f t="shared" si="0"/>
        <v>1.59</v>
      </c>
    </row>
    <row r="10" spans="1:11" ht="15" x14ac:dyDescent="0.3">
      <c r="A10" s="16">
        <v>45583</v>
      </c>
      <c r="B10" s="17">
        <v>6.8</v>
      </c>
      <c r="C10" s="18">
        <v>16</v>
      </c>
      <c r="D10" s="17">
        <v>1.01</v>
      </c>
      <c r="E10" s="28">
        <v>10</v>
      </c>
      <c r="F10" s="28">
        <v>5</v>
      </c>
      <c r="G10" s="20">
        <v>2.5</v>
      </c>
      <c r="H10" s="20">
        <v>2</v>
      </c>
      <c r="I10" s="21">
        <v>0.06</v>
      </c>
      <c r="J10" s="21">
        <v>0.03</v>
      </c>
      <c r="K10" s="21">
        <f t="shared" si="0"/>
        <v>2.09</v>
      </c>
    </row>
    <row r="11" spans="1:11" ht="15" x14ac:dyDescent="0.3">
      <c r="A11" s="16">
        <v>45617</v>
      </c>
      <c r="B11" s="17">
        <v>6.71</v>
      </c>
      <c r="C11" s="18">
        <v>12.3</v>
      </c>
      <c r="D11" s="17">
        <v>4.54</v>
      </c>
      <c r="E11" s="28">
        <v>4</v>
      </c>
      <c r="F11" s="28">
        <v>45</v>
      </c>
      <c r="G11" s="20">
        <v>0.6</v>
      </c>
      <c r="H11" s="20">
        <v>0.1</v>
      </c>
      <c r="I11" s="21">
        <v>0.08</v>
      </c>
      <c r="J11" s="21">
        <v>0.03</v>
      </c>
      <c r="K11" s="21">
        <f t="shared" si="0"/>
        <v>0.21000000000000002</v>
      </c>
    </row>
    <row r="12" spans="1:11" ht="15" x14ac:dyDescent="0.3">
      <c r="A12" s="16">
        <v>45642</v>
      </c>
      <c r="B12" s="17">
        <v>5.96</v>
      </c>
      <c r="C12" s="18">
        <v>10.3</v>
      </c>
      <c r="D12" s="17">
        <v>4.5599999999999996</v>
      </c>
      <c r="E12" s="28">
        <v>4</v>
      </c>
      <c r="F12" s="28">
        <v>2</v>
      </c>
      <c r="G12" s="20">
        <v>0.5</v>
      </c>
      <c r="H12" s="20">
        <v>0.2</v>
      </c>
      <c r="I12" s="21">
        <v>0.2</v>
      </c>
      <c r="J12" s="21">
        <v>0.03</v>
      </c>
      <c r="K12" s="21">
        <f t="shared" si="0"/>
        <v>0.43000000000000005</v>
      </c>
    </row>
    <row r="13" spans="1:11" ht="15" x14ac:dyDescent="0.3">
      <c r="A13" s="16">
        <v>45680</v>
      </c>
      <c r="B13" s="17">
        <v>6.59</v>
      </c>
      <c r="C13" s="18">
        <v>4.7</v>
      </c>
      <c r="D13" s="17">
        <v>9.15</v>
      </c>
      <c r="E13" s="28">
        <v>10</v>
      </c>
      <c r="F13" s="28">
        <v>2</v>
      </c>
      <c r="G13" s="20">
        <v>0.5</v>
      </c>
      <c r="H13" s="20">
        <v>0.1</v>
      </c>
      <c r="I13" s="21">
        <v>0.23</v>
      </c>
      <c r="J13" s="21">
        <v>0.03</v>
      </c>
      <c r="K13" s="21">
        <f t="shared" si="0"/>
        <v>0.36</v>
      </c>
    </row>
    <row r="14" spans="1:11" ht="15" x14ac:dyDescent="0.3">
      <c r="A14" s="16">
        <v>45708</v>
      </c>
      <c r="B14" s="17">
        <v>7.86</v>
      </c>
      <c r="C14" s="18">
        <v>2.2999999999999998</v>
      </c>
      <c r="D14" s="17">
        <v>6.47</v>
      </c>
      <c r="E14" s="28">
        <v>4</v>
      </c>
      <c r="F14" s="28">
        <v>3</v>
      </c>
      <c r="G14" s="20">
        <v>9</v>
      </c>
      <c r="H14" s="20">
        <v>8.4</v>
      </c>
      <c r="I14" s="21">
        <v>0.48</v>
      </c>
      <c r="J14" s="21">
        <v>0.5</v>
      </c>
      <c r="K14" s="21">
        <f t="shared" si="0"/>
        <v>9.3800000000000008</v>
      </c>
    </row>
    <row r="15" spans="1:11" ht="15" x14ac:dyDescent="0.3">
      <c r="A15" s="16">
        <v>45736</v>
      </c>
      <c r="B15" s="17" t="s">
        <v>14</v>
      </c>
      <c r="C15" s="18" t="s">
        <v>14</v>
      </c>
      <c r="D15" s="17" t="s">
        <v>14</v>
      </c>
      <c r="E15" s="28">
        <v>10</v>
      </c>
      <c r="F15" s="28">
        <v>4</v>
      </c>
      <c r="G15" s="20">
        <v>2.1</v>
      </c>
      <c r="H15" s="20">
        <v>1.7</v>
      </c>
      <c r="I15" s="21">
        <v>0.06</v>
      </c>
      <c r="J15" s="21">
        <v>0.03</v>
      </c>
      <c r="K15" s="21">
        <f t="shared" si="0"/>
        <v>1.79</v>
      </c>
    </row>
    <row r="16" spans="1:11" ht="15" x14ac:dyDescent="0.3">
      <c r="A16" s="16">
        <v>45754</v>
      </c>
      <c r="B16" s="17">
        <v>7.09</v>
      </c>
      <c r="C16" s="18">
        <v>8.6999999999999993</v>
      </c>
      <c r="D16" s="17">
        <v>1.37</v>
      </c>
      <c r="E16" s="28">
        <v>10</v>
      </c>
      <c r="F16" s="28">
        <v>2</v>
      </c>
      <c r="G16" s="20">
        <v>1.6</v>
      </c>
      <c r="H16" s="20">
        <v>0.9</v>
      </c>
      <c r="I16" s="21">
        <v>0.06</v>
      </c>
      <c r="J16" s="21">
        <v>0.03</v>
      </c>
      <c r="K16" s="21">
        <f t="shared" si="0"/>
        <v>0.99</v>
      </c>
    </row>
    <row r="17" spans="1:11" ht="15" x14ac:dyDescent="0.3">
      <c r="A17" s="16">
        <v>45799</v>
      </c>
      <c r="B17" s="17" t="s">
        <v>14</v>
      </c>
      <c r="C17" s="18">
        <v>12.8</v>
      </c>
      <c r="D17" s="17">
        <v>7.2</v>
      </c>
      <c r="E17" s="28">
        <v>18</v>
      </c>
      <c r="F17" s="28">
        <v>4</v>
      </c>
      <c r="G17" s="20">
        <v>1</v>
      </c>
      <c r="H17" s="20">
        <v>0.6</v>
      </c>
      <c r="I17" s="21">
        <v>0.06</v>
      </c>
      <c r="J17" s="21">
        <v>0.03</v>
      </c>
      <c r="K17" s="21">
        <f t="shared" si="0"/>
        <v>0.69</v>
      </c>
    </row>
    <row r="18" spans="1:11" ht="15" x14ac:dyDescent="0.3">
      <c r="A18" s="16">
        <v>45826</v>
      </c>
      <c r="B18" s="17" t="s">
        <v>14</v>
      </c>
      <c r="C18" s="18">
        <v>18</v>
      </c>
      <c r="D18" s="17">
        <v>3</v>
      </c>
      <c r="E18" s="28">
        <v>67</v>
      </c>
      <c r="F18" s="28">
        <v>21</v>
      </c>
      <c r="G18" s="20">
        <v>1.2</v>
      </c>
      <c r="H18" s="20">
        <v>0.6</v>
      </c>
      <c r="I18" s="21">
        <v>0.06</v>
      </c>
      <c r="J18" s="21">
        <v>0.03</v>
      </c>
      <c r="K18" s="21">
        <f t="shared" si="0"/>
        <v>0.69</v>
      </c>
    </row>
    <row r="19" spans="1:11" ht="15" x14ac:dyDescent="0.3">
      <c r="A19" s="16">
        <v>45867.479166666664</v>
      </c>
      <c r="B19" s="17"/>
      <c r="C19" s="18"/>
      <c r="D19" s="17"/>
      <c r="E19" s="28">
        <v>8</v>
      </c>
      <c r="F19" s="28">
        <v>15</v>
      </c>
      <c r="G19" s="20">
        <v>1.1000000000000001</v>
      </c>
      <c r="H19" s="20">
        <v>0.7</v>
      </c>
      <c r="I19" s="21">
        <v>0.06</v>
      </c>
      <c r="J19" s="21">
        <v>0.03</v>
      </c>
      <c r="K19" s="21">
        <f t="shared" si="0"/>
        <v>0.78999999999999992</v>
      </c>
    </row>
    <row r="20" spans="1:11" ht="15" x14ac:dyDescent="0.2">
      <c r="A20" s="23" t="s">
        <v>17</v>
      </c>
      <c r="B20" s="24">
        <f ca="1">IFERROR(AVERAGE(OFFSET(B6,2,0):OFFSET(B20,-1,0)),"-")</f>
        <v>7.0214285714285722</v>
      </c>
      <c r="C20" s="25">
        <f ca="1">IFERROR(AVERAGE(OFFSET(C6,2,0):OFFSET(C20,-1,0)),"-")</f>
        <v>12.277777777777779</v>
      </c>
      <c r="D20" s="24">
        <f ca="1">IFERROR(AVERAGE(OFFSET(D6,2,0):OFFSET(D20,-1,0)),"-")</f>
        <v>4.1444444444444439</v>
      </c>
      <c r="E20" s="26">
        <f ca="1">IFERROR(AVERAGE(OFFSET(E6,2,0):OFFSET(E20,-1,0)),"-")</f>
        <v>13.75</v>
      </c>
      <c r="F20" s="26">
        <f ca="1">IFERROR(AVERAGE(OFFSET(F6,2,0):OFFSET(F20,-1,0)),"-")</f>
        <v>9.0833333333333339</v>
      </c>
      <c r="G20" s="25">
        <f ca="1">IFERROR(AVERAGE(OFFSET(G6,2,0):OFFSET(G20,-1,0)),"-")</f>
        <v>1.9833333333333336</v>
      </c>
      <c r="H20" s="25">
        <f ca="1">IFERROR(AVERAGE(OFFSET(H6,2,0):OFFSET(H20,-1,0)),"-")</f>
        <v>1.5083333333333335</v>
      </c>
      <c r="I20" s="24">
        <f ca="1">IFERROR(AVERAGE(OFFSET(I6,2,0):OFFSET(I20,-1,0)),"-")</f>
        <v>0.12250000000000001</v>
      </c>
      <c r="J20" s="24">
        <f ca="1">IFERROR(AVERAGE(OFFSET(J6,2,0):OFFSET(J20,-1,0)),"-")</f>
        <v>6.9166666666666668E-2</v>
      </c>
      <c r="K20" s="24">
        <f ca="1">IFERROR(AVERAGE(OFFSET(K6,2,0):OFFSET(K20,-1,0)),"-")</f>
        <v>1.7000000000000002</v>
      </c>
    </row>
    <row r="21" spans="1:11" ht="15" x14ac:dyDescent="0.2">
      <c r="A21" s="23" t="s">
        <v>18</v>
      </c>
      <c r="B21" s="24">
        <f ca="1">IFERROR(MEDIAN(OFFSET(B6,2,0):OFFSET(B21,-2,0)),"-")</f>
        <v>6.8</v>
      </c>
      <c r="C21" s="25">
        <f ca="1">IFERROR(MEDIAN(OFFSET(C6,2,0):OFFSET(C21,-2,0)),"-")</f>
        <v>12.3</v>
      </c>
      <c r="D21" s="24">
        <f ca="1">IFERROR(MEDIAN(OFFSET(D6,2,0):OFFSET(D21,-2,0)),"-")</f>
        <v>4.54</v>
      </c>
      <c r="E21" s="26">
        <f ca="1">IFERROR(MEDIAN(OFFSET(E6,2,0):OFFSET(E21,-2,0)),"-")</f>
        <v>10</v>
      </c>
      <c r="F21" s="26">
        <f ca="1">IFERROR(MEDIAN(OFFSET(F6,2,0):OFFSET(F21,-2,0)),"-")</f>
        <v>3.5</v>
      </c>
      <c r="G21" s="25">
        <f ca="1">IFERROR(MEDIAN(OFFSET(G6,2,0):OFFSET(G21,-2,0)),"-")</f>
        <v>1.4</v>
      </c>
      <c r="H21" s="25">
        <f ca="1">IFERROR(MEDIAN(OFFSET(H6,2,0):OFFSET(H21,-2,0)),"-")</f>
        <v>0.8</v>
      </c>
      <c r="I21" s="24">
        <f ca="1">IFERROR(MEDIAN(OFFSET(I6,2,0):OFFSET(I21,-2,0)),"-")</f>
        <v>0.06</v>
      </c>
      <c r="J21" s="24">
        <f ca="1">IFERROR(MEDIAN(OFFSET(J6,2,0):OFFSET(J21,-2,0)),"-")</f>
        <v>0.03</v>
      </c>
      <c r="K21" s="24">
        <f ca="1">IFERROR(MEDIAN(OFFSET(K6,2,0):OFFSET(K21,-2,0)),"-")</f>
        <v>0.8899999999999999</v>
      </c>
    </row>
    <row r="23" spans="1:11" x14ac:dyDescent="0.2">
      <c r="A23" s="3" t="s">
        <v>24</v>
      </c>
    </row>
    <row r="24" spans="1:11" ht="15" x14ac:dyDescent="0.3">
      <c r="A24" s="34" t="s">
        <v>25</v>
      </c>
      <c r="B24" s="34" t="b">
        <f ca="1">COUNTIF(C24:K24,FALSE)=0</f>
        <v>1</v>
      </c>
      <c r="C24" s="35"/>
      <c r="D24" s="36"/>
      <c r="E24" s="37" t="b">
        <f ca="1">OFFSET(E24,-5,0)&lt;=OFFSET(E3,2,0)</f>
        <v>1</v>
      </c>
      <c r="F24" s="37" t="b">
        <f ca="1">OFFSET(F24,-5,0)&lt;=OFFSET(F3,2,0)</f>
        <v>1</v>
      </c>
    </row>
    <row r="25" spans="1:11" ht="15" x14ac:dyDescent="0.3">
      <c r="A25" s="34" t="s">
        <v>26</v>
      </c>
      <c r="B25" s="34" t="b">
        <f ca="1">COUNTIF(C25:K25,FALSE)=0</f>
        <v>0</v>
      </c>
      <c r="C25" s="35"/>
      <c r="D25" s="36"/>
      <c r="E25" s="37" t="b">
        <f ca="1">OFFSET(E25,-6,0)&lt;=OFFSET(E4,2,0)</f>
        <v>1</v>
      </c>
      <c r="F25" s="37" t="b">
        <f ca="1">OFFSET(F25,-6,0)&lt;=OFFSET(F4,2,0)</f>
        <v>0</v>
      </c>
      <c r="K25" s="37" t="b">
        <f ca="1">OFFSET(K25,-6,0)&lt;=OFFSET(K4,2,0)</f>
        <v>1</v>
      </c>
    </row>
    <row r="27" spans="1:11" ht="15" x14ac:dyDescent="0.25">
      <c r="A27" t="s">
        <v>27</v>
      </c>
      <c r="B27" s="38" t="b">
        <f ca="1">E24</f>
        <v>1</v>
      </c>
    </row>
    <row r="28" spans="1:11" ht="15" x14ac:dyDescent="0.25">
      <c r="A28" t="s">
        <v>28</v>
      </c>
      <c r="B28" s="38" t="b">
        <f ca="1">E25</f>
        <v>1</v>
      </c>
    </row>
    <row r="29" spans="1:11" ht="15" x14ac:dyDescent="0.25">
      <c r="A29" t="s">
        <v>29</v>
      </c>
      <c r="B29" s="38" t="b">
        <f ca="1">F24</f>
        <v>1</v>
      </c>
    </row>
    <row r="30" spans="1:11" ht="15" x14ac:dyDescent="0.25">
      <c r="A30" t="s">
        <v>30</v>
      </c>
      <c r="B30" s="38" t="b">
        <f ca="1">F25</f>
        <v>0</v>
      </c>
    </row>
    <row r="31" spans="1:11" ht="15" x14ac:dyDescent="0.25">
      <c r="A31" t="s">
        <v>31</v>
      </c>
      <c r="B31" s="38" t="b">
        <f ca="1">K25</f>
        <v>1</v>
      </c>
    </row>
  </sheetData>
  <mergeCells count="3">
    <mergeCell ref="A2:A3"/>
    <mergeCell ref="B2:K2"/>
    <mergeCell ref="B7:K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5E30-78A4-4F1B-8463-763BDEFF08CF}">
  <dimension ref="A1:Z36"/>
  <sheetViews>
    <sheetView workbookViewId="0">
      <selection activeCell="H29" sqref="H29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May 2025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45778</v>
      </c>
      <c r="B3" s="44">
        <v>4002813</v>
      </c>
      <c r="C3" s="44">
        <v>0</v>
      </c>
      <c r="D3" s="44">
        <v>4115578</v>
      </c>
      <c r="E3" s="44">
        <v>0</v>
      </c>
      <c r="F3" s="44">
        <v>0</v>
      </c>
    </row>
    <row r="4" spans="1:6" x14ac:dyDescent="0.3">
      <c r="A4" s="16">
        <v>45779</v>
      </c>
      <c r="B4" s="44">
        <v>4003438</v>
      </c>
      <c r="C4" s="44">
        <v>625</v>
      </c>
      <c r="D4" s="44">
        <v>4116766</v>
      </c>
      <c r="E4" s="44">
        <v>1188</v>
      </c>
      <c r="F4" s="44">
        <v>1813</v>
      </c>
    </row>
    <row r="5" spans="1:6" x14ac:dyDescent="0.3">
      <c r="A5" s="16">
        <v>45780</v>
      </c>
      <c r="B5" s="44">
        <v>4004680</v>
      </c>
      <c r="C5" s="44">
        <v>1242</v>
      </c>
      <c r="D5" s="44">
        <v>4117368</v>
      </c>
      <c r="E5" s="44">
        <v>602</v>
      </c>
      <c r="F5" s="44">
        <v>1844</v>
      </c>
    </row>
    <row r="6" spans="1:6" x14ac:dyDescent="0.3">
      <c r="A6" s="16">
        <v>45781</v>
      </c>
      <c r="B6" s="44">
        <v>4004680</v>
      </c>
      <c r="C6" s="44">
        <v>0</v>
      </c>
      <c r="D6" s="44">
        <v>4117368</v>
      </c>
      <c r="E6" s="44">
        <v>0</v>
      </c>
      <c r="F6" s="44">
        <v>0</v>
      </c>
    </row>
    <row r="7" spans="1:6" x14ac:dyDescent="0.3">
      <c r="A7" s="16">
        <v>45782</v>
      </c>
      <c r="B7" s="44">
        <v>4005320</v>
      </c>
      <c r="C7" s="44">
        <v>640</v>
      </c>
      <c r="D7" s="44">
        <v>4117966</v>
      </c>
      <c r="E7" s="44">
        <v>598</v>
      </c>
      <c r="F7" s="44">
        <v>1238</v>
      </c>
    </row>
    <row r="8" spans="1:6" x14ac:dyDescent="0.3">
      <c r="A8" s="16">
        <v>45783</v>
      </c>
      <c r="B8" s="44">
        <v>4005956</v>
      </c>
      <c r="C8" s="44">
        <v>636</v>
      </c>
      <c r="D8" s="44">
        <v>4119174</v>
      </c>
      <c r="E8" s="44">
        <v>1208</v>
      </c>
      <c r="F8" s="44">
        <v>1844</v>
      </c>
    </row>
    <row r="9" spans="1:6" x14ac:dyDescent="0.3">
      <c r="A9" s="16">
        <v>45784</v>
      </c>
      <c r="B9" s="44">
        <v>4005956</v>
      </c>
      <c r="C9" s="44">
        <v>0</v>
      </c>
      <c r="D9" s="44">
        <v>4119174</v>
      </c>
      <c r="E9" s="44">
        <v>0</v>
      </c>
      <c r="F9" s="44">
        <v>0</v>
      </c>
    </row>
    <row r="10" spans="1:6" x14ac:dyDescent="0.3">
      <c r="A10" s="16">
        <v>45785</v>
      </c>
      <c r="B10" s="44">
        <v>4007198</v>
      </c>
      <c r="C10" s="44">
        <v>1242</v>
      </c>
      <c r="D10" s="44">
        <v>4119768</v>
      </c>
      <c r="E10" s="44">
        <v>594</v>
      </c>
      <c r="F10" s="44">
        <v>1836</v>
      </c>
    </row>
    <row r="11" spans="1:6" x14ac:dyDescent="0.3">
      <c r="A11" s="16">
        <v>45786</v>
      </c>
      <c r="B11" s="44">
        <v>4007842</v>
      </c>
      <c r="C11" s="44">
        <v>644</v>
      </c>
      <c r="D11" s="44">
        <v>4120366</v>
      </c>
      <c r="E11" s="44">
        <v>598</v>
      </c>
      <c r="F11" s="44">
        <v>1242</v>
      </c>
    </row>
    <row r="12" spans="1:6" x14ac:dyDescent="0.3">
      <c r="A12" s="16">
        <v>45787</v>
      </c>
      <c r="B12" s="44">
        <v>4007842</v>
      </c>
      <c r="C12" s="44">
        <v>0</v>
      </c>
      <c r="D12" s="44">
        <v>4120366</v>
      </c>
      <c r="E12" s="44">
        <v>0</v>
      </c>
      <c r="F12" s="44">
        <v>0</v>
      </c>
    </row>
    <row r="13" spans="1:6" x14ac:dyDescent="0.3">
      <c r="A13" s="16">
        <v>45788</v>
      </c>
      <c r="B13" s="44">
        <v>4008467</v>
      </c>
      <c r="C13" s="44">
        <v>625</v>
      </c>
      <c r="D13" s="44">
        <v>4121562</v>
      </c>
      <c r="E13" s="44">
        <v>1196</v>
      </c>
      <c r="F13" s="44">
        <v>1821</v>
      </c>
    </row>
    <row r="14" spans="1:6" x14ac:dyDescent="0.3">
      <c r="A14" s="16">
        <v>45789</v>
      </c>
      <c r="B14" s="44">
        <v>4009697</v>
      </c>
      <c r="C14" s="44">
        <v>1230</v>
      </c>
      <c r="D14" s="44">
        <v>4122167</v>
      </c>
      <c r="E14" s="44">
        <v>605</v>
      </c>
      <c r="F14" s="44">
        <v>1835</v>
      </c>
    </row>
    <row r="15" spans="1:6" x14ac:dyDescent="0.3">
      <c r="A15" s="16">
        <v>45790</v>
      </c>
      <c r="B15" s="44">
        <v>4009697</v>
      </c>
      <c r="C15" s="44">
        <v>0</v>
      </c>
      <c r="D15" s="44">
        <v>4122167</v>
      </c>
      <c r="E15" s="44">
        <v>0</v>
      </c>
      <c r="F15" s="44">
        <v>0</v>
      </c>
    </row>
    <row r="16" spans="1:6" x14ac:dyDescent="0.3">
      <c r="A16" s="16">
        <v>45791</v>
      </c>
      <c r="B16" s="44">
        <v>4010338</v>
      </c>
      <c r="C16" s="44">
        <v>641</v>
      </c>
      <c r="D16" s="44">
        <v>4122769</v>
      </c>
      <c r="E16" s="44">
        <v>602</v>
      </c>
      <c r="F16" s="44">
        <v>1243</v>
      </c>
    </row>
    <row r="17" spans="1:6" x14ac:dyDescent="0.3">
      <c r="A17" s="16">
        <v>45792</v>
      </c>
      <c r="B17" s="44">
        <v>4010982</v>
      </c>
      <c r="C17" s="44">
        <v>644</v>
      </c>
      <c r="D17" s="44">
        <v>4123988</v>
      </c>
      <c r="E17" s="44">
        <v>1219</v>
      </c>
      <c r="F17" s="44">
        <v>1863</v>
      </c>
    </row>
    <row r="18" spans="1:6" x14ac:dyDescent="0.3">
      <c r="A18" s="16">
        <v>45793</v>
      </c>
      <c r="B18" s="44">
        <v>4010982</v>
      </c>
      <c r="C18" s="44">
        <v>0</v>
      </c>
      <c r="D18" s="44">
        <v>4123988</v>
      </c>
      <c r="E18" s="44">
        <v>0</v>
      </c>
      <c r="F18" s="44">
        <v>0</v>
      </c>
    </row>
    <row r="19" spans="1:6" x14ac:dyDescent="0.3">
      <c r="A19" s="16">
        <v>45794</v>
      </c>
      <c r="B19" s="44">
        <v>4012208</v>
      </c>
      <c r="C19" s="44">
        <v>1226</v>
      </c>
      <c r="D19" s="44">
        <v>4124594</v>
      </c>
      <c r="E19" s="44">
        <v>606</v>
      </c>
      <c r="F19" s="44">
        <v>1832</v>
      </c>
    </row>
    <row r="20" spans="1:6" x14ac:dyDescent="0.3">
      <c r="A20" s="16">
        <v>45795</v>
      </c>
      <c r="B20" s="44">
        <v>4012856</v>
      </c>
      <c r="C20" s="44">
        <v>648</v>
      </c>
      <c r="D20" s="44">
        <v>4125196</v>
      </c>
      <c r="E20" s="44">
        <v>602</v>
      </c>
      <c r="F20" s="44">
        <v>1250</v>
      </c>
    </row>
    <row r="21" spans="1:6" x14ac:dyDescent="0.3">
      <c r="A21" s="16">
        <v>45796</v>
      </c>
      <c r="B21" s="44">
        <v>4012856</v>
      </c>
      <c r="C21" s="44">
        <v>0</v>
      </c>
      <c r="D21" s="44">
        <v>4125292</v>
      </c>
      <c r="E21" s="44">
        <v>96</v>
      </c>
      <c r="F21" s="44">
        <v>96</v>
      </c>
    </row>
    <row r="22" spans="1:6" x14ac:dyDescent="0.3">
      <c r="A22" s="16">
        <v>45797</v>
      </c>
      <c r="B22" s="44">
        <v>4013488</v>
      </c>
      <c r="C22" s="44">
        <v>632</v>
      </c>
      <c r="D22" s="44">
        <v>4126403</v>
      </c>
      <c r="E22" s="44">
        <v>1111</v>
      </c>
      <c r="F22" s="44">
        <v>1743</v>
      </c>
    </row>
    <row r="23" spans="1:6" x14ac:dyDescent="0.3">
      <c r="A23" s="16">
        <v>45798</v>
      </c>
      <c r="B23" s="44">
        <v>4014738</v>
      </c>
      <c r="C23" s="44">
        <v>1250</v>
      </c>
      <c r="D23" s="44">
        <v>4127013</v>
      </c>
      <c r="E23" s="44">
        <v>610</v>
      </c>
      <c r="F23" s="44">
        <v>1860</v>
      </c>
    </row>
    <row r="24" spans="1:6" x14ac:dyDescent="0.3">
      <c r="A24" s="16">
        <v>45799</v>
      </c>
      <c r="B24" s="44">
        <v>4014892</v>
      </c>
      <c r="C24" s="44">
        <v>154</v>
      </c>
      <c r="D24" s="44">
        <v>4127143</v>
      </c>
      <c r="E24" s="44">
        <v>130</v>
      </c>
      <c r="F24" s="44">
        <v>284</v>
      </c>
    </row>
    <row r="25" spans="1:6" x14ac:dyDescent="0.3">
      <c r="A25" s="16">
        <v>45800</v>
      </c>
      <c r="B25" s="44">
        <v>4015512</v>
      </c>
      <c r="C25" s="44">
        <v>620</v>
      </c>
      <c r="D25" s="44">
        <v>4128331</v>
      </c>
      <c r="E25" s="44">
        <v>1188</v>
      </c>
      <c r="F25" s="44">
        <v>1808</v>
      </c>
    </row>
    <row r="26" spans="1:6" x14ac:dyDescent="0.3">
      <c r="A26" s="16">
        <v>45801</v>
      </c>
      <c r="B26" s="44">
        <v>4015512</v>
      </c>
      <c r="C26" s="44">
        <v>0</v>
      </c>
      <c r="D26" s="44">
        <v>4128331</v>
      </c>
      <c r="E26" s="44">
        <v>0</v>
      </c>
      <c r="F26" s="44">
        <v>0</v>
      </c>
    </row>
    <row r="27" spans="1:6" x14ac:dyDescent="0.3">
      <c r="A27" s="16">
        <v>45802</v>
      </c>
      <c r="B27" s="44">
        <v>4016747</v>
      </c>
      <c r="C27" s="44">
        <v>1235</v>
      </c>
      <c r="D27" s="44">
        <v>4128937</v>
      </c>
      <c r="E27" s="44">
        <v>606</v>
      </c>
      <c r="F27" s="44">
        <v>1841</v>
      </c>
    </row>
    <row r="28" spans="1:6" x14ac:dyDescent="0.3">
      <c r="A28" s="16">
        <v>45803</v>
      </c>
      <c r="B28" s="44">
        <v>4017391</v>
      </c>
      <c r="C28" s="44">
        <v>644</v>
      </c>
      <c r="D28" s="44">
        <v>4129535</v>
      </c>
      <c r="E28" s="44">
        <v>598</v>
      </c>
      <c r="F28" s="44">
        <v>1242</v>
      </c>
    </row>
    <row r="29" spans="1:6" x14ac:dyDescent="0.3">
      <c r="A29" s="16">
        <v>45804</v>
      </c>
      <c r="B29" s="44">
        <v>4017391</v>
      </c>
      <c r="C29" s="44">
        <v>0</v>
      </c>
      <c r="D29" s="44">
        <v>4129535</v>
      </c>
      <c r="E29" s="44">
        <v>0</v>
      </c>
      <c r="F29" s="44">
        <v>0</v>
      </c>
    </row>
    <row r="30" spans="1:6" x14ac:dyDescent="0.3">
      <c r="A30" s="16">
        <v>45805</v>
      </c>
      <c r="B30" s="44">
        <v>4018027</v>
      </c>
      <c r="C30" s="44">
        <v>636</v>
      </c>
      <c r="D30" s="44">
        <v>4130731</v>
      </c>
      <c r="E30" s="44">
        <v>1196</v>
      </c>
      <c r="F30" s="44">
        <v>1832</v>
      </c>
    </row>
    <row r="31" spans="1:6" x14ac:dyDescent="0.3">
      <c r="A31" s="16">
        <v>45806</v>
      </c>
      <c r="B31" s="44">
        <v>4019254</v>
      </c>
      <c r="C31" s="44">
        <v>1227</v>
      </c>
      <c r="D31" s="44">
        <v>4131329</v>
      </c>
      <c r="E31" s="44">
        <v>598</v>
      </c>
      <c r="F31" s="44">
        <v>1825</v>
      </c>
    </row>
    <row r="32" spans="1:6" x14ac:dyDescent="0.3">
      <c r="A32" s="16">
        <v>45807</v>
      </c>
      <c r="B32" s="44">
        <v>4019254</v>
      </c>
      <c r="C32" s="44">
        <v>0</v>
      </c>
      <c r="D32" s="44">
        <v>4131329</v>
      </c>
      <c r="E32" s="44">
        <v>0</v>
      </c>
      <c r="F32" s="44">
        <v>0</v>
      </c>
    </row>
    <row r="33" spans="1:6" x14ac:dyDescent="0.3">
      <c r="A33" s="16">
        <v>45808</v>
      </c>
      <c r="B33" s="44">
        <v>4019902</v>
      </c>
      <c r="C33" s="44">
        <v>648</v>
      </c>
      <c r="D33" s="44">
        <v>4131927</v>
      </c>
      <c r="E33" s="44">
        <v>598</v>
      </c>
      <c r="F33" s="44">
        <v>1246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33438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1079</v>
      </c>
    </row>
    <row r="36" spans="1:6" x14ac:dyDescent="0.3">
      <c r="A36" s="45" t="s">
        <v>40</v>
      </c>
      <c r="B36" s="40"/>
      <c r="C36" s="40"/>
      <c r="D36" s="40"/>
      <c r="E36" s="40"/>
      <c r="F36" s="46">
        <f>IFERROR(ROUND(AVERAGEIF(F3:F33,"&gt;0"),0),0)</f>
        <v>1520</v>
      </c>
    </row>
  </sheetData>
  <mergeCells count="4">
    <mergeCell ref="A1:F1"/>
    <mergeCell ref="A34:E34"/>
    <mergeCell ref="A35:E35"/>
    <mergeCell ref="A36:E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07FD-6574-48AA-B46C-5ABC6C22460F}">
  <dimension ref="A1:Z35"/>
  <sheetViews>
    <sheetView workbookViewId="0">
      <selection activeCell="I11" sqref="I11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April 2025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34</v>
      </c>
      <c r="E2" s="43" t="s">
        <v>36</v>
      </c>
      <c r="F2" s="43" t="s">
        <v>37</v>
      </c>
    </row>
    <row r="3" spans="1:6" x14ac:dyDescent="0.3">
      <c r="A3" s="16">
        <v>45748</v>
      </c>
      <c r="B3" s="44">
        <v>3985636</v>
      </c>
      <c r="C3" s="44">
        <v>625</v>
      </c>
      <c r="D3" s="44">
        <v>4099252</v>
      </c>
      <c r="E3" s="44">
        <v>0</v>
      </c>
      <c r="F3" s="44">
        <v>625</v>
      </c>
    </row>
    <row r="4" spans="1:6" x14ac:dyDescent="0.3">
      <c r="A4" s="16">
        <v>45749</v>
      </c>
      <c r="B4" s="44">
        <v>3986272</v>
      </c>
      <c r="C4" s="44">
        <v>636</v>
      </c>
      <c r="D4" s="44">
        <v>4099857</v>
      </c>
      <c r="E4" s="44">
        <v>605</v>
      </c>
      <c r="F4" s="44">
        <v>1241</v>
      </c>
    </row>
    <row r="5" spans="1:6" x14ac:dyDescent="0.3">
      <c r="A5" s="16">
        <v>45750</v>
      </c>
      <c r="B5" s="44">
        <v>3987502</v>
      </c>
      <c r="C5" s="44">
        <v>1230</v>
      </c>
      <c r="D5" s="44">
        <v>4101011</v>
      </c>
      <c r="E5" s="44">
        <v>1154</v>
      </c>
      <c r="F5" s="44">
        <v>2384</v>
      </c>
    </row>
    <row r="6" spans="1:6" x14ac:dyDescent="0.3">
      <c r="A6" s="16">
        <v>45751</v>
      </c>
      <c r="B6" s="44">
        <v>3987502</v>
      </c>
      <c r="C6" s="44">
        <v>0</v>
      </c>
      <c r="D6" s="44">
        <v>4101011</v>
      </c>
      <c r="E6" s="44">
        <v>0</v>
      </c>
      <c r="F6" s="44">
        <v>0</v>
      </c>
    </row>
    <row r="7" spans="1:6" x14ac:dyDescent="0.3">
      <c r="A7" s="16">
        <v>45752</v>
      </c>
      <c r="B7" s="44">
        <v>3988120</v>
      </c>
      <c r="C7" s="44">
        <v>618</v>
      </c>
      <c r="D7" s="44">
        <v>4102188</v>
      </c>
      <c r="E7" s="44">
        <v>1177</v>
      </c>
      <c r="F7" s="44">
        <v>1795</v>
      </c>
    </row>
    <row r="8" spans="1:6" x14ac:dyDescent="0.3">
      <c r="A8" s="16">
        <v>45753</v>
      </c>
      <c r="B8" s="44">
        <v>3989415</v>
      </c>
      <c r="C8" s="44">
        <v>1295</v>
      </c>
      <c r="D8" s="44">
        <v>4102801</v>
      </c>
      <c r="E8" s="44">
        <v>613</v>
      </c>
      <c r="F8" s="44">
        <v>1908</v>
      </c>
    </row>
    <row r="9" spans="1:6" x14ac:dyDescent="0.3">
      <c r="A9" s="16">
        <v>45754</v>
      </c>
      <c r="B9" s="44">
        <v>3989457</v>
      </c>
      <c r="C9" s="44">
        <v>42</v>
      </c>
      <c r="D9" s="44">
        <v>4102840</v>
      </c>
      <c r="E9" s="44">
        <v>39</v>
      </c>
      <c r="F9" s="44">
        <v>81</v>
      </c>
    </row>
    <row r="10" spans="1:6" x14ac:dyDescent="0.3">
      <c r="A10" s="16">
        <v>45755</v>
      </c>
      <c r="B10" s="44">
        <v>3990067</v>
      </c>
      <c r="C10" s="44">
        <v>610</v>
      </c>
      <c r="D10" s="44">
        <v>4103418</v>
      </c>
      <c r="E10" s="44">
        <v>578</v>
      </c>
      <c r="F10" s="44">
        <v>1188</v>
      </c>
    </row>
    <row r="11" spans="1:6" x14ac:dyDescent="0.3">
      <c r="A11" s="16">
        <v>45756</v>
      </c>
      <c r="B11" s="44">
        <v>3990718</v>
      </c>
      <c r="C11" s="44">
        <v>651</v>
      </c>
      <c r="D11" s="44">
        <v>4104653</v>
      </c>
      <c r="E11" s="44">
        <v>1235</v>
      </c>
      <c r="F11" s="44">
        <v>1886</v>
      </c>
    </row>
    <row r="12" spans="1:6" x14ac:dyDescent="0.3">
      <c r="A12" s="16">
        <v>45757</v>
      </c>
      <c r="B12" s="44">
        <v>3990718</v>
      </c>
      <c r="C12" s="44">
        <v>0</v>
      </c>
      <c r="D12" s="44">
        <v>4104653</v>
      </c>
      <c r="E12" s="44">
        <v>0</v>
      </c>
      <c r="F12" s="44">
        <v>0</v>
      </c>
    </row>
    <row r="13" spans="1:6" x14ac:dyDescent="0.3">
      <c r="A13" s="16">
        <v>45758</v>
      </c>
      <c r="B13" s="44">
        <v>3992010</v>
      </c>
      <c r="C13" s="44">
        <v>1292</v>
      </c>
      <c r="D13" s="44">
        <v>4105266</v>
      </c>
      <c r="E13" s="44">
        <v>613</v>
      </c>
      <c r="F13" s="44">
        <v>1905</v>
      </c>
    </row>
    <row r="14" spans="1:6" x14ac:dyDescent="0.3">
      <c r="A14" s="16">
        <v>45759</v>
      </c>
      <c r="B14" s="44">
        <v>3992658</v>
      </c>
      <c r="C14" s="44">
        <v>648</v>
      </c>
      <c r="D14" s="44">
        <v>4105880</v>
      </c>
      <c r="E14" s="44">
        <v>614</v>
      </c>
      <c r="F14" s="44">
        <v>1262</v>
      </c>
    </row>
    <row r="15" spans="1:6" x14ac:dyDescent="0.3">
      <c r="A15" s="16">
        <v>45760</v>
      </c>
      <c r="B15" s="44">
        <v>3992658</v>
      </c>
      <c r="C15" s="44">
        <v>0</v>
      </c>
      <c r="D15" s="44">
        <v>4106493</v>
      </c>
      <c r="E15" s="44">
        <v>613</v>
      </c>
      <c r="F15" s="44">
        <v>613</v>
      </c>
    </row>
    <row r="16" spans="1:6" x14ac:dyDescent="0.3">
      <c r="A16" s="16">
        <v>45761</v>
      </c>
      <c r="B16" s="44">
        <v>3993318</v>
      </c>
      <c r="C16" s="44">
        <v>660</v>
      </c>
      <c r="D16" s="44">
        <v>4107114</v>
      </c>
      <c r="E16" s="44">
        <v>621</v>
      </c>
      <c r="F16" s="44">
        <v>1281</v>
      </c>
    </row>
    <row r="17" spans="1:6" x14ac:dyDescent="0.3">
      <c r="A17" s="16">
        <v>45762</v>
      </c>
      <c r="B17" s="44">
        <v>3994590</v>
      </c>
      <c r="C17" s="44">
        <v>1272</v>
      </c>
      <c r="D17" s="44">
        <v>4107735</v>
      </c>
      <c r="E17" s="44">
        <v>621</v>
      </c>
      <c r="F17" s="44">
        <v>1893</v>
      </c>
    </row>
    <row r="18" spans="1:6" x14ac:dyDescent="0.3">
      <c r="A18" s="16">
        <v>45763</v>
      </c>
      <c r="B18" s="44">
        <v>3994590</v>
      </c>
      <c r="C18" s="44">
        <v>0</v>
      </c>
      <c r="D18" s="44">
        <v>4107735</v>
      </c>
      <c r="E18" s="44">
        <v>0</v>
      </c>
      <c r="F18" s="44">
        <v>0</v>
      </c>
    </row>
    <row r="19" spans="1:6" x14ac:dyDescent="0.3">
      <c r="A19" s="16">
        <v>45764</v>
      </c>
      <c r="B19" s="44">
        <v>3995234</v>
      </c>
      <c r="C19" s="44">
        <v>644</v>
      </c>
      <c r="D19" s="44">
        <v>4108340</v>
      </c>
      <c r="E19" s="44">
        <v>605</v>
      </c>
      <c r="F19" s="44">
        <v>1249</v>
      </c>
    </row>
    <row r="20" spans="1:6" x14ac:dyDescent="0.3">
      <c r="A20" s="16">
        <v>45765</v>
      </c>
      <c r="B20" s="44">
        <v>3995870</v>
      </c>
      <c r="C20" s="44">
        <v>636</v>
      </c>
      <c r="D20" s="44">
        <v>4109548</v>
      </c>
      <c r="E20" s="44">
        <v>1208</v>
      </c>
      <c r="F20" s="44">
        <v>1844</v>
      </c>
    </row>
    <row r="21" spans="1:6" x14ac:dyDescent="0.3">
      <c r="A21" s="16">
        <v>45766</v>
      </c>
      <c r="B21" s="44">
        <v>3995870</v>
      </c>
      <c r="C21" s="44">
        <v>0</v>
      </c>
      <c r="D21" s="44">
        <v>4109548</v>
      </c>
      <c r="E21" s="44">
        <v>0</v>
      </c>
      <c r="F21" s="44">
        <v>0</v>
      </c>
    </row>
    <row r="22" spans="1:6" x14ac:dyDescent="0.3">
      <c r="A22" s="16">
        <v>45767</v>
      </c>
      <c r="B22" s="44">
        <v>3997120</v>
      </c>
      <c r="C22" s="44">
        <v>1250</v>
      </c>
      <c r="D22" s="44">
        <v>4110158</v>
      </c>
      <c r="E22" s="44">
        <v>610</v>
      </c>
      <c r="F22" s="44">
        <v>1860</v>
      </c>
    </row>
    <row r="23" spans="1:6" x14ac:dyDescent="0.3">
      <c r="A23" s="16">
        <v>45768</v>
      </c>
      <c r="B23" s="44">
        <v>3997776</v>
      </c>
      <c r="C23" s="44">
        <v>656</v>
      </c>
      <c r="D23" s="44">
        <v>4110763</v>
      </c>
      <c r="E23" s="44">
        <v>605</v>
      </c>
      <c r="F23" s="44">
        <v>1261</v>
      </c>
    </row>
    <row r="24" spans="1:6" x14ac:dyDescent="0.3">
      <c r="A24" s="16">
        <v>45769</v>
      </c>
      <c r="B24" s="44">
        <v>3997776</v>
      </c>
      <c r="C24" s="44">
        <v>0</v>
      </c>
      <c r="D24" s="44">
        <v>4111150</v>
      </c>
      <c r="E24" s="44">
        <v>387</v>
      </c>
      <c r="F24" s="44">
        <v>387</v>
      </c>
    </row>
    <row r="25" spans="1:6" x14ac:dyDescent="0.3">
      <c r="A25" s="16">
        <v>45770</v>
      </c>
      <c r="B25" s="44">
        <v>3998412</v>
      </c>
      <c r="C25" s="44">
        <v>636</v>
      </c>
      <c r="D25" s="44">
        <v>4111967</v>
      </c>
      <c r="E25" s="44">
        <v>817</v>
      </c>
      <c r="F25" s="44">
        <v>1453</v>
      </c>
    </row>
    <row r="26" spans="1:6" x14ac:dyDescent="0.3">
      <c r="A26" s="16">
        <v>45771</v>
      </c>
      <c r="B26" s="44">
        <v>3999646</v>
      </c>
      <c r="C26" s="44">
        <v>1234</v>
      </c>
      <c r="D26" s="44">
        <v>4112572</v>
      </c>
      <c r="E26" s="44">
        <v>605</v>
      </c>
      <c r="F26" s="44">
        <v>1839</v>
      </c>
    </row>
    <row r="27" spans="1:6" x14ac:dyDescent="0.3">
      <c r="A27" s="16">
        <v>45772</v>
      </c>
      <c r="B27" s="44">
        <v>3999646</v>
      </c>
      <c r="C27" s="44">
        <v>0</v>
      </c>
      <c r="D27" s="44">
        <v>4112572</v>
      </c>
      <c r="E27" s="44">
        <v>0</v>
      </c>
      <c r="F27" s="44">
        <v>0</v>
      </c>
    </row>
    <row r="28" spans="1:6" x14ac:dyDescent="0.3">
      <c r="A28" s="16">
        <v>45773</v>
      </c>
      <c r="B28" s="44">
        <v>4000290</v>
      </c>
      <c r="C28" s="44">
        <v>644</v>
      </c>
      <c r="D28" s="44">
        <v>4113167</v>
      </c>
      <c r="E28" s="44">
        <v>595</v>
      </c>
      <c r="F28" s="44">
        <v>1239</v>
      </c>
    </row>
    <row r="29" spans="1:6" x14ac:dyDescent="0.3">
      <c r="A29" s="16">
        <v>45774</v>
      </c>
      <c r="B29" s="44">
        <v>4000930</v>
      </c>
      <c r="C29" s="44">
        <v>640</v>
      </c>
      <c r="D29" s="44">
        <v>4114374</v>
      </c>
      <c r="E29" s="44">
        <v>1207</v>
      </c>
      <c r="F29" s="44">
        <v>1847</v>
      </c>
    </row>
    <row r="30" spans="1:6" x14ac:dyDescent="0.3">
      <c r="A30" s="16">
        <v>45775</v>
      </c>
      <c r="B30" s="44">
        <v>4000930</v>
      </c>
      <c r="C30" s="44">
        <v>0</v>
      </c>
      <c r="D30" s="44">
        <v>4114374</v>
      </c>
      <c r="E30" s="44">
        <v>0</v>
      </c>
      <c r="F30" s="44">
        <v>0</v>
      </c>
    </row>
    <row r="31" spans="1:6" x14ac:dyDescent="0.3">
      <c r="A31" s="16">
        <v>45776</v>
      </c>
      <c r="B31" s="44">
        <v>4002172</v>
      </c>
      <c r="C31" s="44">
        <v>1242</v>
      </c>
      <c r="D31" s="44">
        <v>4114980</v>
      </c>
      <c r="E31" s="44">
        <v>606</v>
      </c>
      <c r="F31" s="44">
        <v>1848</v>
      </c>
    </row>
    <row r="32" spans="1:6" x14ac:dyDescent="0.3">
      <c r="A32" s="16">
        <v>45777</v>
      </c>
      <c r="B32" s="44">
        <v>4002813</v>
      </c>
      <c r="C32" s="44">
        <v>641</v>
      </c>
      <c r="D32" s="44">
        <v>4115578</v>
      </c>
      <c r="E32" s="44">
        <v>598</v>
      </c>
      <c r="F32" s="44">
        <v>1239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34128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1138</v>
      </c>
    </row>
    <row r="35" spans="1:6" x14ac:dyDescent="0.3">
      <c r="A35" s="45" t="s">
        <v>40</v>
      </c>
      <c r="B35" s="40"/>
      <c r="C35" s="40"/>
      <c r="D35" s="40"/>
      <c r="E35" s="40"/>
      <c r="F35" s="46">
        <f>IFERROR(ROUND(AVERAGEIF(F3:F32,"&gt;0"),0),0)</f>
        <v>1422</v>
      </c>
    </row>
  </sheetData>
  <mergeCells count="4">
    <mergeCell ref="A1:F1"/>
    <mergeCell ref="A33:E33"/>
    <mergeCell ref="A34:E34"/>
    <mergeCell ref="A35:E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3AF0-5618-49FC-A861-1DDEA7B31462}">
  <dimension ref="A1:Z36"/>
  <sheetViews>
    <sheetView workbookViewId="0">
      <selection activeCell="G18" sqref="G18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March 2025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34</v>
      </c>
      <c r="E2" s="43" t="s">
        <v>36</v>
      </c>
      <c r="F2" s="43" t="s">
        <v>37</v>
      </c>
    </row>
    <row r="3" spans="1:6" x14ac:dyDescent="0.3">
      <c r="A3" s="16">
        <v>45717</v>
      </c>
      <c r="B3" s="44">
        <v>3968807</v>
      </c>
      <c r="C3" s="44">
        <v>1238</v>
      </c>
      <c r="D3" s="44">
        <v>4083255</v>
      </c>
      <c r="E3" s="44">
        <v>605</v>
      </c>
      <c r="F3" s="44">
        <v>1843</v>
      </c>
    </row>
    <row r="4" spans="1:6" x14ac:dyDescent="0.3">
      <c r="A4" s="16">
        <v>45718</v>
      </c>
      <c r="B4" s="44">
        <v>3968807</v>
      </c>
      <c r="C4" s="44">
        <v>0</v>
      </c>
      <c r="D4" s="44">
        <v>4083838</v>
      </c>
      <c r="E4" s="44">
        <v>583</v>
      </c>
      <c r="F4" s="44">
        <v>583</v>
      </c>
    </row>
    <row r="5" spans="1:6" x14ac:dyDescent="0.3">
      <c r="A5" s="16">
        <v>45719</v>
      </c>
      <c r="B5" s="44">
        <v>3969444</v>
      </c>
      <c r="C5" s="44">
        <v>637</v>
      </c>
      <c r="D5" s="44">
        <v>4083838</v>
      </c>
      <c r="E5" s="44">
        <v>0</v>
      </c>
      <c r="F5" s="44">
        <v>637</v>
      </c>
    </row>
    <row r="6" spans="1:6" x14ac:dyDescent="0.3">
      <c r="A6" s="16">
        <v>45720</v>
      </c>
      <c r="B6" s="44">
        <v>3970076</v>
      </c>
      <c r="C6" s="44">
        <v>632</v>
      </c>
      <c r="D6" s="44">
        <v>4085034</v>
      </c>
      <c r="E6" s="44">
        <v>1196</v>
      </c>
      <c r="F6" s="44">
        <v>1828</v>
      </c>
    </row>
    <row r="7" spans="1:6" x14ac:dyDescent="0.3">
      <c r="A7" s="16">
        <v>45721</v>
      </c>
      <c r="B7" s="44">
        <v>3970689</v>
      </c>
      <c r="C7" s="44">
        <v>613</v>
      </c>
      <c r="D7" s="44">
        <v>4085034</v>
      </c>
      <c r="E7" s="44">
        <v>0</v>
      </c>
      <c r="F7" s="44">
        <v>613</v>
      </c>
    </row>
    <row r="8" spans="1:6" x14ac:dyDescent="0.3">
      <c r="A8" s="16">
        <v>45722</v>
      </c>
      <c r="B8" s="44">
        <v>3971291</v>
      </c>
      <c r="C8" s="44">
        <v>602</v>
      </c>
      <c r="D8" s="44">
        <v>4085624</v>
      </c>
      <c r="E8" s="44">
        <v>590</v>
      </c>
      <c r="F8" s="44">
        <v>1192</v>
      </c>
    </row>
    <row r="9" spans="1:6" x14ac:dyDescent="0.3">
      <c r="A9" s="16">
        <v>45723</v>
      </c>
      <c r="B9" s="44">
        <v>3971920</v>
      </c>
      <c r="C9" s="44">
        <v>629</v>
      </c>
      <c r="D9" s="44">
        <v>4086207</v>
      </c>
      <c r="E9" s="44">
        <v>583</v>
      </c>
      <c r="F9" s="44">
        <v>1212</v>
      </c>
    </row>
    <row r="10" spans="1:6" x14ac:dyDescent="0.3">
      <c r="A10" s="16">
        <v>45724</v>
      </c>
      <c r="B10" s="44">
        <v>3971920</v>
      </c>
      <c r="C10" s="44">
        <v>0</v>
      </c>
      <c r="D10" s="44">
        <v>4086790</v>
      </c>
      <c r="E10" s="44">
        <v>583</v>
      </c>
      <c r="F10" s="44">
        <v>583</v>
      </c>
    </row>
    <row r="11" spans="1:6" x14ac:dyDescent="0.3">
      <c r="A11" s="16">
        <v>45725</v>
      </c>
      <c r="B11" s="44">
        <v>3972541</v>
      </c>
      <c r="C11" s="44">
        <v>621</v>
      </c>
      <c r="D11" s="44">
        <v>4087388</v>
      </c>
      <c r="E11" s="44">
        <v>598</v>
      </c>
      <c r="F11" s="44">
        <v>1219</v>
      </c>
    </row>
    <row r="12" spans="1:6" x14ac:dyDescent="0.3">
      <c r="A12" s="16">
        <v>45726</v>
      </c>
      <c r="B12" s="44">
        <v>3973760</v>
      </c>
      <c r="C12" s="44">
        <v>1219</v>
      </c>
      <c r="D12" s="44">
        <v>4087986</v>
      </c>
      <c r="E12" s="44">
        <v>598</v>
      </c>
      <c r="F12" s="44">
        <v>1817</v>
      </c>
    </row>
    <row r="13" spans="1:6" x14ac:dyDescent="0.3">
      <c r="A13" s="16">
        <v>45727</v>
      </c>
      <c r="B13" s="44">
        <v>3973760</v>
      </c>
      <c r="C13" s="44">
        <v>0</v>
      </c>
      <c r="D13" s="44">
        <v>4088564</v>
      </c>
      <c r="E13" s="44">
        <v>578</v>
      </c>
      <c r="F13" s="44">
        <v>578</v>
      </c>
    </row>
    <row r="14" spans="1:6" x14ac:dyDescent="0.3">
      <c r="A14" s="16">
        <v>45728</v>
      </c>
      <c r="B14" s="44">
        <v>3974388</v>
      </c>
      <c r="C14" s="44">
        <v>628</v>
      </c>
      <c r="D14" s="44">
        <v>4088564</v>
      </c>
      <c r="E14" s="44">
        <v>0</v>
      </c>
      <c r="F14" s="44">
        <v>628</v>
      </c>
    </row>
    <row r="15" spans="1:6" x14ac:dyDescent="0.3">
      <c r="A15" s="16">
        <v>45729</v>
      </c>
      <c r="B15" s="44">
        <v>3975010</v>
      </c>
      <c r="C15" s="44">
        <v>622</v>
      </c>
      <c r="D15" s="44">
        <v>4089730</v>
      </c>
      <c r="E15" s="44">
        <v>1166</v>
      </c>
      <c r="F15" s="44">
        <v>1788</v>
      </c>
    </row>
    <row r="16" spans="1:6" x14ac:dyDescent="0.3">
      <c r="A16" s="16">
        <v>45730</v>
      </c>
      <c r="B16" s="44">
        <v>3975611</v>
      </c>
      <c r="C16" s="44">
        <v>601</v>
      </c>
      <c r="D16" s="44">
        <v>4089730</v>
      </c>
      <c r="E16" s="44">
        <v>0</v>
      </c>
      <c r="F16" s="44">
        <v>601</v>
      </c>
    </row>
    <row r="17" spans="1:6" x14ac:dyDescent="0.3">
      <c r="A17" s="16">
        <v>45731</v>
      </c>
      <c r="B17" s="44">
        <v>3976221</v>
      </c>
      <c r="C17" s="44">
        <v>610</v>
      </c>
      <c r="D17" s="44">
        <v>4090312</v>
      </c>
      <c r="E17" s="44">
        <v>582</v>
      </c>
      <c r="F17" s="44">
        <v>1192</v>
      </c>
    </row>
    <row r="18" spans="1:6" x14ac:dyDescent="0.3">
      <c r="A18" s="16">
        <v>45732</v>
      </c>
      <c r="B18" s="44">
        <v>3976853</v>
      </c>
      <c r="C18" s="44">
        <v>632</v>
      </c>
      <c r="D18" s="44">
        <v>4090903</v>
      </c>
      <c r="E18" s="44">
        <v>591</v>
      </c>
      <c r="F18" s="44">
        <v>1223</v>
      </c>
    </row>
    <row r="19" spans="1:6" x14ac:dyDescent="0.3">
      <c r="A19" s="16">
        <v>45733</v>
      </c>
      <c r="B19" s="44">
        <v>3976853</v>
      </c>
      <c r="C19" s="44">
        <v>0</v>
      </c>
      <c r="D19" s="44">
        <v>4091474</v>
      </c>
      <c r="E19" s="44">
        <v>571</v>
      </c>
      <c r="F19" s="44">
        <v>571</v>
      </c>
    </row>
    <row r="20" spans="1:6" x14ac:dyDescent="0.3">
      <c r="A20" s="16">
        <v>45734</v>
      </c>
      <c r="B20" s="44">
        <v>3977470</v>
      </c>
      <c r="C20" s="44">
        <v>617</v>
      </c>
      <c r="D20" s="44">
        <v>4092064</v>
      </c>
      <c r="E20" s="44">
        <v>590</v>
      </c>
      <c r="F20" s="44">
        <v>1207</v>
      </c>
    </row>
    <row r="21" spans="1:6" x14ac:dyDescent="0.3">
      <c r="A21" s="16">
        <v>45735</v>
      </c>
      <c r="B21" s="44">
        <v>3978690</v>
      </c>
      <c r="C21" s="44">
        <v>1220</v>
      </c>
      <c r="D21" s="44">
        <v>4092658</v>
      </c>
      <c r="E21" s="44">
        <v>594</v>
      </c>
      <c r="F21" s="44">
        <v>1814</v>
      </c>
    </row>
    <row r="22" spans="1:6" x14ac:dyDescent="0.3">
      <c r="A22" s="16">
        <v>45736</v>
      </c>
      <c r="B22" s="44">
        <v>3978739</v>
      </c>
      <c r="C22" s="44">
        <v>49</v>
      </c>
      <c r="D22" s="44">
        <v>4092773</v>
      </c>
      <c r="E22" s="44">
        <v>115</v>
      </c>
      <c r="F22" s="44">
        <v>164</v>
      </c>
    </row>
    <row r="23" spans="1:6" x14ac:dyDescent="0.3">
      <c r="A23" s="16">
        <v>45737</v>
      </c>
      <c r="B23" s="44">
        <v>3979353</v>
      </c>
      <c r="C23" s="44">
        <v>614</v>
      </c>
      <c r="D23" s="44">
        <v>4093344</v>
      </c>
      <c r="E23" s="44">
        <v>571</v>
      </c>
      <c r="F23" s="44">
        <v>1185</v>
      </c>
    </row>
    <row r="24" spans="1:6" x14ac:dyDescent="0.3">
      <c r="A24" s="16">
        <v>45738</v>
      </c>
      <c r="B24" s="44">
        <v>3980008</v>
      </c>
      <c r="C24" s="44">
        <v>655</v>
      </c>
      <c r="D24" s="44">
        <v>4094571</v>
      </c>
      <c r="E24" s="44">
        <v>1227</v>
      </c>
      <c r="F24" s="44">
        <v>1882</v>
      </c>
    </row>
    <row r="25" spans="1:6" x14ac:dyDescent="0.3">
      <c r="A25" s="16">
        <v>45739</v>
      </c>
      <c r="B25" s="44">
        <v>3980008</v>
      </c>
      <c r="C25" s="44">
        <v>0</v>
      </c>
      <c r="D25" s="44">
        <v>4094571</v>
      </c>
      <c r="E25" s="44">
        <v>0</v>
      </c>
      <c r="F25" s="44">
        <v>0</v>
      </c>
    </row>
    <row r="26" spans="1:6" x14ac:dyDescent="0.3">
      <c r="A26" s="16">
        <v>45740</v>
      </c>
      <c r="B26" s="44">
        <v>3981239</v>
      </c>
      <c r="C26" s="44">
        <v>1231</v>
      </c>
      <c r="D26" s="44">
        <v>4095188</v>
      </c>
      <c r="E26" s="44">
        <v>617</v>
      </c>
      <c r="F26" s="44">
        <v>1848</v>
      </c>
    </row>
    <row r="27" spans="1:6" x14ac:dyDescent="0.3">
      <c r="A27" s="16">
        <v>45741</v>
      </c>
      <c r="B27" s="44">
        <v>3981852</v>
      </c>
      <c r="C27" s="44">
        <v>613</v>
      </c>
      <c r="D27" s="44">
        <v>4095748</v>
      </c>
      <c r="E27" s="44">
        <v>560</v>
      </c>
      <c r="F27" s="44">
        <v>1173</v>
      </c>
    </row>
    <row r="28" spans="1:6" x14ac:dyDescent="0.3">
      <c r="A28" s="16">
        <v>45742</v>
      </c>
      <c r="B28" s="44">
        <v>3981852</v>
      </c>
      <c r="C28" s="44">
        <v>0</v>
      </c>
      <c r="D28" s="44">
        <v>4096319</v>
      </c>
      <c r="E28" s="44">
        <v>571</v>
      </c>
      <c r="F28" s="44">
        <v>571</v>
      </c>
    </row>
    <row r="29" spans="1:6" x14ac:dyDescent="0.3">
      <c r="A29" s="16">
        <v>45743</v>
      </c>
      <c r="B29" s="44">
        <v>3982477</v>
      </c>
      <c r="C29" s="44">
        <v>625</v>
      </c>
      <c r="D29" s="44">
        <v>4096906</v>
      </c>
      <c r="E29" s="44">
        <v>587</v>
      </c>
      <c r="F29" s="44">
        <v>1212</v>
      </c>
    </row>
    <row r="30" spans="1:6" x14ac:dyDescent="0.3">
      <c r="A30" s="16">
        <v>45744</v>
      </c>
      <c r="B30" s="44">
        <v>3983757</v>
      </c>
      <c r="C30" s="44">
        <v>1280</v>
      </c>
      <c r="D30" s="44">
        <v>4097508</v>
      </c>
      <c r="E30" s="44">
        <v>602</v>
      </c>
      <c r="F30" s="44">
        <v>1882</v>
      </c>
    </row>
    <row r="31" spans="1:6" x14ac:dyDescent="0.3">
      <c r="A31" s="16">
        <v>45745</v>
      </c>
      <c r="B31" s="44">
        <v>3983757</v>
      </c>
      <c r="C31" s="44">
        <v>0</v>
      </c>
      <c r="D31" s="44">
        <v>4097508</v>
      </c>
      <c r="E31" s="44">
        <v>0</v>
      </c>
      <c r="F31" s="44">
        <v>0</v>
      </c>
    </row>
    <row r="32" spans="1:6" x14ac:dyDescent="0.3">
      <c r="A32" s="16">
        <v>45746</v>
      </c>
      <c r="B32" s="44">
        <v>3984405</v>
      </c>
      <c r="C32" s="44">
        <v>648</v>
      </c>
      <c r="D32" s="44">
        <v>4098669</v>
      </c>
      <c r="E32" s="44">
        <v>1161</v>
      </c>
      <c r="F32" s="44">
        <v>1809</v>
      </c>
    </row>
    <row r="33" spans="1:6" x14ac:dyDescent="0.3">
      <c r="A33" s="16">
        <v>45747</v>
      </c>
      <c r="B33" s="44">
        <v>3985011</v>
      </c>
      <c r="C33" s="44">
        <v>606</v>
      </c>
      <c r="D33" s="44">
        <v>4099252</v>
      </c>
      <c r="E33" s="44">
        <v>583</v>
      </c>
      <c r="F33" s="44">
        <v>1189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34044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1098</v>
      </c>
    </row>
    <row r="36" spans="1:6" x14ac:dyDescent="0.3">
      <c r="A36" s="45" t="s">
        <v>40</v>
      </c>
      <c r="B36" s="40"/>
      <c r="C36" s="40"/>
      <c r="D36" s="40"/>
      <c r="E36" s="40"/>
      <c r="F36" s="46">
        <f>IFERROR(ROUND(AVERAGEIF(F3:F33,"&gt;0"),0),0)</f>
        <v>1174</v>
      </c>
    </row>
  </sheetData>
  <mergeCells count="4">
    <mergeCell ref="A1:F1"/>
    <mergeCell ref="A34:E34"/>
    <mergeCell ref="A35:E35"/>
    <mergeCell ref="A36:E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FF6B-190E-4996-AE5E-1EDCB828A374}">
  <dimension ref="A1:Z33"/>
  <sheetViews>
    <sheetView workbookViewId="0">
      <selection activeCell="G26" sqref="G26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February 2025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45689</v>
      </c>
      <c r="B3" s="44">
        <v>3922857</v>
      </c>
      <c r="C3" s="44">
        <v>1303</v>
      </c>
      <c r="D3" s="44">
        <v>4040655</v>
      </c>
      <c r="E3" s="44">
        <v>1832</v>
      </c>
      <c r="F3" s="44">
        <v>3135</v>
      </c>
    </row>
    <row r="4" spans="1:6" x14ac:dyDescent="0.3">
      <c r="A4" s="16">
        <v>45690</v>
      </c>
      <c r="B4" s="44">
        <v>3922857</v>
      </c>
      <c r="C4" s="44">
        <v>0</v>
      </c>
      <c r="D4" s="44">
        <v>4040655</v>
      </c>
      <c r="E4" s="44">
        <v>0</v>
      </c>
      <c r="F4" s="44">
        <v>0</v>
      </c>
    </row>
    <row r="5" spans="1:6" x14ac:dyDescent="0.3">
      <c r="A5" s="16">
        <v>45691</v>
      </c>
      <c r="B5" s="44">
        <v>3923520</v>
      </c>
      <c r="C5" s="44">
        <v>663</v>
      </c>
      <c r="D5" s="44">
        <v>4041280</v>
      </c>
      <c r="E5" s="44">
        <v>625</v>
      </c>
      <c r="F5" s="44">
        <v>1288</v>
      </c>
    </row>
    <row r="6" spans="1:6" x14ac:dyDescent="0.3">
      <c r="A6" s="16">
        <v>45692</v>
      </c>
      <c r="B6" s="44">
        <v>3933264</v>
      </c>
      <c r="C6" s="44">
        <v>9744</v>
      </c>
      <c r="D6" s="44">
        <v>4049533</v>
      </c>
      <c r="E6" s="44">
        <v>8253</v>
      </c>
      <c r="F6" s="44">
        <v>17997</v>
      </c>
    </row>
    <row r="7" spans="1:6" x14ac:dyDescent="0.3">
      <c r="A7" s="16">
        <v>45693</v>
      </c>
      <c r="B7" s="44">
        <v>3933866</v>
      </c>
      <c r="C7" s="44">
        <v>602</v>
      </c>
      <c r="D7" s="44">
        <v>4050150</v>
      </c>
      <c r="E7" s="44">
        <v>617</v>
      </c>
      <c r="F7" s="44">
        <v>1219</v>
      </c>
    </row>
    <row r="8" spans="1:6" x14ac:dyDescent="0.3">
      <c r="A8" s="16">
        <v>45694</v>
      </c>
      <c r="B8" s="44">
        <v>3933866</v>
      </c>
      <c r="C8" s="44">
        <v>0</v>
      </c>
      <c r="D8" s="44">
        <v>4050150</v>
      </c>
      <c r="E8" s="44">
        <v>0</v>
      </c>
      <c r="F8" s="44">
        <v>0</v>
      </c>
    </row>
    <row r="9" spans="1:6" x14ac:dyDescent="0.3">
      <c r="A9" s="16">
        <v>45695</v>
      </c>
      <c r="B9" s="44">
        <v>3933866</v>
      </c>
      <c r="C9" s="44">
        <v>0</v>
      </c>
      <c r="D9" s="44">
        <v>4050150</v>
      </c>
      <c r="E9" s="44">
        <v>0</v>
      </c>
      <c r="F9" s="44">
        <v>0</v>
      </c>
    </row>
    <row r="10" spans="1:6" x14ac:dyDescent="0.3">
      <c r="A10" s="16">
        <v>45696</v>
      </c>
      <c r="B10" s="44">
        <v>3933866</v>
      </c>
      <c r="C10" s="44">
        <v>0</v>
      </c>
      <c r="D10" s="44">
        <v>4050150</v>
      </c>
      <c r="E10" s="44">
        <v>0</v>
      </c>
      <c r="F10" s="44">
        <v>0</v>
      </c>
    </row>
    <row r="11" spans="1:6" x14ac:dyDescent="0.3">
      <c r="A11" s="16">
        <v>45697</v>
      </c>
      <c r="B11" s="44">
        <v>3943108</v>
      </c>
      <c r="C11" s="44">
        <v>9242</v>
      </c>
      <c r="D11" s="44">
        <v>4059492</v>
      </c>
      <c r="E11" s="44">
        <v>9342</v>
      </c>
      <c r="F11" s="44">
        <v>18584</v>
      </c>
    </row>
    <row r="12" spans="1:6" x14ac:dyDescent="0.3">
      <c r="A12" s="16">
        <v>45698</v>
      </c>
      <c r="B12" s="44">
        <v>3943768</v>
      </c>
      <c r="C12" s="44">
        <v>660</v>
      </c>
      <c r="D12" s="44">
        <v>4060723</v>
      </c>
      <c r="E12" s="44">
        <v>1231</v>
      </c>
      <c r="F12" s="44">
        <v>1891</v>
      </c>
    </row>
    <row r="13" spans="1:6" x14ac:dyDescent="0.3">
      <c r="A13" s="16">
        <v>45699</v>
      </c>
      <c r="B13" s="44">
        <v>3943768</v>
      </c>
      <c r="C13" s="44">
        <v>0</v>
      </c>
      <c r="D13" s="44">
        <v>4060723</v>
      </c>
      <c r="E13" s="44">
        <v>0</v>
      </c>
      <c r="F13" s="44">
        <v>0</v>
      </c>
    </row>
    <row r="14" spans="1:6" x14ac:dyDescent="0.3">
      <c r="A14" s="16">
        <v>45700</v>
      </c>
      <c r="B14" s="44">
        <v>3943768</v>
      </c>
      <c r="C14" s="44">
        <v>0</v>
      </c>
      <c r="D14" s="44">
        <v>4060723</v>
      </c>
      <c r="E14" s="44">
        <v>0</v>
      </c>
      <c r="F14" s="44">
        <v>0</v>
      </c>
    </row>
    <row r="15" spans="1:6" x14ac:dyDescent="0.3">
      <c r="A15" s="16">
        <v>45701</v>
      </c>
      <c r="B15" s="44">
        <v>3943768</v>
      </c>
      <c r="C15" s="44">
        <v>0</v>
      </c>
      <c r="D15" s="44">
        <v>4060723</v>
      </c>
      <c r="E15" s="44">
        <v>0</v>
      </c>
      <c r="F15" s="44">
        <v>0</v>
      </c>
    </row>
    <row r="16" spans="1:6" x14ac:dyDescent="0.3">
      <c r="A16" s="16">
        <v>45702</v>
      </c>
      <c r="B16" s="44">
        <v>3943768</v>
      </c>
      <c r="C16" s="44">
        <v>0</v>
      </c>
      <c r="D16" s="44">
        <v>4060723</v>
      </c>
      <c r="E16" s="44">
        <v>0</v>
      </c>
      <c r="F16" s="44">
        <v>0</v>
      </c>
    </row>
    <row r="17" spans="1:6" x14ac:dyDescent="0.3">
      <c r="A17" s="16">
        <v>45703</v>
      </c>
      <c r="B17" s="44">
        <v>3953746</v>
      </c>
      <c r="C17" s="44">
        <v>9978</v>
      </c>
      <c r="D17" s="44">
        <v>4068639</v>
      </c>
      <c r="E17" s="44">
        <v>7916</v>
      </c>
      <c r="F17" s="44">
        <v>17894</v>
      </c>
    </row>
    <row r="18" spans="1:6" x14ac:dyDescent="0.3">
      <c r="A18" s="16">
        <v>45704</v>
      </c>
      <c r="B18" s="44">
        <v>3954402</v>
      </c>
      <c r="C18" s="44">
        <v>656</v>
      </c>
      <c r="D18" s="44">
        <v>4069256</v>
      </c>
      <c r="E18" s="44">
        <v>617</v>
      </c>
      <c r="F18" s="44">
        <v>1273</v>
      </c>
    </row>
    <row r="19" spans="1:6" x14ac:dyDescent="0.3">
      <c r="A19" s="16">
        <v>45705</v>
      </c>
      <c r="B19" s="44">
        <v>3954402</v>
      </c>
      <c r="C19" s="44">
        <v>0</v>
      </c>
      <c r="D19" s="44">
        <v>4069256</v>
      </c>
      <c r="E19" s="44">
        <v>0</v>
      </c>
      <c r="F19" s="44">
        <v>0</v>
      </c>
    </row>
    <row r="20" spans="1:6" x14ac:dyDescent="0.3">
      <c r="A20" s="16">
        <v>45706</v>
      </c>
      <c r="B20" s="44">
        <v>3954402</v>
      </c>
      <c r="C20" s="44">
        <v>0</v>
      </c>
      <c r="D20" s="44">
        <v>4069256</v>
      </c>
      <c r="E20" s="44">
        <v>0</v>
      </c>
      <c r="F20" s="44">
        <v>0</v>
      </c>
    </row>
    <row r="21" spans="1:6" x14ac:dyDescent="0.3">
      <c r="A21" s="16">
        <v>45707</v>
      </c>
      <c r="B21" s="44">
        <v>3954402</v>
      </c>
      <c r="C21" s="44">
        <v>0</v>
      </c>
      <c r="D21" s="44">
        <v>4069256</v>
      </c>
      <c r="E21" s="44">
        <v>0</v>
      </c>
      <c r="F21" s="44">
        <v>0</v>
      </c>
    </row>
    <row r="22" spans="1:6" x14ac:dyDescent="0.3">
      <c r="A22" s="16">
        <v>45708</v>
      </c>
      <c r="B22" s="44">
        <v>3954451</v>
      </c>
      <c r="C22" s="44">
        <v>49</v>
      </c>
      <c r="D22" s="44">
        <v>4069578</v>
      </c>
      <c r="E22" s="44">
        <v>322</v>
      </c>
      <c r="F22" s="44">
        <v>371</v>
      </c>
    </row>
    <row r="23" spans="1:6" x14ac:dyDescent="0.3">
      <c r="A23" s="16">
        <v>45709</v>
      </c>
      <c r="B23" s="44">
        <v>3963743</v>
      </c>
      <c r="C23" s="44">
        <v>9292</v>
      </c>
      <c r="D23" s="44">
        <v>4078444</v>
      </c>
      <c r="E23" s="44">
        <v>8866</v>
      </c>
      <c r="F23" s="44">
        <v>18158</v>
      </c>
    </row>
    <row r="24" spans="1:6" x14ac:dyDescent="0.3">
      <c r="A24" s="16">
        <v>45710</v>
      </c>
      <c r="B24" s="44">
        <v>3964406</v>
      </c>
      <c r="C24" s="44">
        <v>663</v>
      </c>
      <c r="D24" s="44">
        <v>4079644</v>
      </c>
      <c r="E24" s="44">
        <v>1200</v>
      </c>
      <c r="F24" s="44">
        <v>1863</v>
      </c>
    </row>
    <row r="25" spans="1:6" x14ac:dyDescent="0.3">
      <c r="A25" s="16">
        <v>45711</v>
      </c>
      <c r="B25" s="44">
        <v>3965028</v>
      </c>
      <c r="C25" s="44">
        <v>622</v>
      </c>
      <c r="D25" s="44">
        <v>4080246</v>
      </c>
      <c r="E25" s="44">
        <v>602</v>
      </c>
      <c r="F25" s="44">
        <v>1224</v>
      </c>
    </row>
    <row r="26" spans="1:6" x14ac:dyDescent="0.3">
      <c r="A26" s="16">
        <v>45712</v>
      </c>
      <c r="B26" s="44">
        <v>3965679</v>
      </c>
      <c r="C26" s="44">
        <v>651</v>
      </c>
      <c r="D26" s="44">
        <v>4080246</v>
      </c>
      <c r="E26" s="44">
        <v>0</v>
      </c>
      <c r="F26" s="44">
        <v>651</v>
      </c>
    </row>
    <row r="27" spans="1:6" x14ac:dyDescent="0.3">
      <c r="A27" s="16">
        <v>45713</v>
      </c>
      <c r="B27" s="44">
        <v>3966285</v>
      </c>
      <c r="C27" s="44">
        <v>606</v>
      </c>
      <c r="D27" s="44">
        <v>4080863</v>
      </c>
      <c r="E27" s="44">
        <v>617</v>
      </c>
      <c r="F27" s="44">
        <v>1223</v>
      </c>
    </row>
    <row r="28" spans="1:6" x14ac:dyDescent="0.3">
      <c r="A28" s="16">
        <v>45714</v>
      </c>
      <c r="B28" s="44">
        <v>3966929</v>
      </c>
      <c r="C28" s="44">
        <v>644</v>
      </c>
      <c r="D28" s="44">
        <v>4081454</v>
      </c>
      <c r="E28" s="44">
        <v>591</v>
      </c>
      <c r="F28" s="44">
        <v>1235</v>
      </c>
    </row>
    <row r="29" spans="1:6" x14ac:dyDescent="0.3">
      <c r="A29" s="16">
        <v>45715</v>
      </c>
      <c r="B29" s="44">
        <v>3967320</v>
      </c>
      <c r="C29" s="44">
        <v>391</v>
      </c>
      <c r="D29" s="44">
        <v>4082040</v>
      </c>
      <c r="E29" s="44">
        <v>586</v>
      </c>
      <c r="F29" s="44">
        <v>977</v>
      </c>
    </row>
    <row r="30" spans="1:6" x14ac:dyDescent="0.3">
      <c r="A30" s="16">
        <v>45716</v>
      </c>
      <c r="B30" s="44">
        <v>3967569</v>
      </c>
      <c r="C30" s="44">
        <v>249</v>
      </c>
      <c r="D30" s="44">
        <v>4082650</v>
      </c>
      <c r="E30" s="44">
        <v>610</v>
      </c>
      <c r="F30" s="44">
        <v>859</v>
      </c>
    </row>
    <row r="31" spans="1:6" x14ac:dyDescent="0.3">
      <c r="A31" s="45" t="s">
        <v>38</v>
      </c>
      <c r="B31" s="40"/>
      <c r="C31" s="40"/>
      <c r="D31" s="40"/>
      <c r="E31" s="40"/>
      <c r="F31" s="46">
        <f>SUM(F3:F30)</f>
        <v>89842</v>
      </c>
    </row>
    <row r="32" spans="1:6" x14ac:dyDescent="0.3">
      <c r="A32" s="45" t="s">
        <v>39</v>
      </c>
      <c r="B32" s="40"/>
      <c r="C32" s="40"/>
      <c r="D32" s="40"/>
      <c r="E32" s="40"/>
      <c r="F32" s="46">
        <f>ROUND(AVERAGE(F3:F30),0)</f>
        <v>3209</v>
      </c>
    </row>
    <row r="33" spans="1:6" x14ac:dyDescent="0.3">
      <c r="A33" s="45" t="s">
        <v>40</v>
      </c>
      <c r="B33" s="40"/>
      <c r="C33" s="40"/>
      <c r="D33" s="40"/>
      <c r="E33" s="40"/>
      <c r="F33" s="46">
        <f>IFERROR(ROUND(AVERAGEIF(F3:F30,"&gt;0"),0),0)</f>
        <v>5285</v>
      </c>
    </row>
  </sheetData>
  <mergeCells count="4">
    <mergeCell ref="A1:F1"/>
    <mergeCell ref="A31:E31"/>
    <mergeCell ref="A32:E32"/>
    <mergeCell ref="A33:E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6A45-8830-4519-8B5F-9A09111F7DEB}">
  <dimension ref="A1:Z36"/>
  <sheetViews>
    <sheetView workbookViewId="0">
      <selection activeCell="I14" sqref="I14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January 2025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45658</v>
      </c>
      <c r="B3" s="44">
        <v>3906592</v>
      </c>
      <c r="C3" s="44">
        <v>0</v>
      </c>
      <c r="D3" s="44">
        <v>4023267</v>
      </c>
      <c r="E3" s="44">
        <v>0</v>
      </c>
      <c r="F3" s="44">
        <v>0</v>
      </c>
    </row>
    <row r="4" spans="1:6" x14ac:dyDescent="0.3">
      <c r="A4" s="16">
        <v>45659</v>
      </c>
      <c r="B4" s="44">
        <v>3906592</v>
      </c>
      <c r="C4" s="44">
        <v>0</v>
      </c>
      <c r="D4" s="44">
        <v>4023267</v>
      </c>
      <c r="E4" s="44">
        <v>0</v>
      </c>
      <c r="F4" s="44">
        <v>0</v>
      </c>
    </row>
    <row r="5" spans="1:6" x14ac:dyDescent="0.3">
      <c r="A5" s="16">
        <v>45660</v>
      </c>
      <c r="B5" s="44">
        <v>3906592</v>
      </c>
      <c r="C5" s="44">
        <v>0</v>
      </c>
      <c r="D5" s="44">
        <v>4023267</v>
      </c>
      <c r="E5" s="44">
        <v>0</v>
      </c>
      <c r="F5" s="44">
        <v>0</v>
      </c>
    </row>
    <row r="6" spans="1:6" x14ac:dyDescent="0.3">
      <c r="A6" s="16">
        <v>45661</v>
      </c>
      <c r="B6" s="44">
        <v>3906592</v>
      </c>
      <c r="C6" s="44">
        <v>0</v>
      </c>
      <c r="D6" s="44">
        <v>4023267</v>
      </c>
      <c r="E6" s="44">
        <v>0</v>
      </c>
      <c r="F6" s="44">
        <v>0</v>
      </c>
    </row>
    <row r="7" spans="1:6" x14ac:dyDescent="0.3">
      <c r="A7" s="16">
        <v>45662</v>
      </c>
      <c r="B7" s="44">
        <v>3906592</v>
      </c>
      <c r="C7" s="44">
        <v>0</v>
      </c>
      <c r="D7" s="44">
        <v>4023267</v>
      </c>
      <c r="E7" s="44">
        <v>0</v>
      </c>
      <c r="F7" s="44">
        <v>0</v>
      </c>
    </row>
    <row r="8" spans="1:6" x14ac:dyDescent="0.3">
      <c r="A8" s="16">
        <v>45663</v>
      </c>
      <c r="B8" s="44">
        <v>3906592</v>
      </c>
      <c r="C8" s="44">
        <v>0</v>
      </c>
      <c r="D8" s="44">
        <v>4023267</v>
      </c>
      <c r="E8" s="44">
        <v>0</v>
      </c>
      <c r="F8" s="44">
        <v>0</v>
      </c>
    </row>
    <row r="9" spans="1:6" x14ac:dyDescent="0.3">
      <c r="A9" s="16">
        <v>45664</v>
      </c>
      <c r="B9" s="44">
        <v>3906592</v>
      </c>
      <c r="C9" s="44">
        <v>0</v>
      </c>
      <c r="D9" s="44">
        <v>4023267</v>
      </c>
      <c r="E9" s="44">
        <v>0</v>
      </c>
      <c r="F9" s="44">
        <v>0</v>
      </c>
    </row>
    <row r="10" spans="1:6" x14ac:dyDescent="0.3">
      <c r="A10" s="16">
        <v>45665</v>
      </c>
      <c r="B10" s="44">
        <v>3906592</v>
      </c>
      <c r="C10" s="44">
        <v>0</v>
      </c>
      <c r="D10" s="44">
        <v>4023267</v>
      </c>
      <c r="E10" s="44">
        <v>0</v>
      </c>
      <c r="F10" s="44">
        <v>0</v>
      </c>
    </row>
    <row r="11" spans="1:6" x14ac:dyDescent="0.3">
      <c r="A11" s="16">
        <v>45666</v>
      </c>
      <c r="B11" s="44">
        <v>3906592</v>
      </c>
      <c r="C11" s="44">
        <v>0</v>
      </c>
      <c r="D11" s="44">
        <v>4023267</v>
      </c>
      <c r="E11" s="44">
        <v>0</v>
      </c>
      <c r="F11" s="44">
        <v>0</v>
      </c>
    </row>
    <row r="12" spans="1:6" x14ac:dyDescent="0.3">
      <c r="A12" s="16">
        <v>45667</v>
      </c>
      <c r="B12" s="44">
        <v>3906592</v>
      </c>
      <c r="C12" s="44">
        <v>0</v>
      </c>
      <c r="D12" s="44">
        <v>4023267</v>
      </c>
      <c r="E12" s="44">
        <v>0</v>
      </c>
      <c r="F12" s="44">
        <v>0</v>
      </c>
    </row>
    <row r="13" spans="1:6" x14ac:dyDescent="0.3">
      <c r="A13" s="16">
        <v>45668</v>
      </c>
      <c r="B13" s="44">
        <v>3906592</v>
      </c>
      <c r="C13" s="44">
        <v>0</v>
      </c>
      <c r="D13" s="44">
        <v>4023267</v>
      </c>
      <c r="E13" s="44">
        <v>0</v>
      </c>
      <c r="F13" s="44">
        <v>0</v>
      </c>
    </row>
    <row r="14" spans="1:6" x14ac:dyDescent="0.3">
      <c r="A14" s="16">
        <v>45669</v>
      </c>
      <c r="B14" s="44">
        <v>3906592</v>
      </c>
      <c r="C14" s="44">
        <v>0</v>
      </c>
      <c r="D14" s="44">
        <v>4023267</v>
      </c>
      <c r="E14" s="44">
        <v>0</v>
      </c>
      <c r="F14" s="44">
        <v>0</v>
      </c>
    </row>
    <row r="15" spans="1:6" x14ac:dyDescent="0.3">
      <c r="A15" s="16">
        <v>45670</v>
      </c>
      <c r="B15" s="44">
        <v>3906592</v>
      </c>
      <c r="C15" s="44">
        <v>0</v>
      </c>
      <c r="D15" s="44">
        <v>4023267</v>
      </c>
      <c r="E15" s="44">
        <v>0</v>
      </c>
      <c r="F15" s="44">
        <v>0</v>
      </c>
    </row>
    <row r="16" spans="1:6" x14ac:dyDescent="0.3">
      <c r="A16" s="16">
        <v>45671</v>
      </c>
      <c r="B16" s="44">
        <v>3906592</v>
      </c>
      <c r="C16" s="44">
        <v>0</v>
      </c>
      <c r="D16" s="44">
        <v>4023267</v>
      </c>
      <c r="E16" s="44">
        <v>0</v>
      </c>
      <c r="F16" s="44">
        <v>0</v>
      </c>
    </row>
    <row r="17" spans="1:6" x14ac:dyDescent="0.3">
      <c r="A17" s="16">
        <v>45672</v>
      </c>
      <c r="B17" s="44">
        <v>3906592</v>
      </c>
      <c r="C17" s="44">
        <v>0</v>
      </c>
      <c r="D17" s="44">
        <v>4023267</v>
      </c>
      <c r="E17" s="44">
        <v>0</v>
      </c>
      <c r="F17" s="44">
        <v>0</v>
      </c>
    </row>
    <row r="18" spans="1:6" x14ac:dyDescent="0.3">
      <c r="A18" s="16">
        <v>45673</v>
      </c>
      <c r="B18" s="44">
        <v>3906592</v>
      </c>
      <c r="C18" s="44">
        <v>0</v>
      </c>
      <c r="D18" s="44">
        <v>4023267</v>
      </c>
      <c r="E18" s="44">
        <v>0</v>
      </c>
      <c r="F18" s="44">
        <v>0</v>
      </c>
    </row>
    <row r="19" spans="1:6" x14ac:dyDescent="0.3">
      <c r="A19" s="16">
        <v>45674</v>
      </c>
      <c r="B19" s="44">
        <v>3906592</v>
      </c>
      <c r="C19" s="44">
        <v>0</v>
      </c>
      <c r="D19" s="44">
        <v>4023267</v>
      </c>
      <c r="E19" s="44">
        <v>0</v>
      </c>
      <c r="F19" s="44">
        <v>0</v>
      </c>
    </row>
    <row r="20" spans="1:6" x14ac:dyDescent="0.3">
      <c r="A20" s="16">
        <v>45675</v>
      </c>
      <c r="B20" s="44">
        <v>3906592</v>
      </c>
      <c r="C20" s="44">
        <v>0</v>
      </c>
      <c r="D20" s="44">
        <v>4023267</v>
      </c>
      <c r="E20" s="44">
        <v>0</v>
      </c>
      <c r="F20" s="44">
        <v>0</v>
      </c>
    </row>
    <row r="21" spans="1:6" x14ac:dyDescent="0.3">
      <c r="A21" s="16">
        <v>45676</v>
      </c>
      <c r="B21" s="44">
        <v>3906592</v>
      </c>
      <c r="C21" s="44">
        <v>0</v>
      </c>
      <c r="D21" s="44">
        <v>4023267</v>
      </c>
      <c r="E21" s="44">
        <v>0</v>
      </c>
      <c r="F21" s="44">
        <v>0</v>
      </c>
    </row>
    <row r="22" spans="1:6" x14ac:dyDescent="0.3">
      <c r="A22" s="16">
        <v>45677</v>
      </c>
      <c r="B22" s="44">
        <v>3906592</v>
      </c>
      <c r="C22" s="44">
        <v>0</v>
      </c>
      <c r="D22" s="44">
        <v>4023267</v>
      </c>
      <c r="E22" s="44">
        <v>0</v>
      </c>
      <c r="F22" s="44">
        <v>0</v>
      </c>
    </row>
    <row r="23" spans="1:6" x14ac:dyDescent="0.3">
      <c r="A23" s="16">
        <v>45678</v>
      </c>
      <c r="B23" s="44">
        <v>3906592</v>
      </c>
      <c r="C23" s="44">
        <v>0</v>
      </c>
      <c r="D23" s="44">
        <v>4023267</v>
      </c>
      <c r="E23" s="44">
        <v>0</v>
      </c>
      <c r="F23" s="44">
        <v>0</v>
      </c>
    </row>
    <row r="24" spans="1:6" x14ac:dyDescent="0.3">
      <c r="A24" s="16">
        <v>45679</v>
      </c>
      <c r="B24" s="44">
        <v>3906592</v>
      </c>
      <c r="C24" s="44">
        <v>0</v>
      </c>
      <c r="D24" s="44">
        <v>4023267</v>
      </c>
      <c r="E24" s="44">
        <v>0</v>
      </c>
      <c r="F24" s="44">
        <v>0</v>
      </c>
    </row>
    <row r="25" spans="1:6" x14ac:dyDescent="0.3">
      <c r="A25" s="16">
        <v>45680</v>
      </c>
      <c r="B25" s="44">
        <v>3906707</v>
      </c>
      <c r="C25" s="44">
        <v>115</v>
      </c>
      <c r="D25" s="44">
        <v>4023375</v>
      </c>
      <c r="E25" s="44">
        <v>108</v>
      </c>
      <c r="F25" s="44">
        <v>223</v>
      </c>
    </row>
    <row r="26" spans="1:6" x14ac:dyDescent="0.3">
      <c r="A26" s="16">
        <v>45681</v>
      </c>
      <c r="B26" s="44">
        <v>3906707</v>
      </c>
      <c r="C26" s="44">
        <v>0</v>
      </c>
      <c r="D26" s="44">
        <v>4023375</v>
      </c>
      <c r="E26" s="44">
        <v>0</v>
      </c>
      <c r="F26" s="44">
        <v>0</v>
      </c>
    </row>
    <row r="27" spans="1:6" x14ac:dyDescent="0.3">
      <c r="A27" s="16">
        <v>45682</v>
      </c>
      <c r="B27" s="44">
        <v>3906707</v>
      </c>
      <c r="C27" s="44">
        <v>0</v>
      </c>
      <c r="D27" s="44">
        <v>4023375</v>
      </c>
      <c r="E27" s="44">
        <v>0</v>
      </c>
      <c r="F27" s="44">
        <v>0</v>
      </c>
    </row>
    <row r="28" spans="1:6" x14ac:dyDescent="0.3">
      <c r="A28" s="16">
        <v>45683</v>
      </c>
      <c r="B28" s="44">
        <v>3906707</v>
      </c>
      <c r="C28" s="44">
        <v>0</v>
      </c>
      <c r="D28" s="44">
        <v>4023375</v>
      </c>
      <c r="E28" s="44">
        <v>0</v>
      </c>
      <c r="F28" s="44">
        <v>0</v>
      </c>
    </row>
    <row r="29" spans="1:6" x14ac:dyDescent="0.3">
      <c r="A29" s="16">
        <v>45684</v>
      </c>
      <c r="B29" s="44">
        <v>3906707</v>
      </c>
      <c r="C29" s="44">
        <v>0</v>
      </c>
      <c r="D29" s="44">
        <v>4023375</v>
      </c>
      <c r="E29" s="44">
        <v>0</v>
      </c>
      <c r="F29" s="44">
        <v>0</v>
      </c>
    </row>
    <row r="30" spans="1:6" x14ac:dyDescent="0.3">
      <c r="A30" s="16">
        <v>45685</v>
      </c>
      <c r="B30" s="44">
        <v>3906707</v>
      </c>
      <c r="C30" s="44">
        <v>0</v>
      </c>
      <c r="D30" s="44">
        <v>4023375</v>
      </c>
      <c r="E30" s="44">
        <v>0</v>
      </c>
      <c r="F30" s="44">
        <v>0</v>
      </c>
    </row>
    <row r="31" spans="1:6" x14ac:dyDescent="0.3">
      <c r="A31" s="16">
        <v>45686</v>
      </c>
      <c r="B31" s="44">
        <v>3906707</v>
      </c>
      <c r="C31" s="44">
        <v>0</v>
      </c>
      <c r="D31" s="44">
        <v>4023375</v>
      </c>
      <c r="E31" s="44">
        <v>0</v>
      </c>
      <c r="F31" s="44">
        <v>0</v>
      </c>
    </row>
    <row r="32" spans="1:6" x14ac:dyDescent="0.3">
      <c r="A32" s="16">
        <v>45687</v>
      </c>
      <c r="B32" s="44">
        <v>3909651</v>
      </c>
      <c r="C32" s="44">
        <v>2944</v>
      </c>
      <c r="D32" s="44">
        <v>4027526</v>
      </c>
      <c r="E32" s="44">
        <v>4151</v>
      </c>
      <c r="F32" s="44">
        <v>7095</v>
      </c>
    </row>
    <row r="33" spans="1:6" x14ac:dyDescent="0.3">
      <c r="A33" s="16">
        <v>45688</v>
      </c>
      <c r="B33" s="44">
        <v>3921554</v>
      </c>
      <c r="C33" s="44">
        <v>11903</v>
      </c>
      <c r="D33" s="44">
        <v>4038823</v>
      </c>
      <c r="E33" s="44">
        <v>11297</v>
      </c>
      <c r="F33" s="44">
        <v>23200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30518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984</v>
      </c>
    </row>
    <row r="36" spans="1:6" x14ac:dyDescent="0.3">
      <c r="A36" s="45" t="s">
        <v>40</v>
      </c>
      <c r="B36" s="40"/>
      <c r="C36" s="40"/>
      <c r="D36" s="40"/>
      <c r="E36" s="40"/>
      <c r="F36" s="46">
        <f>IFERROR(ROUND(AVERAGEIF(F3:F33,"&gt;0"),0),0)</f>
        <v>10173</v>
      </c>
    </row>
  </sheetData>
  <mergeCells count="4">
    <mergeCell ref="A1:F1"/>
    <mergeCell ref="A34:E34"/>
    <mergeCell ref="A35:E35"/>
    <mergeCell ref="A36:E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D0A3-3B03-4B33-97FC-DA404362363B}">
  <dimension ref="A1:Z36"/>
  <sheetViews>
    <sheetView workbookViewId="0">
      <selection activeCell="E2" sqref="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December 2024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45627</v>
      </c>
      <c r="B3" s="44">
        <v>3906542</v>
      </c>
      <c r="C3" s="44">
        <v>0</v>
      </c>
      <c r="D3" s="44">
        <v>4023152</v>
      </c>
      <c r="E3" s="44">
        <v>0</v>
      </c>
      <c r="F3" s="44">
        <v>0</v>
      </c>
    </row>
    <row r="4" spans="1:6" x14ac:dyDescent="0.3">
      <c r="A4" s="16">
        <v>45628</v>
      </c>
      <c r="B4" s="44">
        <v>3906542</v>
      </c>
      <c r="C4" s="44">
        <v>0</v>
      </c>
      <c r="D4" s="44">
        <v>4023152</v>
      </c>
      <c r="E4" s="44">
        <v>0</v>
      </c>
      <c r="F4" s="44">
        <v>0</v>
      </c>
    </row>
    <row r="5" spans="1:6" x14ac:dyDescent="0.3">
      <c r="A5" s="16">
        <v>45629</v>
      </c>
      <c r="B5" s="44">
        <v>3906542</v>
      </c>
      <c r="C5" s="44">
        <v>0</v>
      </c>
      <c r="D5" s="44">
        <v>4023152</v>
      </c>
      <c r="E5" s="44">
        <v>0</v>
      </c>
      <c r="F5" s="44">
        <v>0</v>
      </c>
    </row>
    <row r="6" spans="1:6" x14ac:dyDescent="0.3">
      <c r="A6" s="16">
        <v>45630</v>
      </c>
      <c r="B6" s="44">
        <v>3906542</v>
      </c>
      <c r="C6" s="44">
        <v>0</v>
      </c>
      <c r="D6" s="44">
        <v>4023152</v>
      </c>
      <c r="E6" s="44">
        <v>0</v>
      </c>
      <c r="F6" s="44">
        <v>0</v>
      </c>
    </row>
    <row r="7" spans="1:6" x14ac:dyDescent="0.3">
      <c r="A7" s="16">
        <v>45631</v>
      </c>
      <c r="B7" s="44">
        <v>3906542</v>
      </c>
      <c r="C7" s="44">
        <v>0</v>
      </c>
      <c r="D7" s="44">
        <v>4023152</v>
      </c>
      <c r="E7" s="44">
        <v>0</v>
      </c>
      <c r="F7" s="44">
        <v>0</v>
      </c>
    </row>
    <row r="8" spans="1:6" x14ac:dyDescent="0.3">
      <c r="A8" s="16">
        <v>45632</v>
      </c>
      <c r="B8" s="44">
        <v>3906542</v>
      </c>
      <c r="C8" s="44">
        <v>0</v>
      </c>
      <c r="D8" s="44">
        <v>4023152</v>
      </c>
      <c r="E8" s="44">
        <v>0</v>
      </c>
      <c r="F8" s="44">
        <v>0</v>
      </c>
    </row>
    <row r="9" spans="1:6" x14ac:dyDescent="0.3">
      <c r="A9" s="16">
        <v>45633</v>
      </c>
      <c r="B9" s="44">
        <v>3906542</v>
      </c>
      <c r="C9" s="44">
        <v>0</v>
      </c>
      <c r="D9" s="44">
        <v>4023152</v>
      </c>
      <c r="E9" s="44">
        <v>0</v>
      </c>
      <c r="F9" s="44">
        <v>0</v>
      </c>
    </row>
    <row r="10" spans="1:6" x14ac:dyDescent="0.3">
      <c r="A10" s="16">
        <v>45634</v>
      </c>
      <c r="B10" s="44">
        <v>3906542</v>
      </c>
      <c r="C10" s="44">
        <v>0</v>
      </c>
      <c r="D10" s="44">
        <v>4023152</v>
      </c>
      <c r="E10" s="44">
        <v>0</v>
      </c>
      <c r="F10" s="44">
        <v>0</v>
      </c>
    </row>
    <row r="11" spans="1:6" x14ac:dyDescent="0.3">
      <c r="A11" s="16">
        <v>45635</v>
      </c>
      <c r="B11" s="44">
        <v>3906542</v>
      </c>
      <c r="C11" s="44">
        <v>0</v>
      </c>
      <c r="D11" s="44">
        <v>4023152</v>
      </c>
      <c r="E11" s="44">
        <v>0</v>
      </c>
      <c r="F11" s="44">
        <v>0</v>
      </c>
    </row>
    <row r="12" spans="1:6" x14ac:dyDescent="0.3">
      <c r="A12" s="16">
        <v>45636</v>
      </c>
      <c r="B12" s="44">
        <v>3906542</v>
      </c>
      <c r="C12" s="44">
        <v>0</v>
      </c>
      <c r="D12" s="44">
        <v>4023152</v>
      </c>
      <c r="E12" s="44">
        <v>0</v>
      </c>
      <c r="F12" s="44">
        <v>0</v>
      </c>
    </row>
    <row r="13" spans="1:6" x14ac:dyDescent="0.3">
      <c r="A13" s="16">
        <v>45637</v>
      </c>
      <c r="B13" s="44">
        <v>3906542</v>
      </c>
      <c r="C13" s="44">
        <v>0</v>
      </c>
      <c r="D13" s="44">
        <v>4023152</v>
      </c>
      <c r="E13" s="44">
        <v>0</v>
      </c>
      <c r="F13" s="44">
        <v>0</v>
      </c>
    </row>
    <row r="14" spans="1:6" x14ac:dyDescent="0.3">
      <c r="A14" s="16">
        <v>45638</v>
      </c>
      <c r="B14" s="44">
        <v>3906542</v>
      </c>
      <c r="C14" s="44">
        <v>0</v>
      </c>
      <c r="D14" s="44">
        <v>4023152</v>
      </c>
      <c r="E14" s="44">
        <v>0</v>
      </c>
      <c r="F14" s="44">
        <v>0</v>
      </c>
    </row>
    <row r="15" spans="1:6" x14ac:dyDescent="0.3">
      <c r="A15" s="16">
        <v>45639</v>
      </c>
      <c r="B15" s="44">
        <v>3906542</v>
      </c>
      <c r="C15" s="44">
        <v>0</v>
      </c>
      <c r="D15" s="44">
        <v>4023152</v>
      </c>
      <c r="E15" s="44">
        <v>0</v>
      </c>
      <c r="F15" s="44">
        <v>0</v>
      </c>
    </row>
    <row r="16" spans="1:6" x14ac:dyDescent="0.3">
      <c r="A16" s="16">
        <v>45640</v>
      </c>
      <c r="B16" s="44">
        <v>3906542</v>
      </c>
      <c r="C16" s="44">
        <v>0</v>
      </c>
      <c r="D16" s="44">
        <v>4023152</v>
      </c>
      <c r="E16" s="44">
        <v>0</v>
      </c>
      <c r="F16" s="44">
        <v>0</v>
      </c>
    </row>
    <row r="17" spans="1:6" x14ac:dyDescent="0.3">
      <c r="A17" s="16">
        <v>45641</v>
      </c>
      <c r="B17" s="44">
        <v>3906542</v>
      </c>
      <c r="C17" s="44">
        <v>0</v>
      </c>
      <c r="D17" s="44">
        <v>4023152</v>
      </c>
      <c r="E17" s="44">
        <v>0</v>
      </c>
      <c r="F17" s="44">
        <v>0</v>
      </c>
    </row>
    <row r="18" spans="1:6" x14ac:dyDescent="0.3">
      <c r="A18" s="16">
        <v>45642</v>
      </c>
      <c r="B18" s="44">
        <v>3906592</v>
      </c>
      <c r="C18" s="44">
        <v>50</v>
      </c>
      <c r="D18" s="44">
        <v>4023267</v>
      </c>
      <c r="E18" s="44">
        <v>115</v>
      </c>
      <c r="F18" s="44">
        <v>165</v>
      </c>
    </row>
    <row r="19" spans="1:6" x14ac:dyDescent="0.3">
      <c r="A19" s="16">
        <v>45643</v>
      </c>
      <c r="B19" s="44">
        <v>3906592</v>
      </c>
      <c r="C19" s="44">
        <v>0</v>
      </c>
      <c r="D19" s="44">
        <v>4023267</v>
      </c>
      <c r="E19" s="44">
        <v>0</v>
      </c>
      <c r="F19" s="44">
        <v>0</v>
      </c>
    </row>
    <row r="20" spans="1:6" x14ac:dyDescent="0.3">
      <c r="A20" s="16">
        <v>45644</v>
      </c>
      <c r="B20" s="44">
        <v>3906592</v>
      </c>
      <c r="C20" s="44">
        <v>0</v>
      </c>
      <c r="D20" s="44">
        <v>4023267</v>
      </c>
      <c r="E20" s="44">
        <v>0</v>
      </c>
      <c r="F20" s="44">
        <v>0</v>
      </c>
    </row>
    <row r="21" spans="1:6" x14ac:dyDescent="0.3">
      <c r="A21" s="16">
        <v>45645</v>
      </c>
      <c r="B21" s="44">
        <v>3906592</v>
      </c>
      <c r="C21" s="44">
        <v>0</v>
      </c>
      <c r="D21" s="44">
        <v>4023267</v>
      </c>
      <c r="E21" s="44">
        <v>0</v>
      </c>
      <c r="F21" s="44">
        <v>0</v>
      </c>
    </row>
    <row r="22" spans="1:6" x14ac:dyDescent="0.3">
      <c r="A22" s="16">
        <v>45646</v>
      </c>
      <c r="B22" s="44">
        <v>3906592</v>
      </c>
      <c r="C22" s="44">
        <v>0</v>
      </c>
      <c r="D22" s="44">
        <v>4023267</v>
      </c>
      <c r="E22" s="44">
        <v>0</v>
      </c>
      <c r="F22" s="44">
        <v>0</v>
      </c>
    </row>
    <row r="23" spans="1:6" x14ac:dyDescent="0.3">
      <c r="A23" s="16">
        <v>45647</v>
      </c>
      <c r="B23" s="44">
        <v>3906592</v>
      </c>
      <c r="C23" s="44">
        <v>0</v>
      </c>
      <c r="D23" s="44">
        <v>4023267</v>
      </c>
      <c r="E23" s="44">
        <v>0</v>
      </c>
      <c r="F23" s="44">
        <v>0</v>
      </c>
    </row>
    <row r="24" spans="1:6" x14ac:dyDescent="0.3">
      <c r="A24" s="16">
        <v>45648</v>
      </c>
      <c r="B24" s="44">
        <v>3906592</v>
      </c>
      <c r="C24" s="44">
        <v>0</v>
      </c>
      <c r="D24" s="44">
        <v>4023267</v>
      </c>
      <c r="E24" s="44">
        <v>0</v>
      </c>
      <c r="F24" s="44">
        <v>0</v>
      </c>
    </row>
    <row r="25" spans="1:6" x14ac:dyDescent="0.3">
      <c r="A25" s="16">
        <v>45649</v>
      </c>
      <c r="B25" s="44">
        <v>3906592</v>
      </c>
      <c r="C25" s="44">
        <v>0</v>
      </c>
      <c r="D25" s="44">
        <v>4023267</v>
      </c>
      <c r="E25" s="44">
        <v>0</v>
      </c>
      <c r="F25" s="44">
        <v>0</v>
      </c>
    </row>
    <row r="26" spans="1:6" x14ac:dyDescent="0.3">
      <c r="A26" s="16">
        <v>45650</v>
      </c>
      <c r="B26" s="44">
        <v>3906592</v>
      </c>
      <c r="C26" s="44">
        <v>0</v>
      </c>
      <c r="D26" s="44">
        <v>4023267</v>
      </c>
      <c r="E26" s="44">
        <v>0</v>
      </c>
      <c r="F26" s="44">
        <v>0</v>
      </c>
    </row>
    <row r="27" spans="1:6" x14ac:dyDescent="0.3">
      <c r="A27" s="16">
        <v>45651</v>
      </c>
      <c r="B27" s="44">
        <v>3906592</v>
      </c>
      <c r="C27" s="44">
        <v>0</v>
      </c>
      <c r="D27" s="44">
        <v>4023267</v>
      </c>
      <c r="E27" s="44">
        <v>0</v>
      </c>
      <c r="F27" s="44">
        <v>0</v>
      </c>
    </row>
    <row r="28" spans="1:6" x14ac:dyDescent="0.3">
      <c r="A28" s="16">
        <v>45652</v>
      </c>
      <c r="B28" s="44">
        <v>3906592</v>
      </c>
      <c r="C28" s="44">
        <v>0</v>
      </c>
      <c r="D28" s="44">
        <v>4023267</v>
      </c>
      <c r="E28" s="44">
        <v>0</v>
      </c>
      <c r="F28" s="44">
        <v>0</v>
      </c>
    </row>
    <row r="29" spans="1:6" x14ac:dyDescent="0.3">
      <c r="A29" s="16">
        <v>45653</v>
      </c>
      <c r="B29" s="44">
        <v>3906592</v>
      </c>
      <c r="C29" s="44">
        <v>0</v>
      </c>
      <c r="D29" s="44">
        <v>4023267</v>
      </c>
      <c r="E29" s="44">
        <v>0</v>
      </c>
      <c r="F29" s="44">
        <v>0</v>
      </c>
    </row>
    <row r="30" spans="1:6" x14ac:dyDescent="0.3">
      <c r="A30" s="16">
        <v>45654</v>
      </c>
      <c r="B30" s="44">
        <v>3906592</v>
      </c>
      <c r="C30" s="44">
        <v>0</v>
      </c>
      <c r="D30" s="44">
        <v>4023267</v>
      </c>
      <c r="E30" s="44">
        <v>0</v>
      </c>
      <c r="F30" s="44">
        <v>0</v>
      </c>
    </row>
    <row r="31" spans="1:6" x14ac:dyDescent="0.3">
      <c r="A31" s="16">
        <v>45655</v>
      </c>
      <c r="B31" s="44">
        <v>3906592</v>
      </c>
      <c r="C31" s="44">
        <v>0</v>
      </c>
      <c r="D31" s="44">
        <v>4023267</v>
      </c>
      <c r="E31" s="44">
        <v>0</v>
      </c>
      <c r="F31" s="44">
        <v>0</v>
      </c>
    </row>
    <row r="32" spans="1:6" x14ac:dyDescent="0.3">
      <c r="A32" s="16">
        <v>45656</v>
      </c>
      <c r="B32" s="44">
        <v>3906592</v>
      </c>
      <c r="C32" s="44">
        <v>0</v>
      </c>
      <c r="D32" s="44">
        <v>4023267</v>
      </c>
      <c r="E32" s="44">
        <v>0</v>
      </c>
      <c r="F32" s="44">
        <v>0</v>
      </c>
    </row>
    <row r="33" spans="1:6" x14ac:dyDescent="0.3">
      <c r="A33" s="16">
        <v>45657</v>
      </c>
      <c r="B33" s="44">
        <v>3906592</v>
      </c>
      <c r="C33" s="44">
        <v>0</v>
      </c>
      <c r="D33" s="44">
        <v>4023267</v>
      </c>
      <c r="E33" s="44">
        <v>0</v>
      </c>
      <c r="F33" s="44">
        <v>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165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5</v>
      </c>
    </row>
    <row r="36" spans="1:6" x14ac:dyDescent="0.3">
      <c r="A36" s="45" t="s">
        <v>40</v>
      </c>
      <c r="B36" s="40"/>
      <c r="C36" s="40"/>
      <c r="D36" s="40"/>
      <c r="E36" s="40"/>
      <c r="F36" s="46">
        <f>IFERROR(ROUND(AVERAGEIF(F3:F33,"&gt;0"),0),0)</f>
        <v>165</v>
      </c>
    </row>
  </sheetData>
  <mergeCells count="4">
    <mergeCell ref="A1:F1"/>
    <mergeCell ref="A34:E34"/>
    <mergeCell ref="A35:E35"/>
    <mergeCell ref="A36:E3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5734-1260-46B2-917F-B529F13A146B}">
  <dimension ref="A1:Z35"/>
  <sheetViews>
    <sheetView workbookViewId="0">
      <selection activeCell="E2" sqref="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November 2024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45597</v>
      </c>
      <c r="B3" s="44">
        <v>3906489</v>
      </c>
      <c r="C3" s="44">
        <v>0</v>
      </c>
      <c r="D3" s="44">
        <v>4023064</v>
      </c>
      <c r="E3" s="44">
        <v>0</v>
      </c>
      <c r="F3" s="44">
        <v>0</v>
      </c>
    </row>
    <row r="4" spans="1:6" x14ac:dyDescent="0.3">
      <c r="A4" s="16">
        <v>45598</v>
      </c>
      <c r="B4" s="44">
        <v>3906489</v>
      </c>
      <c r="C4" s="44">
        <v>0</v>
      </c>
      <c r="D4" s="44">
        <v>4023064</v>
      </c>
      <c r="E4" s="44">
        <v>0</v>
      </c>
      <c r="F4" s="44">
        <v>0</v>
      </c>
    </row>
    <row r="5" spans="1:6" x14ac:dyDescent="0.3">
      <c r="A5" s="16">
        <v>45599</v>
      </c>
      <c r="B5" s="44">
        <v>3906489</v>
      </c>
      <c r="C5" s="44">
        <v>0</v>
      </c>
      <c r="D5" s="44">
        <v>4023064</v>
      </c>
      <c r="E5" s="44">
        <v>0</v>
      </c>
      <c r="F5" s="44">
        <v>0</v>
      </c>
    </row>
    <row r="6" spans="1:6" x14ac:dyDescent="0.3">
      <c r="A6" s="16">
        <v>45600</v>
      </c>
      <c r="B6" s="44">
        <v>3906489</v>
      </c>
      <c r="C6" s="44">
        <v>0</v>
      </c>
      <c r="D6" s="44">
        <v>4023064</v>
      </c>
      <c r="E6" s="44">
        <v>0</v>
      </c>
      <c r="F6" s="44">
        <v>0</v>
      </c>
    </row>
    <row r="7" spans="1:6" x14ac:dyDescent="0.3">
      <c r="A7" s="16">
        <v>45601</v>
      </c>
      <c r="B7" s="44">
        <v>3906489</v>
      </c>
      <c r="C7" s="44">
        <v>0</v>
      </c>
      <c r="D7" s="44">
        <v>4023064</v>
      </c>
      <c r="E7" s="44">
        <v>0</v>
      </c>
      <c r="F7" s="44">
        <v>0</v>
      </c>
    </row>
    <row r="8" spans="1:6" x14ac:dyDescent="0.3">
      <c r="A8" s="16">
        <v>45602</v>
      </c>
      <c r="B8" s="44">
        <v>3906489</v>
      </c>
      <c r="C8" s="44">
        <v>0</v>
      </c>
      <c r="D8" s="44">
        <v>4023064</v>
      </c>
      <c r="E8" s="44">
        <v>0</v>
      </c>
      <c r="F8" s="44">
        <v>0</v>
      </c>
    </row>
    <row r="9" spans="1:6" x14ac:dyDescent="0.3">
      <c r="A9" s="16">
        <v>45603</v>
      </c>
      <c r="B9" s="44">
        <v>3906489</v>
      </c>
      <c r="C9" s="44">
        <v>0</v>
      </c>
      <c r="D9" s="44">
        <v>4023064</v>
      </c>
      <c r="E9" s="44">
        <v>0</v>
      </c>
      <c r="F9" s="44">
        <v>0</v>
      </c>
    </row>
    <row r="10" spans="1:6" x14ac:dyDescent="0.3">
      <c r="A10" s="16">
        <v>45604</v>
      </c>
      <c r="B10" s="44">
        <v>3906489</v>
      </c>
      <c r="C10" s="44">
        <v>0</v>
      </c>
      <c r="D10" s="44">
        <v>4023064</v>
      </c>
      <c r="E10" s="44">
        <v>0</v>
      </c>
      <c r="F10" s="44">
        <v>0</v>
      </c>
    </row>
    <row r="11" spans="1:6" x14ac:dyDescent="0.3">
      <c r="A11" s="16">
        <v>45605</v>
      </c>
      <c r="B11" s="44">
        <v>3906489</v>
      </c>
      <c r="C11" s="44">
        <v>0</v>
      </c>
      <c r="D11" s="44">
        <v>4023064</v>
      </c>
      <c r="E11" s="44">
        <v>0</v>
      </c>
      <c r="F11" s="44">
        <v>0</v>
      </c>
    </row>
    <row r="12" spans="1:6" x14ac:dyDescent="0.3">
      <c r="A12" s="16">
        <v>45606</v>
      </c>
      <c r="B12" s="44">
        <v>3906489</v>
      </c>
      <c r="C12" s="44">
        <v>0</v>
      </c>
      <c r="D12" s="44">
        <v>4023064</v>
      </c>
      <c r="E12" s="44">
        <v>0</v>
      </c>
      <c r="F12" s="44">
        <v>0</v>
      </c>
    </row>
    <row r="13" spans="1:6" x14ac:dyDescent="0.3">
      <c r="A13" s="16">
        <v>45607</v>
      </c>
      <c r="B13" s="44">
        <v>3906489</v>
      </c>
      <c r="C13" s="44">
        <v>0</v>
      </c>
      <c r="D13" s="44">
        <v>4023064</v>
      </c>
      <c r="E13" s="44">
        <v>0</v>
      </c>
      <c r="F13" s="44">
        <v>0</v>
      </c>
    </row>
    <row r="14" spans="1:6" x14ac:dyDescent="0.3">
      <c r="A14" s="16">
        <v>45608</v>
      </c>
      <c r="B14" s="44">
        <v>3906489</v>
      </c>
      <c r="C14" s="44">
        <v>0</v>
      </c>
      <c r="D14" s="44">
        <v>4023064</v>
      </c>
      <c r="E14" s="44">
        <v>0</v>
      </c>
      <c r="F14" s="44">
        <v>0</v>
      </c>
    </row>
    <row r="15" spans="1:6" x14ac:dyDescent="0.3">
      <c r="A15" s="16">
        <v>45609</v>
      </c>
      <c r="B15" s="44">
        <v>3906489</v>
      </c>
      <c r="C15" s="44">
        <v>0</v>
      </c>
      <c r="D15" s="44">
        <v>4023064</v>
      </c>
      <c r="E15" s="44">
        <v>0</v>
      </c>
      <c r="F15" s="44">
        <v>0</v>
      </c>
    </row>
    <row r="16" spans="1:6" x14ac:dyDescent="0.3">
      <c r="A16" s="16">
        <v>45610</v>
      </c>
      <c r="B16" s="44">
        <v>3906489</v>
      </c>
      <c r="C16" s="44">
        <v>0</v>
      </c>
      <c r="D16" s="44">
        <v>4023064</v>
      </c>
      <c r="E16" s="44">
        <v>0</v>
      </c>
      <c r="F16" s="44">
        <v>0</v>
      </c>
    </row>
    <row r="17" spans="1:6" x14ac:dyDescent="0.3">
      <c r="A17" s="16">
        <v>45611</v>
      </c>
      <c r="B17" s="44">
        <v>3906489</v>
      </c>
      <c r="C17" s="44">
        <v>0</v>
      </c>
      <c r="D17" s="44">
        <v>4023064</v>
      </c>
      <c r="E17" s="44">
        <v>0</v>
      </c>
      <c r="F17" s="44">
        <v>0</v>
      </c>
    </row>
    <row r="18" spans="1:6" x14ac:dyDescent="0.3">
      <c r="A18" s="16">
        <v>45612</v>
      </c>
      <c r="B18" s="44">
        <v>3906489</v>
      </c>
      <c r="C18" s="44">
        <v>0</v>
      </c>
      <c r="D18" s="44">
        <v>4023064</v>
      </c>
      <c r="E18" s="44">
        <v>0</v>
      </c>
      <c r="F18" s="44">
        <v>0</v>
      </c>
    </row>
    <row r="19" spans="1:6" x14ac:dyDescent="0.3">
      <c r="A19" s="16">
        <v>45613</v>
      </c>
      <c r="B19" s="44">
        <v>3906489</v>
      </c>
      <c r="C19" s="44">
        <v>0</v>
      </c>
      <c r="D19" s="44">
        <v>4023064</v>
      </c>
      <c r="E19" s="44">
        <v>0</v>
      </c>
      <c r="F19" s="44">
        <v>0</v>
      </c>
    </row>
    <row r="20" spans="1:6" x14ac:dyDescent="0.3">
      <c r="A20" s="16">
        <v>45614</v>
      </c>
      <c r="B20" s="44">
        <v>3906489</v>
      </c>
      <c r="C20" s="44">
        <v>0</v>
      </c>
      <c r="D20" s="44">
        <v>4023064</v>
      </c>
      <c r="E20" s="44">
        <v>0</v>
      </c>
      <c r="F20" s="44">
        <v>0</v>
      </c>
    </row>
    <row r="21" spans="1:6" x14ac:dyDescent="0.3">
      <c r="A21" s="16">
        <v>45615</v>
      </c>
      <c r="B21" s="44">
        <v>3906489</v>
      </c>
      <c r="C21" s="44">
        <v>0</v>
      </c>
      <c r="D21" s="44">
        <v>4023064</v>
      </c>
      <c r="E21" s="44">
        <v>0</v>
      </c>
      <c r="F21" s="44">
        <v>0</v>
      </c>
    </row>
    <row r="22" spans="1:6" x14ac:dyDescent="0.3">
      <c r="A22" s="16">
        <v>45616</v>
      </c>
      <c r="B22" s="44">
        <v>3906489</v>
      </c>
      <c r="C22" s="44">
        <v>0</v>
      </c>
      <c r="D22" s="44">
        <v>4023064</v>
      </c>
      <c r="E22" s="44">
        <v>0</v>
      </c>
      <c r="F22" s="44">
        <v>0</v>
      </c>
    </row>
    <row r="23" spans="1:6" x14ac:dyDescent="0.3">
      <c r="A23" s="16">
        <v>45617</v>
      </c>
      <c r="B23" s="44">
        <v>3906542</v>
      </c>
      <c r="C23" s="44">
        <v>53</v>
      </c>
      <c r="D23" s="44">
        <v>4023152</v>
      </c>
      <c r="E23" s="44">
        <v>88</v>
      </c>
      <c r="F23" s="44">
        <v>141</v>
      </c>
    </row>
    <row r="24" spans="1:6" x14ac:dyDescent="0.3">
      <c r="A24" s="16">
        <v>45618</v>
      </c>
      <c r="B24" s="44">
        <v>3906542</v>
      </c>
      <c r="C24" s="44">
        <v>0</v>
      </c>
      <c r="D24" s="44">
        <v>4023152</v>
      </c>
      <c r="E24" s="44">
        <v>0</v>
      </c>
      <c r="F24" s="44">
        <v>0</v>
      </c>
    </row>
    <row r="25" spans="1:6" x14ac:dyDescent="0.3">
      <c r="A25" s="16">
        <v>45619</v>
      </c>
      <c r="B25" s="44">
        <v>3906542</v>
      </c>
      <c r="C25" s="44">
        <v>0</v>
      </c>
      <c r="D25" s="44">
        <v>4023152</v>
      </c>
      <c r="E25" s="44">
        <v>0</v>
      </c>
      <c r="F25" s="44">
        <v>0</v>
      </c>
    </row>
    <row r="26" spans="1:6" x14ac:dyDescent="0.3">
      <c r="A26" s="16">
        <v>45620</v>
      </c>
      <c r="B26" s="44">
        <v>3906542</v>
      </c>
      <c r="C26" s="44">
        <v>0</v>
      </c>
      <c r="D26" s="44">
        <v>4023152</v>
      </c>
      <c r="E26" s="44">
        <v>0</v>
      </c>
      <c r="F26" s="44">
        <v>0</v>
      </c>
    </row>
    <row r="27" spans="1:6" x14ac:dyDescent="0.3">
      <c r="A27" s="16">
        <v>45621</v>
      </c>
      <c r="B27" s="44">
        <v>3906542</v>
      </c>
      <c r="C27" s="44">
        <v>0</v>
      </c>
      <c r="D27" s="44">
        <v>4023152</v>
      </c>
      <c r="E27" s="44">
        <v>0</v>
      </c>
      <c r="F27" s="44">
        <v>0</v>
      </c>
    </row>
    <row r="28" spans="1:6" x14ac:dyDescent="0.3">
      <c r="A28" s="16">
        <v>45622</v>
      </c>
      <c r="B28" s="44">
        <v>3906542</v>
      </c>
      <c r="C28" s="44">
        <v>0</v>
      </c>
      <c r="D28" s="44">
        <v>4023152</v>
      </c>
      <c r="E28" s="44">
        <v>0</v>
      </c>
      <c r="F28" s="44">
        <v>0</v>
      </c>
    </row>
    <row r="29" spans="1:6" x14ac:dyDescent="0.3">
      <c r="A29" s="16">
        <v>45623</v>
      </c>
      <c r="B29" s="44">
        <v>3906542</v>
      </c>
      <c r="C29" s="44">
        <v>0</v>
      </c>
      <c r="D29" s="44">
        <v>4023152</v>
      </c>
      <c r="E29" s="44">
        <v>0</v>
      </c>
      <c r="F29" s="44">
        <v>0</v>
      </c>
    </row>
    <row r="30" spans="1:6" x14ac:dyDescent="0.3">
      <c r="A30" s="16">
        <v>45624</v>
      </c>
      <c r="B30" s="44">
        <v>3906542</v>
      </c>
      <c r="C30" s="44">
        <v>0</v>
      </c>
      <c r="D30" s="44">
        <v>4023152</v>
      </c>
      <c r="E30" s="44">
        <v>0</v>
      </c>
      <c r="F30" s="44">
        <v>0</v>
      </c>
    </row>
    <row r="31" spans="1:6" x14ac:dyDescent="0.3">
      <c r="A31" s="16">
        <v>45625</v>
      </c>
      <c r="B31" s="44">
        <v>3906542</v>
      </c>
      <c r="C31" s="44">
        <v>0</v>
      </c>
      <c r="D31" s="44">
        <v>4023152</v>
      </c>
      <c r="E31" s="44">
        <v>0</v>
      </c>
      <c r="F31" s="44">
        <v>0</v>
      </c>
    </row>
    <row r="32" spans="1:6" x14ac:dyDescent="0.3">
      <c r="A32" s="16">
        <v>45626</v>
      </c>
      <c r="B32" s="44">
        <v>3906542</v>
      </c>
      <c r="C32" s="44">
        <v>0</v>
      </c>
      <c r="D32" s="44">
        <v>4023152</v>
      </c>
      <c r="E32" s="44">
        <v>0</v>
      </c>
      <c r="F32" s="44">
        <v>0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141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5</v>
      </c>
    </row>
    <row r="35" spans="1:6" x14ac:dyDescent="0.3">
      <c r="A35" s="45" t="s">
        <v>40</v>
      </c>
      <c r="B35" s="40"/>
      <c r="C35" s="40"/>
      <c r="D35" s="40"/>
      <c r="E35" s="40"/>
      <c r="F35" s="46">
        <f>IFERROR(ROUND(AVERAGEIF(F3:F32,"&gt;0"),0),0)</f>
        <v>141</v>
      </c>
    </row>
  </sheetData>
  <mergeCells count="4">
    <mergeCell ref="A1:F1"/>
    <mergeCell ref="A33:E33"/>
    <mergeCell ref="A34:E34"/>
    <mergeCell ref="A35:E3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BFA1-8B2B-47ED-85DB-52E1412E647A}">
  <dimension ref="A1:Z36"/>
  <sheetViews>
    <sheetView workbookViewId="0">
      <selection activeCell="E2" sqref="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October 2024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45566</v>
      </c>
      <c r="B3" s="44">
        <v>3906381</v>
      </c>
      <c r="C3" s="44">
        <v>0</v>
      </c>
      <c r="D3" s="44">
        <v>4023014</v>
      </c>
      <c r="E3" s="44">
        <v>0</v>
      </c>
      <c r="F3" s="44">
        <v>0</v>
      </c>
    </row>
    <row r="4" spans="1:6" x14ac:dyDescent="0.3">
      <c r="A4" s="16">
        <v>45567</v>
      </c>
      <c r="B4" s="44">
        <v>3906381</v>
      </c>
      <c r="C4" s="44">
        <v>0</v>
      </c>
      <c r="D4" s="44">
        <v>4023014</v>
      </c>
      <c r="E4" s="44">
        <v>0</v>
      </c>
      <c r="F4" s="44">
        <v>0</v>
      </c>
    </row>
    <row r="5" spans="1:6" x14ac:dyDescent="0.3">
      <c r="A5" s="16">
        <v>45568</v>
      </c>
      <c r="B5" s="44">
        <v>3906381</v>
      </c>
      <c r="C5" s="44">
        <v>0</v>
      </c>
      <c r="D5" s="44">
        <v>4023014</v>
      </c>
      <c r="E5" s="44">
        <v>0</v>
      </c>
      <c r="F5" s="44">
        <v>0</v>
      </c>
    </row>
    <row r="6" spans="1:6" x14ac:dyDescent="0.3">
      <c r="A6" s="16">
        <v>45569</v>
      </c>
      <c r="B6" s="44">
        <v>3906381</v>
      </c>
      <c r="C6" s="44">
        <v>0</v>
      </c>
      <c r="D6" s="44">
        <v>4023014</v>
      </c>
      <c r="E6" s="44">
        <v>0</v>
      </c>
      <c r="F6" s="44">
        <v>0</v>
      </c>
    </row>
    <row r="7" spans="1:6" x14ac:dyDescent="0.3">
      <c r="A7" s="16">
        <v>45570</v>
      </c>
      <c r="B7" s="44">
        <v>3906381</v>
      </c>
      <c r="C7" s="44">
        <v>0</v>
      </c>
      <c r="D7" s="44">
        <v>4023014</v>
      </c>
      <c r="E7" s="44">
        <v>0</v>
      </c>
      <c r="F7" s="44">
        <v>0</v>
      </c>
    </row>
    <row r="8" spans="1:6" x14ac:dyDescent="0.3">
      <c r="A8" s="16">
        <v>45571</v>
      </c>
      <c r="B8" s="44">
        <v>3906381</v>
      </c>
      <c r="C8" s="44">
        <v>0</v>
      </c>
      <c r="D8" s="44">
        <v>4023014</v>
      </c>
      <c r="E8" s="44">
        <v>0</v>
      </c>
      <c r="F8" s="44">
        <v>0</v>
      </c>
    </row>
    <row r="9" spans="1:6" x14ac:dyDescent="0.3">
      <c r="A9" s="16">
        <v>45572</v>
      </c>
      <c r="B9" s="44">
        <v>3906381</v>
      </c>
      <c r="C9" s="44">
        <v>0</v>
      </c>
      <c r="D9" s="44">
        <v>4023014</v>
      </c>
      <c r="E9" s="44">
        <v>0</v>
      </c>
      <c r="F9" s="44">
        <v>0</v>
      </c>
    </row>
    <row r="10" spans="1:6" x14ac:dyDescent="0.3">
      <c r="A10" s="16">
        <v>45573</v>
      </c>
      <c r="B10" s="44">
        <v>3906381</v>
      </c>
      <c r="C10" s="44">
        <v>0</v>
      </c>
      <c r="D10" s="44">
        <v>4023014</v>
      </c>
      <c r="E10" s="44">
        <v>0</v>
      </c>
      <c r="F10" s="44">
        <v>0</v>
      </c>
    </row>
    <row r="11" spans="1:6" x14ac:dyDescent="0.3">
      <c r="A11" s="16">
        <v>45574</v>
      </c>
      <c r="B11" s="44">
        <v>3906381</v>
      </c>
      <c r="C11" s="44">
        <v>0</v>
      </c>
      <c r="D11" s="44">
        <v>4023014</v>
      </c>
      <c r="E11" s="44">
        <v>0</v>
      </c>
      <c r="F11" s="44">
        <v>0</v>
      </c>
    </row>
    <row r="12" spans="1:6" x14ac:dyDescent="0.3">
      <c r="A12" s="16">
        <v>45575</v>
      </c>
      <c r="B12" s="44">
        <v>3906381</v>
      </c>
      <c r="C12" s="44">
        <v>0</v>
      </c>
      <c r="D12" s="44">
        <v>4023014</v>
      </c>
      <c r="E12" s="44">
        <v>0</v>
      </c>
      <c r="F12" s="44">
        <v>0</v>
      </c>
    </row>
    <row r="13" spans="1:6" x14ac:dyDescent="0.3">
      <c r="A13" s="16">
        <v>45576</v>
      </c>
      <c r="B13" s="44">
        <v>3906381</v>
      </c>
      <c r="C13" s="44">
        <v>0</v>
      </c>
      <c r="D13" s="44">
        <v>4023014</v>
      </c>
      <c r="E13" s="44">
        <v>0</v>
      </c>
      <c r="F13" s="44">
        <v>0</v>
      </c>
    </row>
    <row r="14" spans="1:6" x14ac:dyDescent="0.3">
      <c r="A14" s="16">
        <v>45577</v>
      </c>
      <c r="B14" s="44">
        <v>3906381</v>
      </c>
      <c r="C14" s="44">
        <v>0</v>
      </c>
      <c r="D14" s="44">
        <v>4023014</v>
      </c>
      <c r="E14" s="44">
        <v>0</v>
      </c>
      <c r="F14" s="44">
        <v>0</v>
      </c>
    </row>
    <row r="15" spans="1:6" x14ac:dyDescent="0.3">
      <c r="A15" s="16">
        <v>45578</v>
      </c>
      <c r="B15" s="44">
        <v>3906381</v>
      </c>
      <c r="C15" s="44">
        <v>0</v>
      </c>
      <c r="D15" s="44">
        <v>4023014</v>
      </c>
      <c r="E15" s="44">
        <v>0</v>
      </c>
      <c r="F15" s="44">
        <v>0</v>
      </c>
    </row>
    <row r="16" spans="1:6" x14ac:dyDescent="0.3">
      <c r="A16" s="16">
        <v>45579</v>
      </c>
      <c r="B16" s="44">
        <v>3906381</v>
      </c>
      <c r="C16" s="44">
        <v>0</v>
      </c>
      <c r="D16" s="44">
        <v>4023014</v>
      </c>
      <c r="E16" s="44">
        <v>0</v>
      </c>
      <c r="F16" s="44">
        <v>0</v>
      </c>
    </row>
    <row r="17" spans="1:6" x14ac:dyDescent="0.3">
      <c r="A17" s="16">
        <v>45580</v>
      </c>
      <c r="B17" s="44">
        <v>3906381</v>
      </c>
      <c r="C17" s="44">
        <v>0</v>
      </c>
      <c r="D17" s="44">
        <v>4023014</v>
      </c>
      <c r="E17" s="44">
        <v>0</v>
      </c>
      <c r="F17" s="44">
        <v>0</v>
      </c>
    </row>
    <row r="18" spans="1:6" x14ac:dyDescent="0.3">
      <c r="A18" s="16">
        <v>45581</v>
      </c>
      <c r="B18" s="44">
        <v>3906381</v>
      </c>
      <c r="C18" s="44">
        <v>0</v>
      </c>
      <c r="D18" s="44">
        <v>4023014</v>
      </c>
      <c r="E18" s="44">
        <v>0</v>
      </c>
      <c r="F18" s="44">
        <v>0</v>
      </c>
    </row>
    <row r="19" spans="1:6" x14ac:dyDescent="0.3">
      <c r="A19" s="16">
        <v>45582</v>
      </c>
      <c r="B19" s="44">
        <v>3906381</v>
      </c>
      <c r="C19" s="44">
        <v>0</v>
      </c>
      <c r="D19" s="44">
        <v>4023014</v>
      </c>
      <c r="E19" s="44">
        <v>0</v>
      </c>
      <c r="F19" s="44">
        <v>0</v>
      </c>
    </row>
    <row r="20" spans="1:6" x14ac:dyDescent="0.3">
      <c r="A20" s="16">
        <v>45583</v>
      </c>
      <c r="B20" s="44">
        <v>3906489</v>
      </c>
      <c r="C20" s="44">
        <v>108</v>
      </c>
      <c r="D20" s="44">
        <v>4023064</v>
      </c>
      <c r="E20" s="44">
        <v>50</v>
      </c>
      <c r="F20" s="44">
        <v>158</v>
      </c>
    </row>
    <row r="21" spans="1:6" x14ac:dyDescent="0.3">
      <c r="A21" s="16">
        <v>45584</v>
      </c>
      <c r="B21" s="44">
        <v>3906489</v>
      </c>
      <c r="C21" s="44">
        <v>0</v>
      </c>
      <c r="D21" s="44">
        <v>4023064</v>
      </c>
      <c r="E21" s="44">
        <v>0</v>
      </c>
      <c r="F21" s="44">
        <v>0</v>
      </c>
    </row>
    <row r="22" spans="1:6" x14ac:dyDescent="0.3">
      <c r="A22" s="16">
        <v>45585</v>
      </c>
      <c r="B22" s="44">
        <v>3906489</v>
      </c>
      <c r="C22" s="44">
        <v>0</v>
      </c>
      <c r="D22" s="44">
        <v>4023064</v>
      </c>
      <c r="E22" s="44">
        <v>0</v>
      </c>
      <c r="F22" s="44">
        <v>0</v>
      </c>
    </row>
    <row r="23" spans="1:6" x14ac:dyDescent="0.3">
      <c r="A23" s="16">
        <v>45586</v>
      </c>
      <c r="B23" s="44">
        <v>3906489</v>
      </c>
      <c r="C23" s="44">
        <v>0</v>
      </c>
      <c r="D23" s="44">
        <v>4023064</v>
      </c>
      <c r="E23" s="44">
        <v>0</v>
      </c>
      <c r="F23" s="44">
        <v>0</v>
      </c>
    </row>
    <row r="24" spans="1:6" x14ac:dyDescent="0.3">
      <c r="A24" s="16">
        <v>45587</v>
      </c>
      <c r="B24" s="44">
        <v>3906489</v>
      </c>
      <c r="C24" s="44">
        <v>0</v>
      </c>
      <c r="D24" s="44">
        <v>4023064</v>
      </c>
      <c r="E24" s="44">
        <v>0</v>
      </c>
      <c r="F24" s="44">
        <v>0</v>
      </c>
    </row>
    <row r="25" spans="1:6" x14ac:dyDescent="0.3">
      <c r="A25" s="16">
        <v>45588</v>
      </c>
      <c r="B25" s="44">
        <v>3906489</v>
      </c>
      <c r="C25" s="44">
        <v>0</v>
      </c>
      <c r="D25" s="44">
        <v>4023064</v>
      </c>
      <c r="E25" s="44">
        <v>0</v>
      </c>
      <c r="F25" s="44">
        <v>0</v>
      </c>
    </row>
    <row r="26" spans="1:6" x14ac:dyDescent="0.3">
      <c r="A26" s="16">
        <v>45589</v>
      </c>
      <c r="B26" s="44">
        <v>3906489</v>
      </c>
      <c r="C26" s="44">
        <v>0</v>
      </c>
      <c r="D26" s="44">
        <v>4023064</v>
      </c>
      <c r="E26" s="44">
        <v>0</v>
      </c>
      <c r="F26" s="44">
        <v>0</v>
      </c>
    </row>
    <row r="27" spans="1:6" x14ac:dyDescent="0.3">
      <c r="A27" s="16">
        <v>45590</v>
      </c>
      <c r="B27" s="44">
        <v>3906489</v>
      </c>
      <c r="C27" s="44">
        <v>0</v>
      </c>
      <c r="D27" s="44">
        <v>4023064</v>
      </c>
      <c r="E27" s="44">
        <v>0</v>
      </c>
      <c r="F27" s="44">
        <v>0</v>
      </c>
    </row>
    <row r="28" spans="1:6" x14ac:dyDescent="0.3">
      <c r="A28" s="16">
        <v>45591</v>
      </c>
      <c r="B28" s="44">
        <v>3906489</v>
      </c>
      <c r="C28" s="44">
        <v>0</v>
      </c>
      <c r="D28" s="44">
        <v>4023064</v>
      </c>
      <c r="E28" s="44">
        <v>0</v>
      </c>
      <c r="F28" s="44">
        <v>0</v>
      </c>
    </row>
    <row r="29" spans="1:6" x14ac:dyDescent="0.3">
      <c r="A29" s="16">
        <v>45592</v>
      </c>
      <c r="B29" s="44">
        <v>3906489</v>
      </c>
      <c r="C29" s="44">
        <v>0</v>
      </c>
      <c r="D29" s="44">
        <v>4023064</v>
      </c>
      <c r="E29" s="44">
        <v>0</v>
      </c>
      <c r="F29" s="44">
        <v>0</v>
      </c>
    </row>
    <row r="30" spans="1:6" x14ac:dyDescent="0.3">
      <c r="A30" s="16">
        <v>45593</v>
      </c>
      <c r="B30" s="44">
        <v>3906489</v>
      </c>
      <c r="C30" s="44">
        <v>0</v>
      </c>
      <c r="D30" s="44">
        <v>4023064</v>
      </c>
      <c r="E30" s="44">
        <v>0</v>
      </c>
      <c r="F30" s="44">
        <v>0</v>
      </c>
    </row>
    <row r="31" spans="1:6" x14ac:dyDescent="0.3">
      <c r="A31" s="16">
        <v>45594</v>
      </c>
      <c r="B31" s="44">
        <v>3906489</v>
      </c>
      <c r="C31" s="44">
        <v>0</v>
      </c>
      <c r="D31" s="44">
        <v>4023064</v>
      </c>
      <c r="E31" s="44">
        <v>0</v>
      </c>
      <c r="F31" s="44">
        <v>0</v>
      </c>
    </row>
    <row r="32" spans="1:6" x14ac:dyDescent="0.3">
      <c r="A32" s="16">
        <v>45595</v>
      </c>
      <c r="B32" s="44">
        <v>3906489</v>
      </c>
      <c r="C32" s="44">
        <v>0</v>
      </c>
      <c r="D32" s="44">
        <v>4023064</v>
      </c>
      <c r="E32" s="44">
        <v>0</v>
      </c>
      <c r="F32" s="44">
        <v>0</v>
      </c>
    </row>
    <row r="33" spans="1:6" x14ac:dyDescent="0.3">
      <c r="A33" s="16">
        <v>45596</v>
      </c>
      <c r="B33" s="44">
        <v>3906489</v>
      </c>
      <c r="C33" s="44">
        <v>0</v>
      </c>
      <c r="D33" s="44">
        <v>4023064</v>
      </c>
      <c r="E33" s="44">
        <v>0</v>
      </c>
      <c r="F33" s="44">
        <v>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158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5</v>
      </c>
    </row>
    <row r="36" spans="1:6" x14ac:dyDescent="0.3">
      <c r="A36" s="45" t="s">
        <v>40</v>
      </c>
      <c r="B36" s="40"/>
      <c r="C36" s="40"/>
      <c r="D36" s="40"/>
      <c r="E36" s="40"/>
      <c r="F36" s="46">
        <f>IFERROR(ROUND(AVERAGEIF(F3:F33,"&gt;0"),0),0)</f>
        <v>158</v>
      </c>
    </row>
  </sheetData>
  <mergeCells count="4">
    <mergeCell ref="A1:F1"/>
    <mergeCell ref="A34:E34"/>
    <mergeCell ref="A35:E35"/>
    <mergeCell ref="A36:E3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8298-4E23-4B10-9E69-E1FAA81254C0}">
  <dimension ref="A1:Z35"/>
  <sheetViews>
    <sheetView workbookViewId="0">
      <selection activeCell="C2" sqref="C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September 2024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45536</v>
      </c>
      <c r="B3" s="44">
        <v>3898672</v>
      </c>
      <c r="C3" s="44">
        <v>624</v>
      </c>
      <c r="D3" s="44">
        <v>4015018</v>
      </c>
      <c r="E3" s="44">
        <v>583</v>
      </c>
      <c r="F3" s="44">
        <v>1207</v>
      </c>
    </row>
    <row r="4" spans="1:6" x14ac:dyDescent="0.3">
      <c r="A4" s="16">
        <v>45537</v>
      </c>
      <c r="B4" s="44">
        <v>3899324</v>
      </c>
      <c r="C4" s="44">
        <v>652</v>
      </c>
      <c r="D4" s="44">
        <v>4016256</v>
      </c>
      <c r="E4" s="44">
        <v>1238</v>
      </c>
      <c r="F4" s="44">
        <v>1890</v>
      </c>
    </row>
    <row r="5" spans="1:6" x14ac:dyDescent="0.3">
      <c r="A5" s="16">
        <v>45538</v>
      </c>
      <c r="B5" s="44">
        <v>3900570</v>
      </c>
      <c r="C5" s="44">
        <v>1246</v>
      </c>
      <c r="D5" s="44">
        <v>4016896</v>
      </c>
      <c r="E5" s="44">
        <v>640</v>
      </c>
      <c r="F5" s="44">
        <v>1886</v>
      </c>
    </row>
    <row r="6" spans="1:6" x14ac:dyDescent="0.3">
      <c r="A6" s="16">
        <v>45539</v>
      </c>
      <c r="B6" s="44">
        <v>3901187</v>
      </c>
      <c r="C6" s="44">
        <v>617</v>
      </c>
      <c r="D6" s="44">
        <v>4017479</v>
      </c>
      <c r="E6" s="44">
        <v>583</v>
      </c>
      <c r="F6" s="44">
        <v>1200</v>
      </c>
    </row>
    <row r="7" spans="1:6" x14ac:dyDescent="0.3">
      <c r="A7" s="16">
        <v>45540</v>
      </c>
      <c r="B7" s="44">
        <v>3901839</v>
      </c>
      <c r="C7" s="44">
        <v>652</v>
      </c>
      <c r="D7" s="44">
        <v>4018710</v>
      </c>
      <c r="E7" s="44">
        <v>1231</v>
      </c>
      <c r="F7" s="44">
        <v>1883</v>
      </c>
    </row>
    <row r="8" spans="1:6" x14ac:dyDescent="0.3">
      <c r="A8" s="16">
        <v>45541</v>
      </c>
      <c r="B8" s="44">
        <v>3903165</v>
      </c>
      <c r="C8" s="44">
        <v>1326</v>
      </c>
      <c r="D8" s="44">
        <v>4019342</v>
      </c>
      <c r="E8" s="44">
        <v>632</v>
      </c>
      <c r="F8" s="44">
        <v>1958</v>
      </c>
    </row>
    <row r="9" spans="1:6" x14ac:dyDescent="0.3">
      <c r="A9" s="16">
        <v>45542</v>
      </c>
      <c r="B9" s="44">
        <v>3903832</v>
      </c>
      <c r="C9" s="44">
        <v>667</v>
      </c>
      <c r="D9" s="44">
        <v>4020553</v>
      </c>
      <c r="E9" s="44">
        <v>1211</v>
      </c>
      <c r="F9" s="44">
        <v>1878</v>
      </c>
    </row>
    <row r="10" spans="1:6" x14ac:dyDescent="0.3">
      <c r="A10" s="16">
        <v>45543</v>
      </c>
      <c r="B10" s="44">
        <v>3905063</v>
      </c>
      <c r="C10" s="44">
        <v>1231</v>
      </c>
      <c r="D10" s="44">
        <v>4021148</v>
      </c>
      <c r="E10" s="44">
        <v>595</v>
      </c>
      <c r="F10" s="44">
        <v>1826</v>
      </c>
    </row>
    <row r="11" spans="1:6" x14ac:dyDescent="0.3">
      <c r="A11" s="16">
        <v>45544</v>
      </c>
      <c r="B11" s="44">
        <v>3905703</v>
      </c>
      <c r="C11" s="44">
        <v>640</v>
      </c>
      <c r="D11" s="44">
        <v>4022363</v>
      </c>
      <c r="E11" s="44">
        <v>1215</v>
      </c>
      <c r="F11" s="44">
        <v>1855</v>
      </c>
    </row>
    <row r="12" spans="1:6" x14ac:dyDescent="0.3">
      <c r="A12" s="16">
        <v>45545</v>
      </c>
      <c r="B12" s="44">
        <v>3906354</v>
      </c>
      <c r="C12" s="44">
        <v>651</v>
      </c>
      <c r="D12" s="44">
        <v>4022991</v>
      </c>
      <c r="E12" s="44">
        <v>628</v>
      </c>
      <c r="F12" s="44">
        <v>1279</v>
      </c>
    </row>
    <row r="13" spans="1:6" x14ac:dyDescent="0.3">
      <c r="A13" s="16">
        <v>45546</v>
      </c>
      <c r="B13" s="44">
        <v>3906354</v>
      </c>
      <c r="C13" s="44">
        <v>0</v>
      </c>
      <c r="D13" s="44">
        <v>4022991</v>
      </c>
      <c r="E13" s="44">
        <v>0</v>
      </c>
      <c r="F13" s="44">
        <v>0</v>
      </c>
    </row>
    <row r="14" spans="1:6" x14ac:dyDescent="0.3">
      <c r="A14" s="16">
        <v>45547</v>
      </c>
      <c r="B14" s="44">
        <v>3906354</v>
      </c>
      <c r="C14" s="44">
        <v>0</v>
      </c>
      <c r="D14" s="44">
        <v>4022991</v>
      </c>
      <c r="E14" s="44">
        <v>0</v>
      </c>
      <c r="F14" s="44">
        <v>0</v>
      </c>
    </row>
    <row r="15" spans="1:6" x14ac:dyDescent="0.3">
      <c r="A15" s="16">
        <v>45548</v>
      </c>
      <c r="B15" s="44">
        <v>3906354</v>
      </c>
      <c r="C15" s="44">
        <v>0</v>
      </c>
      <c r="D15" s="44">
        <v>4022991</v>
      </c>
      <c r="E15" s="44">
        <v>0</v>
      </c>
      <c r="F15" s="44">
        <v>0</v>
      </c>
    </row>
    <row r="16" spans="1:6" x14ac:dyDescent="0.3">
      <c r="A16" s="16">
        <v>45549</v>
      </c>
      <c r="B16" s="44">
        <v>3906354</v>
      </c>
      <c r="C16" s="44">
        <v>0</v>
      </c>
      <c r="D16" s="44">
        <v>4022991</v>
      </c>
      <c r="E16" s="44">
        <v>0</v>
      </c>
      <c r="F16" s="44">
        <v>0</v>
      </c>
    </row>
    <row r="17" spans="1:6" x14ac:dyDescent="0.3">
      <c r="A17" s="16">
        <v>45550</v>
      </c>
      <c r="B17" s="44">
        <v>3906354</v>
      </c>
      <c r="C17" s="44">
        <v>0</v>
      </c>
      <c r="D17" s="44">
        <v>4022991</v>
      </c>
      <c r="E17" s="44">
        <v>0</v>
      </c>
      <c r="F17" s="44">
        <v>0</v>
      </c>
    </row>
    <row r="18" spans="1:6" x14ac:dyDescent="0.3">
      <c r="A18" s="16">
        <v>45551</v>
      </c>
      <c r="B18" s="44">
        <v>3906381</v>
      </c>
      <c r="C18" s="44">
        <v>27</v>
      </c>
      <c r="D18" s="44">
        <v>4023014</v>
      </c>
      <c r="E18" s="44">
        <v>23</v>
      </c>
      <c r="F18" s="44">
        <v>50</v>
      </c>
    </row>
    <row r="19" spans="1:6" x14ac:dyDescent="0.3">
      <c r="A19" s="16">
        <v>45552</v>
      </c>
      <c r="B19" s="44">
        <v>3906381</v>
      </c>
      <c r="C19" s="44">
        <v>0</v>
      </c>
      <c r="D19" s="44">
        <v>4023014</v>
      </c>
      <c r="E19" s="44">
        <v>0</v>
      </c>
      <c r="F19" s="44">
        <v>0</v>
      </c>
    </row>
    <row r="20" spans="1:6" x14ac:dyDescent="0.3">
      <c r="A20" s="16">
        <v>45553</v>
      </c>
      <c r="B20" s="44">
        <v>3906381</v>
      </c>
      <c r="C20" s="44">
        <v>0</v>
      </c>
      <c r="D20" s="44">
        <v>4023014</v>
      </c>
      <c r="E20" s="44">
        <v>0</v>
      </c>
      <c r="F20" s="44">
        <v>0</v>
      </c>
    </row>
    <row r="21" spans="1:6" x14ac:dyDescent="0.3">
      <c r="A21" s="16">
        <v>45554</v>
      </c>
      <c r="B21" s="44">
        <v>3906381</v>
      </c>
      <c r="C21" s="44">
        <v>0</v>
      </c>
      <c r="D21" s="44">
        <v>4023014</v>
      </c>
      <c r="E21" s="44">
        <v>0</v>
      </c>
      <c r="F21" s="44">
        <v>0</v>
      </c>
    </row>
    <row r="22" spans="1:6" x14ac:dyDescent="0.3">
      <c r="A22" s="16">
        <v>45555</v>
      </c>
      <c r="B22" s="44">
        <v>3906381</v>
      </c>
      <c r="C22" s="44">
        <v>0</v>
      </c>
      <c r="D22" s="44">
        <v>4023014</v>
      </c>
      <c r="E22" s="44">
        <v>0</v>
      </c>
      <c r="F22" s="44">
        <v>0</v>
      </c>
    </row>
    <row r="23" spans="1:6" x14ac:dyDescent="0.3">
      <c r="A23" s="16">
        <v>45556</v>
      </c>
      <c r="B23" s="44">
        <v>3906381</v>
      </c>
      <c r="C23" s="44">
        <v>0</v>
      </c>
      <c r="D23" s="44">
        <v>4023014</v>
      </c>
      <c r="E23" s="44">
        <v>0</v>
      </c>
      <c r="F23" s="44">
        <v>0</v>
      </c>
    </row>
    <row r="24" spans="1:6" x14ac:dyDescent="0.3">
      <c r="A24" s="16">
        <v>45557</v>
      </c>
      <c r="B24" s="44">
        <v>3906381</v>
      </c>
      <c r="C24" s="44">
        <v>0</v>
      </c>
      <c r="D24" s="44">
        <v>4023014</v>
      </c>
      <c r="E24" s="44">
        <v>0</v>
      </c>
      <c r="F24" s="44">
        <v>0</v>
      </c>
    </row>
    <row r="25" spans="1:6" x14ac:dyDescent="0.3">
      <c r="A25" s="16">
        <v>45558</v>
      </c>
      <c r="B25" s="44">
        <v>3906381</v>
      </c>
      <c r="C25" s="44">
        <v>0</v>
      </c>
      <c r="D25" s="44">
        <v>4023014</v>
      </c>
      <c r="E25" s="44">
        <v>0</v>
      </c>
      <c r="F25" s="44">
        <v>0</v>
      </c>
    </row>
    <row r="26" spans="1:6" x14ac:dyDescent="0.3">
      <c r="A26" s="16">
        <v>45559</v>
      </c>
      <c r="B26" s="44">
        <v>3906381</v>
      </c>
      <c r="C26" s="44">
        <v>0</v>
      </c>
      <c r="D26" s="44">
        <v>4023014</v>
      </c>
      <c r="E26" s="44">
        <v>0</v>
      </c>
      <c r="F26" s="44">
        <v>0</v>
      </c>
    </row>
    <row r="27" spans="1:6" x14ac:dyDescent="0.3">
      <c r="A27" s="16">
        <v>45560</v>
      </c>
      <c r="B27" s="44">
        <v>3906381</v>
      </c>
      <c r="C27" s="44">
        <v>0</v>
      </c>
      <c r="D27" s="44">
        <v>4023014</v>
      </c>
      <c r="E27" s="44">
        <v>0</v>
      </c>
      <c r="F27" s="44">
        <v>0</v>
      </c>
    </row>
    <row r="28" spans="1:6" x14ac:dyDescent="0.3">
      <c r="A28" s="16">
        <v>45561</v>
      </c>
      <c r="B28" s="44">
        <v>3906381</v>
      </c>
      <c r="C28" s="44">
        <v>0</v>
      </c>
      <c r="D28" s="44">
        <v>4023014</v>
      </c>
      <c r="E28" s="44">
        <v>0</v>
      </c>
      <c r="F28" s="44">
        <v>0</v>
      </c>
    </row>
    <row r="29" spans="1:6" x14ac:dyDescent="0.3">
      <c r="A29" s="16">
        <v>45562</v>
      </c>
      <c r="B29" s="44">
        <v>3906381</v>
      </c>
      <c r="C29" s="44">
        <v>0</v>
      </c>
      <c r="D29" s="44">
        <v>4023014</v>
      </c>
      <c r="E29" s="44">
        <v>0</v>
      </c>
      <c r="F29" s="44">
        <v>0</v>
      </c>
    </row>
    <row r="30" spans="1:6" x14ac:dyDescent="0.3">
      <c r="A30" s="16">
        <v>45563</v>
      </c>
      <c r="B30" s="44">
        <v>3906381</v>
      </c>
      <c r="C30" s="44">
        <v>0</v>
      </c>
      <c r="D30" s="44">
        <v>4023014</v>
      </c>
      <c r="E30" s="44">
        <v>0</v>
      </c>
      <c r="F30" s="44">
        <v>0</v>
      </c>
    </row>
    <row r="31" spans="1:6" x14ac:dyDescent="0.3">
      <c r="A31" s="16">
        <v>45564</v>
      </c>
      <c r="B31" s="44">
        <v>3906381</v>
      </c>
      <c r="C31" s="44">
        <v>0</v>
      </c>
      <c r="D31" s="44">
        <v>4023014</v>
      </c>
      <c r="E31" s="44">
        <v>0</v>
      </c>
      <c r="F31" s="44">
        <v>0</v>
      </c>
    </row>
    <row r="32" spans="1:6" x14ac:dyDescent="0.3">
      <c r="A32" s="16">
        <v>45565</v>
      </c>
      <c r="B32" s="44">
        <v>3906381</v>
      </c>
      <c r="C32" s="44">
        <v>0</v>
      </c>
      <c r="D32" s="44">
        <v>4023014</v>
      </c>
      <c r="E32" s="44">
        <v>0</v>
      </c>
      <c r="F32" s="44">
        <v>0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16912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564</v>
      </c>
    </row>
    <row r="35" spans="1:6" x14ac:dyDescent="0.3">
      <c r="A35" s="45" t="s">
        <v>40</v>
      </c>
      <c r="B35" s="40"/>
      <c r="C35" s="40"/>
      <c r="D35" s="40"/>
      <c r="E35" s="40"/>
      <c r="F35" s="46">
        <f>IFERROR(ROUND(AVERAGEIF(F3:F32,"&gt;0"),0),0)</f>
        <v>1537</v>
      </c>
    </row>
  </sheetData>
  <mergeCells count="4">
    <mergeCell ref="A1:F1"/>
    <mergeCell ref="A33:E33"/>
    <mergeCell ref="A34:E34"/>
    <mergeCell ref="A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3034-B52A-4878-BEBC-6868C48B0A7D}">
  <dimension ref="A1:Z36"/>
  <sheetViews>
    <sheetView workbookViewId="0">
      <selection activeCell="C2" sqref="C2: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August 2024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45505</v>
      </c>
      <c r="B3" s="44">
        <v>3871425</v>
      </c>
      <c r="C3" s="44">
        <v>1273</v>
      </c>
      <c r="D3" s="44">
        <v>3987598</v>
      </c>
      <c r="E3" s="44">
        <v>1211</v>
      </c>
      <c r="F3" s="44">
        <v>2484</v>
      </c>
    </row>
    <row r="4" spans="1:6" x14ac:dyDescent="0.3">
      <c r="A4" s="16">
        <v>45506</v>
      </c>
      <c r="B4" s="44">
        <v>3872084</v>
      </c>
      <c r="C4" s="44">
        <v>659</v>
      </c>
      <c r="D4" s="44">
        <v>3988844</v>
      </c>
      <c r="E4" s="44">
        <v>1246</v>
      </c>
      <c r="F4" s="44">
        <v>1905</v>
      </c>
    </row>
    <row r="5" spans="1:6" x14ac:dyDescent="0.3">
      <c r="A5" s="16">
        <v>45507</v>
      </c>
      <c r="B5" s="44">
        <v>3873353</v>
      </c>
      <c r="C5" s="44">
        <v>1269</v>
      </c>
      <c r="D5" s="44">
        <v>3989450</v>
      </c>
      <c r="E5" s="44">
        <v>606</v>
      </c>
      <c r="F5" s="44">
        <v>1875</v>
      </c>
    </row>
    <row r="6" spans="1:6" x14ac:dyDescent="0.3">
      <c r="A6" s="16">
        <v>45508</v>
      </c>
      <c r="B6" s="44">
        <v>3873974</v>
      </c>
      <c r="C6" s="44">
        <v>621</v>
      </c>
      <c r="D6" s="44">
        <v>3990626</v>
      </c>
      <c r="E6" s="44">
        <v>1176</v>
      </c>
      <c r="F6" s="44">
        <v>1797</v>
      </c>
    </row>
    <row r="7" spans="1:6" x14ac:dyDescent="0.3">
      <c r="A7" s="16">
        <v>45509</v>
      </c>
      <c r="B7" s="44">
        <v>3874599</v>
      </c>
      <c r="C7" s="44">
        <v>625</v>
      </c>
      <c r="D7" s="44">
        <v>3991244</v>
      </c>
      <c r="E7" s="44">
        <v>618</v>
      </c>
      <c r="F7" s="44">
        <v>1243</v>
      </c>
    </row>
    <row r="8" spans="1:6" x14ac:dyDescent="0.3">
      <c r="A8" s="16">
        <v>45510</v>
      </c>
      <c r="B8" s="44">
        <v>3875826</v>
      </c>
      <c r="C8" s="44">
        <v>1227</v>
      </c>
      <c r="D8" s="44">
        <v>3991857</v>
      </c>
      <c r="E8" s="44">
        <v>613</v>
      </c>
      <c r="F8" s="44">
        <v>1840</v>
      </c>
    </row>
    <row r="9" spans="1:6" x14ac:dyDescent="0.3">
      <c r="A9" s="16">
        <v>45511</v>
      </c>
      <c r="B9" s="44">
        <v>3876474</v>
      </c>
      <c r="C9" s="44">
        <v>648</v>
      </c>
      <c r="D9" s="44">
        <v>3992463</v>
      </c>
      <c r="E9" s="44">
        <v>606</v>
      </c>
      <c r="F9" s="44">
        <v>1254</v>
      </c>
    </row>
    <row r="10" spans="1:6" x14ac:dyDescent="0.3">
      <c r="A10" s="16">
        <v>45512</v>
      </c>
      <c r="B10" s="44">
        <v>3877095</v>
      </c>
      <c r="C10" s="44">
        <v>621</v>
      </c>
      <c r="D10" s="44">
        <v>3993647</v>
      </c>
      <c r="E10" s="44">
        <v>1184</v>
      </c>
      <c r="F10" s="44">
        <v>1805</v>
      </c>
    </row>
    <row r="11" spans="1:6" x14ac:dyDescent="0.3">
      <c r="A11" s="16">
        <v>45513</v>
      </c>
      <c r="B11" s="44">
        <v>3878406</v>
      </c>
      <c r="C11" s="44">
        <v>1311</v>
      </c>
      <c r="D11" s="44">
        <v>3994276</v>
      </c>
      <c r="E11" s="44">
        <v>629</v>
      </c>
      <c r="F11" s="44">
        <v>1940</v>
      </c>
    </row>
    <row r="12" spans="1:6" x14ac:dyDescent="0.3">
      <c r="A12" s="16">
        <v>45514</v>
      </c>
      <c r="B12" s="44">
        <v>3879069</v>
      </c>
      <c r="C12" s="44">
        <v>663</v>
      </c>
      <c r="D12" s="44">
        <v>3995533</v>
      </c>
      <c r="E12" s="44">
        <v>1257</v>
      </c>
      <c r="F12" s="44">
        <v>1920</v>
      </c>
    </row>
    <row r="13" spans="1:6" x14ac:dyDescent="0.3">
      <c r="A13" s="16">
        <v>45515</v>
      </c>
      <c r="B13" s="44">
        <v>3880380</v>
      </c>
      <c r="C13" s="44">
        <v>1311</v>
      </c>
      <c r="D13" s="44">
        <v>3996173</v>
      </c>
      <c r="E13" s="44">
        <v>640</v>
      </c>
      <c r="F13" s="44">
        <v>1951</v>
      </c>
    </row>
    <row r="14" spans="1:6" x14ac:dyDescent="0.3">
      <c r="A14" s="16">
        <v>45516</v>
      </c>
      <c r="B14" s="44">
        <v>3881008</v>
      </c>
      <c r="C14" s="44">
        <v>628</v>
      </c>
      <c r="D14" s="44">
        <v>3997346</v>
      </c>
      <c r="E14" s="44">
        <v>1173</v>
      </c>
      <c r="F14" s="44">
        <v>1801</v>
      </c>
    </row>
    <row r="15" spans="1:6" x14ac:dyDescent="0.3">
      <c r="A15" s="16">
        <v>45517</v>
      </c>
      <c r="B15" s="44">
        <v>3882296</v>
      </c>
      <c r="C15" s="44">
        <v>1288</v>
      </c>
      <c r="D15" s="44">
        <v>3998002</v>
      </c>
      <c r="E15" s="44">
        <v>656</v>
      </c>
      <c r="F15" s="44">
        <v>1944</v>
      </c>
    </row>
    <row r="16" spans="1:6" x14ac:dyDescent="0.3">
      <c r="A16" s="16">
        <v>45518</v>
      </c>
      <c r="B16" s="44">
        <v>3882925</v>
      </c>
      <c r="C16" s="44">
        <v>629</v>
      </c>
      <c r="D16" s="44">
        <v>3999190</v>
      </c>
      <c r="E16" s="44">
        <v>1188</v>
      </c>
      <c r="F16" s="44">
        <v>1817</v>
      </c>
    </row>
    <row r="17" spans="1:6" x14ac:dyDescent="0.3">
      <c r="A17" s="16">
        <v>45519</v>
      </c>
      <c r="B17" s="44">
        <v>3884148</v>
      </c>
      <c r="C17" s="44">
        <v>1223</v>
      </c>
      <c r="D17" s="44">
        <v>3999811</v>
      </c>
      <c r="E17" s="44">
        <v>621</v>
      </c>
      <c r="F17" s="44">
        <v>1844</v>
      </c>
    </row>
    <row r="18" spans="1:6" x14ac:dyDescent="0.3">
      <c r="A18" s="16">
        <v>45520</v>
      </c>
      <c r="B18" s="44">
        <v>3884769</v>
      </c>
      <c r="C18" s="44">
        <v>621</v>
      </c>
      <c r="D18" s="44">
        <v>4000390</v>
      </c>
      <c r="E18" s="44">
        <v>579</v>
      </c>
      <c r="F18" s="44">
        <v>1200</v>
      </c>
    </row>
    <row r="19" spans="1:6" x14ac:dyDescent="0.3">
      <c r="A19" s="16">
        <v>45521</v>
      </c>
      <c r="B19" s="44">
        <v>3885409</v>
      </c>
      <c r="C19" s="44">
        <v>640</v>
      </c>
      <c r="D19" s="44">
        <v>4001624</v>
      </c>
      <c r="E19" s="44">
        <v>1234</v>
      </c>
      <c r="F19" s="44">
        <v>1874</v>
      </c>
    </row>
    <row r="20" spans="1:6" x14ac:dyDescent="0.3">
      <c r="A20" s="16">
        <v>45522</v>
      </c>
      <c r="B20" s="44">
        <v>3886068</v>
      </c>
      <c r="C20" s="44">
        <v>659</v>
      </c>
      <c r="D20" s="44">
        <v>4002897</v>
      </c>
      <c r="E20" s="44">
        <v>1273</v>
      </c>
      <c r="F20" s="44">
        <v>1932</v>
      </c>
    </row>
    <row r="21" spans="1:6" x14ac:dyDescent="0.3">
      <c r="A21" s="16">
        <v>45523</v>
      </c>
      <c r="B21" s="44">
        <v>3887326</v>
      </c>
      <c r="C21" s="44">
        <v>1258</v>
      </c>
      <c r="D21" s="44">
        <v>4004116</v>
      </c>
      <c r="E21" s="44">
        <v>1219</v>
      </c>
      <c r="F21" s="44">
        <v>2477</v>
      </c>
    </row>
    <row r="22" spans="1:6" x14ac:dyDescent="0.3">
      <c r="A22" s="16">
        <v>45524</v>
      </c>
      <c r="B22" s="44">
        <v>3887935</v>
      </c>
      <c r="C22" s="44">
        <v>609</v>
      </c>
      <c r="D22" s="44">
        <v>4004710</v>
      </c>
      <c r="E22" s="44">
        <v>594</v>
      </c>
      <c r="F22" s="44">
        <v>1203</v>
      </c>
    </row>
    <row r="23" spans="1:6" x14ac:dyDescent="0.3">
      <c r="A23" s="16">
        <v>45525</v>
      </c>
      <c r="B23" s="44">
        <v>3889223</v>
      </c>
      <c r="C23" s="44">
        <v>1288</v>
      </c>
      <c r="D23" s="44">
        <v>4005335</v>
      </c>
      <c r="E23" s="44">
        <v>625</v>
      </c>
      <c r="F23" s="44">
        <v>1913</v>
      </c>
    </row>
    <row r="24" spans="1:6" x14ac:dyDescent="0.3">
      <c r="A24" s="16">
        <v>45526</v>
      </c>
      <c r="B24" s="44">
        <v>3889821</v>
      </c>
      <c r="C24" s="44">
        <v>598</v>
      </c>
      <c r="D24" s="44">
        <v>4006500</v>
      </c>
      <c r="E24" s="44">
        <v>1165</v>
      </c>
      <c r="F24" s="44">
        <v>1763</v>
      </c>
    </row>
    <row r="25" spans="1:6" x14ac:dyDescent="0.3">
      <c r="A25" s="16">
        <v>45527</v>
      </c>
      <c r="B25" s="44">
        <v>3891152</v>
      </c>
      <c r="C25" s="44">
        <v>1331</v>
      </c>
      <c r="D25" s="44">
        <v>4007137</v>
      </c>
      <c r="E25" s="44">
        <v>637</v>
      </c>
      <c r="F25" s="44">
        <v>1968</v>
      </c>
    </row>
    <row r="26" spans="1:6" x14ac:dyDescent="0.3">
      <c r="A26" s="16">
        <v>45528</v>
      </c>
      <c r="B26" s="44">
        <v>3891811</v>
      </c>
      <c r="C26" s="44">
        <v>659</v>
      </c>
      <c r="D26" s="44">
        <v>4008348</v>
      </c>
      <c r="E26" s="44">
        <v>1211</v>
      </c>
      <c r="F26" s="44">
        <v>1870</v>
      </c>
    </row>
    <row r="27" spans="1:6" x14ac:dyDescent="0.3">
      <c r="A27" s="16">
        <v>45529</v>
      </c>
      <c r="B27" s="44">
        <v>3892416</v>
      </c>
      <c r="C27" s="44">
        <v>605</v>
      </c>
      <c r="D27" s="44">
        <v>4008946</v>
      </c>
      <c r="E27" s="44">
        <v>598</v>
      </c>
      <c r="F27" s="44">
        <v>1203</v>
      </c>
    </row>
    <row r="28" spans="1:6" x14ac:dyDescent="0.3">
      <c r="A28" s="16">
        <v>45530</v>
      </c>
      <c r="B28" s="44">
        <v>3893674</v>
      </c>
      <c r="C28" s="44">
        <v>1258</v>
      </c>
      <c r="D28" s="44">
        <v>4009552</v>
      </c>
      <c r="E28" s="44">
        <v>606</v>
      </c>
      <c r="F28" s="44">
        <v>1864</v>
      </c>
    </row>
    <row r="29" spans="1:6" x14ac:dyDescent="0.3">
      <c r="A29" s="16">
        <v>45531</v>
      </c>
      <c r="B29" s="44">
        <v>3894322</v>
      </c>
      <c r="C29" s="44">
        <v>648</v>
      </c>
      <c r="D29" s="44">
        <v>4010801</v>
      </c>
      <c r="E29" s="44">
        <v>1249</v>
      </c>
      <c r="F29" s="44">
        <v>1897</v>
      </c>
    </row>
    <row r="30" spans="1:6" x14ac:dyDescent="0.3">
      <c r="A30" s="16">
        <v>45532</v>
      </c>
      <c r="B30" s="44">
        <v>3895571</v>
      </c>
      <c r="C30" s="44">
        <v>1249</v>
      </c>
      <c r="D30" s="44">
        <v>4011434</v>
      </c>
      <c r="E30" s="44">
        <v>633</v>
      </c>
      <c r="F30" s="44">
        <v>1882</v>
      </c>
    </row>
    <row r="31" spans="1:6" x14ac:dyDescent="0.3">
      <c r="A31" s="16">
        <v>45533</v>
      </c>
      <c r="B31" s="44">
        <v>3896188</v>
      </c>
      <c r="C31" s="44">
        <v>617</v>
      </c>
      <c r="D31" s="44">
        <v>4012013</v>
      </c>
      <c r="E31" s="44">
        <v>579</v>
      </c>
      <c r="F31" s="44">
        <v>1196</v>
      </c>
    </row>
    <row r="32" spans="1:6" x14ac:dyDescent="0.3">
      <c r="A32" s="16">
        <v>45534</v>
      </c>
      <c r="B32" s="44">
        <v>3896836</v>
      </c>
      <c r="C32" s="44">
        <v>648</v>
      </c>
      <c r="D32" s="44">
        <v>4013251</v>
      </c>
      <c r="E32" s="44">
        <v>1238</v>
      </c>
      <c r="F32" s="44">
        <v>1886</v>
      </c>
    </row>
    <row r="33" spans="1:6" x14ac:dyDescent="0.3">
      <c r="A33" s="16">
        <v>45535</v>
      </c>
      <c r="B33" s="44">
        <v>3898048</v>
      </c>
      <c r="C33" s="44">
        <v>1212</v>
      </c>
      <c r="D33" s="44">
        <v>4014435</v>
      </c>
      <c r="E33" s="44">
        <v>1184</v>
      </c>
      <c r="F33" s="44">
        <v>2396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55944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1805</v>
      </c>
    </row>
    <row r="36" spans="1:6" x14ac:dyDescent="0.3">
      <c r="A36" s="45" t="s">
        <v>40</v>
      </c>
      <c r="B36" s="40"/>
      <c r="C36" s="40"/>
      <c r="D36" s="40"/>
      <c r="E36" s="40"/>
      <c r="F36" s="46">
        <f>IFERROR(ROUND(AVERAGEIF(F3:F33,"&gt;0"),0),0)</f>
        <v>1805</v>
      </c>
    </row>
  </sheetData>
  <mergeCells count="4">
    <mergeCell ref="A1:F1"/>
    <mergeCell ref="A34:E34"/>
    <mergeCell ref="A35:E35"/>
    <mergeCell ref="A36:E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FABB-2060-4A59-98A3-0879731C4230}">
  <dimension ref="A1:Z36"/>
  <sheetViews>
    <sheetView workbookViewId="0">
      <selection activeCell="E2" sqref="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July 2024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45474</v>
      </c>
      <c r="B3" s="44">
        <v>3841935</v>
      </c>
      <c r="C3" s="44">
        <v>617</v>
      </c>
      <c r="D3" s="44">
        <v>3959377</v>
      </c>
      <c r="E3" s="44">
        <v>1181</v>
      </c>
      <c r="F3" s="44">
        <v>1798</v>
      </c>
    </row>
    <row r="4" spans="1:6" x14ac:dyDescent="0.3">
      <c r="A4" s="16">
        <v>45475</v>
      </c>
      <c r="B4" s="44">
        <v>3843189</v>
      </c>
      <c r="C4" s="44">
        <v>1254</v>
      </c>
      <c r="D4" s="44">
        <v>3959990</v>
      </c>
      <c r="E4" s="44">
        <v>613</v>
      </c>
      <c r="F4" s="44">
        <v>1867</v>
      </c>
    </row>
    <row r="5" spans="1:6" x14ac:dyDescent="0.3">
      <c r="A5" s="16">
        <v>45476</v>
      </c>
      <c r="B5" s="44">
        <v>3843871</v>
      </c>
      <c r="C5" s="44">
        <v>682</v>
      </c>
      <c r="D5" s="44">
        <v>3961202</v>
      </c>
      <c r="E5" s="44">
        <v>1212</v>
      </c>
      <c r="F5" s="44">
        <v>1894</v>
      </c>
    </row>
    <row r="6" spans="1:6" x14ac:dyDescent="0.3">
      <c r="A6" s="16">
        <v>45477</v>
      </c>
      <c r="B6" s="44">
        <v>3845128</v>
      </c>
      <c r="C6" s="44">
        <v>1257</v>
      </c>
      <c r="D6" s="44">
        <v>3961808</v>
      </c>
      <c r="E6" s="44">
        <v>606</v>
      </c>
      <c r="F6" s="44">
        <v>1863</v>
      </c>
    </row>
    <row r="7" spans="1:6" x14ac:dyDescent="0.3">
      <c r="A7" s="16">
        <v>45478</v>
      </c>
      <c r="B7" s="44">
        <v>3846359</v>
      </c>
      <c r="C7" s="44">
        <v>1231</v>
      </c>
      <c r="D7" s="44">
        <v>3963023</v>
      </c>
      <c r="E7" s="44">
        <v>1215</v>
      </c>
      <c r="F7" s="44">
        <v>2446</v>
      </c>
    </row>
    <row r="8" spans="1:6" x14ac:dyDescent="0.3">
      <c r="A8" s="16">
        <v>45479</v>
      </c>
      <c r="B8" s="44">
        <v>3846984</v>
      </c>
      <c r="C8" s="44">
        <v>625</v>
      </c>
      <c r="D8" s="44">
        <v>3964211</v>
      </c>
      <c r="E8" s="44">
        <v>1188</v>
      </c>
      <c r="F8" s="44">
        <v>1813</v>
      </c>
    </row>
    <row r="9" spans="1:6" x14ac:dyDescent="0.3">
      <c r="A9" s="16">
        <v>45480</v>
      </c>
      <c r="B9" s="44">
        <v>3848214</v>
      </c>
      <c r="C9" s="44">
        <v>1230</v>
      </c>
      <c r="D9" s="44">
        <v>3964832</v>
      </c>
      <c r="E9" s="44">
        <v>621</v>
      </c>
      <c r="F9" s="44">
        <v>1851</v>
      </c>
    </row>
    <row r="10" spans="1:6" x14ac:dyDescent="0.3">
      <c r="A10" s="16">
        <v>45481</v>
      </c>
      <c r="B10" s="44">
        <v>3848832</v>
      </c>
      <c r="C10" s="44">
        <v>618</v>
      </c>
      <c r="D10" s="44">
        <v>3965986</v>
      </c>
      <c r="E10" s="44">
        <v>1154</v>
      </c>
      <c r="F10" s="44">
        <v>1772</v>
      </c>
    </row>
    <row r="11" spans="1:6" x14ac:dyDescent="0.3">
      <c r="A11" s="16">
        <v>45482</v>
      </c>
      <c r="B11" s="44">
        <v>3850043</v>
      </c>
      <c r="C11" s="44">
        <v>1211</v>
      </c>
      <c r="D11" s="44">
        <v>3966588</v>
      </c>
      <c r="E11" s="44">
        <v>602</v>
      </c>
      <c r="F11" s="44">
        <v>1813</v>
      </c>
    </row>
    <row r="12" spans="1:6" x14ac:dyDescent="0.3">
      <c r="A12" s="16">
        <v>45483</v>
      </c>
      <c r="B12" s="44">
        <v>3850679</v>
      </c>
      <c r="C12" s="44">
        <v>636</v>
      </c>
      <c r="D12" s="44">
        <v>3967776</v>
      </c>
      <c r="E12" s="44">
        <v>1188</v>
      </c>
      <c r="F12" s="44">
        <v>1824</v>
      </c>
    </row>
    <row r="13" spans="1:6" x14ac:dyDescent="0.3">
      <c r="A13" s="16">
        <v>45484</v>
      </c>
      <c r="B13" s="44">
        <v>3851323</v>
      </c>
      <c r="C13" s="44">
        <v>644</v>
      </c>
      <c r="D13" s="44">
        <v>3968976</v>
      </c>
      <c r="E13" s="44">
        <v>1200</v>
      </c>
      <c r="F13" s="44">
        <v>1844</v>
      </c>
    </row>
    <row r="14" spans="1:6" x14ac:dyDescent="0.3">
      <c r="A14" s="16">
        <v>45485</v>
      </c>
      <c r="B14" s="44">
        <v>3852630</v>
      </c>
      <c r="C14" s="44">
        <v>1307</v>
      </c>
      <c r="D14" s="44">
        <v>3969608</v>
      </c>
      <c r="E14" s="44">
        <v>632</v>
      </c>
      <c r="F14" s="44">
        <v>1939</v>
      </c>
    </row>
    <row r="15" spans="1:6" x14ac:dyDescent="0.3">
      <c r="A15" s="16">
        <v>45486</v>
      </c>
      <c r="B15" s="44">
        <v>3853290</v>
      </c>
      <c r="C15" s="44">
        <v>660</v>
      </c>
      <c r="D15" s="44">
        <v>3970862</v>
      </c>
      <c r="E15" s="44">
        <v>1254</v>
      </c>
      <c r="F15" s="44">
        <v>1914</v>
      </c>
    </row>
    <row r="16" spans="1:6" x14ac:dyDescent="0.3">
      <c r="A16" s="16">
        <v>45487</v>
      </c>
      <c r="B16" s="44">
        <v>3854589</v>
      </c>
      <c r="C16" s="44">
        <v>1299</v>
      </c>
      <c r="D16" s="44">
        <v>3971494</v>
      </c>
      <c r="E16" s="44">
        <v>632</v>
      </c>
      <c r="F16" s="44">
        <v>1931</v>
      </c>
    </row>
    <row r="17" spans="1:6" x14ac:dyDescent="0.3">
      <c r="A17" s="16">
        <v>45488</v>
      </c>
      <c r="B17" s="44">
        <v>3855248</v>
      </c>
      <c r="C17" s="44">
        <v>659</v>
      </c>
      <c r="D17" s="44">
        <v>3972123</v>
      </c>
      <c r="E17" s="44">
        <v>629</v>
      </c>
      <c r="F17" s="44">
        <v>1288</v>
      </c>
    </row>
    <row r="18" spans="1:6" x14ac:dyDescent="0.3">
      <c r="A18" s="16">
        <v>45489</v>
      </c>
      <c r="B18" s="44">
        <v>3855896</v>
      </c>
      <c r="C18" s="44">
        <v>648</v>
      </c>
      <c r="D18" s="44">
        <v>3973384</v>
      </c>
      <c r="E18" s="44">
        <v>1261</v>
      </c>
      <c r="F18" s="44">
        <v>1909</v>
      </c>
    </row>
    <row r="19" spans="1:6" x14ac:dyDescent="0.3">
      <c r="A19" s="16">
        <v>45490</v>
      </c>
      <c r="B19" s="44">
        <v>3857215</v>
      </c>
      <c r="C19" s="44">
        <v>1319</v>
      </c>
      <c r="D19" s="44">
        <v>3974013</v>
      </c>
      <c r="E19" s="44">
        <v>629</v>
      </c>
      <c r="F19" s="44">
        <v>1948</v>
      </c>
    </row>
    <row r="20" spans="1:6" x14ac:dyDescent="0.3">
      <c r="A20" s="16">
        <v>45491</v>
      </c>
      <c r="B20" s="44">
        <v>3857848</v>
      </c>
      <c r="C20" s="44">
        <v>633</v>
      </c>
      <c r="D20" s="44">
        <v>3975224</v>
      </c>
      <c r="E20" s="44">
        <v>1211</v>
      </c>
      <c r="F20" s="44">
        <v>1844</v>
      </c>
    </row>
    <row r="21" spans="1:6" x14ac:dyDescent="0.3">
      <c r="A21" s="16">
        <v>45492</v>
      </c>
      <c r="B21" s="44">
        <v>3858480</v>
      </c>
      <c r="C21" s="44">
        <v>632</v>
      </c>
      <c r="D21" s="44">
        <v>3975845</v>
      </c>
      <c r="E21" s="44">
        <v>621</v>
      </c>
      <c r="F21" s="44">
        <v>1253</v>
      </c>
    </row>
    <row r="22" spans="1:6" x14ac:dyDescent="0.3">
      <c r="A22" s="16">
        <v>45493</v>
      </c>
      <c r="B22" s="44">
        <v>3859791</v>
      </c>
      <c r="C22" s="44">
        <v>1311</v>
      </c>
      <c r="D22" s="44">
        <v>3976470</v>
      </c>
      <c r="E22" s="44">
        <v>625</v>
      </c>
      <c r="F22" s="44">
        <v>1936</v>
      </c>
    </row>
    <row r="23" spans="1:6" x14ac:dyDescent="0.3">
      <c r="A23" s="16">
        <v>45494</v>
      </c>
      <c r="B23" s="44">
        <v>3860443</v>
      </c>
      <c r="C23" s="44">
        <v>652</v>
      </c>
      <c r="D23" s="44">
        <v>3977731</v>
      </c>
      <c r="E23" s="44">
        <v>1261</v>
      </c>
      <c r="F23" s="44">
        <v>1913</v>
      </c>
    </row>
    <row r="24" spans="1:6" x14ac:dyDescent="0.3">
      <c r="A24" s="16">
        <v>45495</v>
      </c>
      <c r="B24" s="44">
        <v>3861754</v>
      </c>
      <c r="C24" s="44">
        <v>1311</v>
      </c>
      <c r="D24" s="44">
        <v>3978368</v>
      </c>
      <c r="E24" s="44">
        <v>637</v>
      </c>
      <c r="F24" s="44">
        <v>1948</v>
      </c>
    </row>
    <row r="25" spans="1:6" x14ac:dyDescent="0.3">
      <c r="A25" s="16">
        <v>45496</v>
      </c>
      <c r="B25" s="44">
        <v>3862413</v>
      </c>
      <c r="C25" s="44">
        <v>659</v>
      </c>
      <c r="D25" s="44">
        <v>3979613</v>
      </c>
      <c r="E25" s="44">
        <v>1245</v>
      </c>
      <c r="F25" s="44">
        <v>1904</v>
      </c>
    </row>
    <row r="26" spans="1:6" x14ac:dyDescent="0.3">
      <c r="A26" s="16">
        <v>45497</v>
      </c>
      <c r="B26" s="44">
        <v>3863686</v>
      </c>
      <c r="C26" s="44">
        <v>1273</v>
      </c>
      <c r="D26" s="44">
        <v>3980223</v>
      </c>
      <c r="E26" s="44">
        <v>610</v>
      </c>
      <c r="F26" s="44">
        <v>1883</v>
      </c>
    </row>
    <row r="27" spans="1:6" x14ac:dyDescent="0.3">
      <c r="A27" s="16">
        <v>45498</v>
      </c>
      <c r="B27" s="44">
        <v>3864334</v>
      </c>
      <c r="C27" s="44">
        <v>648</v>
      </c>
      <c r="D27" s="44">
        <v>3981457</v>
      </c>
      <c r="E27" s="44">
        <v>1234</v>
      </c>
      <c r="F27" s="44">
        <v>1882</v>
      </c>
    </row>
    <row r="28" spans="1:6" x14ac:dyDescent="0.3">
      <c r="A28" s="16">
        <v>45499</v>
      </c>
      <c r="B28" s="44">
        <v>3865644</v>
      </c>
      <c r="C28" s="44">
        <v>1310</v>
      </c>
      <c r="D28" s="44">
        <v>3982082</v>
      </c>
      <c r="E28" s="44">
        <v>625</v>
      </c>
      <c r="F28" s="44">
        <v>1935</v>
      </c>
    </row>
    <row r="29" spans="1:6" x14ac:dyDescent="0.3">
      <c r="A29" s="16">
        <v>45500</v>
      </c>
      <c r="B29" s="44">
        <v>3866304</v>
      </c>
      <c r="C29" s="44">
        <v>660</v>
      </c>
      <c r="D29" s="44">
        <v>3983339</v>
      </c>
      <c r="E29" s="44">
        <v>1257</v>
      </c>
      <c r="F29" s="44">
        <v>1917</v>
      </c>
    </row>
    <row r="30" spans="1:6" x14ac:dyDescent="0.3">
      <c r="A30" s="16">
        <v>45501</v>
      </c>
      <c r="B30" s="44">
        <v>3867596</v>
      </c>
      <c r="C30" s="44">
        <v>1292</v>
      </c>
      <c r="D30" s="44">
        <v>3983953</v>
      </c>
      <c r="E30" s="44">
        <v>614</v>
      </c>
      <c r="F30" s="44">
        <v>1906</v>
      </c>
    </row>
    <row r="31" spans="1:6" x14ac:dyDescent="0.3">
      <c r="A31" s="16">
        <v>45502</v>
      </c>
      <c r="B31" s="44">
        <v>3868236</v>
      </c>
      <c r="C31" s="44">
        <v>640</v>
      </c>
      <c r="D31" s="44">
        <v>3985152</v>
      </c>
      <c r="E31" s="44">
        <v>1199</v>
      </c>
      <c r="F31" s="44">
        <v>1839</v>
      </c>
    </row>
    <row r="32" spans="1:6" x14ac:dyDescent="0.3">
      <c r="A32" s="16">
        <v>45503</v>
      </c>
      <c r="B32" s="44">
        <v>3869497</v>
      </c>
      <c r="C32" s="44">
        <v>1261</v>
      </c>
      <c r="D32" s="44">
        <v>3985770</v>
      </c>
      <c r="E32" s="44">
        <v>618</v>
      </c>
      <c r="F32" s="44">
        <v>1879</v>
      </c>
    </row>
    <row r="33" spans="1:6" x14ac:dyDescent="0.3">
      <c r="A33" s="16">
        <v>45504</v>
      </c>
      <c r="B33" s="44">
        <v>3870152</v>
      </c>
      <c r="C33" s="44">
        <v>655</v>
      </c>
      <c r="D33" s="44">
        <v>3986387</v>
      </c>
      <c r="E33" s="44">
        <v>617</v>
      </c>
      <c r="F33" s="44">
        <v>1272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57025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1840</v>
      </c>
    </row>
    <row r="36" spans="1:6" x14ac:dyDescent="0.3">
      <c r="A36" s="45" t="s">
        <v>40</v>
      </c>
      <c r="B36" s="40"/>
      <c r="C36" s="40"/>
      <c r="D36" s="40"/>
      <c r="E36" s="40"/>
      <c r="F36" s="46">
        <f>IFERROR(ROUND(AVERAGEIF(F3:F33,"&gt;0"),0),0)</f>
        <v>1840</v>
      </c>
    </row>
  </sheetData>
  <mergeCells count="4">
    <mergeCell ref="A1:F1"/>
    <mergeCell ref="A34:E34"/>
    <mergeCell ref="A35:E35"/>
    <mergeCell ref="A36:E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27D1-8448-4D14-95BE-97A4EC67FC19}">
  <dimension ref="A1:Z35"/>
  <sheetViews>
    <sheetView workbookViewId="0">
      <selection activeCell="E2" sqref="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June 2024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45444</v>
      </c>
      <c r="B3" s="44">
        <v>3812200</v>
      </c>
      <c r="C3" s="44">
        <v>606</v>
      </c>
      <c r="D3" s="44">
        <v>3931459</v>
      </c>
      <c r="E3" s="44">
        <v>1173</v>
      </c>
      <c r="F3" s="44">
        <v>1779</v>
      </c>
    </row>
    <row r="4" spans="1:6" x14ac:dyDescent="0.3">
      <c r="A4" s="16">
        <v>45445</v>
      </c>
      <c r="B4" s="44">
        <v>3813412</v>
      </c>
      <c r="C4" s="44">
        <v>1212</v>
      </c>
      <c r="D4" s="44">
        <v>3932038</v>
      </c>
      <c r="E4" s="44">
        <v>579</v>
      </c>
      <c r="F4" s="44">
        <v>1791</v>
      </c>
    </row>
    <row r="5" spans="1:6" x14ac:dyDescent="0.3">
      <c r="A5" s="16">
        <v>45446</v>
      </c>
      <c r="B5" s="44">
        <v>3814048</v>
      </c>
      <c r="C5" s="44">
        <v>636</v>
      </c>
      <c r="D5" s="44">
        <v>3933261</v>
      </c>
      <c r="E5" s="44">
        <v>1223</v>
      </c>
      <c r="F5" s="44">
        <v>1859</v>
      </c>
    </row>
    <row r="6" spans="1:6" x14ac:dyDescent="0.3">
      <c r="A6" s="16">
        <v>45447</v>
      </c>
      <c r="B6" s="44">
        <v>3815282</v>
      </c>
      <c r="C6" s="44">
        <v>1234</v>
      </c>
      <c r="D6" s="44">
        <v>3933859</v>
      </c>
      <c r="E6" s="44">
        <v>598</v>
      </c>
      <c r="F6" s="44">
        <v>1832</v>
      </c>
    </row>
    <row r="7" spans="1:6" x14ac:dyDescent="0.3">
      <c r="A7" s="16">
        <v>45448</v>
      </c>
      <c r="B7" s="44">
        <v>3816528</v>
      </c>
      <c r="C7" s="44">
        <v>1246</v>
      </c>
      <c r="D7" s="44">
        <v>3935093</v>
      </c>
      <c r="E7" s="44">
        <v>1234</v>
      </c>
      <c r="F7" s="44">
        <v>2480</v>
      </c>
    </row>
    <row r="8" spans="1:6" x14ac:dyDescent="0.3">
      <c r="A8" s="16">
        <v>45449</v>
      </c>
      <c r="B8" s="44">
        <v>3817160</v>
      </c>
      <c r="C8" s="44">
        <v>632</v>
      </c>
      <c r="D8" s="44">
        <v>3936300</v>
      </c>
      <c r="E8" s="44">
        <v>1207</v>
      </c>
      <c r="F8" s="44">
        <v>1839</v>
      </c>
    </row>
    <row r="9" spans="1:6" x14ac:dyDescent="0.3">
      <c r="A9" s="16">
        <v>45450</v>
      </c>
      <c r="B9" s="44">
        <v>3818468</v>
      </c>
      <c r="C9" s="44">
        <v>1308</v>
      </c>
      <c r="D9" s="44">
        <v>3936933</v>
      </c>
      <c r="E9" s="44">
        <v>633</v>
      </c>
      <c r="F9" s="44">
        <v>1941</v>
      </c>
    </row>
    <row r="10" spans="1:6" x14ac:dyDescent="0.3">
      <c r="A10" s="16">
        <v>45451</v>
      </c>
      <c r="B10" s="44">
        <v>3819077</v>
      </c>
      <c r="C10" s="44">
        <v>609</v>
      </c>
      <c r="D10" s="44">
        <v>3938114</v>
      </c>
      <c r="E10" s="44">
        <v>1181</v>
      </c>
      <c r="F10" s="44">
        <v>1790</v>
      </c>
    </row>
    <row r="11" spans="1:6" x14ac:dyDescent="0.3">
      <c r="A11" s="16">
        <v>45452</v>
      </c>
      <c r="B11" s="44">
        <v>3820315</v>
      </c>
      <c r="C11" s="44">
        <v>1238</v>
      </c>
      <c r="D11" s="44">
        <v>3938689</v>
      </c>
      <c r="E11" s="44">
        <v>575</v>
      </c>
      <c r="F11" s="44">
        <v>1813</v>
      </c>
    </row>
    <row r="12" spans="1:6" x14ac:dyDescent="0.3">
      <c r="A12" s="16">
        <v>45453</v>
      </c>
      <c r="B12" s="44">
        <v>3821550</v>
      </c>
      <c r="C12" s="44">
        <v>1235</v>
      </c>
      <c r="D12" s="44">
        <v>3939892</v>
      </c>
      <c r="E12" s="44">
        <v>1203</v>
      </c>
      <c r="F12" s="44">
        <v>2438</v>
      </c>
    </row>
    <row r="13" spans="1:6" x14ac:dyDescent="0.3">
      <c r="A13" s="16">
        <v>45454</v>
      </c>
      <c r="B13" s="44">
        <v>3822171</v>
      </c>
      <c r="C13" s="44">
        <v>621</v>
      </c>
      <c r="D13" s="44">
        <v>3941084</v>
      </c>
      <c r="E13" s="44">
        <v>1192</v>
      </c>
      <c r="F13" s="44">
        <v>1813</v>
      </c>
    </row>
    <row r="14" spans="1:6" x14ac:dyDescent="0.3">
      <c r="A14" s="16">
        <v>45455</v>
      </c>
      <c r="B14" s="44">
        <v>3823459</v>
      </c>
      <c r="C14" s="44">
        <v>1288</v>
      </c>
      <c r="D14" s="44">
        <v>3941709</v>
      </c>
      <c r="E14" s="44">
        <v>625</v>
      </c>
      <c r="F14" s="44">
        <v>1913</v>
      </c>
    </row>
    <row r="15" spans="1:6" x14ac:dyDescent="0.3">
      <c r="A15" s="16">
        <v>45456</v>
      </c>
      <c r="B15" s="44">
        <v>3824110</v>
      </c>
      <c r="C15" s="44">
        <v>651</v>
      </c>
      <c r="D15" s="44">
        <v>3942959</v>
      </c>
      <c r="E15" s="44">
        <v>1250</v>
      </c>
      <c r="F15" s="44">
        <v>1901</v>
      </c>
    </row>
    <row r="16" spans="1:6" x14ac:dyDescent="0.3">
      <c r="A16" s="16">
        <v>45457</v>
      </c>
      <c r="B16" s="44">
        <v>3825406</v>
      </c>
      <c r="C16" s="44">
        <v>1296</v>
      </c>
      <c r="D16" s="44">
        <v>3943584</v>
      </c>
      <c r="E16" s="44">
        <v>625</v>
      </c>
      <c r="F16" s="44">
        <v>1921</v>
      </c>
    </row>
    <row r="17" spans="1:6" x14ac:dyDescent="0.3">
      <c r="A17" s="16">
        <v>45458</v>
      </c>
      <c r="B17" s="44">
        <v>3826062</v>
      </c>
      <c r="C17" s="44">
        <v>656</v>
      </c>
      <c r="D17" s="44">
        <v>3944830</v>
      </c>
      <c r="E17" s="44">
        <v>1246</v>
      </c>
      <c r="F17" s="44">
        <v>1902</v>
      </c>
    </row>
    <row r="18" spans="1:6" x14ac:dyDescent="0.3">
      <c r="A18" s="16">
        <v>45459</v>
      </c>
      <c r="B18" s="44">
        <v>3827357</v>
      </c>
      <c r="C18" s="44">
        <v>1295</v>
      </c>
      <c r="D18" s="44">
        <v>3945458</v>
      </c>
      <c r="E18" s="44">
        <v>628</v>
      </c>
      <c r="F18" s="44">
        <v>1923</v>
      </c>
    </row>
    <row r="19" spans="1:6" x14ac:dyDescent="0.3">
      <c r="A19" s="16">
        <v>45460</v>
      </c>
      <c r="B19" s="44">
        <v>3828013</v>
      </c>
      <c r="C19" s="44">
        <v>656</v>
      </c>
      <c r="D19" s="44">
        <v>3946712</v>
      </c>
      <c r="E19" s="44">
        <v>1254</v>
      </c>
      <c r="F19" s="44">
        <v>1910</v>
      </c>
    </row>
    <row r="20" spans="1:6" x14ac:dyDescent="0.3">
      <c r="A20" s="16">
        <v>45461</v>
      </c>
      <c r="B20" s="44">
        <v>3829335</v>
      </c>
      <c r="C20" s="44">
        <v>1322</v>
      </c>
      <c r="D20" s="44">
        <v>3947356</v>
      </c>
      <c r="E20" s="44">
        <v>644</v>
      </c>
      <c r="F20" s="44">
        <v>1966</v>
      </c>
    </row>
    <row r="21" spans="1:6" x14ac:dyDescent="0.3">
      <c r="A21" s="16">
        <v>45462</v>
      </c>
      <c r="B21" s="44">
        <v>3830558</v>
      </c>
      <c r="C21" s="44">
        <v>1223</v>
      </c>
      <c r="D21" s="44">
        <v>3947950</v>
      </c>
      <c r="E21" s="44">
        <v>594</v>
      </c>
      <c r="F21" s="44">
        <v>1817</v>
      </c>
    </row>
    <row r="22" spans="1:6" x14ac:dyDescent="0.3">
      <c r="A22" s="16">
        <v>45463</v>
      </c>
      <c r="B22" s="44">
        <v>3831206</v>
      </c>
      <c r="C22" s="44">
        <v>648</v>
      </c>
      <c r="D22" s="44">
        <v>3949165</v>
      </c>
      <c r="E22" s="44">
        <v>1215</v>
      </c>
      <c r="F22" s="44">
        <v>1863</v>
      </c>
    </row>
    <row r="23" spans="1:6" x14ac:dyDescent="0.3">
      <c r="A23" s="16">
        <v>45464</v>
      </c>
      <c r="B23" s="44">
        <v>3832494</v>
      </c>
      <c r="C23" s="44">
        <v>1288</v>
      </c>
      <c r="D23" s="44">
        <v>3949790</v>
      </c>
      <c r="E23" s="44">
        <v>625</v>
      </c>
      <c r="F23" s="44">
        <v>1913</v>
      </c>
    </row>
    <row r="24" spans="1:6" x14ac:dyDescent="0.3">
      <c r="A24" s="16">
        <v>45465</v>
      </c>
      <c r="B24" s="44">
        <v>3833130</v>
      </c>
      <c r="C24" s="44">
        <v>636</v>
      </c>
      <c r="D24" s="44">
        <v>3951020</v>
      </c>
      <c r="E24" s="44">
        <v>1230</v>
      </c>
      <c r="F24" s="44">
        <v>1866</v>
      </c>
    </row>
    <row r="25" spans="1:6" x14ac:dyDescent="0.3">
      <c r="A25" s="16">
        <v>45466</v>
      </c>
      <c r="B25" s="44">
        <v>3834441</v>
      </c>
      <c r="C25" s="44">
        <v>1311</v>
      </c>
      <c r="D25" s="44">
        <v>3951642</v>
      </c>
      <c r="E25" s="44">
        <v>622</v>
      </c>
      <c r="F25" s="44">
        <v>1933</v>
      </c>
    </row>
    <row r="26" spans="1:6" x14ac:dyDescent="0.3">
      <c r="A26" s="16">
        <v>45467</v>
      </c>
      <c r="B26" s="44">
        <v>3835054</v>
      </c>
      <c r="C26" s="44">
        <v>613</v>
      </c>
      <c r="D26" s="44">
        <v>3952811</v>
      </c>
      <c r="E26" s="44">
        <v>1169</v>
      </c>
      <c r="F26" s="44">
        <v>1782</v>
      </c>
    </row>
    <row r="27" spans="1:6" x14ac:dyDescent="0.3">
      <c r="A27" s="16">
        <v>45468</v>
      </c>
      <c r="B27" s="44">
        <v>3836331</v>
      </c>
      <c r="C27" s="44">
        <v>1277</v>
      </c>
      <c r="D27" s="44">
        <v>3954007</v>
      </c>
      <c r="E27" s="44">
        <v>1196</v>
      </c>
      <c r="F27" s="44">
        <v>2473</v>
      </c>
    </row>
    <row r="28" spans="1:6" x14ac:dyDescent="0.3">
      <c r="A28" s="16">
        <v>45469</v>
      </c>
      <c r="B28" s="44">
        <v>3837550</v>
      </c>
      <c r="C28" s="44">
        <v>1219</v>
      </c>
      <c r="D28" s="44">
        <v>3954597</v>
      </c>
      <c r="E28" s="44">
        <v>590</v>
      </c>
      <c r="F28" s="44">
        <v>1809</v>
      </c>
    </row>
    <row r="29" spans="1:6" x14ac:dyDescent="0.3">
      <c r="A29" s="16">
        <v>45470</v>
      </c>
      <c r="B29" s="44">
        <v>3838163</v>
      </c>
      <c r="C29" s="44">
        <v>613</v>
      </c>
      <c r="D29" s="44">
        <v>3955789</v>
      </c>
      <c r="E29" s="44">
        <v>1192</v>
      </c>
      <c r="F29" s="44">
        <v>1805</v>
      </c>
    </row>
    <row r="30" spans="1:6" x14ac:dyDescent="0.3">
      <c r="A30" s="16">
        <v>45471</v>
      </c>
      <c r="B30" s="44">
        <v>3839421</v>
      </c>
      <c r="C30" s="44">
        <v>1258</v>
      </c>
      <c r="D30" s="44">
        <v>3956978</v>
      </c>
      <c r="E30" s="44">
        <v>1189</v>
      </c>
      <c r="F30" s="44">
        <v>2447</v>
      </c>
    </row>
    <row r="31" spans="1:6" x14ac:dyDescent="0.3">
      <c r="A31" s="16">
        <v>45472</v>
      </c>
      <c r="B31" s="44">
        <v>3840034</v>
      </c>
      <c r="C31" s="44">
        <v>613</v>
      </c>
      <c r="D31" s="44">
        <v>3957583</v>
      </c>
      <c r="E31" s="44">
        <v>605</v>
      </c>
      <c r="F31" s="44">
        <v>1218</v>
      </c>
    </row>
    <row r="32" spans="1:6" x14ac:dyDescent="0.3">
      <c r="A32" s="16">
        <v>45473</v>
      </c>
      <c r="B32" s="44">
        <v>3841318</v>
      </c>
      <c r="C32" s="44">
        <v>1284</v>
      </c>
      <c r="D32" s="44">
        <v>3958196</v>
      </c>
      <c r="E32" s="44">
        <v>613</v>
      </c>
      <c r="F32" s="44">
        <v>1897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57634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1921</v>
      </c>
    </row>
    <row r="35" spans="1:6" x14ac:dyDescent="0.3">
      <c r="A35" s="45" t="s">
        <v>40</v>
      </c>
      <c r="B35" s="40"/>
      <c r="C35" s="40"/>
      <c r="D35" s="40"/>
      <c r="E35" s="40"/>
      <c r="F35" s="46">
        <f>IFERROR(ROUND(AVERAGEIF(F3:F32,"&gt;0"),0),0)</f>
        <v>1921</v>
      </c>
    </row>
  </sheetData>
  <mergeCells count="4">
    <mergeCell ref="A1:F1"/>
    <mergeCell ref="A33:E33"/>
    <mergeCell ref="A34:E34"/>
    <mergeCell ref="A35:E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5E84-3D5D-41CF-ACF2-1BAC3762DFE4}">
  <dimension ref="A1:Z36"/>
  <sheetViews>
    <sheetView workbookViewId="0">
      <selection activeCell="E2" sqref="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May 2024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45413</v>
      </c>
      <c r="B3" s="44">
        <v>3781196</v>
      </c>
      <c r="C3" s="44">
        <v>1280</v>
      </c>
      <c r="D3" s="44">
        <v>3900754</v>
      </c>
      <c r="E3" s="44">
        <v>621</v>
      </c>
      <c r="F3" s="44">
        <v>1901</v>
      </c>
    </row>
    <row r="4" spans="1:6" x14ac:dyDescent="0.3">
      <c r="A4" s="16">
        <v>45414</v>
      </c>
      <c r="B4" s="44">
        <v>3781813</v>
      </c>
      <c r="C4" s="44">
        <v>617</v>
      </c>
      <c r="D4" s="44">
        <v>3901958</v>
      </c>
      <c r="E4" s="44">
        <v>1204</v>
      </c>
      <c r="F4" s="44">
        <v>1821</v>
      </c>
    </row>
    <row r="5" spans="1:6" x14ac:dyDescent="0.3">
      <c r="A5" s="16">
        <v>45415</v>
      </c>
      <c r="B5" s="44">
        <v>3783048</v>
      </c>
      <c r="C5" s="44">
        <v>1235</v>
      </c>
      <c r="D5" s="44">
        <v>3903161</v>
      </c>
      <c r="E5" s="44">
        <v>1203</v>
      </c>
      <c r="F5" s="44">
        <v>2438</v>
      </c>
    </row>
    <row r="6" spans="1:6" x14ac:dyDescent="0.3">
      <c r="A6" s="16">
        <v>45416</v>
      </c>
      <c r="B6" s="44">
        <v>3784328</v>
      </c>
      <c r="C6" s="44">
        <v>1280</v>
      </c>
      <c r="D6" s="44">
        <v>3903782</v>
      </c>
      <c r="E6" s="44">
        <v>621</v>
      </c>
      <c r="F6" s="44">
        <v>1901</v>
      </c>
    </row>
    <row r="7" spans="1:6" x14ac:dyDescent="0.3">
      <c r="A7" s="16">
        <v>45417</v>
      </c>
      <c r="B7" s="44">
        <v>3784938</v>
      </c>
      <c r="C7" s="44">
        <v>610</v>
      </c>
      <c r="D7" s="44">
        <v>3904959</v>
      </c>
      <c r="E7" s="44">
        <v>1177</v>
      </c>
      <c r="F7" s="44">
        <v>1787</v>
      </c>
    </row>
    <row r="8" spans="1:6" x14ac:dyDescent="0.3">
      <c r="A8" s="16">
        <v>45418</v>
      </c>
      <c r="B8" s="44">
        <v>3786149</v>
      </c>
      <c r="C8" s="44">
        <v>1211</v>
      </c>
      <c r="D8" s="44">
        <v>3906109</v>
      </c>
      <c r="E8" s="44">
        <v>1150</v>
      </c>
      <c r="F8" s="44">
        <v>2361</v>
      </c>
    </row>
    <row r="9" spans="1:6" x14ac:dyDescent="0.3">
      <c r="A9" s="16">
        <v>45419</v>
      </c>
      <c r="B9" s="44">
        <v>3787372</v>
      </c>
      <c r="C9" s="44">
        <v>1223</v>
      </c>
      <c r="D9" s="44">
        <v>3906703</v>
      </c>
      <c r="E9" s="44">
        <v>594</v>
      </c>
      <c r="F9" s="44">
        <v>1817</v>
      </c>
    </row>
    <row r="10" spans="1:6" x14ac:dyDescent="0.3">
      <c r="A10" s="16">
        <v>45420</v>
      </c>
      <c r="B10" s="44">
        <v>3787989</v>
      </c>
      <c r="C10" s="44">
        <v>617</v>
      </c>
      <c r="D10" s="44">
        <v>3907892</v>
      </c>
      <c r="E10" s="44">
        <v>1189</v>
      </c>
      <c r="F10" s="44">
        <v>1806</v>
      </c>
    </row>
    <row r="11" spans="1:6" x14ac:dyDescent="0.3">
      <c r="A11" s="16">
        <v>45421</v>
      </c>
      <c r="B11" s="44">
        <v>3789277</v>
      </c>
      <c r="C11" s="44">
        <v>1288</v>
      </c>
      <c r="D11" s="44">
        <v>3908501</v>
      </c>
      <c r="E11" s="44">
        <v>609</v>
      </c>
      <c r="F11" s="44">
        <v>1897</v>
      </c>
    </row>
    <row r="12" spans="1:6" x14ac:dyDescent="0.3">
      <c r="A12" s="16">
        <v>45422</v>
      </c>
      <c r="B12" s="44">
        <v>3789913</v>
      </c>
      <c r="C12" s="44">
        <v>636</v>
      </c>
      <c r="D12" s="44">
        <v>3909701</v>
      </c>
      <c r="E12" s="44">
        <v>1200</v>
      </c>
      <c r="F12" s="44">
        <v>1836</v>
      </c>
    </row>
    <row r="13" spans="1:6" x14ac:dyDescent="0.3">
      <c r="A13" s="16">
        <v>45423</v>
      </c>
      <c r="B13" s="44">
        <v>3791174</v>
      </c>
      <c r="C13" s="44">
        <v>1261</v>
      </c>
      <c r="D13" s="44">
        <v>3910303</v>
      </c>
      <c r="E13" s="44">
        <v>602</v>
      </c>
      <c r="F13" s="44">
        <v>1863</v>
      </c>
    </row>
    <row r="14" spans="1:6" x14ac:dyDescent="0.3">
      <c r="A14" s="16">
        <v>45424</v>
      </c>
      <c r="B14" s="44">
        <v>3792390</v>
      </c>
      <c r="C14" s="44">
        <v>1216</v>
      </c>
      <c r="D14" s="44">
        <v>3911503</v>
      </c>
      <c r="E14" s="44">
        <v>1200</v>
      </c>
      <c r="F14" s="44">
        <v>2416</v>
      </c>
    </row>
    <row r="15" spans="1:6" x14ac:dyDescent="0.3">
      <c r="A15" s="16">
        <v>45425</v>
      </c>
      <c r="B15" s="44">
        <v>3793030</v>
      </c>
      <c r="C15" s="44">
        <v>640</v>
      </c>
      <c r="D15" s="44">
        <v>3912722</v>
      </c>
      <c r="E15" s="44">
        <v>1219</v>
      </c>
      <c r="F15" s="44">
        <v>1859</v>
      </c>
    </row>
    <row r="16" spans="1:6" x14ac:dyDescent="0.3">
      <c r="A16" s="16">
        <v>45426</v>
      </c>
      <c r="B16" s="44">
        <v>3794260</v>
      </c>
      <c r="C16" s="44">
        <v>1230</v>
      </c>
      <c r="D16" s="44">
        <v>3913316</v>
      </c>
      <c r="E16" s="44">
        <v>594</v>
      </c>
      <c r="F16" s="44">
        <v>1824</v>
      </c>
    </row>
    <row r="17" spans="1:6" x14ac:dyDescent="0.3">
      <c r="A17" s="16">
        <v>45427</v>
      </c>
      <c r="B17" s="44">
        <v>3795487</v>
      </c>
      <c r="C17" s="44">
        <v>1227</v>
      </c>
      <c r="D17" s="44">
        <v>3914477</v>
      </c>
      <c r="E17" s="44">
        <v>1161</v>
      </c>
      <c r="F17" s="44">
        <v>2388</v>
      </c>
    </row>
    <row r="18" spans="1:6" x14ac:dyDescent="0.3">
      <c r="A18" s="16">
        <v>45428</v>
      </c>
      <c r="B18" s="44">
        <v>3796142</v>
      </c>
      <c r="C18" s="44">
        <v>655</v>
      </c>
      <c r="D18" s="44">
        <v>3915727</v>
      </c>
      <c r="E18" s="44">
        <v>1250</v>
      </c>
      <c r="F18" s="44">
        <v>1905</v>
      </c>
    </row>
    <row r="19" spans="1:6" x14ac:dyDescent="0.3">
      <c r="A19" s="16">
        <v>45429</v>
      </c>
      <c r="B19" s="44">
        <v>3797373</v>
      </c>
      <c r="C19" s="44">
        <v>1231</v>
      </c>
      <c r="D19" s="44">
        <v>3916321</v>
      </c>
      <c r="E19" s="44">
        <v>594</v>
      </c>
      <c r="F19" s="44">
        <v>1825</v>
      </c>
    </row>
    <row r="20" spans="1:6" x14ac:dyDescent="0.3">
      <c r="A20" s="16">
        <v>45430</v>
      </c>
      <c r="B20" s="44">
        <v>3798021</v>
      </c>
      <c r="C20" s="44">
        <v>648</v>
      </c>
      <c r="D20" s="44">
        <v>3917578</v>
      </c>
      <c r="E20" s="44">
        <v>1257</v>
      </c>
      <c r="F20" s="44">
        <v>1905</v>
      </c>
    </row>
    <row r="21" spans="1:6" x14ac:dyDescent="0.3">
      <c r="A21" s="16">
        <v>45431</v>
      </c>
      <c r="B21" s="44">
        <v>3799255</v>
      </c>
      <c r="C21" s="44">
        <v>1234</v>
      </c>
      <c r="D21" s="44">
        <v>3918752</v>
      </c>
      <c r="E21" s="44">
        <v>1174</v>
      </c>
      <c r="F21" s="44">
        <v>2408</v>
      </c>
    </row>
    <row r="22" spans="1:6" x14ac:dyDescent="0.3">
      <c r="A22" s="16">
        <v>45432</v>
      </c>
      <c r="B22" s="44">
        <v>3800493</v>
      </c>
      <c r="C22" s="44">
        <v>1238</v>
      </c>
      <c r="D22" s="44">
        <v>3919350</v>
      </c>
      <c r="E22" s="44">
        <v>598</v>
      </c>
      <c r="F22" s="44">
        <v>1836</v>
      </c>
    </row>
    <row r="23" spans="1:6" x14ac:dyDescent="0.3">
      <c r="A23" s="16">
        <v>45433</v>
      </c>
      <c r="B23" s="44">
        <v>3801103</v>
      </c>
      <c r="C23" s="44">
        <v>610</v>
      </c>
      <c r="D23" s="44">
        <v>3920530</v>
      </c>
      <c r="E23" s="44">
        <v>1180</v>
      </c>
      <c r="F23" s="44">
        <v>1790</v>
      </c>
    </row>
    <row r="24" spans="1:6" x14ac:dyDescent="0.3">
      <c r="A24" s="16">
        <v>45434</v>
      </c>
      <c r="B24" s="44">
        <v>3802329</v>
      </c>
      <c r="C24" s="44">
        <v>1226</v>
      </c>
      <c r="D24" s="44">
        <v>3921699</v>
      </c>
      <c r="E24" s="44">
        <v>1169</v>
      </c>
      <c r="F24" s="44">
        <v>2395</v>
      </c>
    </row>
    <row r="25" spans="1:6" x14ac:dyDescent="0.3">
      <c r="A25" s="16">
        <v>45435</v>
      </c>
      <c r="B25" s="44">
        <v>3803564</v>
      </c>
      <c r="C25" s="44">
        <v>1235</v>
      </c>
      <c r="D25" s="44">
        <v>3922297</v>
      </c>
      <c r="E25" s="44">
        <v>598</v>
      </c>
      <c r="F25" s="44">
        <v>1833</v>
      </c>
    </row>
    <row r="26" spans="1:6" x14ac:dyDescent="0.3">
      <c r="A26" s="16">
        <v>45436</v>
      </c>
      <c r="B26" s="44">
        <v>3804212</v>
      </c>
      <c r="C26" s="44">
        <v>648</v>
      </c>
      <c r="D26" s="44">
        <v>3923524</v>
      </c>
      <c r="E26" s="44">
        <v>1227</v>
      </c>
      <c r="F26" s="44">
        <v>1875</v>
      </c>
    </row>
    <row r="27" spans="1:6" x14ac:dyDescent="0.3">
      <c r="A27" s="16">
        <v>45437</v>
      </c>
      <c r="B27" s="44">
        <v>3805500</v>
      </c>
      <c r="C27" s="44">
        <v>1288</v>
      </c>
      <c r="D27" s="44">
        <v>3924145</v>
      </c>
      <c r="E27" s="44">
        <v>621</v>
      </c>
      <c r="F27" s="44">
        <v>1909</v>
      </c>
    </row>
    <row r="28" spans="1:6" x14ac:dyDescent="0.3">
      <c r="A28" s="16">
        <v>45438</v>
      </c>
      <c r="B28" s="44">
        <v>3806140</v>
      </c>
      <c r="C28" s="44">
        <v>640</v>
      </c>
      <c r="D28" s="44">
        <v>3925391</v>
      </c>
      <c r="E28" s="44">
        <v>1246</v>
      </c>
      <c r="F28" s="44">
        <v>1886</v>
      </c>
    </row>
    <row r="29" spans="1:6" x14ac:dyDescent="0.3">
      <c r="A29" s="16">
        <v>45439</v>
      </c>
      <c r="B29" s="44">
        <v>3807412</v>
      </c>
      <c r="C29" s="44">
        <v>1272</v>
      </c>
      <c r="D29" s="44">
        <v>3926575</v>
      </c>
      <c r="E29" s="44">
        <v>1184</v>
      </c>
      <c r="F29" s="44">
        <v>2456</v>
      </c>
    </row>
    <row r="30" spans="1:6" x14ac:dyDescent="0.3">
      <c r="A30" s="16">
        <v>45440</v>
      </c>
      <c r="B30" s="44">
        <v>3808493</v>
      </c>
      <c r="C30" s="44">
        <v>1081</v>
      </c>
      <c r="D30" s="44">
        <v>3927208</v>
      </c>
      <c r="E30" s="44">
        <v>633</v>
      </c>
      <c r="F30" s="44">
        <v>1714</v>
      </c>
    </row>
    <row r="31" spans="1:6" x14ac:dyDescent="0.3">
      <c r="A31" s="16">
        <v>45441</v>
      </c>
      <c r="B31" s="44">
        <v>3809141</v>
      </c>
      <c r="C31" s="44">
        <v>648</v>
      </c>
      <c r="D31" s="44">
        <v>3928461</v>
      </c>
      <c r="E31" s="44">
        <v>1253</v>
      </c>
      <c r="F31" s="44">
        <v>1901</v>
      </c>
    </row>
    <row r="32" spans="1:6" x14ac:dyDescent="0.3">
      <c r="A32" s="16">
        <v>45442</v>
      </c>
      <c r="B32" s="44">
        <v>3810364</v>
      </c>
      <c r="C32" s="44">
        <v>1223</v>
      </c>
      <c r="D32" s="44">
        <v>3929056</v>
      </c>
      <c r="E32" s="44">
        <v>595</v>
      </c>
      <c r="F32" s="44">
        <v>1818</v>
      </c>
    </row>
    <row r="33" spans="1:6" x14ac:dyDescent="0.3">
      <c r="A33" s="16">
        <v>45443</v>
      </c>
      <c r="B33" s="44">
        <v>3811594</v>
      </c>
      <c r="C33" s="44">
        <v>1230</v>
      </c>
      <c r="D33" s="44">
        <v>3930286</v>
      </c>
      <c r="E33" s="44">
        <v>1230</v>
      </c>
      <c r="F33" s="44">
        <v>2460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61831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1995</v>
      </c>
    </row>
    <row r="36" spans="1:6" x14ac:dyDescent="0.3">
      <c r="A36" s="45" t="s">
        <v>40</v>
      </c>
      <c r="B36" s="40"/>
      <c r="C36" s="40"/>
      <c r="D36" s="40"/>
      <c r="E36" s="40"/>
      <c r="F36" s="46">
        <f>IFERROR(ROUND(AVERAGEIF(F3:F33,"&gt;0"),0),0)</f>
        <v>1995</v>
      </c>
    </row>
  </sheetData>
  <mergeCells count="4">
    <mergeCell ref="A1:F1"/>
    <mergeCell ref="A34:E34"/>
    <mergeCell ref="A35:E35"/>
    <mergeCell ref="A36:E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D0C2-8637-4A36-B7C1-5A7D1EFC3B5D}">
  <dimension ref="A1:Z35"/>
  <sheetViews>
    <sheetView workbookViewId="0">
      <selection activeCell="E2" sqref="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April 2024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45383</v>
      </c>
      <c r="B3" s="44">
        <v>3751484</v>
      </c>
      <c r="C3" s="44">
        <v>1230</v>
      </c>
      <c r="D3" s="44">
        <v>3871973</v>
      </c>
      <c r="E3" s="44">
        <v>1196</v>
      </c>
      <c r="F3" s="44">
        <v>2426</v>
      </c>
    </row>
    <row r="4" spans="1:6" x14ac:dyDescent="0.3">
      <c r="A4" s="16">
        <v>45384</v>
      </c>
      <c r="B4" s="44">
        <v>3752730</v>
      </c>
      <c r="C4" s="44">
        <v>1246</v>
      </c>
      <c r="D4" s="44">
        <v>3873173</v>
      </c>
      <c r="E4" s="44">
        <v>1200</v>
      </c>
      <c r="F4" s="44">
        <v>2446</v>
      </c>
    </row>
    <row r="5" spans="1:6" x14ac:dyDescent="0.3">
      <c r="A5" s="16">
        <v>45385</v>
      </c>
      <c r="B5" s="44">
        <v>3753355</v>
      </c>
      <c r="C5" s="44">
        <v>625</v>
      </c>
      <c r="D5" s="44">
        <v>3873748</v>
      </c>
      <c r="E5" s="44">
        <v>575</v>
      </c>
      <c r="F5" s="44">
        <v>1200</v>
      </c>
    </row>
    <row r="6" spans="1:6" x14ac:dyDescent="0.3">
      <c r="A6" s="16">
        <v>45386</v>
      </c>
      <c r="B6" s="44">
        <v>3754593</v>
      </c>
      <c r="C6" s="44">
        <v>1238</v>
      </c>
      <c r="D6" s="44">
        <v>3874346</v>
      </c>
      <c r="E6" s="44">
        <v>598</v>
      </c>
      <c r="F6" s="44">
        <v>1836</v>
      </c>
    </row>
    <row r="7" spans="1:6" x14ac:dyDescent="0.3">
      <c r="A7" s="16">
        <v>45387</v>
      </c>
      <c r="B7" s="44">
        <v>3755233</v>
      </c>
      <c r="C7" s="44">
        <v>640</v>
      </c>
      <c r="D7" s="44">
        <v>3875565</v>
      </c>
      <c r="E7" s="44">
        <v>1219</v>
      </c>
      <c r="F7" s="44">
        <v>1859</v>
      </c>
    </row>
    <row r="8" spans="1:6" x14ac:dyDescent="0.3">
      <c r="A8" s="16">
        <v>45388</v>
      </c>
      <c r="B8" s="44">
        <v>3756517</v>
      </c>
      <c r="C8" s="44">
        <v>1284</v>
      </c>
      <c r="D8" s="44">
        <v>3876190</v>
      </c>
      <c r="E8" s="44">
        <v>625</v>
      </c>
      <c r="F8" s="44">
        <v>1909</v>
      </c>
    </row>
    <row r="9" spans="1:6" x14ac:dyDescent="0.3">
      <c r="A9" s="16">
        <v>45389</v>
      </c>
      <c r="B9" s="44">
        <v>3757786</v>
      </c>
      <c r="C9" s="44">
        <v>1269</v>
      </c>
      <c r="D9" s="44">
        <v>3877382</v>
      </c>
      <c r="E9" s="44">
        <v>1192</v>
      </c>
      <c r="F9" s="44">
        <v>2461</v>
      </c>
    </row>
    <row r="10" spans="1:6" x14ac:dyDescent="0.3">
      <c r="A10" s="16">
        <v>45390</v>
      </c>
      <c r="B10" s="44">
        <v>3758442</v>
      </c>
      <c r="C10" s="44">
        <v>656</v>
      </c>
      <c r="D10" s="44">
        <v>3878624</v>
      </c>
      <c r="E10" s="44">
        <v>1242</v>
      </c>
      <c r="F10" s="44">
        <v>1898</v>
      </c>
    </row>
    <row r="11" spans="1:6" x14ac:dyDescent="0.3">
      <c r="A11" s="16">
        <v>45391</v>
      </c>
      <c r="B11" s="44">
        <v>3759752</v>
      </c>
      <c r="C11" s="44">
        <v>1310</v>
      </c>
      <c r="D11" s="44">
        <v>3879809</v>
      </c>
      <c r="E11" s="44">
        <v>1185</v>
      </c>
      <c r="F11" s="44">
        <v>2495</v>
      </c>
    </row>
    <row r="12" spans="1:6" x14ac:dyDescent="0.3">
      <c r="A12" s="16">
        <v>45392</v>
      </c>
      <c r="B12" s="44">
        <v>3760972</v>
      </c>
      <c r="C12" s="44">
        <v>1220</v>
      </c>
      <c r="D12" s="44">
        <v>3880395</v>
      </c>
      <c r="E12" s="44">
        <v>586</v>
      </c>
      <c r="F12" s="44">
        <v>1806</v>
      </c>
    </row>
    <row r="13" spans="1:6" x14ac:dyDescent="0.3">
      <c r="A13" s="16">
        <v>45393</v>
      </c>
      <c r="B13" s="44">
        <v>3761596</v>
      </c>
      <c r="C13" s="44">
        <v>624</v>
      </c>
      <c r="D13" s="44">
        <v>3881576</v>
      </c>
      <c r="E13" s="44">
        <v>1181</v>
      </c>
      <c r="F13" s="44">
        <v>1805</v>
      </c>
    </row>
    <row r="14" spans="1:6" x14ac:dyDescent="0.3">
      <c r="A14" s="16">
        <v>45394</v>
      </c>
      <c r="B14" s="44">
        <v>3762900</v>
      </c>
      <c r="C14" s="44">
        <v>1304</v>
      </c>
      <c r="D14" s="44">
        <v>3882756</v>
      </c>
      <c r="E14" s="44">
        <v>1180</v>
      </c>
      <c r="F14" s="44">
        <v>2484</v>
      </c>
    </row>
    <row r="15" spans="1:6" x14ac:dyDescent="0.3">
      <c r="A15" s="16">
        <v>45395</v>
      </c>
      <c r="B15" s="44">
        <v>3763517</v>
      </c>
      <c r="C15" s="44">
        <v>617</v>
      </c>
      <c r="D15" s="44">
        <v>3883914</v>
      </c>
      <c r="E15" s="44">
        <v>1158</v>
      </c>
      <c r="F15" s="44">
        <v>1775</v>
      </c>
    </row>
    <row r="16" spans="1:6" x14ac:dyDescent="0.3">
      <c r="A16" s="16">
        <v>45396</v>
      </c>
      <c r="B16" s="44">
        <v>3764766</v>
      </c>
      <c r="C16" s="44">
        <v>1249</v>
      </c>
      <c r="D16" s="44">
        <v>3884516</v>
      </c>
      <c r="E16" s="44">
        <v>602</v>
      </c>
      <c r="F16" s="44">
        <v>1851</v>
      </c>
    </row>
    <row r="17" spans="1:6" x14ac:dyDescent="0.3">
      <c r="A17" s="16">
        <v>45397</v>
      </c>
      <c r="B17" s="44">
        <v>3765407</v>
      </c>
      <c r="C17" s="44">
        <v>641</v>
      </c>
      <c r="D17" s="44">
        <v>3885731</v>
      </c>
      <c r="E17" s="44">
        <v>1215</v>
      </c>
      <c r="F17" s="44">
        <v>1856</v>
      </c>
    </row>
    <row r="18" spans="1:6" x14ac:dyDescent="0.3">
      <c r="A18" s="16">
        <v>45398</v>
      </c>
      <c r="B18" s="44">
        <v>3766146</v>
      </c>
      <c r="C18" s="44">
        <v>739</v>
      </c>
      <c r="D18" s="44">
        <v>3886302</v>
      </c>
      <c r="E18" s="44">
        <v>571</v>
      </c>
      <c r="F18" s="44">
        <v>1310</v>
      </c>
    </row>
    <row r="19" spans="1:6" x14ac:dyDescent="0.3">
      <c r="A19" s="16">
        <v>45399</v>
      </c>
      <c r="B19" s="44">
        <v>3766944</v>
      </c>
      <c r="C19" s="44">
        <v>798</v>
      </c>
      <c r="D19" s="44">
        <v>3886893</v>
      </c>
      <c r="E19" s="44">
        <v>591</v>
      </c>
      <c r="F19" s="44">
        <v>1389</v>
      </c>
    </row>
    <row r="20" spans="1:6" x14ac:dyDescent="0.3">
      <c r="A20" s="16">
        <v>45400</v>
      </c>
      <c r="B20" s="44">
        <v>3767910</v>
      </c>
      <c r="C20" s="44">
        <v>966</v>
      </c>
      <c r="D20" s="44">
        <v>3888092</v>
      </c>
      <c r="E20" s="44">
        <v>1199</v>
      </c>
      <c r="F20" s="44">
        <v>2165</v>
      </c>
    </row>
    <row r="21" spans="1:6" x14ac:dyDescent="0.3">
      <c r="A21" s="16">
        <v>45401</v>
      </c>
      <c r="B21" s="44">
        <v>3769140</v>
      </c>
      <c r="C21" s="44">
        <v>1230</v>
      </c>
      <c r="D21" s="44">
        <v>3888710</v>
      </c>
      <c r="E21" s="44">
        <v>618</v>
      </c>
      <c r="F21" s="44">
        <v>1848</v>
      </c>
    </row>
    <row r="22" spans="1:6" x14ac:dyDescent="0.3">
      <c r="A22" s="16">
        <v>45402</v>
      </c>
      <c r="B22" s="44">
        <v>3770394</v>
      </c>
      <c r="C22" s="44">
        <v>1254</v>
      </c>
      <c r="D22" s="44">
        <v>3889879</v>
      </c>
      <c r="E22" s="44">
        <v>1169</v>
      </c>
      <c r="F22" s="44">
        <v>2423</v>
      </c>
    </row>
    <row r="23" spans="1:6" x14ac:dyDescent="0.3">
      <c r="A23" s="16">
        <v>45403</v>
      </c>
      <c r="B23" s="44">
        <v>3771011</v>
      </c>
      <c r="C23" s="44">
        <v>617</v>
      </c>
      <c r="D23" s="44">
        <v>3890496</v>
      </c>
      <c r="E23" s="44">
        <v>617</v>
      </c>
      <c r="F23" s="44">
        <v>1234</v>
      </c>
    </row>
    <row r="24" spans="1:6" x14ac:dyDescent="0.3">
      <c r="A24" s="16">
        <v>45404</v>
      </c>
      <c r="B24" s="44">
        <v>3771655</v>
      </c>
      <c r="C24" s="44">
        <v>644</v>
      </c>
      <c r="D24" s="44">
        <v>3891711</v>
      </c>
      <c r="E24" s="44">
        <v>1215</v>
      </c>
      <c r="F24" s="44">
        <v>1859</v>
      </c>
    </row>
    <row r="25" spans="1:6" x14ac:dyDescent="0.3">
      <c r="A25" s="16">
        <v>45405</v>
      </c>
      <c r="B25" s="44">
        <v>3772978</v>
      </c>
      <c r="C25" s="44">
        <v>1323</v>
      </c>
      <c r="D25" s="44">
        <v>3892888</v>
      </c>
      <c r="E25" s="44">
        <v>1177</v>
      </c>
      <c r="F25" s="44">
        <v>2500</v>
      </c>
    </row>
    <row r="26" spans="1:6" x14ac:dyDescent="0.3">
      <c r="A26" s="16">
        <v>45406</v>
      </c>
      <c r="B26" s="44">
        <v>3773579</v>
      </c>
      <c r="C26" s="44">
        <v>601</v>
      </c>
      <c r="D26" s="44">
        <v>3894046</v>
      </c>
      <c r="E26" s="44">
        <v>1158</v>
      </c>
      <c r="F26" s="44">
        <v>1759</v>
      </c>
    </row>
    <row r="27" spans="1:6" x14ac:dyDescent="0.3">
      <c r="A27" s="16">
        <v>45407</v>
      </c>
      <c r="B27" s="44">
        <v>3774879</v>
      </c>
      <c r="C27" s="44">
        <v>1300</v>
      </c>
      <c r="D27" s="44">
        <v>3895226</v>
      </c>
      <c r="E27" s="44">
        <v>1180</v>
      </c>
      <c r="F27" s="44">
        <v>2480</v>
      </c>
    </row>
    <row r="28" spans="1:6" x14ac:dyDescent="0.3">
      <c r="A28" s="16">
        <v>45408</v>
      </c>
      <c r="B28" s="44">
        <v>3776094</v>
      </c>
      <c r="C28" s="44">
        <v>1215</v>
      </c>
      <c r="D28" s="44">
        <v>3895805</v>
      </c>
      <c r="E28" s="44">
        <v>579</v>
      </c>
      <c r="F28" s="44">
        <v>1794</v>
      </c>
    </row>
    <row r="29" spans="1:6" x14ac:dyDescent="0.3">
      <c r="A29" s="16">
        <v>45409</v>
      </c>
      <c r="B29" s="44">
        <v>3776734</v>
      </c>
      <c r="C29" s="44">
        <v>640</v>
      </c>
      <c r="D29" s="44">
        <v>3897040</v>
      </c>
      <c r="E29" s="44">
        <v>1235</v>
      </c>
      <c r="F29" s="44">
        <v>1875</v>
      </c>
    </row>
    <row r="30" spans="1:6" x14ac:dyDescent="0.3">
      <c r="A30" s="16">
        <v>45410</v>
      </c>
      <c r="B30" s="44">
        <v>3778022</v>
      </c>
      <c r="C30" s="44">
        <v>1288</v>
      </c>
      <c r="D30" s="44">
        <v>3897660</v>
      </c>
      <c r="E30" s="44">
        <v>620</v>
      </c>
      <c r="F30" s="44">
        <v>1908</v>
      </c>
    </row>
    <row r="31" spans="1:6" x14ac:dyDescent="0.3">
      <c r="A31" s="16">
        <v>45411</v>
      </c>
      <c r="B31" s="44">
        <v>3778670</v>
      </c>
      <c r="C31" s="44">
        <v>648</v>
      </c>
      <c r="D31" s="44">
        <v>3898910</v>
      </c>
      <c r="E31" s="44">
        <v>1250</v>
      </c>
      <c r="F31" s="44">
        <v>1898</v>
      </c>
    </row>
    <row r="32" spans="1:6" x14ac:dyDescent="0.3">
      <c r="A32" s="16">
        <v>45412</v>
      </c>
      <c r="B32" s="44">
        <v>3779916</v>
      </c>
      <c r="C32" s="44">
        <v>1246</v>
      </c>
      <c r="D32" s="44">
        <v>3900133</v>
      </c>
      <c r="E32" s="44">
        <v>1223</v>
      </c>
      <c r="F32" s="44">
        <v>2469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59018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1967</v>
      </c>
    </row>
    <row r="35" spans="1:6" x14ac:dyDescent="0.3">
      <c r="A35" s="45" t="s">
        <v>40</v>
      </c>
      <c r="B35" s="40"/>
      <c r="C35" s="40"/>
      <c r="D35" s="40"/>
      <c r="E35" s="40"/>
      <c r="F35" s="46">
        <f>IFERROR(ROUND(AVERAGEIF(F3:F32,"&gt;0"),0),0)</f>
        <v>1967</v>
      </c>
    </row>
  </sheetData>
  <mergeCells count="4">
    <mergeCell ref="A1:F1"/>
    <mergeCell ref="A33:E33"/>
    <mergeCell ref="A34:E34"/>
    <mergeCell ref="A35:E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B684-B2E0-4FE8-8851-E6C20844A642}">
  <dimension ref="A1:Z36"/>
  <sheetViews>
    <sheetView workbookViewId="0">
      <selection activeCell="F2" sqref="F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_xlfn.CONCAT(TEXT(OFFSET(A2,2,0), "MMMM YYYY"), " Daily Flow")</f>
        <v>March 2024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45352</v>
      </c>
      <c r="B3" s="44">
        <v>3721948</v>
      </c>
      <c r="C3" s="44">
        <v>617</v>
      </c>
      <c r="D3" s="44">
        <v>3843212</v>
      </c>
      <c r="E3" s="44">
        <v>1173</v>
      </c>
      <c r="F3" s="44">
        <v>1790</v>
      </c>
    </row>
    <row r="4" spans="1:6" x14ac:dyDescent="0.3">
      <c r="A4" s="16">
        <v>45353</v>
      </c>
      <c r="B4" s="44">
        <v>3723163</v>
      </c>
      <c r="C4" s="44">
        <v>1215</v>
      </c>
      <c r="D4" s="44">
        <v>3843802</v>
      </c>
      <c r="E4" s="44">
        <v>590</v>
      </c>
      <c r="F4" s="44">
        <v>1805</v>
      </c>
    </row>
    <row r="5" spans="1:6" x14ac:dyDescent="0.3">
      <c r="A5" s="16">
        <v>45354</v>
      </c>
      <c r="B5" s="44">
        <v>3723769</v>
      </c>
      <c r="C5" s="44">
        <v>606</v>
      </c>
      <c r="D5" s="44">
        <v>3844960</v>
      </c>
      <c r="E5" s="44">
        <v>1158</v>
      </c>
      <c r="F5" s="44">
        <v>1764</v>
      </c>
    </row>
    <row r="6" spans="1:6" x14ac:dyDescent="0.3">
      <c r="A6" s="16">
        <v>45355</v>
      </c>
      <c r="B6" s="44">
        <v>3725107</v>
      </c>
      <c r="C6" s="44">
        <v>1338</v>
      </c>
      <c r="D6" s="44">
        <v>3846217</v>
      </c>
      <c r="E6" s="44">
        <v>1257</v>
      </c>
      <c r="F6" s="44">
        <v>2595</v>
      </c>
    </row>
    <row r="7" spans="1:6" x14ac:dyDescent="0.3">
      <c r="A7" s="16">
        <v>45356</v>
      </c>
      <c r="B7" s="44">
        <v>3725728</v>
      </c>
      <c r="C7" s="44">
        <v>621</v>
      </c>
      <c r="D7" s="44">
        <v>3847398</v>
      </c>
      <c r="E7" s="44">
        <v>1181</v>
      </c>
      <c r="F7" s="44">
        <v>1802</v>
      </c>
    </row>
    <row r="8" spans="1:6" x14ac:dyDescent="0.3">
      <c r="A8" s="16">
        <v>45357</v>
      </c>
      <c r="B8" s="44">
        <v>3727000</v>
      </c>
      <c r="C8" s="44">
        <v>1272</v>
      </c>
      <c r="D8" s="44">
        <v>3848015</v>
      </c>
      <c r="E8" s="44">
        <v>617</v>
      </c>
      <c r="F8" s="44">
        <v>1889</v>
      </c>
    </row>
    <row r="9" spans="1:6" x14ac:dyDescent="0.3">
      <c r="A9" s="16">
        <v>45358</v>
      </c>
      <c r="B9" s="44">
        <v>3727637</v>
      </c>
      <c r="C9" s="44">
        <v>637</v>
      </c>
      <c r="D9" s="44">
        <v>3849242</v>
      </c>
      <c r="E9" s="44">
        <v>1227</v>
      </c>
      <c r="F9" s="44">
        <v>1864</v>
      </c>
    </row>
    <row r="10" spans="1:6" x14ac:dyDescent="0.3">
      <c r="A10" s="16">
        <v>45359</v>
      </c>
      <c r="B10" s="44">
        <v>3728902</v>
      </c>
      <c r="C10" s="44">
        <v>1265</v>
      </c>
      <c r="D10" s="44">
        <v>3849847</v>
      </c>
      <c r="E10" s="44">
        <v>605</v>
      </c>
      <c r="F10" s="44">
        <v>1870</v>
      </c>
    </row>
    <row r="11" spans="1:6" x14ac:dyDescent="0.3">
      <c r="A11" s="16">
        <v>45360</v>
      </c>
      <c r="B11" s="44">
        <v>3729519</v>
      </c>
      <c r="C11" s="44">
        <v>617</v>
      </c>
      <c r="D11" s="44">
        <v>3851032</v>
      </c>
      <c r="E11" s="44">
        <v>1185</v>
      </c>
      <c r="F11" s="44">
        <v>1802</v>
      </c>
    </row>
    <row r="12" spans="1:6" x14ac:dyDescent="0.3">
      <c r="A12" s="16">
        <v>45361</v>
      </c>
      <c r="B12" s="44">
        <v>3730159</v>
      </c>
      <c r="C12" s="44">
        <v>640</v>
      </c>
      <c r="D12" s="44">
        <v>3851653</v>
      </c>
      <c r="E12" s="44">
        <v>621</v>
      </c>
      <c r="F12" s="44">
        <v>1261</v>
      </c>
    </row>
    <row r="13" spans="1:6" x14ac:dyDescent="0.3">
      <c r="A13" s="16">
        <v>45362</v>
      </c>
      <c r="B13" s="44">
        <v>3731386</v>
      </c>
      <c r="C13" s="44">
        <v>1227</v>
      </c>
      <c r="D13" s="44">
        <v>3852278</v>
      </c>
      <c r="E13" s="44">
        <v>625</v>
      </c>
      <c r="F13" s="44">
        <v>1852</v>
      </c>
    </row>
    <row r="14" spans="1:6" x14ac:dyDescent="0.3">
      <c r="A14" s="16">
        <v>45363</v>
      </c>
      <c r="B14" s="44">
        <v>3731992</v>
      </c>
      <c r="C14" s="44">
        <v>606</v>
      </c>
      <c r="D14" s="44">
        <v>3853439</v>
      </c>
      <c r="E14" s="44">
        <v>1161</v>
      </c>
      <c r="F14" s="44">
        <v>1767</v>
      </c>
    </row>
    <row r="15" spans="1:6" x14ac:dyDescent="0.3">
      <c r="A15" s="16">
        <v>45364</v>
      </c>
      <c r="B15" s="44">
        <v>3733287</v>
      </c>
      <c r="C15" s="44">
        <v>1295</v>
      </c>
      <c r="D15" s="44">
        <v>3854045</v>
      </c>
      <c r="E15" s="44">
        <v>606</v>
      </c>
      <c r="F15" s="44">
        <v>1901</v>
      </c>
    </row>
    <row r="16" spans="1:6" x14ac:dyDescent="0.3">
      <c r="A16" s="16">
        <v>45365</v>
      </c>
      <c r="B16" s="44">
        <v>3733943</v>
      </c>
      <c r="C16" s="44">
        <v>656</v>
      </c>
      <c r="D16" s="44">
        <v>3855226</v>
      </c>
      <c r="E16" s="44">
        <v>1181</v>
      </c>
      <c r="F16" s="44">
        <v>1837</v>
      </c>
    </row>
    <row r="17" spans="1:6" x14ac:dyDescent="0.3">
      <c r="A17" s="16">
        <v>45366</v>
      </c>
      <c r="B17" s="44">
        <v>3735169</v>
      </c>
      <c r="C17" s="44">
        <v>1226</v>
      </c>
      <c r="D17" s="44">
        <v>3855820</v>
      </c>
      <c r="E17" s="44">
        <v>594</v>
      </c>
      <c r="F17" s="44">
        <v>1820</v>
      </c>
    </row>
    <row r="18" spans="1:6" x14ac:dyDescent="0.3">
      <c r="A18" s="16">
        <v>45367</v>
      </c>
      <c r="B18" s="44">
        <v>3736396</v>
      </c>
      <c r="C18" s="44">
        <v>1227</v>
      </c>
      <c r="D18" s="44">
        <v>3857039</v>
      </c>
      <c r="E18" s="44">
        <v>1219</v>
      </c>
      <c r="F18" s="44">
        <v>2446</v>
      </c>
    </row>
    <row r="19" spans="1:6" x14ac:dyDescent="0.3">
      <c r="A19" s="16">
        <v>45368</v>
      </c>
      <c r="B19" s="44">
        <v>3737009</v>
      </c>
      <c r="C19" s="44">
        <v>613</v>
      </c>
      <c r="D19" s="44">
        <v>3858204</v>
      </c>
      <c r="E19" s="44">
        <v>1165</v>
      </c>
      <c r="F19" s="44">
        <v>1778</v>
      </c>
    </row>
    <row r="20" spans="1:6" x14ac:dyDescent="0.3">
      <c r="A20" s="16">
        <v>45369</v>
      </c>
      <c r="B20" s="44">
        <v>3738267</v>
      </c>
      <c r="C20" s="44">
        <v>1258</v>
      </c>
      <c r="D20" s="44">
        <v>3858806</v>
      </c>
      <c r="E20" s="44">
        <v>602</v>
      </c>
      <c r="F20" s="44">
        <v>1860</v>
      </c>
    </row>
    <row r="21" spans="1:6" x14ac:dyDescent="0.3">
      <c r="A21" s="16">
        <v>45370</v>
      </c>
      <c r="B21" s="44">
        <v>3738922</v>
      </c>
      <c r="C21" s="44">
        <v>655</v>
      </c>
      <c r="D21" s="44">
        <v>3859990</v>
      </c>
      <c r="E21" s="44">
        <v>1184</v>
      </c>
      <c r="F21" s="44">
        <v>1839</v>
      </c>
    </row>
    <row r="22" spans="1:6" x14ac:dyDescent="0.3">
      <c r="A22" s="16">
        <v>45371</v>
      </c>
      <c r="B22" s="44">
        <v>3740145</v>
      </c>
      <c r="C22" s="44">
        <v>1223</v>
      </c>
      <c r="D22" s="44">
        <v>3860573</v>
      </c>
      <c r="E22" s="44">
        <v>583</v>
      </c>
      <c r="F22" s="44">
        <v>1806</v>
      </c>
    </row>
    <row r="23" spans="1:6" x14ac:dyDescent="0.3">
      <c r="A23" s="16">
        <v>45372</v>
      </c>
      <c r="B23" s="44">
        <v>3740774</v>
      </c>
      <c r="C23" s="44">
        <v>629</v>
      </c>
      <c r="D23" s="44">
        <v>3861773</v>
      </c>
      <c r="E23" s="44">
        <v>1200</v>
      </c>
      <c r="F23" s="44">
        <v>1829</v>
      </c>
    </row>
    <row r="24" spans="1:6" x14ac:dyDescent="0.3">
      <c r="A24" s="16">
        <v>45373</v>
      </c>
      <c r="B24" s="44">
        <v>3742035</v>
      </c>
      <c r="C24" s="44">
        <v>1261</v>
      </c>
      <c r="D24" s="44">
        <v>3862390</v>
      </c>
      <c r="E24" s="44">
        <v>617</v>
      </c>
      <c r="F24" s="44">
        <v>1878</v>
      </c>
    </row>
    <row r="25" spans="1:6" x14ac:dyDescent="0.3">
      <c r="A25" s="16">
        <v>45374</v>
      </c>
      <c r="B25" s="44">
        <v>3742679</v>
      </c>
      <c r="C25" s="44">
        <v>644</v>
      </c>
      <c r="D25" s="44">
        <v>3863598</v>
      </c>
      <c r="E25" s="44">
        <v>1208</v>
      </c>
      <c r="F25" s="44">
        <v>1852</v>
      </c>
    </row>
    <row r="26" spans="1:6" x14ac:dyDescent="0.3">
      <c r="A26" s="16">
        <v>45375</v>
      </c>
      <c r="B26" s="44">
        <v>3743898</v>
      </c>
      <c r="C26" s="44">
        <v>1219</v>
      </c>
      <c r="D26" s="44">
        <v>3864794</v>
      </c>
      <c r="E26" s="44">
        <v>1196</v>
      </c>
      <c r="F26" s="44">
        <v>2415</v>
      </c>
    </row>
    <row r="27" spans="1:6" x14ac:dyDescent="0.3">
      <c r="A27" s="16">
        <v>45376</v>
      </c>
      <c r="B27" s="44">
        <v>3745132</v>
      </c>
      <c r="C27" s="44">
        <v>1234</v>
      </c>
      <c r="D27" s="44">
        <v>3865384</v>
      </c>
      <c r="E27" s="44">
        <v>590</v>
      </c>
      <c r="F27" s="44">
        <v>1824</v>
      </c>
    </row>
    <row r="28" spans="1:6" x14ac:dyDescent="0.3">
      <c r="A28" s="16">
        <v>45377</v>
      </c>
      <c r="B28" s="44">
        <v>3746436</v>
      </c>
      <c r="C28" s="44">
        <v>1304</v>
      </c>
      <c r="D28" s="44">
        <v>3866610</v>
      </c>
      <c r="E28" s="44">
        <v>1226</v>
      </c>
      <c r="F28" s="44">
        <v>2530</v>
      </c>
    </row>
    <row r="29" spans="1:6" x14ac:dyDescent="0.3">
      <c r="A29" s="16">
        <v>45378</v>
      </c>
      <c r="B29" s="44">
        <v>3747060</v>
      </c>
      <c r="C29" s="44">
        <v>624</v>
      </c>
      <c r="D29" s="44">
        <v>3867193</v>
      </c>
      <c r="E29" s="44">
        <v>583</v>
      </c>
      <c r="F29" s="44">
        <v>1207</v>
      </c>
    </row>
    <row r="30" spans="1:6" x14ac:dyDescent="0.3">
      <c r="A30" s="16">
        <v>45379</v>
      </c>
      <c r="B30" s="44">
        <v>3748306</v>
      </c>
      <c r="C30" s="44">
        <v>1246</v>
      </c>
      <c r="D30" s="44">
        <v>3868408</v>
      </c>
      <c r="E30" s="44">
        <v>1215</v>
      </c>
      <c r="F30" s="44">
        <v>2461</v>
      </c>
    </row>
    <row r="31" spans="1:6" x14ac:dyDescent="0.3">
      <c r="A31" s="16">
        <v>45380</v>
      </c>
      <c r="B31" s="44">
        <v>3748935</v>
      </c>
      <c r="C31" s="44">
        <v>629</v>
      </c>
      <c r="D31" s="44">
        <v>3869600</v>
      </c>
      <c r="E31" s="44">
        <v>1192</v>
      </c>
      <c r="F31" s="44">
        <v>1821</v>
      </c>
    </row>
    <row r="32" spans="1:6" x14ac:dyDescent="0.3">
      <c r="A32" s="16">
        <v>45381</v>
      </c>
      <c r="B32" s="44">
        <v>3749594</v>
      </c>
      <c r="C32" s="44">
        <v>659</v>
      </c>
      <c r="D32" s="44">
        <v>3870214</v>
      </c>
      <c r="E32" s="44">
        <v>614</v>
      </c>
      <c r="F32" s="44">
        <v>1273</v>
      </c>
    </row>
    <row r="33" spans="1:6" x14ac:dyDescent="0.3">
      <c r="A33" s="16">
        <v>45382</v>
      </c>
      <c r="B33" s="44">
        <v>3750254</v>
      </c>
      <c r="C33" s="44">
        <v>660</v>
      </c>
      <c r="D33" s="44">
        <v>3870777</v>
      </c>
      <c r="E33" s="44">
        <v>563</v>
      </c>
      <c r="F33" s="44">
        <v>1223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57661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1860</v>
      </c>
    </row>
    <row r="36" spans="1:6" x14ac:dyDescent="0.3">
      <c r="A36" s="45" t="s">
        <v>40</v>
      </c>
      <c r="B36" s="40"/>
      <c r="C36" s="40"/>
      <c r="D36" s="40"/>
      <c r="E36" s="40"/>
      <c r="F36" s="46">
        <f>IFERROR(ROUND(AVERAGEIF(F3:F33,"&gt;0"),0),0)</f>
        <v>1860</v>
      </c>
    </row>
  </sheetData>
  <mergeCells count="4">
    <mergeCell ref="A1:F1"/>
    <mergeCell ref="A34:E34"/>
    <mergeCell ref="A35:E35"/>
    <mergeCell ref="A36:E3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435A-2A61-48B1-BA41-EE3B789A2AD5}">
  <dimension ref="A1:X33"/>
  <sheetViews>
    <sheetView workbookViewId="0">
      <selection activeCell="G15" sqref="G15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_xlfn.CONCAT(TEXT(OFFSET(A2,2,0), "MMMM YYYY"), " Daily Flow")</f>
        <v>February 2024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45323</v>
      </c>
      <c r="B3" s="44">
        <v>618</v>
      </c>
      <c r="C3" s="44">
        <v>1169</v>
      </c>
      <c r="D3" s="44">
        <v>1787</v>
      </c>
    </row>
    <row r="4" spans="1:4" x14ac:dyDescent="0.3">
      <c r="A4" s="16">
        <v>45324</v>
      </c>
      <c r="B4" s="44">
        <v>1196</v>
      </c>
      <c r="C4" s="44">
        <v>571</v>
      </c>
      <c r="D4" s="44">
        <v>1767</v>
      </c>
    </row>
    <row r="5" spans="1:4" x14ac:dyDescent="0.3">
      <c r="A5" s="16">
        <v>45325</v>
      </c>
      <c r="B5" s="44">
        <v>624</v>
      </c>
      <c r="C5" s="44">
        <v>587</v>
      </c>
      <c r="D5" s="44">
        <v>1211</v>
      </c>
    </row>
    <row r="6" spans="1:4" x14ac:dyDescent="0.3">
      <c r="A6" s="16">
        <v>45326</v>
      </c>
      <c r="B6" s="44">
        <v>0</v>
      </c>
      <c r="C6" s="44">
        <v>602</v>
      </c>
      <c r="D6" s="44">
        <v>602</v>
      </c>
    </row>
    <row r="7" spans="1:4" x14ac:dyDescent="0.3">
      <c r="A7" s="16">
        <v>45327</v>
      </c>
      <c r="B7" s="44">
        <v>1212</v>
      </c>
      <c r="C7" s="44">
        <v>1157</v>
      </c>
      <c r="D7" s="44">
        <v>2369</v>
      </c>
    </row>
    <row r="8" spans="1:4" x14ac:dyDescent="0.3">
      <c r="A8" s="16">
        <v>45328</v>
      </c>
      <c r="B8" s="44">
        <v>1222</v>
      </c>
      <c r="C8" s="44">
        <v>595</v>
      </c>
      <c r="D8" s="44">
        <v>1817</v>
      </c>
    </row>
    <row r="9" spans="1:4" x14ac:dyDescent="0.3">
      <c r="A9" s="16">
        <v>45329</v>
      </c>
      <c r="B9" s="44">
        <v>736</v>
      </c>
      <c r="C9" s="44">
        <v>1280</v>
      </c>
      <c r="D9" s="44">
        <v>2016</v>
      </c>
    </row>
    <row r="10" spans="1:4" x14ac:dyDescent="0.3">
      <c r="A10" s="16">
        <v>45330</v>
      </c>
      <c r="B10" s="44">
        <v>614</v>
      </c>
      <c r="C10" s="44">
        <v>1165</v>
      </c>
      <c r="D10" s="44">
        <v>1779</v>
      </c>
    </row>
    <row r="11" spans="1:4" x14ac:dyDescent="0.3">
      <c r="A11" s="16">
        <v>45331</v>
      </c>
      <c r="B11" s="44">
        <v>1223</v>
      </c>
      <c r="C11" s="44">
        <v>583</v>
      </c>
      <c r="D11" s="44">
        <v>1806</v>
      </c>
    </row>
    <row r="12" spans="1:4" x14ac:dyDescent="0.3">
      <c r="A12" s="16">
        <v>45332</v>
      </c>
      <c r="B12" s="44">
        <v>625</v>
      </c>
      <c r="C12" s="44">
        <v>1207</v>
      </c>
      <c r="D12" s="44">
        <v>1832</v>
      </c>
    </row>
    <row r="13" spans="1:4" x14ac:dyDescent="0.3">
      <c r="A13" s="16">
        <v>45333</v>
      </c>
      <c r="B13" s="44">
        <v>1222</v>
      </c>
      <c r="C13" s="44">
        <v>583</v>
      </c>
      <c r="D13" s="44">
        <v>1805</v>
      </c>
    </row>
    <row r="14" spans="1:4" x14ac:dyDescent="0.3">
      <c r="A14" s="16">
        <v>45334</v>
      </c>
      <c r="B14" s="44">
        <v>602</v>
      </c>
      <c r="C14" s="44">
        <v>1169</v>
      </c>
      <c r="D14" s="44">
        <v>1771</v>
      </c>
    </row>
    <row r="15" spans="1:4" x14ac:dyDescent="0.3">
      <c r="A15" s="16">
        <v>45335</v>
      </c>
      <c r="B15" s="44">
        <v>1212</v>
      </c>
      <c r="C15" s="44">
        <v>579</v>
      </c>
      <c r="D15" s="44">
        <v>1791</v>
      </c>
    </row>
    <row r="16" spans="1:4" x14ac:dyDescent="0.3">
      <c r="A16" s="16">
        <v>45336</v>
      </c>
      <c r="B16" s="44">
        <v>601</v>
      </c>
      <c r="C16" s="44">
        <v>1158</v>
      </c>
      <c r="D16" s="44">
        <v>1759</v>
      </c>
    </row>
    <row r="17" spans="1:4" x14ac:dyDescent="0.3">
      <c r="A17" s="16">
        <v>45337</v>
      </c>
      <c r="B17" s="44">
        <v>602</v>
      </c>
      <c r="C17" s="44">
        <v>579</v>
      </c>
      <c r="D17" s="44">
        <v>1181</v>
      </c>
    </row>
    <row r="18" spans="1:4" x14ac:dyDescent="0.3">
      <c r="A18" s="16">
        <v>45338</v>
      </c>
      <c r="B18" s="44">
        <v>602</v>
      </c>
      <c r="C18" s="44">
        <v>594</v>
      </c>
      <c r="D18" s="44">
        <v>1196</v>
      </c>
    </row>
    <row r="19" spans="1:4" x14ac:dyDescent="0.3">
      <c r="A19" s="16">
        <v>45339</v>
      </c>
      <c r="B19" s="44">
        <v>617</v>
      </c>
      <c r="C19" s="44">
        <v>586</v>
      </c>
      <c r="D19" s="44">
        <v>1203</v>
      </c>
    </row>
    <row r="20" spans="1:4" x14ac:dyDescent="0.3">
      <c r="A20" s="16">
        <v>45340</v>
      </c>
      <c r="B20" s="44">
        <v>1219</v>
      </c>
      <c r="C20" s="44">
        <v>1150</v>
      </c>
      <c r="D20" s="44">
        <v>2369</v>
      </c>
    </row>
    <row r="21" spans="1:4" x14ac:dyDescent="0.3">
      <c r="A21" s="16">
        <v>45341</v>
      </c>
      <c r="B21" s="44">
        <v>1185</v>
      </c>
      <c r="C21" s="44">
        <v>572</v>
      </c>
      <c r="D21" s="44">
        <v>1757</v>
      </c>
    </row>
    <row r="22" spans="1:4" x14ac:dyDescent="0.3">
      <c r="A22" s="16">
        <v>45342</v>
      </c>
      <c r="B22" s="44">
        <v>624</v>
      </c>
      <c r="C22" s="44">
        <v>1188</v>
      </c>
      <c r="D22" s="44">
        <v>1812</v>
      </c>
    </row>
    <row r="23" spans="1:4" x14ac:dyDescent="0.3">
      <c r="A23" s="16">
        <v>45343</v>
      </c>
      <c r="B23" s="44">
        <v>1250</v>
      </c>
      <c r="C23" s="44">
        <v>606</v>
      </c>
      <c r="D23" s="44">
        <v>1856</v>
      </c>
    </row>
    <row r="24" spans="1:4" x14ac:dyDescent="0.3">
      <c r="A24" s="16">
        <v>45344</v>
      </c>
      <c r="B24" s="44">
        <v>610</v>
      </c>
      <c r="C24" s="44">
        <v>1161</v>
      </c>
      <c r="D24" s="44">
        <v>1771</v>
      </c>
    </row>
    <row r="25" spans="1:4" x14ac:dyDescent="0.3">
      <c r="A25" s="16">
        <v>45345</v>
      </c>
      <c r="B25" s="44">
        <v>1200</v>
      </c>
      <c r="C25" s="44">
        <v>579</v>
      </c>
      <c r="D25" s="44">
        <v>1779</v>
      </c>
    </row>
    <row r="26" spans="1:4" x14ac:dyDescent="0.3">
      <c r="A26" s="16">
        <v>45346</v>
      </c>
      <c r="B26" s="44">
        <v>594</v>
      </c>
      <c r="C26" s="44">
        <v>1138</v>
      </c>
      <c r="D26" s="44">
        <v>1732</v>
      </c>
    </row>
    <row r="27" spans="1:4" x14ac:dyDescent="0.3">
      <c r="A27" s="16">
        <v>45347</v>
      </c>
      <c r="B27" s="44">
        <v>1192</v>
      </c>
      <c r="C27" s="44">
        <v>575</v>
      </c>
      <c r="D27" s="44">
        <v>1767</v>
      </c>
    </row>
    <row r="28" spans="1:4" x14ac:dyDescent="0.3">
      <c r="A28" s="16">
        <v>45348</v>
      </c>
      <c r="B28" s="44">
        <v>594</v>
      </c>
      <c r="C28" s="44">
        <v>1143</v>
      </c>
      <c r="D28" s="44">
        <v>1737</v>
      </c>
    </row>
    <row r="29" spans="1:4" x14ac:dyDescent="0.3">
      <c r="A29" s="16">
        <v>45349</v>
      </c>
      <c r="B29" s="44">
        <v>598</v>
      </c>
      <c r="C29" s="44">
        <v>0</v>
      </c>
      <c r="D29" s="44">
        <v>598</v>
      </c>
    </row>
    <row r="30" spans="1:4" x14ac:dyDescent="0.3">
      <c r="A30" s="16">
        <v>45350</v>
      </c>
      <c r="B30" s="44">
        <v>621</v>
      </c>
      <c r="C30" s="44">
        <v>1192</v>
      </c>
      <c r="D30" s="44">
        <v>1813</v>
      </c>
    </row>
    <row r="31" spans="1:4" x14ac:dyDescent="0.3">
      <c r="A31" s="16">
        <v>45351</v>
      </c>
      <c r="B31" s="44">
        <v>1196</v>
      </c>
      <c r="C31" s="44">
        <v>575</v>
      </c>
      <c r="D31" s="44">
        <v>1771</v>
      </c>
    </row>
    <row r="32" spans="1:4" x14ac:dyDescent="0.3">
      <c r="A32" s="45" t="s">
        <v>38</v>
      </c>
      <c r="B32" s="40"/>
      <c r="C32" s="40"/>
      <c r="D32" s="46">
        <f>SUM(D3:D31)</f>
        <v>48454</v>
      </c>
    </row>
    <row r="33" spans="1:4" x14ac:dyDescent="0.3">
      <c r="A33" s="45" t="s">
        <v>39</v>
      </c>
      <c r="B33" s="40"/>
      <c r="C33" s="40"/>
      <c r="D33" s="46">
        <f>ROUND(AVERAGE(D3:D31),0)</f>
        <v>1671</v>
      </c>
    </row>
  </sheetData>
  <mergeCells count="3">
    <mergeCell ref="A1:D1"/>
    <mergeCell ref="A32:C32"/>
    <mergeCell ref="A33:C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A7DB-7ED8-4572-883A-F5AB39DBFAAB}">
  <dimension ref="A1:X35"/>
  <sheetViews>
    <sheetView workbookViewId="0">
      <selection activeCell="A36" sqref="A36:XFD36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_xlfn.CONCAT(TEXT(OFFSET(A2,2,0), "MMMM YYYY"), " Daily Flow")</f>
        <v>January 2024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45292</v>
      </c>
      <c r="B3" s="44">
        <v>617</v>
      </c>
      <c r="C3" s="44">
        <v>1169</v>
      </c>
      <c r="D3" s="44">
        <v>1786</v>
      </c>
    </row>
    <row r="4" spans="1:4" x14ac:dyDescent="0.3">
      <c r="A4" s="16">
        <v>45293</v>
      </c>
      <c r="B4" s="44">
        <v>1250</v>
      </c>
      <c r="C4" s="44">
        <v>621</v>
      </c>
      <c r="D4" s="44">
        <v>1871</v>
      </c>
    </row>
    <row r="5" spans="1:4" x14ac:dyDescent="0.3">
      <c r="A5" s="16">
        <v>45294</v>
      </c>
      <c r="B5" s="44">
        <v>636</v>
      </c>
      <c r="C5" s="44">
        <v>591</v>
      </c>
      <c r="D5" s="44">
        <v>1227</v>
      </c>
    </row>
    <row r="6" spans="1:4" x14ac:dyDescent="0.3">
      <c r="A6" s="16">
        <v>45295</v>
      </c>
      <c r="B6" s="44">
        <v>613</v>
      </c>
      <c r="C6" s="44">
        <v>1172</v>
      </c>
      <c r="D6" s="44">
        <v>1785</v>
      </c>
    </row>
    <row r="7" spans="1:4" x14ac:dyDescent="0.3">
      <c r="A7" s="16">
        <v>45296</v>
      </c>
      <c r="B7" s="44">
        <v>1215</v>
      </c>
      <c r="C7" s="44">
        <v>602</v>
      </c>
      <c r="D7" s="44">
        <v>1817</v>
      </c>
    </row>
    <row r="8" spans="1:4" x14ac:dyDescent="0.3">
      <c r="A8" s="16">
        <v>45297</v>
      </c>
      <c r="B8" s="44">
        <v>641</v>
      </c>
      <c r="C8" s="44">
        <v>1196</v>
      </c>
      <c r="D8" s="44">
        <v>1837</v>
      </c>
    </row>
    <row r="9" spans="1:4" x14ac:dyDescent="0.3">
      <c r="A9" s="16">
        <v>45298</v>
      </c>
      <c r="B9" s="44">
        <v>1226</v>
      </c>
      <c r="C9" s="44">
        <v>610</v>
      </c>
      <c r="D9" s="44">
        <v>1836</v>
      </c>
    </row>
    <row r="10" spans="1:4" x14ac:dyDescent="0.3">
      <c r="A10" s="16">
        <v>45299</v>
      </c>
      <c r="B10" s="44">
        <v>606</v>
      </c>
      <c r="C10" s="44">
        <v>567</v>
      </c>
      <c r="D10" s="44">
        <v>1173</v>
      </c>
    </row>
    <row r="11" spans="1:4" x14ac:dyDescent="0.3">
      <c r="A11" s="16">
        <v>45300</v>
      </c>
      <c r="B11" s="44">
        <v>1227</v>
      </c>
      <c r="C11" s="44">
        <v>1215</v>
      </c>
      <c r="D11" s="44">
        <v>2442</v>
      </c>
    </row>
    <row r="12" spans="1:4" x14ac:dyDescent="0.3">
      <c r="A12" s="16">
        <v>45301</v>
      </c>
      <c r="B12" s="44">
        <v>2572</v>
      </c>
      <c r="C12" s="44">
        <v>2519</v>
      </c>
      <c r="D12" s="44">
        <v>5091</v>
      </c>
    </row>
    <row r="13" spans="1:4" x14ac:dyDescent="0.3">
      <c r="A13" s="16">
        <v>45302</v>
      </c>
      <c r="B13" s="44">
        <v>609</v>
      </c>
      <c r="C13" s="44">
        <v>1146</v>
      </c>
      <c r="D13" s="44">
        <v>1755</v>
      </c>
    </row>
    <row r="14" spans="1:4" x14ac:dyDescent="0.3">
      <c r="A14" s="16">
        <v>45303</v>
      </c>
      <c r="B14" s="44">
        <v>648</v>
      </c>
      <c r="C14" s="44">
        <v>598</v>
      </c>
      <c r="D14" s="44">
        <v>1246</v>
      </c>
    </row>
    <row r="15" spans="1:4" x14ac:dyDescent="0.3">
      <c r="A15" s="16">
        <v>45304</v>
      </c>
      <c r="B15" s="44">
        <v>1223</v>
      </c>
      <c r="C15" s="44">
        <v>617</v>
      </c>
      <c r="D15" s="44">
        <v>1840</v>
      </c>
    </row>
    <row r="16" spans="1:4" x14ac:dyDescent="0.3">
      <c r="A16" s="16">
        <v>45305</v>
      </c>
      <c r="B16" s="44">
        <v>610</v>
      </c>
      <c r="C16" s="44">
        <v>1154</v>
      </c>
      <c r="D16" s="44">
        <v>1764</v>
      </c>
    </row>
    <row r="17" spans="1:4" x14ac:dyDescent="0.3">
      <c r="A17" s="16">
        <v>45306</v>
      </c>
      <c r="B17" s="44">
        <v>624</v>
      </c>
      <c r="C17" s="44">
        <v>0</v>
      </c>
      <c r="D17" s="44">
        <v>624</v>
      </c>
    </row>
    <row r="18" spans="1:4" x14ac:dyDescent="0.3">
      <c r="A18" s="16">
        <v>45307</v>
      </c>
      <c r="B18" s="44">
        <v>594</v>
      </c>
      <c r="C18" s="44">
        <v>1142</v>
      </c>
      <c r="D18" s="44">
        <v>1736</v>
      </c>
    </row>
    <row r="19" spans="1:4" x14ac:dyDescent="0.3">
      <c r="A19" s="16">
        <v>45308</v>
      </c>
      <c r="B19" s="44">
        <v>1223</v>
      </c>
      <c r="C19" s="44">
        <v>1150</v>
      </c>
      <c r="D19" s="44">
        <v>2373</v>
      </c>
    </row>
    <row r="20" spans="1:4" x14ac:dyDescent="0.3">
      <c r="A20" s="16">
        <v>45309</v>
      </c>
      <c r="B20" s="44">
        <v>1242</v>
      </c>
      <c r="C20" s="44">
        <v>602</v>
      </c>
      <c r="D20" s="44">
        <v>1844</v>
      </c>
    </row>
    <row r="21" spans="1:4" x14ac:dyDescent="0.3">
      <c r="A21" s="16">
        <v>45310</v>
      </c>
      <c r="B21" s="44">
        <v>598</v>
      </c>
      <c r="C21" s="44">
        <v>1162</v>
      </c>
      <c r="D21" s="44">
        <v>1760</v>
      </c>
    </row>
    <row r="22" spans="1:4" x14ac:dyDescent="0.3">
      <c r="A22" s="16">
        <v>45311</v>
      </c>
      <c r="B22" s="44">
        <v>1204</v>
      </c>
      <c r="C22" s="44">
        <v>578</v>
      </c>
      <c r="D22" s="44">
        <v>1782</v>
      </c>
    </row>
    <row r="23" spans="1:4" x14ac:dyDescent="0.3">
      <c r="A23" s="16">
        <v>45312</v>
      </c>
      <c r="B23" s="44">
        <v>613</v>
      </c>
      <c r="C23" s="44">
        <v>1162</v>
      </c>
      <c r="D23" s="44">
        <v>1775</v>
      </c>
    </row>
    <row r="24" spans="1:4" x14ac:dyDescent="0.3">
      <c r="A24" s="16">
        <v>45313</v>
      </c>
      <c r="B24" s="44">
        <v>1254</v>
      </c>
      <c r="C24" s="44">
        <v>602</v>
      </c>
      <c r="D24" s="44">
        <v>1856</v>
      </c>
    </row>
    <row r="25" spans="1:4" x14ac:dyDescent="0.3">
      <c r="A25" s="16">
        <v>45314</v>
      </c>
      <c r="B25" s="44">
        <v>0</v>
      </c>
      <c r="C25" s="44">
        <v>571</v>
      </c>
      <c r="D25" s="44">
        <v>571</v>
      </c>
    </row>
    <row r="26" spans="1:4" x14ac:dyDescent="0.3">
      <c r="A26" s="16">
        <v>45315</v>
      </c>
      <c r="B26" s="44">
        <v>1226</v>
      </c>
      <c r="C26" s="44">
        <v>590</v>
      </c>
      <c r="D26" s="44">
        <v>1816</v>
      </c>
    </row>
    <row r="27" spans="1:4" x14ac:dyDescent="0.3">
      <c r="A27" s="16">
        <v>45316</v>
      </c>
      <c r="B27" s="44">
        <v>622</v>
      </c>
      <c r="C27" s="44">
        <v>1200</v>
      </c>
      <c r="D27" s="44">
        <v>1822</v>
      </c>
    </row>
    <row r="28" spans="1:4" x14ac:dyDescent="0.3">
      <c r="A28" s="16">
        <v>45317</v>
      </c>
      <c r="B28" s="44">
        <v>1226</v>
      </c>
      <c r="C28" s="44">
        <v>1208</v>
      </c>
      <c r="D28" s="44">
        <v>2434</v>
      </c>
    </row>
    <row r="29" spans="1:4" x14ac:dyDescent="0.3">
      <c r="A29" s="16">
        <v>45318</v>
      </c>
      <c r="B29" s="44">
        <v>1265</v>
      </c>
      <c r="C29" s="44">
        <v>1188</v>
      </c>
      <c r="D29" s="44">
        <v>2453</v>
      </c>
    </row>
    <row r="30" spans="1:4" x14ac:dyDescent="0.3">
      <c r="A30" s="16">
        <v>45319</v>
      </c>
      <c r="B30" s="44">
        <v>1242</v>
      </c>
      <c r="C30" s="44">
        <v>594</v>
      </c>
      <c r="D30" s="44">
        <v>1836</v>
      </c>
    </row>
    <row r="31" spans="1:4" x14ac:dyDescent="0.3">
      <c r="A31" s="16">
        <v>45320</v>
      </c>
      <c r="B31" s="44">
        <v>602</v>
      </c>
      <c r="C31" s="44">
        <v>1169</v>
      </c>
      <c r="D31" s="44">
        <v>1771</v>
      </c>
    </row>
    <row r="32" spans="1:4" x14ac:dyDescent="0.3">
      <c r="A32" s="16">
        <v>45321</v>
      </c>
      <c r="B32" s="44">
        <v>1223</v>
      </c>
      <c r="C32" s="44">
        <v>594</v>
      </c>
      <c r="D32" s="44">
        <v>1817</v>
      </c>
    </row>
    <row r="33" spans="1:4" x14ac:dyDescent="0.3">
      <c r="A33" s="16">
        <v>45322</v>
      </c>
      <c r="B33" s="44">
        <v>1230</v>
      </c>
      <c r="C33" s="44">
        <v>1204</v>
      </c>
      <c r="D33" s="44">
        <v>2434</v>
      </c>
    </row>
    <row r="34" spans="1:4" x14ac:dyDescent="0.3">
      <c r="A34" s="45" t="s">
        <v>38</v>
      </c>
      <c r="B34" s="40"/>
      <c r="C34" s="40"/>
      <c r="D34" s="46">
        <f>SUM(D3:D33)</f>
        <v>58174</v>
      </c>
    </row>
    <row r="35" spans="1:4" x14ac:dyDescent="0.3">
      <c r="A35" s="45" t="s">
        <v>39</v>
      </c>
      <c r="B35" s="40"/>
      <c r="C35" s="40"/>
      <c r="D35" s="46">
        <f>ROUND(AVERAGE(D3:D33),0)</f>
        <v>1877</v>
      </c>
    </row>
  </sheetData>
  <mergeCells count="3">
    <mergeCell ref="A1:D1"/>
    <mergeCell ref="A34:C34"/>
    <mergeCell ref="A35:C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AD21-C82C-4679-A24D-EE53582FC441}">
  <dimension ref="A1:X36"/>
  <sheetViews>
    <sheetView workbookViewId="0">
      <selection activeCell="B2" sqref="B2:C2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_xlfn.CONCAT(TEXT(OFFSET(A2,2,0), "MMMM YYYY"), " Daily Flow")</f>
        <v>December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45261</v>
      </c>
      <c r="B3" s="44">
        <v>633</v>
      </c>
      <c r="C3" s="44">
        <v>1223</v>
      </c>
      <c r="D3" s="44">
        <v>1856</v>
      </c>
    </row>
    <row r="4" spans="1:4" x14ac:dyDescent="0.3">
      <c r="A4" s="16">
        <v>45262</v>
      </c>
      <c r="B4" s="44">
        <v>1234</v>
      </c>
      <c r="C4" s="44">
        <v>1177</v>
      </c>
      <c r="D4" s="44">
        <v>2411</v>
      </c>
    </row>
    <row r="5" spans="1:4" x14ac:dyDescent="0.3">
      <c r="A5" s="16">
        <v>45263</v>
      </c>
      <c r="B5" s="44">
        <v>1258</v>
      </c>
      <c r="C5" s="44">
        <v>617</v>
      </c>
      <c r="D5" s="44">
        <v>1875</v>
      </c>
    </row>
    <row r="6" spans="1:4" x14ac:dyDescent="0.3">
      <c r="A6" s="16">
        <v>45264</v>
      </c>
      <c r="B6" s="44">
        <v>808</v>
      </c>
      <c r="C6" s="44">
        <v>732</v>
      </c>
      <c r="D6" s="44">
        <v>1540</v>
      </c>
    </row>
    <row r="7" spans="1:4" x14ac:dyDescent="0.3">
      <c r="A7" s="16">
        <v>45265</v>
      </c>
      <c r="B7" s="44">
        <v>610</v>
      </c>
      <c r="C7" s="44">
        <v>1185</v>
      </c>
      <c r="D7" s="44">
        <v>1795</v>
      </c>
    </row>
    <row r="8" spans="1:4" x14ac:dyDescent="0.3">
      <c r="A8" s="16">
        <v>45266</v>
      </c>
      <c r="B8" s="44">
        <v>1215</v>
      </c>
      <c r="C8" s="44">
        <v>594</v>
      </c>
      <c r="D8" s="44">
        <v>1809</v>
      </c>
    </row>
    <row r="9" spans="1:4" x14ac:dyDescent="0.3">
      <c r="A9" s="16">
        <v>45267</v>
      </c>
      <c r="B9" s="44">
        <v>640</v>
      </c>
      <c r="C9" s="44">
        <v>1177</v>
      </c>
      <c r="D9" s="44">
        <v>1817</v>
      </c>
    </row>
    <row r="10" spans="1:4" x14ac:dyDescent="0.3">
      <c r="A10" s="16">
        <v>45268</v>
      </c>
      <c r="B10" s="44">
        <v>617</v>
      </c>
      <c r="C10" s="44">
        <v>617</v>
      </c>
      <c r="D10" s="44">
        <v>1234</v>
      </c>
    </row>
    <row r="11" spans="1:4" x14ac:dyDescent="0.3">
      <c r="A11" s="16">
        <v>45269</v>
      </c>
      <c r="B11" s="44">
        <v>1292</v>
      </c>
      <c r="C11" s="44">
        <v>621</v>
      </c>
      <c r="D11" s="44">
        <v>1913</v>
      </c>
    </row>
    <row r="12" spans="1:4" x14ac:dyDescent="0.3">
      <c r="A12" s="16">
        <v>45270</v>
      </c>
      <c r="B12" s="44">
        <v>590</v>
      </c>
      <c r="C12" s="44">
        <v>1200</v>
      </c>
      <c r="D12" s="44">
        <v>1790</v>
      </c>
    </row>
    <row r="13" spans="1:4" x14ac:dyDescent="0.3">
      <c r="A13" s="16">
        <v>45271</v>
      </c>
      <c r="B13" s="44">
        <v>1258</v>
      </c>
      <c r="C13" s="44">
        <v>609</v>
      </c>
      <c r="D13" s="44">
        <v>1867</v>
      </c>
    </row>
    <row r="14" spans="1:4" x14ac:dyDescent="0.3">
      <c r="A14" s="16">
        <v>45272</v>
      </c>
      <c r="B14" s="44">
        <v>625</v>
      </c>
      <c r="C14" s="44">
        <v>1208</v>
      </c>
      <c r="D14" s="44">
        <v>1833</v>
      </c>
    </row>
    <row r="15" spans="1:4" x14ac:dyDescent="0.3">
      <c r="A15" s="16">
        <v>45273</v>
      </c>
      <c r="B15" s="44">
        <v>1291</v>
      </c>
      <c r="C15" s="44">
        <v>628</v>
      </c>
      <c r="D15" s="44">
        <v>1919</v>
      </c>
    </row>
    <row r="16" spans="1:4" x14ac:dyDescent="0.3">
      <c r="A16" s="16">
        <v>45274</v>
      </c>
      <c r="B16" s="44">
        <v>606</v>
      </c>
      <c r="C16" s="44">
        <v>1181</v>
      </c>
      <c r="D16" s="44">
        <v>1787</v>
      </c>
    </row>
    <row r="17" spans="1:4" x14ac:dyDescent="0.3">
      <c r="A17" s="16">
        <v>45275</v>
      </c>
      <c r="B17" s="44">
        <v>1246</v>
      </c>
      <c r="C17" s="44">
        <v>621</v>
      </c>
      <c r="D17" s="44">
        <v>1867</v>
      </c>
    </row>
    <row r="18" spans="1:4" x14ac:dyDescent="0.3">
      <c r="A18" s="16">
        <v>45276</v>
      </c>
      <c r="B18" s="44">
        <v>644</v>
      </c>
      <c r="C18" s="44">
        <v>1219</v>
      </c>
      <c r="D18" s="44">
        <v>1863</v>
      </c>
    </row>
    <row r="19" spans="1:4" x14ac:dyDescent="0.3">
      <c r="A19" s="16">
        <v>45277</v>
      </c>
      <c r="B19" s="44">
        <v>1227</v>
      </c>
      <c r="C19" s="44">
        <v>617</v>
      </c>
      <c r="D19" s="44">
        <v>1844</v>
      </c>
    </row>
    <row r="20" spans="1:4" x14ac:dyDescent="0.3">
      <c r="A20" s="16">
        <v>45278</v>
      </c>
      <c r="B20" s="44">
        <v>636</v>
      </c>
      <c r="C20" s="44">
        <v>1215</v>
      </c>
      <c r="D20" s="44">
        <v>1851</v>
      </c>
    </row>
    <row r="21" spans="1:4" x14ac:dyDescent="0.3">
      <c r="A21" s="16">
        <v>45279</v>
      </c>
      <c r="B21" s="44">
        <v>1215</v>
      </c>
      <c r="C21" s="44">
        <v>591</v>
      </c>
      <c r="D21" s="44">
        <v>1806</v>
      </c>
    </row>
    <row r="22" spans="1:4" x14ac:dyDescent="0.3">
      <c r="A22" s="16">
        <v>45280</v>
      </c>
      <c r="B22" s="44">
        <v>640</v>
      </c>
      <c r="C22" s="44">
        <v>1184</v>
      </c>
      <c r="D22" s="44">
        <v>1824</v>
      </c>
    </row>
    <row r="23" spans="1:4" x14ac:dyDescent="0.3">
      <c r="A23" s="16">
        <v>45281</v>
      </c>
      <c r="B23" s="44">
        <v>1200</v>
      </c>
      <c r="C23" s="44">
        <v>614</v>
      </c>
      <c r="D23" s="44">
        <v>1814</v>
      </c>
    </row>
    <row r="24" spans="1:4" x14ac:dyDescent="0.3">
      <c r="A24" s="16">
        <v>45282</v>
      </c>
      <c r="B24" s="44">
        <v>602</v>
      </c>
      <c r="C24" s="44">
        <v>571</v>
      </c>
      <c r="D24" s="44">
        <v>1173</v>
      </c>
    </row>
    <row r="25" spans="1:4" x14ac:dyDescent="0.3">
      <c r="A25" s="16">
        <v>45283</v>
      </c>
      <c r="B25" s="44">
        <v>632</v>
      </c>
      <c r="C25" s="44">
        <v>1173</v>
      </c>
      <c r="D25" s="44">
        <v>1805</v>
      </c>
    </row>
    <row r="26" spans="1:4" x14ac:dyDescent="0.3">
      <c r="A26" s="16">
        <v>45284</v>
      </c>
      <c r="B26" s="44">
        <v>1258</v>
      </c>
      <c r="C26" s="44">
        <v>613</v>
      </c>
      <c r="D26" s="44">
        <v>1871</v>
      </c>
    </row>
    <row r="27" spans="1:4" x14ac:dyDescent="0.3">
      <c r="A27" s="16">
        <v>45285</v>
      </c>
      <c r="B27" s="44">
        <v>636</v>
      </c>
      <c r="C27" s="44">
        <v>1196</v>
      </c>
      <c r="D27" s="44">
        <v>1832</v>
      </c>
    </row>
    <row r="28" spans="1:4" x14ac:dyDescent="0.3">
      <c r="A28" s="16">
        <v>45286</v>
      </c>
      <c r="B28" s="44">
        <v>1254</v>
      </c>
      <c r="C28" s="44">
        <v>613</v>
      </c>
      <c r="D28" s="44">
        <v>1867</v>
      </c>
    </row>
    <row r="29" spans="1:4" x14ac:dyDescent="0.3">
      <c r="A29" s="16">
        <v>45287</v>
      </c>
      <c r="B29" s="44">
        <v>655</v>
      </c>
      <c r="C29" s="44">
        <v>606</v>
      </c>
      <c r="D29" s="44">
        <v>1261</v>
      </c>
    </row>
    <row r="30" spans="1:4" x14ac:dyDescent="0.3">
      <c r="A30" s="16">
        <v>45288</v>
      </c>
      <c r="B30" s="44">
        <v>1235</v>
      </c>
      <c r="C30" s="44">
        <v>1242</v>
      </c>
      <c r="D30" s="44">
        <v>2477</v>
      </c>
    </row>
    <row r="31" spans="1:4" x14ac:dyDescent="0.3">
      <c r="A31" s="16">
        <v>45289</v>
      </c>
      <c r="B31" s="44">
        <v>613</v>
      </c>
      <c r="C31" s="44">
        <v>1173</v>
      </c>
      <c r="D31" s="44">
        <v>1786</v>
      </c>
    </row>
    <row r="32" spans="1:4" x14ac:dyDescent="0.3">
      <c r="A32" s="16">
        <v>45290</v>
      </c>
      <c r="B32" s="44">
        <v>1238</v>
      </c>
      <c r="C32" s="44">
        <v>587</v>
      </c>
      <c r="D32" s="44">
        <v>1825</v>
      </c>
    </row>
    <row r="33" spans="1:4" x14ac:dyDescent="0.3">
      <c r="A33" s="16">
        <v>45291</v>
      </c>
      <c r="B33" s="44">
        <v>1200</v>
      </c>
      <c r="C33" s="44">
        <v>1161</v>
      </c>
      <c r="D33" s="44">
        <v>2361</v>
      </c>
    </row>
    <row r="34" spans="1:4" x14ac:dyDescent="0.3">
      <c r="A34" s="45" t="s">
        <v>38</v>
      </c>
      <c r="B34" s="40"/>
      <c r="C34" s="40"/>
      <c r="D34" s="46">
        <f>SUM(D3:D33)</f>
        <v>56573</v>
      </c>
    </row>
    <row r="35" spans="1:4" x14ac:dyDescent="0.3">
      <c r="A35" s="45" t="s">
        <v>39</v>
      </c>
      <c r="B35" s="40"/>
      <c r="C35" s="40"/>
      <c r="D35" s="46">
        <f>ROUND(AVERAGE(D3:D33),0)</f>
        <v>1825</v>
      </c>
    </row>
    <row r="36" spans="1:4" x14ac:dyDescent="0.3">
      <c r="A36" s="45" t="s">
        <v>40</v>
      </c>
      <c r="B36" s="40"/>
      <c r="C36" s="40"/>
      <c r="D36" s="46">
        <f>IFERROR(ROUND(AVERAGEIF(D3:D33,"&gt;0"),0),0)</f>
        <v>1825</v>
      </c>
    </row>
  </sheetData>
  <mergeCells count="4">
    <mergeCell ref="A1:D1"/>
    <mergeCell ref="A34:C34"/>
    <mergeCell ref="A35:C35"/>
    <mergeCell ref="A36:C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B899-9FE9-42FC-A12C-FDD246F85C69}">
  <dimension ref="A1:X35"/>
  <sheetViews>
    <sheetView workbookViewId="0">
      <selection activeCell="H35" sqref="H35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_xlfn.CONCAT(TEXT(OFFSET(A2,2,0), "MMMM YYYY"), " Daily Flow")</f>
        <v>November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45231</v>
      </c>
      <c r="B3" s="44">
        <v>0</v>
      </c>
      <c r="C3" s="44">
        <v>0</v>
      </c>
      <c r="D3" s="44">
        <v>0</v>
      </c>
    </row>
    <row r="4" spans="1:4" x14ac:dyDescent="0.3">
      <c r="A4" s="16">
        <v>45232</v>
      </c>
      <c r="B4" s="44">
        <v>0</v>
      </c>
      <c r="C4" s="44">
        <v>0</v>
      </c>
      <c r="D4" s="44">
        <v>0</v>
      </c>
    </row>
    <row r="5" spans="1:4" x14ac:dyDescent="0.3">
      <c r="A5" s="16">
        <v>45233</v>
      </c>
      <c r="B5" s="44">
        <v>0</v>
      </c>
      <c r="C5" s="44">
        <v>0</v>
      </c>
      <c r="D5" s="44">
        <v>0</v>
      </c>
    </row>
    <row r="6" spans="1:4" x14ac:dyDescent="0.3">
      <c r="A6" s="16">
        <v>45234</v>
      </c>
      <c r="B6" s="44">
        <v>0</v>
      </c>
      <c r="C6" s="44">
        <v>0</v>
      </c>
      <c r="D6" s="44">
        <v>0</v>
      </c>
    </row>
    <row r="7" spans="1:4" x14ac:dyDescent="0.3">
      <c r="A7" s="16">
        <v>45235</v>
      </c>
      <c r="B7" s="44">
        <v>0</v>
      </c>
      <c r="C7" s="44">
        <v>0</v>
      </c>
      <c r="D7" s="44">
        <v>0</v>
      </c>
    </row>
    <row r="8" spans="1:4" x14ac:dyDescent="0.3">
      <c r="A8" s="16">
        <v>45236</v>
      </c>
      <c r="B8" s="44">
        <v>0</v>
      </c>
      <c r="C8" s="44">
        <v>0</v>
      </c>
      <c r="D8" s="44">
        <v>0</v>
      </c>
    </row>
    <row r="9" spans="1:4" x14ac:dyDescent="0.3">
      <c r="A9" s="16">
        <v>45237</v>
      </c>
      <c r="B9" s="44">
        <v>0</v>
      </c>
      <c r="C9" s="44">
        <v>0</v>
      </c>
      <c r="D9" s="44">
        <v>0</v>
      </c>
    </row>
    <row r="10" spans="1:4" x14ac:dyDescent="0.3">
      <c r="A10" s="16">
        <v>45238</v>
      </c>
      <c r="B10" s="44">
        <v>0</v>
      </c>
      <c r="C10" s="44">
        <v>0</v>
      </c>
      <c r="D10" s="44">
        <v>0</v>
      </c>
    </row>
    <row r="11" spans="1:4" x14ac:dyDescent="0.3">
      <c r="A11" s="16">
        <v>45239</v>
      </c>
      <c r="B11" s="44">
        <v>993</v>
      </c>
      <c r="C11" s="44">
        <v>357</v>
      </c>
      <c r="D11" s="44">
        <v>1350</v>
      </c>
    </row>
    <row r="12" spans="1:4" x14ac:dyDescent="0.3">
      <c r="A12" s="16">
        <v>45240</v>
      </c>
      <c r="B12" s="44">
        <v>0</v>
      </c>
      <c r="C12" s="44">
        <v>0</v>
      </c>
      <c r="D12" s="44">
        <v>0</v>
      </c>
    </row>
    <row r="13" spans="1:4" x14ac:dyDescent="0.3">
      <c r="A13" s="16">
        <v>45241</v>
      </c>
      <c r="B13" s="44">
        <v>0</v>
      </c>
      <c r="C13" s="44">
        <v>0</v>
      </c>
      <c r="D13" s="44">
        <v>0</v>
      </c>
    </row>
    <row r="14" spans="1:4" x14ac:dyDescent="0.3">
      <c r="A14" s="16">
        <v>45242</v>
      </c>
      <c r="B14" s="44">
        <v>0</v>
      </c>
      <c r="C14" s="44">
        <v>0</v>
      </c>
      <c r="D14" s="44">
        <v>0</v>
      </c>
    </row>
    <row r="15" spans="1:4" x14ac:dyDescent="0.3">
      <c r="A15" s="16">
        <v>45243</v>
      </c>
      <c r="B15" s="44">
        <v>0</v>
      </c>
      <c r="C15" s="44">
        <v>0</v>
      </c>
      <c r="D15" s="44">
        <v>0</v>
      </c>
    </row>
    <row r="16" spans="1:4" x14ac:dyDescent="0.3">
      <c r="A16" s="16">
        <v>45244</v>
      </c>
      <c r="B16" s="44">
        <v>0</v>
      </c>
      <c r="C16" s="44">
        <v>0</v>
      </c>
      <c r="D16" s="44">
        <v>0</v>
      </c>
    </row>
    <row r="17" spans="1:4" x14ac:dyDescent="0.3">
      <c r="A17" s="16">
        <v>45245</v>
      </c>
      <c r="B17" s="44">
        <v>0</v>
      </c>
      <c r="C17" s="44">
        <v>0</v>
      </c>
      <c r="D17" s="44">
        <v>0</v>
      </c>
    </row>
    <row r="18" spans="1:4" x14ac:dyDescent="0.3">
      <c r="A18" s="16">
        <v>45246</v>
      </c>
      <c r="B18" s="44">
        <v>0</v>
      </c>
      <c r="C18" s="44">
        <v>0</v>
      </c>
      <c r="D18" s="44">
        <v>0</v>
      </c>
    </row>
    <row r="19" spans="1:4" x14ac:dyDescent="0.3">
      <c r="A19" s="16">
        <v>45247</v>
      </c>
      <c r="B19" s="44">
        <v>0</v>
      </c>
      <c r="C19" s="44">
        <v>0</v>
      </c>
      <c r="D19" s="44">
        <v>0</v>
      </c>
    </row>
    <row r="20" spans="1:4" x14ac:dyDescent="0.3">
      <c r="A20" s="16">
        <v>45248</v>
      </c>
      <c r="B20" s="44">
        <v>0</v>
      </c>
      <c r="C20" s="44">
        <v>0</v>
      </c>
      <c r="D20" s="44">
        <v>0</v>
      </c>
    </row>
    <row r="21" spans="1:4" x14ac:dyDescent="0.3">
      <c r="A21" s="16">
        <v>45249</v>
      </c>
      <c r="B21" s="44">
        <v>0</v>
      </c>
      <c r="C21" s="44">
        <v>0</v>
      </c>
      <c r="D21" s="44">
        <v>0</v>
      </c>
    </row>
    <row r="22" spans="1:4" x14ac:dyDescent="0.3">
      <c r="A22" s="16">
        <v>45250</v>
      </c>
      <c r="B22" s="44">
        <v>0</v>
      </c>
      <c r="C22" s="44">
        <v>0</v>
      </c>
      <c r="D22" s="44">
        <v>0</v>
      </c>
    </row>
    <row r="23" spans="1:4" x14ac:dyDescent="0.3">
      <c r="A23" s="16">
        <v>45251</v>
      </c>
      <c r="B23" s="44">
        <v>0</v>
      </c>
      <c r="C23" s="44">
        <v>0</v>
      </c>
      <c r="D23" s="44">
        <v>0</v>
      </c>
    </row>
    <row r="24" spans="1:4" x14ac:dyDescent="0.3">
      <c r="A24" s="16">
        <v>45252</v>
      </c>
      <c r="B24" s="44">
        <v>0</v>
      </c>
      <c r="C24" s="44">
        <v>0</v>
      </c>
      <c r="D24" s="44">
        <v>0</v>
      </c>
    </row>
    <row r="25" spans="1:4" x14ac:dyDescent="0.3">
      <c r="A25" s="16">
        <v>45253</v>
      </c>
      <c r="B25" s="44">
        <v>606</v>
      </c>
      <c r="C25" s="44">
        <v>575</v>
      </c>
      <c r="D25" s="44">
        <v>1181</v>
      </c>
    </row>
    <row r="26" spans="1:4" x14ac:dyDescent="0.3">
      <c r="A26" s="16">
        <v>45254</v>
      </c>
      <c r="B26" s="44">
        <v>624</v>
      </c>
      <c r="C26" s="44">
        <v>1200</v>
      </c>
      <c r="D26" s="44">
        <v>1824</v>
      </c>
    </row>
    <row r="27" spans="1:4" x14ac:dyDescent="0.3">
      <c r="A27" s="16">
        <v>45255</v>
      </c>
      <c r="B27" s="44">
        <v>625</v>
      </c>
      <c r="C27" s="44">
        <v>609</v>
      </c>
      <c r="D27" s="44">
        <v>1234</v>
      </c>
    </row>
    <row r="28" spans="1:4" x14ac:dyDescent="0.3">
      <c r="A28" s="16">
        <v>45256</v>
      </c>
      <c r="B28" s="44">
        <v>1284</v>
      </c>
      <c r="C28" s="44">
        <v>1242</v>
      </c>
      <c r="D28" s="44">
        <v>2526</v>
      </c>
    </row>
    <row r="29" spans="1:4" x14ac:dyDescent="0.3">
      <c r="A29" s="16">
        <v>45257</v>
      </c>
      <c r="B29" s="44">
        <v>644</v>
      </c>
      <c r="C29" s="44">
        <v>633</v>
      </c>
      <c r="D29" s="44">
        <v>1277</v>
      </c>
    </row>
    <row r="30" spans="1:4" x14ac:dyDescent="0.3">
      <c r="A30" s="16">
        <v>45258</v>
      </c>
      <c r="B30" s="44">
        <v>614</v>
      </c>
      <c r="C30" s="44">
        <v>0</v>
      </c>
      <c r="D30" s="44">
        <v>614</v>
      </c>
    </row>
    <row r="31" spans="1:4" x14ac:dyDescent="0.3">
      <c r="A31" s="16">
        <v>45259</v>
      </c>
      <c r="B31" s="44">
        <v>647</v>
      </c>
      <c r="C31" s="44">
        <v>1165</v>
      </c>
      <c r="D31" s="44">
        <v>1812</v>
      </c>
    </row>
    <row r="32" spans="1:4" x14ac:dyDescent="0.3">
      <c r="A32" s="16">
        <v>45260</v>
      </c>
      <c r="B32" s="44">
        <v>1223</v>
      </c>
      <c r="C32" s="44">
        <v>594</v>
      </c>
      <c r="D32" s="44">
        <v>1817</v>
      </c>
    </row>
    <row r="33" spans="1:4" x14ac:dyDescent="0.3">
      <c r="A33" s="45" t="s">
        <v>38</v>
      </c>
      <c r="B33" s="40"/>
      <c r="C33" s="40"/>
      <c r="D33" s="46">
        <f>SUM(D3:D32)</f>
        <v>13635</v>
      </c>
    </row>
    <row r="34" spans="1:4" x14ac:dyDescent="0.3">
      <c r="A34" s="45" t="s">
        <v>39</v>
      </c>
      <c r="B34" s="40"/>
      <c r="C34" s="40"/>
      <c r="D34" s="46">
        <f>ROUND(AVERAGE(D3:D32),0)</f>
        <v>455</v>
      </c>
    </row>
    <row r="35" spans="1:4" x14ac:dyDescent="0.3">
      <c r="A35" s="45" t="s">
        <v>40</v>
      </c>
      <c r="B35" s="40"/>
      <c r="C35" s="40"/>
      <c r="D35" s="46">
        <f>IFERROR(ROUND(AVERAGEIF(D3:D32,"&gt;0"),0),0)</f>
        <v>1515</v>
      </c>
    </row>
  </sheetData>
  <mergeCells count="4">
    <mergeCell ref="A1:D1"/>
    <mergeCell ref="A33:C33"/>
    <mergeCell ref="A34:C34"/>
    <mergeCell ref="A35:C3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F9CD-8619-4BFC-91A0-3FC30748820C}">
  <dimension ref="A1:X31"/>
  <sheetViews>
    <sheetView workbookViewId="0">
      <selection activeCell="B2" sqref="B2:C2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_xlfn.CONCAT(TEXT(OFFSET(A2,2,0), "MMMM YYYY"), " Daily Flow")</f>
        <v>November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45231</v>
      </c>
      <c r="B3" s="44">
        <v>0</v>
      </c>
      <c r="C3" s="44">
        <v>0</v>
      </c>
      <c r="D3" s="44">
        <v>0</v>
      </c>
    </row>
    <row r="4" spans="1:4" x14ac:dyDescent="0.3">
      <c r="A4" s="16">
        <v>45232</v>
      </c>
      <c r="B4" s="44">
        <v>0</v>
      </c>
      <c r="C4" s="44">
        <v>0</v>
      </c>
      <c r="D4" s="44">
        <v>0</v>
      </c>
    </row>
    <row r="5" spans="1:4" x14ac:dyDescent="0.3">
      <c r="A5" s="16">
        <v>45233</v>
      </c>
      <c r="B5" s="44">
        <v>0</v>
      </c>
      <c r="C5" s="44">
        <v>0</v>
      </c>
      <c r="D5" s="44">
        <v>0</v>
      </c>
    </row>
    <row r="6" spans="1:4" x14ac:dyDescent="0.3">
      <c r="A6" s="16">
        <v>45234</v>
      </c>
      <c r="B6" s="44">
        <v>0</v>
      </c>
      <c r="C6" s="44">
        <v>0</v>
      </c>
      <c r="D6" s="44">
        <v>0</v>
      </c>
    </row>
    <row r="7" spans="1:4" x14ac:dyDescent="0.3">
      <c r="A7" s="16">
        <v>45235</v>
      </c>
      <c r="B7" s="44">
        <v>0</v>
      </c>
      <c r="C7" s="44">
        <v>0</v>
      </c>
      <c r="D7" s="44">
        <v>0</v>
      </c>
    </row>
    <row r="8" spans="1:4" x14ac:dyDescent="0.3">
      <c r="A8" s="16">
        <v>45236</v>
      </c>
      <c r="B8" s="44">
        <v>0</v>
      </c>
      <c r="C8" s="44">
        <v>0</v>
      </c>
      <c r="D8" s="44">
        <v>0</v>
      </c>
    </row>
    <row r="9" spans="1:4" x14ac:dyDescent="0.3">
      <c r="A9" s="16">
        <v>45237</v>
      </c>
      <c r="B9" s="44">
        <v>0</v>
      </c>
      <c r="C9" s="44">
        <v>0</v>
      </c>
      <c r="D9" s="44">
        <v>0</v>
      </c>
    </row>
    <row r="10" spans="1:4" x14ac:dyDescent="0.3">
      <c r="A10" s="16">
        <v>45238</v>
      </c>
      <c r="B10" s="44">
        <v>0</v>
      </c>
      <c r="C10" s="44">
        <v>0</v>
      </c>
      <c r="D10" s="44">
        <v>0</v>
      </c>
    </row>
    <row r="11" spans="1:4" x14ac:dyDescent="0.3">
      <c r="A11" s="16">
        <v>45239</v>
      </c>
      <c r="B11" s="44">
        <v>993</v>
      </c>
      <c r="C11" s="44">
        <v>357</v>
      </c>
      <c r="D11" s="44">
        <v>1350</v>
      </c>
    </row>
    <row r="12" spans="1:4" x14ac:dyDescent="0.3">
      <c r="A12" s="16">
        <v>45240</v>
      </c>
      <c r="B12" s="44">
        <v>0</v>
      </c>
      <c r="C12" s="44">
        <v>0</v>
      </c>
      <c r="D12" s="44">
        <v>0</v>
      </c>
    </row>
    <row r="13" spans="1:4" x14ac:dyDescent="0.3">
      <c r="A13" s="16">
        <v>45241</v>
      </c>
      <c r="B13" s="44">
        <v>0</v>
      </c>
      <c r="C13" s="44">
        <v>0</v>
      </c>
      <c r="D13" s="44">
        <v>0</v>
      </c>
    </row>
    <row r="14" spans="1:4" x14ac:dyDescent="0.3">
      <c r="A14" s="16">
        <v>45242</v>
      </c>
      <c r="B14" s="44">
        <v>0</v>
      </c>
      <c r="C14" s="44">
        <v>0</v>
      </c>
      <c r="D14" s="44">
        <v>0</v>
      </c>
    </row>
    <row r="15" spans="1:4" x14ac:dyDescent="0.3">
      <c r="A15" s="16">
        <v>45243</v>
      </c>
      <c r="B15" s="44">
        <v>0</v>
      </c>
      <c r="C15" s="44">
        <v>0</v>
      </c>
      <c r="D15" s="44">
        <v>0</v>
      </c>
    </row>
    <row r="16" spans="1:4" x14ac:dyDescent="0.3">
      <c r="A16" s="16">
        <v>45244</v>
      </c>
      <c r="B16" s="44">
        <v>0</v>
      </c>
      <c r="C16" s="44">
        <v>0</v>
      </c>
      <c r="D16" s="44">
        <v>0</v>
      </c>
    </row>
    <row r="17" spans="1:4" x14ac:dyDescent="0.3">
      <c r="A17" s="16">
        <v>45245</v>
      </c>
      <c r="B17" s="44">
        <v>0</v>
      </c>
      <c r="C17" s="44">
        <v>0</v>
      </c>
      <c r="D17" s="44">
        <v>0</v>
      </c>
    </row>
    <row r="18" spans="1:4" x14ac:dyDescent="0.3">
      <c r="A18" s="16">
        <v>45246</v>
      </c>
      <c r="B18" s="44">
        <v>0</v>
      </c>
      <c r="C18" s="44">
        <v>0</v>
      </c>
      <c r="D18" s="44">
        <v>0</v>
      </c>
    </row>
    <row r="19" spans="1:4" x14ac:dyDescent="0.3">
      <c r="A19" s="16">
        <v>45247</v>
      </c>
      <c r="B19" s="44">
        <v>0</v>
      </c>
      <c r="C19" s="44">
        <v>0</v>
      </c>
      <c r="D19" s="44">
        <v>0</v>
      </c>
    </row>
    <row r="20" spans="1:4" x14ac:dyDescent="0.3">
      <c r="A20" s="16">
        <v>45248</v>
      </c>
      <c r="B20" s="44">
        <v>0</v>
      </c>
      <c r="C20" s="44">
        <v>0</v>
      </c>
      <c r="D20" s="44">
        <v>0</v>
      </c>
    </row>
    <row r="21" spans="1:4" x14ac:dyDescent="0.3">
      <c r="A21" s="16">
        <v>45249</v>
      </c>
      <c r="B21" s="44">
        <v>0</v>
      </c>
      <c r="C21" s="44">
        <v>0</v>
      </c>
      <c r="D21" s="44">
        <v>0</v>
      </c>
    </row>
    <row r="22" spans="1:4" x14ac:dyDescent="0.3">
      <c r="A22" s="16">
        <v>45250</v>
      </c>
      <c r="B22" s="44">
        <v>0</v>
      </c>
      <c r="C22" s="44">
        <v>0</v>
      </c>
      <c r="D22" s="44">
        <v>0</v>
      </c>
    </row>
    <row r="23" spans="1:4" x14ac:dyDescent="0.3">
      <c r="A23" s="16">
        <v>45251</v>
      </c>
      <c r="B23" s="44">
        <v>0</v>
      </c>
      <c r="C23" s="44">
        <v>0</v>
      </c>
      <c r="D23" s="44">
        <v>0</v>
      </c>
    </row>
    <row r="24" spans="1:4" x14ac:dyDescent="0.3">
      <c r="A24" s="16">
        <v>45252</v>
      </c>
      <c r="B24" s="44">
        <v>0</v>
      </c>
      <c r="C24" s="44">
        <v>0</v>
      </c>
      <c r="D24" s="44">
        <v>0</v>
      </c>
    </row>
    <row r="25" spans="1:4" x14ac:dyDescent="0.3">
      <c r="A25" s="16">
        <v>45253</v>
      </c>
      <c r="B25" s="44">
        <v>606</v>
      </c>
      <c r="C25" s="44">
        <v>575</v>
      </c>
      <c r="D25" s="44">
        <v>1181</v>
      </c>
    </row>
    <row r="26" spans="1:4" x14ac:dyDescent="0.3">
      <c r="A26" s="16">
        <v>45254</v>
      </c>
      <c r="B26" s="44">
        <v>624</v>
      </c>
      <c r="C26" s="44">
        <v>1200</v>
      </c>
      <c r="D26" s="44">
        <v>1824</v>
      </c>
    </row>
    <row r="27" spans="1:4" x14ac:dyDescent="0.3">
      <c r="A27" s="16">
        <v>45255</v>
      </c>
      <c r="B27" s="44">
        <v>625</v>
      </c>
      <c r="C27" s="44">
        <v>609</v>
      </c>
      <c r="D27" s="44">
        <v>1234</v>
      </c>
    </row>
    <row r="28" spans="1:4" x14ac:dyDescent="0.3">
      <c r="A28" s="16">
        <v>45256</v>
      </c>
      <c r="B28" s="44">
        <v>1284</v>
      </c>
      <c r="C28" s="44">
        <v>1242</v>
      </c>
      <c r="D28" s="44">
        <v>2526</v>
      </c>
    </row>
    <row r="29" spans="1:4" x14ac:dyDescent="0.3">
      <c r="A29" s="16">
        <v>45257</v>
      </c>
      <c r="B29" s="44">
        <v>644</v>
      </c>
      <c r="C29" s="44">
        <v>633</v>
      </c>
      <c r="D29" s="44">
        <v>1277</v>
      </c>
    </row>
    <row r="30" spans="1:4" x14ac:dyDescent="0.3">
      <c r="A30" s="45" t="s">
        <v>38</v>
      </c>
      <c r="B30" s="40"/>
      <c r="C30" s="40"/>
      <c r="D30" s="46">
        <f>SUM(D3:D29)</f>
        <v>9392</v>
      </c>
    </row>
    <row r="31" spans="1:4" x14ac:dyDescent="0.3">
      <c r="A31" s="45" t="s">
        <v>39</v>
      </c>
      <c r="B31" s="40"/>
      <c r="C31" s="40"/>
      <c r="D31" s="46">
        <f>ROUND(AVERAGE(D3:D29),0)</f>
        <v>348</v>
      </c>
    </row>
  </sheetData>
  <mergeCells count="3">
    <mergeCell ref="A1:D1"/>
    <mergeCell ref="A30:C30"/>
    <mergeCell ref="A31:C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CA5A-2C36-43DF-B936-925BBCE0C3E6}">
  <dimension ref="A1:X35"/>
  <sheetViews>
    <sheetView workbookViewId="0">
      <selection activeCell="G32" sqref="G32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_xlfn.CONCAT(TEXT(OFFSET(A2,2,0), "MMMM YYYY"), " Daily Flow")</f>
        <v>October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45200</v>
      </c>
      <c r="B3" s="44">
        <v>648</v>
      </c>
      <c r="C3" s="44">
        <v>1223</v>
      </c>
      <c r="D3" s="44">
        <v>1871</v>
      </c>
    </row>
    <row r="4" spans="1:4" x14ac:dyDescent="0.3">
      <c r="A4" s="16">
        <v>45201</v>
      </c>
      <c r="B4" s="44">
        <v>2518</v>
      </c>
      <c r="C4" s="44">
        <v>1825</v>
      </c>
      <c r="D4" s="44">
        <v>4343</v>
      </c>
    </row>
    <row r="5" spans="1:4" x14ac:dyDescent="0.3">
      <c r="A5" s="16">
        <v>45202</v>
      </c>
      <c r="B5" s="44">
        <v>1944</v>
      </c>
      <c r="C5" s="44">
        <v>1855</v>
      </c>
      <c r="D5" s="44">
        <v>3799</v>
      </c>
    </row>
    <row r="6" spans="1:4" x14ac:dyDescent="0.3">
      <c r="A6" s="16">
        <v>45203</v>
      </c>
      <c r="B6" s="44">
        <v>1330</v>
      </c>
      <c r="C6" s="44">
        <v>1269</v>
      </c>
      <c r="D6" s="44">
        <v>2599</v>
      </c>
    </row>
    <row r="7" spans="1:4" x14ac:dyDescent="0.3">
      <c r="A7" s="16">
        <v>45204</v>
      </c>
      <c r="B7" s="44">
        <v>1882</v>
      </c>
      <c r="C7" s="44">
        <v>1851</v>
      </c>
      <c r="D7" s="44">
        <v>3733</v>
      </c>
    </row>
    <row r="8" spans="1:4" x14ac:dyDescent="0.3">
      <c r="A8" s="16">
        <v>45205</v>
      </c>
      <c r="B8" s="44">
        <v>1916</v>
      </c>
      <c r="C8" s="44">
        <v>1871</v>
      </c>
      <c r="D8" s="44">
        <v>3787</v>
      </c>
    </row>
    <row r="9" spans="1:4" x14ac:dyDescent="0.3">
      <c r="A9" s="16">
        <v>45206</v>
      </c>
      <c r="B9" s="44">
        <v>1875</v>
      </c>
      <c r="C9" s="44">
        <v>1916</v>
      </c>
      <c r="D9" s="44">
        <v>3791</v>
      </c>
    </row>
    <row r="10" spans="1:4" x14ac:dyDescent="0.3">
      <c r="A10" s="16">
        <v>45207</v>
      </c>
      <c r="B10" s="44">
        <v>1296</v>
      </c>
      <c r="C10" s="44">
        <v>1227</v>
      </c>
      <c r="D10" s="44">
        <v>2523</v>
      </c>
    </row>
    <row r="11" spans="1:4" x14ac:dyDescent="0.3">
      <c r="A11" s="16">
        <v>45208</v>
      </c>
      <c r="B11" s="44">
        <v>1901</v>
      </c>
      <c r="C11" s="44">
        <v>2473</v>
      </c>
      <c r="D11" s="44">
        <v>4374</v>
      </c>
    </row>
    <row r="12" spans="1:4" x14ac:dyDescent="0.3">
      <c r="A12" s="16">
        <v>45209</v>
      </c>
      <c r="B12" s="44">
        <v>1909</v>
      </c>
      <c r="C12" s="44">
        <v>1832</v>
      </c>
      <c r="D12" s="44">
        <v>3741</v>
      </c>
    </row>
    <row r="13" spans="1:4" x14ac:dyDescent="0.3">
      <c r="A13" s="16">
        <v>45210</v>
      </c>
      <c r="B13" s="44">
        <v>1265</v>
      </c>
      <c r="C13" s="44">
        <v>1223</v>
      </c>
      <c r="D13" s="44">
        <v>2488</v>
      </c>
    </row>
    <row r="14" spans="1:4" x14ac:dyDescent="0.3">
      <c r="A14" s="16">
        <v>45211</v>
      </c>
      <c r="B14" s="44">
        <v>2829</v>
      </c>
      <c r="C14" s="44">
        <v>2285</v>
      </c>
      <c r="D14" s="44">
        <v>5114</v>
      </c>
    </row>
    <row r="15" spans="1:4" x14ac:dyDescent="0.3">
      <c r="A15" s="16">
        <v>45212</v>
      </c>
      <c r="B15" s="44">
        <v>1867</v>
      </c>
      <c r="C15" s="44">
        <v>1222</v>
      </c>
      <c r="D15" s="44">
        <v>3089</v>
      </c>
    </row>
    <row r="16" spans="1:4" x14ac:dyDescent="0.3">
      <c r="A16" s="16">
        <v>45213</v>
      </c>
      <c r="B16" s="44">
        <v>1261</v>
      </c>
      <c r="C16" s="44">
        <v>1204</v>
      </c>
      <c r="D16" s="44">
        <v>2465</v>
      </c>
    </row>
    <row r="17" spans="1:4" x14ac:dyDescent="0.3">
      <c r="A17" s="16">
        <v>45214</v>
      </c>
      <c r="B17" s="44">
        <v>1897</v>
      </c>
      <c r="C17" s="44">
        <v>1848</v>
      </c>
      <c r="D17" s="44">
        <v>3745</v>
      </c>
    </row>
    <row r="18" spans="1:4" x14ac:dyDescent="0.3">
      <c r="A18" s="16">
        <v>45215</v>
      </c>
      <c r="B18" s="44">
        <v>1281</v>
      </c>
      <c r="C18" s="44">
        <v>1863</v>
      </c>
      <c r="D18" s="44">
        <v>3144</v>
      </c>
    </row>
    <row r="19" spans="1:4" x14ac:dyDescent="0.3">
      <c r="A19" s="16">
        <v>45216</v>
      </c>
      <c r="B19" s="44">
        <v>1920</v>
      </c>
      <c r="C19" s="44">
        <v>1219</v>
      </c>
      <c r="D19" s="44">
        <v>3139</v>
      </c>
    </row>
    <row r="20" spans="1:4" x14ac:dyDescent="0.3">
      <c r="A20" s="16">
        <v>45217</v>
      </c>
      <c r="B20" s="44">
        <v>1959</v>
      </c>
      <c r="C20" s="44">
        <v>2484</v>
      </c>
      <c r="D20" s="44">
        <v>4443</v>
      </c>
    </row>
    <row r="21" spans="1:4" x14ac:dyDescent="0.3">
      <c r="A21" s="16">
        <v>45218</v>
      </c>
      <c r="B21" s="44">
        <v>1273</v>
      </c>
      <c r="C21" s="44">
        <v>1211</v>
      </c>
      <c r="D21" s="44">
        <v>2484</v>
      </c>
    </row>
    <row r="22" spans="1:4" x14ac:dyDescent="0.3">
      <c r="A22" s="16">
        <v>45219</v>
      </c>
      <c r="B22" s="44">
        <v>1909</v>
      </c>
      <c r="C22" s="44">
        <v>1851</v>
      </c>
      <c r="D22" s="44">
        <v>3760</v>
      </c>
    </row>
    <row r="23" spans="1:4" x14ac:dyDescent="0.3">
      <c r="A23" s="16">
        <v>45220</v>
      </c>
      <c r="B23" s="44">
        <v>1828</v>
      </c>
      <c r="C23" s="44">
        <v>1729</v>
      </c>
      <c r="D23" s="44">
        <v>3557</v>
      </c>
    </row>
    <row r="24" spans="1:4" x14ac:dyDescent="0.3">
      <c r="A24" s="16">
        <v>45221</v>
      </c>
      <c r="B24" s="44">
        <v>1227</v>
      </c>
      <c r="C24" s="44">
        <v>1219</v>
      </c>
      <c r="D24" s="44">
        <v>2446</v>
      </c>
    </row>
    <row r="25" spans="1:4" x14ac:dyDescent="0.3">
      <c r="A25" s="16">
        <v>45222</v>
      </c>
      <c r="B25" s="44">
        <v>1913</v>
      </c>
      <c r="C25" s="44">
        <v>1848</v>
      </c>
      <c r="D25" s="44">
        <v>3761</v>
      </c>
    </row>
    <row r="26" spans="1:4" x14ac:dyDescent="0.3">
      <c r="A26" s="16">
        <v>45223</v>
      </c>
      <c r="B26" s="44">
        <v>2538</v>
      </c>
      <c r="C26" s="44">
        <v>1863</v>
      </c>
      <c r="D26" s="44">
        <v>4401</v>
      </c>
    </row>
    <row r="27" spans="1:4" x14ac:dyDescent="0.3">
      <c r="A27" s="16">
        <v>45224</v>
      </c>
      <c r="B27" s="44">
        <v>1268</v>
      </c>
      <c r="C27" s="44">
        <v>1211</v>
      </c>
      <c r="D27" s="44">
        <v>2479</v>
      </c>
    </row>
    <row r="28" spans="1:4" x14ac:dyDescent="0.3">
      <c r="A28" s="16">
        <v>45225</v>
      </c>
      <c r="B28" s="44">
        <v>1871</v>
      </c>
      <c r="C28" s="44">
        <v>1817</v>
      </c>
      <c r="D28" s="44">
        <v>3688</v>
      </c>
    </row>
    <row r="29" spans="1:4" x14ac:dyDescent="0.3">
      <c r="A29" s="16">
        <v>45226</v>
      </c>
      <c r="B29" s="44">
        <v>0</v>
      </c>
      <c r="C29" s="44">
        <v>0</v>
      </c>
      <c r="D29" s="44">
        <v>0</v>
      </c>
    </row>
    <row r="30" spans="1:4" x14ac:dyDescent="0.3">
      <c r="A30" s="16">
        <v>45227</v>
      </c>
      <c r="B30" s="44">
        <v>0</v>
      </c>
      <c r="C30" s="44">
        <v>0</v>
      </c>
      <c r="D30" s="44">
        <v>0</v>
      </c>
    </row>
    <row r="31" spans="1:4" x14ac:dyDescent="0.3">
      <c r="A31" s="16">
        <v>45228</v>
      </c>
      <c r="B31" s="44">
        <v>0</v>
      </c>
      <c r="C31" s="44">
        <v>0</v>
      </c>
      <c r="D31" s="44">
        <v>0</v>
      </c>
    </row>
    <row r="32" spans="1:4" x14ac:dyDescent="0.3">
      <c r="A32" s="16">
        <v>45229</v>
      </c>
      <c r="B32" s="44">
        <v>0</v>
      </c>
      <c r="C32" s="44">
        <v>0</v>
      </c>
      <c r="D32" s="44">
        <v>0</v>
      </c>
    </row>
    <row r="33" spans="1:4" x14ac:dyDescent="0.3">
      <c r="A33" s="16">
        <v>45230</v>
      </c>
      <c r="B33" s="44">
        <v>0</v>
      </c>
      <c r="C33" s="44">
        <v>0</v>
      </c>
      <c r="D33" s="44">
        <v>0</v>
      </c>
    </row>
    <row r="34" spans="1:4" x14ac:dyDescent="0.3">
      <c r="A34" s="45" t="s">
        <v>38</v>
      </c>
      <c r="B34" s="40"/>
      <c r="C34" s="40"/>
      <c r="D34" s="46">
        <f>SUM(D3:D33)</f>
        <v>88764</v>
      </c>
    </row>
    <row r="35" spans="1:4" x14ac:dyDescent="0.3">
      <c r="A35" s="45" t="s">
        <v>39</v>
      </c>
      <c r="B35" s="40"/>
      <c r="C35" s="40"/>
      <c r="D35" s="46">
        <f>ROUND(AVERAGE(D3:D33),0)</f>
        <v>2863</v>
      </c>
    </row>
  </sheetData>
  <mergeCells count="3">
    <mergeCell ref="A1:D1"/>
    <mergeCell ref="A34:C34"/>
    <mergeCell ref="A35:C3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0965-0D61-4B94-8213-BD4FAE625AD4}">
  <dimension ref="A1:X34"/>
  <sheetViews>
    <sheetView workbookViewId="0">
      <selection sqref="A1:D34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_xlfn.CONCAT(TEXT(OFFSET(A2,5,0), "MMMM YYYY"), " Daily Flow")</f>
        <v>September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45170</v>
      </c>
      <c r="B3" s="44">
        <v>1238</v>
      </c>
      <c r="C3" s="44">
        <v>1821</v>
      </c>
      <c r="D3" s="44">
        <v>3059</v>
      </c>
    </row>
    <row r="4" spans="1:4" x14ac:dyDescent="0.3">
      <c r="A4" s="16">
        <v>45171</v>
      </c>
      <c r="B4" s="44">
        <v>1897</v>
      </c>
      <c r="C4" s="44">
        <v>1200</v>
      </c>
      <c r="D4" s="44">
        <v>3097</v>
      </c>
    </row>
    <row r="5" spans="1:4" x14ac:dyDescent="0.3">
      <c r="A5" s="16">
        <v>45172</v>
      </c>
      <c r="B5" s="44">
        <v>1821</v>
      </c>
      <c r="C5" s="44">
        <v>2407</v>
      </c>
      <c r="D5" s="44">
        <v>4228</v>
      </c>
    </row>
    <row r="6" spans="1:4" x14ac:dyDescent="0.3">
      <c r="A6" s="16">
        <v>45173</v>
      </c>
      <c r="B6" s="44">
        <v>1273</v>
      </c>
      <c r="C6" s="44">
        <v>1223</v>
      </c>
      <c r="D6" s="44">
        <v>2496</v>
      </c>
    </row>
    <row r="7" spans="1:4" x14ac:dyDescent="0.3">
      <c r="A7" s="16">
        <v>45174</v>
      </c>
      <c r="B7" s="44">
        <v>2499</v>
      </c>
      <c r="C7" s="44">
        <v>1805</v>
      </c>
      <c r="D7" s="44">
        <v>4304</v>
      </c>
    </row>
    <row r="8" spans="1:4" x14ac:dyDescent="0.3">
      <c r="A8" s="16">
        <v>45175</v>
      </c>
      <c r="B8" s="44">
        <v>1296</v>
      </c>
      <c r="C8" s="44">
        <v>1821</v>
      </c>
      <c r="D8" s="44">
        <v>3117</v>
      </c>
    </row>
    <row r="9" spans="1:4" x14ac:dyDescent="0.3">
      <c r="A9" s="16">
        <v>45176</v>
      </c>
      <c r="B9" s="44">
        <v>1943</v>
      </c>
      <c r="C9" s="44">
        <v>1192</v>
      </c>
      <c r="D9" s="44">
        <v>3135</v>
      </c>
    </row>
    <row r="10" spans="1:4" x14ac:dyDescent="0.3">
      <c r="A10" s="16">
        <v>45177</v>
      </c>
      <c r="B10" s="44">
        <v>1338</v>
      </c>
      <c r="C10" s="44">
        <v>1848</v>
      </c>
      <c r="D10" s="44">
        <v>3186</v>
      </c>
    </row>
    <row r="11" spans="1:4" x14ac:dyDescent="0.3">
      <c r="A11" s="16">
        <v>45178</v>
      </c>
      <c r="B11" s="44">
        <v>1265</v>
      </c>
      <c r="C11" s="44">
        <v>1729</v>
      </c>
      <c r="D11" s="44">
        <v>2994</v>
      </c>
    </row>
    <row r="12" spans="1:4" x14ac:dyDescent="0.3">
      <c r="A12" s="16">
        <v>45179</v>
      </c>
      <c r="B12" s="44">
        <v>1852</v>
      </c>
      <c r="C12" s="44">
        <v>2395</v>
      </c>
      <c r="D12" s="44">
        <v>4247</v>
      </c>
    </row>
    <row r="13" spans="1:4" x14ac:dyDescent="0.3">
      <c r="A13" s="16">
        <v>45180</v>
      </c>
      <c r="B13" s="44">
        <v>1878</v>
      </c>
      <c r="C13" s="44">
        <v>1223</v>
      </c>
      <c r="D13" s="44">
        <v>3101</v>
      </c>
    </row>
    <row r="14" spans="1:4" x14ac:dyDescent="0.3">
      <c r="A14" s="16">
        <v>45181</v>
      </c>
      <c r="B14" s="44">
        <v>1250</v>
      </c>
      <c r="C14" s="44">
        <v>1802</v>
      </c>
      <c r="D14" s="44">
        <v>3052</v>
      </c>
    </row>
    <row r="15" spans="1:4" x14ac:dyDescent="0.3">
      <c r="A15" s="16">
        <v>45182</v>
      </c>
      <c r="B15" s="44">
        <v>2514</v>
      </c>
      <c r="C15" s="44">
        <v>1744</v>
      </c>
      <c r="D15" s="44">
        <v>4258</v>
      </c>
    </row>
    <row r="16" spans="1:4" x14ac:dyDescent="0.3">
      <c r="A16" s="16">
        <v>45183</v>
      </c>
      <c r="B16" s="44">
        <v>1273</v>
      </c>
      <c r="C16" s="44">
        <v>1192</v>
      </c>
      <c r="D16" s="44">
        <v>2465</v>
      </c>
    </row>
    <row r="17" spans="1:4" x14ac:dyDescent="0.3">
      <c r="A17" s="16">
        <v>45184</v>
      </c>
      <c r="B17" s="44">
        <v>1227</v>
      </c>
      <c r="C17" s="44">
        <v>1825</v>
      </c>
      <c r="D17" s="44">
        <v>3052</v>
      </c>
    </row>
    <row r="18" spans="1:4" x14ac:dyDescent="0.3">
      <c r="A18" s="16">
        <v>45185</v>
      </c>
      <c r="B18" s="44">
        <v>2503</v>
      </c>
      <c r="C18" s="44">
        <v>1802</v>
      </c>
      <c r="D18" s="44">
        <v>4305</v>
      </c>
    </row>
    <row r="19" spans="1:4" x14ac:dyDescent="0.3">
      <c r="A19" s="16">
        <v>45186</v>
      </c>
      <c r="B19" s="44">
        <v>1242</v>
      </c>
      <c r="C19" s="44">
        <v>1169</v>
      </c>
      <c r="D19" s="44">
        <v>2411</v>
      </c>
    </row>
    <row r="20" spans="1:4" x14ac:dyDescent="0.3">
      <c r="A20" s="16">
        <v>45187</v>
      </c>
      <c r="B20" s="44">
        <v>2549</v>
      </c>
      <c r="C20" s="44">
        <v>2423</v>
      </c>
      <c r="D20" s="44">
        <v>4972</v>
      </c>
    </row>
    <row r="21" spans="1:4" x14ac:dyDescent="0.3">
      <c r="A21" s="16">
        <v>45188</v>
      </c>
      <c r="B21" s="44">
        <v>1326</v>
      </c>
      <c r="C21" s="44">
        <v>1234</v>
      </c>
      <c r="D21" s="44">
        <v>2560</v>
      </c>
    </row>
    <row r="22" spans="1:4" x14ac:dyDescent="0.3">
      <c r="A22" s="16">
        <v>45189</v>
      </c>
      <c r="B22" s="44">
        <v>1273</v>
      </c>
      <c r="C22" s="44">
        <v>1821</v>
      </c>
      <c r="D22" s="44">
        <v>3094</v>
      </c>
    </row>
    <row r="23" spans="1:4" x14ac:dyDescent="0.3">
      <c r="A23" s="16">
        <v>45190</v>
      </c>
      <c r="B23" s="44">
        <v>2511</v>
      </c>
      <c r="C23" s="44">
        <v>1824</v>
      </c>
      <c r="D23" s="44">
        <v>4335</v>
      </c>
    </row>
    <row r="24" spans="1:4" x14ac:dyDescent="0.3">
      <c r="A24" s="16">
        <v>45191</v>
      </c>
      <c r="B24" s="44">
        <v>1307</v>
      </c>
      <c r="C24" s="44">
        <v>1200</v>
      </c>
      <c r="D24" s="44">
        <v>2507</v>
      </c>
    </row>
    <row r="25" spans="1:4" x14ac:dyDescent="0.3">
      <c r="A25" s="16">
        <v>45192</v>
      </c>
      <c r="B25" s="44">
        <v>1238</v>
      </c>
      <c r="C25" s="44">
        <v>1871</v>
      </c>
      <c r="D25" s="44">
        <v>3109</v>
      </c>
    </row>
    <row r="26" spans="1:4" x14ac:dyDescent="0.3">
      <c r="A26" s="16">
        <v>45193</v>
      </c>
      <c r="B26" s="44">
        <v>2595</v>
      </c>
      <c r="C26" s="44">
        <v>1824</v>
      </c>
      <c r="D26" s="44">
        <v>4419</v>
      </c>
    </row>
    <row r="27" spans="1:4" x14ac:dyDescent="0.3">
      <c r="A27" s="16">
        <v>45194</v>
      </c>
      <c r="B27" s="44">
        <v>1307</v>
      </c>
      <c r="C27" s="44">
        <v>1875</v>
      </c>
      <c r="D27" s="44">
        <v>3182</v>
      </c>
    </row>
    <row r="28" spans="1:4" x14ac:dyDescent="0.3">
      <c r="A28" s="16">
        <v>45195</v>
      </c>
      <c r="B28" s="44">
        <v>1883</v>
      </c>
      <c r="C28" s="44">
        <v>1227</v>
      </c>
      <c r="D28" s="44">
        <v>3110</v>
      </c>
    </row>
    <row r="29" spans="1:4" x14ac:dyDescent="0.3">
      <c r="A29" s="16">
        <v>45196</v>
      </c>
      <c r="B29" s="44">
        <v>1974</v>
      </c>
      <c r="C29" s="44">
        <v>1844</v>
      </c>
      <c r="D29" s="44">
        <v>3818</v>
      </c>
    </row>
    <row r="30" spans="1:4" x14ac:dyDescent="0.3">
      <c r="A30" s="16">
        <v>45197</v>
      </c>
      <c r="B30" s="44">
        <v>1870</v>
      </c>
      <c r="C30" s="44">
        <v>1832</v>
      </c>
      <c r="D30" s="44">
        <v>3702</v>
      </c>
    </row>
    <row r="31" spans="1:4" x14ac:dyDescent="0.3">
      <c r="A31" s="16">
        <v>45198</v>
      </c>
      <c r="B31" s="44">
        <v>1265</v>
      </c>
      <c r="C31" s="44">
        <v>1832</v>
      </c>
      <c r="D31" s="44">
        <v>3097</v>
      </c>
    </row>
    <row r="32" spans="1:4" x14ac:dyDescent="0.3">
      <c r="A32" s="16">
        <v>45199</v>
      </c>
      <c r="B32" s="44">
        <v>2615</v>
      </c>
      <c r="C32" s="44">
        <v>1844</v>
      </c>
      <c r="D32" s="44">
        <v>4459</v>
      </c>
    </row>
    <row r="33" spans="1:4" x14ac:dyDescent="0.3">
      <c r="A33" s="45" t="s">
        <v>38</v>
      </c>
      <c r="B33" s="40"/>
      <c r="C33" s="40"/>
      <c r="D33" s="46">
        <f>SUM(D3:D32)</f>
        <v>102871</v>
      </c>
    </row>
    <row r="34" spans="1:4" x14ac:dyDescent="0.3">
      <c r="A34" s="45" t="s">
        <v>39</v>
      </c>
      <c r="B34" s="40"/>
      <c r="C34" s="40"/>
      <c r="D34" s="46">
        <f>ROUND(AVERAGE(D3:D32),0)</f>
        <v>3429</v>
      </c>
    </row>
  </sheetData>
  <mergeCells count="3">
    <mergeCell ref="A1:D1"/>
    <mergeCell ref="A33:C33"/>
    <mergeCell ref="A34:C3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CB72-36A6-4070-9FBD-D35E20EF3949}">
  <dimension ref="A1:X35"/>
  <sheetViews>
    <sheetView workbookViewId="0">
      <selection activeCell="B2" sqref="B2:C2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_xlfn.CONCAT(TEXT(OFFSET(A2,5,0), "MMMM YYYY"), " Daily Flow")</f>
        <v>August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45139</v>
      </c>
      <c r="B3" s="44">
        <v>4293</v>
      </c>
      <c r="C3" s="44">
        <v>4075</v>
      </c>
      <c r="D3" s="44">
        <v>8368</v>
      </c>
    </row>
    <row r="4" spans="1:4" x14ac:dyDescent="0.3">
      <c r="A4" s="16">
        <v>45140</v>
      </c>
      <c r="B4" s="44">
        <v>4240</v>
      </c>
      <c r="C4" s="44">
        <v>4197</v>
      </c>
      <c r="D4" s="44">
        <v>8437</v>
      </c>
    </row>
    <row r="5" spans="1:4" x14ac:dyDescent="0.3">
      <c r="A5" s="16">
        <v>45141</v>
      </c>
      <c r="B5" s="44">
        <v>4251</v>
      </c>
      <c r="C5" s="44">
        <v>4194</v>
      </c>
      <c r="D5" s="44">
        <v>8445</v>
      </c>
    </row>
    <row r="6" spans="1:4" x14ac:dyDescent="0.3">
      <c r="A6" s="16">
        <v>45142</v>
      </c>
      <c r="B6" s="44">
        <v>4267</v>
      </c>
      <c r="C6" s="44">
        <v>4106</v>
      </c>
      <c r="D6" s="44">
        <v>8373</v>
      </c>
    </row>
    <row r="7" spans="1:4" x14ac:dyDescent="0.3">
      <c r="A7" s="16">
        <v>45143</v>
      </c>
      <c r="B7" s="44">
        <v>4262</v>
      </c>
      <c r="C7" s="44">
        <v>4182</v>
      </c>
      <c r="D7" s="44">
        <v>8444</v>
      </c>
    </row>
    <row r="8" spans="1:4" x14ac:dyDescent="0.3">
      <c r="A8" s="16">
        <v>45144</v>
      </c>
      <c r="B8" s="44">
        <v>4309</v>
      </c>
      <c r="C8" s="44">
        <v>4274</v>
      </c>
      <c r="D8" s="44">
        <v>8583</v>
      </c>
    </row>
    <row r="9" spans="1:4" x14ac:dyDescent="0.3">
      <c r="A9" s="16">
        <v>45145</v>
      </c>
      <c r="B9" s="44">
        <v>4389</v>
      </c>
      <c r="C9" s="44">
        <v>3668</v>
      </c>
      <c r="D9" s="44">
        <v>8057</v>
      </c>
    </row>
    <row r="10" spans="1:4" x14ac:dyDescent="0.3">
      <c r="A10" s="16">
        <v>45146</v>
      </c>
      <c r="B10" s="44">
        <v>4075</v>
      </c>
      <c r="C10" s="44">
        <v>4256</v>
      </c>
      <c r="D10" s="44">
        <v>8331</v>
      </c>
    </row>
    <row r="11" spans="1:4" x14ac:dyDescent="0.3">
      <c r="A11" s="16">
        <v>45147</v>
      </c>
      <c r="B11" s="44">
        <v>196</v>
      </c>
      <c r="C11" s="44">
        <v>0</v>
      </c>
      <c r="D11" s="44">
        <v>196</v>
      </c>
    </row>
    <row r="12" spans="1:4" x14ac:dyDescent="0.3">
      <c r="A12" s="16">
        <v>45148</v>
      </c>
      <c r="B12" s="44">
        <v>0</v>
      </c>
      <c r="C12" s="44">
        <v>0</v>
      </c>
      <c r="D12" s="44">
        <v>0</v>
      </c>
    </row>
    <row r="13" spans="1:4" x14ac:dyDescent="0.3">
      <c r="A13" s="16">
        <v>45149</v>
      </c>
      <c r="B13" s="44">
        <v>0</v>
      </c>
      <c r="C13" s="44">
        <v>0</v>
      </c>
      <c r="D13" s="44">
        <v>0</v>
      </c>
    </row>
    <row r="14" spans="1:4" x14ac:dyDescent="0.3">
      <c r="A14" s="16">
        <v>45150</v>
      </c>
      <c r="B14" s="44">
        <v>0</v>
      </c>
      <c r="C14" s="44">
        <v>0</v>
      </c>
      <c r="D14" s="44">
        <v>0</v>
      </c>
    </row>
    <row r="15" spans="1:4" x14ac:dyDescent="0.3">
      <c r="A15" s="16">
        <v>45151</v>
      </c>
      <c r="B15" s="44">
        <v>0</v>
      </c>
      <c r="C15" s="44">
        <v>0</v>
      </c>
      <c r="D15" s="44">
        <v>0</v>
      </c>
    </row>
    <row r="16" spans="1:4" x14ac:dyDescent="0.3">
      <c r="A16" s="16">
        <v>45152</v>
      </c>
      <c r="B16" s="44">
        <v>115</v>
      </c>
      <c r="C16" s="44">
        <v>130</v>
      </c>
      <c r="D16" s="44">
        <v>245</v>
      </c>
    </row>
    <row r="17" spans="1:4" x14ac:dyDescent="0.3">
      <c r="A17" s="16">
        <v>45153</v>
      </c>
      <c r="B17" s="44">
        <v>0</v>
      </c>
      <c r="C17" s="44">
        <v>0</v>
      </c>
      <c r="D17" s="44">
        <v>0</v>
      </c>
    </row>
    <row r="18" spans="1:4" x14ac:dyDescent="0.3">
      <c r="A18" s="16">
        <v>45154</v>
      </c>
      <c r="B18" s="44">
        <v>0</v>
      </c>
      <c r="C18" s="44">
        <v>0</v>
      </c>
      <c r="D18" s="44">
        <v>0</v>
      </c>
    </row>
    <row r="19" spans="1:4" x14ac:dyDescent="0.3">
      <c r="A19" s="16">
        <v>45155</v>
      </c>
      <c r="B19" s="44">
        <v>0</v>
      </c>
      <c r="C19" s="44">
        <v>0</v>
      </c>
      <c r="D19" s="44">
        <v>0</v>
      </c>
    </row>
    <row r="20" spans="1:4" x14ac:dyDescent="0.3">
      <c r="A20" s="16">
        <v>45156</v>
      </c>
      <c r="B20" s="44">
        <v>0</v>
      </c>
      <c r="C20" s="44">
        <v>0</v>
      </c>
      <c r="D20" s="44">
        <v>0</v>
      </c>
    </row>
    <row r="21" spans="1:4" x14ac:dyDescent="0.3">
      <c r="A21" s="16">
        <v>45157</v>
      </c>
      <c r="B21" s="44">
        <v>0</v>
      </c>
      <c r="C21" s="44">
        <v>0</v>
      </c>
      <c r="D21" s="44">
        <v>0</v>
      </c>
    </row>
    <row r="22" spans="1:4" x14ac:dyDescent="0.3">
      <c r="A22" s="16">
        <v>45158</v>
      </c>
      <c r="B22" s="44">
        <v>0</v>
      </c>
      <c r="C22" s="44">
        <v>0</v>
      </c>
      <c r="D22" s="44">
        <v>0</v>
      </c>
    </row>
    <row r="23" spans="1:4" x14ac:dyDescent="0.3">
      <c r="A23" s="16">
        <v>45159</v>
      </c>
      <c r="B23" s="44">
        <v>0</v>
      </c>
      <c r="C23" s="44">
        <v>0</v>
      </c>
      <c r="D23" s="44">
        <v>0</v>
      </c>
    </row>
    <row r="24" spans="1:4" x14ac:dyDescent="0.3">
      <c r="A24" s="16">
        <v>45160</v>
      </c>
      <c r="B24" s="44">
        <v>0</v>
      </c>
      <c r="C24" s="44">
        <v>0</v>
      </c>
      <c r="D24" s="44">
        <v>0</v>
      </c>
    </row>
    <row r="25" spans="1:4" x14ac:dyDescent="0.3">
      <c r="A25" s="16">
        <v>45161</v>
      </c>
      <c r="B25" s="44">
        <v>0</v>
      </c>
      <c r="C25" s="44">
        <v>0</v>
      </c>
      <c r="D25" s="44">
        <v>0</v>
      </c>
    </row>
    <row r="26" spans="1:4" x14ac:dyDescent="0.3">
      <c r="A26" s="16">
        <v>45162</v>
      </c>
      <c r="B26" s="44">
        <v>0</v>
      </c>
      <c r="C26" s="44">
        <v>0</v>
      </c>
      <c r="D26" s="44">
        <v>0</v>
      </c>
    </row>
    <row r="27" spans="1:4" x14ac:dyDescent="0.3">
      <c r="A27" s="16">
        <v>45163</v>
      </c>
      <c r="B27" s="44">
        <v>0</v>
      </c>
      <c r="C27" s="44">
        <v>0</v>
      </c>
      <c r="D27" s="44">
        <v>0</v>
      </c>
    </row>
    <row r="28" spans="1:4" x14ac:dyDescent="0.3">
      <c r="A28" s="16">
        <v>45164</v>
      </c>
      <c r="B28" s="44">
        <v>1844</v>
      </c>
      <c r="C28" s="44">
        <v>1805</v>
      </c>
      <c r="D28" s="44">
        <v>3649</v>
      </c>
    </row>
    <row r="29" spans="1:4" x14ac:dyDescent="0.3">
      <c r="A29" s="16">
        <v>45165</v>
      </c>
      <c r="B29" s="44">
        <v>1226</v>
      </c>
      <c r="C29" s="44">
        <v>1189</v>
      </c>
      <c r="D29" s="44">
        <v>2415</v>
      </c>
    </row>
    <row r="30" spans="1:4" x14ac:dyDescent="0.3">
      <c r="A30" s="16">
        <v>45166</v>
      </c>
      <c r="B30" s="44">
        <v>1898</v>
      </c>
      <c r="C30" s="44">
        <v>2396</v>
      </c>
      <c r="D30" s="44">
        <v>4294</v>
      </c>
    </row>
    <row r="31" spans="1:4" x14ac:dyDescent="0.3">
      <c r="A31" s="16">
        <v>45167</v>
      </c>
      <c r="B31" s="44">
        <v>1238</v>
      </c>
      <c r="C31" s="44">
        <v>1215</v>
      </c>
      <c r="D31" s="44">
        <v>2453</v>
      </c>
    </row>
    <row r="32" spans="1:4" x14ac:dyDescent="0.3">
      <c r="A32" s="16">
        <v>45168</v>
      </c>
      <c r="B32" s="44">
        <v>1828</v>
      </c>
      <c r="C32" s="44">
        <v>1805</v>
      </c>
      <c r="D32" s="44">
        <v>3633</v>
      </c>
    </row>
    <row r="33" spans="1:4" x14ac:dyDescent="0.3">
      <c r="A33" s="16">
        <v>45169</v>
      </c>
      <c r="B33" s="44">
        <v>1860</v>
      </c>
      <c r="C33" s="44">
        <v>1825</v>
      </c>
      <c r="D33" s="44">
        <v>3685</v>
      </c>
    </row>
    <row r="34" spans="1:4" x14ac:dyDescent="0.3">
      <c r="A34" s="45" t="s">
        <v>38</v>
      </c>
      <c r="B34" s="40"/>
      <c r="C34" s="40"/>
      <c r="D34" s="46">
        <f>SUM(D3:D33)</f>
        <v>87608</v>
      </c>
    </row>
    <row r="35" spans="1:4" x14ac:dyDescent="0.3">
      <c r="A35" s="45" t="s">
        <v>39</v>
      </c>
      <c r="B35" s="40"/>
      <c r="C35" s="40"/>
      <c r="D35" s="46">
        <f>ROUND(AVERAGE(D3:D33),0)</f>
        <v>2826</v>
      </c>
    </row>
  </sheetData>
  <mergeCells count="3">
    <mergeCell ref="A1:D1"/>
    <mergeCell ref="A34:C34"/>
    <mergeCell ref="A35:C3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B0A-4440-47D7-A754-47FF8E38EA22}">
  <dimension ref="A1:X35"/>
  <sheetViews>
    <sheetView workbookViewId="0">
      <selection activeCell="B2" sqref="B2:C2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_xlfn.CONCAT(TEXT(OFFSET(A2,5,0), "MMMM YYYY"), " Daily Flow")</f>
        <v>July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45108</v>
      </c>
      <c r="B3" s="44">
        <v>3902</v>
      </c>
      <c r="C3" s="44">
        <v>3622</v>
      </c>
      <c r="D3" s="44">
        <v>7524</v>
      </c>
    </row>
    <row r="4" spans="1:4" x14ac:dyDescent="0.3">
      <c r="A4" s="16">
        <v>45109</v>
      </c>
      <c r="B4" s="44">
        <v>4623</v>
      </c>
      <c r="C4" s="44">
        <v>3611</v>
      </c>
      <c r="D4" s="44">
        <v>8234</v>
      </c>
    </row>
    <row r="5" spans="1:4" x14ac:dyDescent="0.3">
      <c r="A5" s="16">
        <v>45110</v>
      </c>
      <c r="B5" s="44">
        <v>3914</v>
      </c>
      <c r="C5" s="44">
        <v>3638</v>
      </c>
      <c r="D5" s="44">
        <v>7552</v>
      </c>
    </row>
    <row r="6" spans="1:4" x14ac:dyDescent="0.3">
      <c r="A6" s="16">
        <v>45111</v>
      </c>
      <c r="B6" s="44">
        <v>4627</v>
      </c>
      <c r="C6" s="44">
        <v>4382</v>
      </c>
      <c r="D6" s="44">
        <v>9009</v>
      </c>
    </row>
    <row r="7" spans="1:4" x14ac:dyDescent="0.3">
      <c r="A7" s="16">
        <v>45112</v>
      </c>
      <c r="B7" s="44">
        <v>3918</v>
      </c>
      <c r="C7" s="44">
        <v>3637</v>
      </c>
      <c r="D7" s="44">
        <v>7555</v>
      </c>
    </row>
    <row r="8" spans="1:4" x14ac:dyDescent="0.3">
      <c r="A8" s="16">
        <v>45113</v>
      </c>
      <c r="B8" s="44">
        <v>3434</v>
      </c>
      <c r="C8" s="44">
        <v>4110</v>
      </c>
      <c r="D8" s="44">
        <v>7544</v>
      </c>
    </row>
    <row r="9" spans="1:4" x14ac:dyDescent="0.3">
      <c r="A9" s="16">
        <v>45114</v>
      </c>
      <c r="B9" s="44">
        <v>1208</v>
      </c>
      <c r="C9" s="44">
        <v>0</v>
      </c>
      <c r="D9" s="44">
        <v>1208</v>
      </c>
    </row>
    <row r="10" spans="1:4" x14ac:dyDescent="0.3">
      <c r="A10" s="16">
        <v>45115</v>
      </c>
      <c r="B10" s="44">
        <v>0</v>
      </c>
      <c r="C10" s="44">
        <v>0</v>
      </c>
      <c r="D10" s="44">
        <v>0</v>
      </c>
    </row>
    <row r="11" spans="1:4" x14ac:dyDescent="0.3">
      <c r="A11" s="16">
        <v>45116</v>
      </c>
      <c r="B11" s="44">
        <v>0</v>
      </c>
      <c r="C11" s="44">
        <v>0</v>
      </c>
      <c r="D11" s="44">
        <v>0</v>
      </c>
    </row>
    <row r="12" spans="1:4" x14ac:dyDescent="0.3">
      <c r="A12" s="16">
        <v>45117</v>
      </c>
      <c r="B12" s="44">
        <v>0</v>
      </c>
      <c r="C12" s="44">
        <v>0</v>
      </c>
      <c r="D12" s="44">
        <v>0</v>
      </c>
    </row>
    <row r="13" spans="1:4" x14ac:dyDescent="0.3">
      <c r="A13" s="16">
        <v>45118</v>
      </c>
      <c r="B13" s="44">
        <v>0</v>
      </c>
      <c r="C13" s="44">
        <v>0</v>
      </c>
      <c r="D13" s="44">
        <v>0</v>
      </c>
    </row>
    <row r="14" spans="1:4" x14ac:dyDescent="0.3">
      <c r="A14" s="16">
        <v>45119</v>
      </c>
      <c r="B14" s="44">
        <v>0</v>
      </c>
      <c r="C14" s="44">
        <v>0</v>
      </c>
      <c r="D14" s="44">
        <v>0</v>
      </c>
    </row>
    <row r="15" spans="1:4" x14ac:dyDescent="0.3">
      <c r="A15" s="16">
        <v>45120</v>
      </c>
      <c r="B15" s="44">
        <v>0</v>
      </c>
      <c r="C15" s="44">
        <v>0</v>
      </c>
      <c r="D15" s="44">
        <v>0</v>
      </c>
    </row>
    <row r="16" spans="1:4" x14ac:dyDescent="0.3">
      <c r="A16" s="16">
        <v>45121</v>
      </c>
      <c r="B16" s="44">
        <v>0</v>
      </c>
      <c r="C16" s="44">
        <v>0</v>
      </c>
      <c r="D16" s="44">
        <v>0</v>
      </c>
    </row>
    <row r="17" spans="1:4" x14ac:dyDescent="0.3">
      <c r="A17" s="16">
        <v>45122</v>
      </c>
      <c r="B17" s="44">
        <v>0</v>
      </c>
      <c r="C17" s="44">
        <v>0</v>
      </c>
      <c r="D17" s="44">
        <v>0</v>
      </c>
    </row>
    <row r="18" spans="1:4" x14ac:dyDescent="0.3">
      <c r="A18" s="16">
        <v>45123</v>
      </c>
      <c r="B18" s="44">
        <v>0</v>
      </c>
      <c r="C18" s="44">
        <v>0</v>
      </c>
      <c r="D18" s="44">
        <v>0</v>
      </c>
    </row>
    <row r="19" spans="1:4" x14ac:dyDescent="0.3">
      <c r="A19" s="16">
        <v>45124</v>
      </c>
      <c r="B19" s="44">
        <v>0</v>
      </c>
      <c r="C19" s="44">
        <v>0</v>
      </c>
      <c r="D19" s="44">
        <v>0</v>
      </c>
    </row>
    <row r="20" spans="1:4" x14ac:dyDescent="0.3">
      <c r="A20" s="16">
        <v>45125</v>
      </c>
      <c r="B20" s="44">
        <v>0</v>
      </c>
      <c r="C20" s="44">
        <v>0</v>
      </c>
      <c r="D20" s="44">
        <v>0</v>
      </c>
    </row>
    <row r="21" spans="1:4" x14ac:dyDescent="0.3">
      <c r="A21" s="16">
        <v>45126</v>
      </c>
      <c r="B21" s="44">
        <v>632</v>
      </c>
      <c r="C21" s="44">
        <v>598</v>
      </c>
      <c r="D21" s="44">
        <v>1230</v>
      </c>
    </row>
    <row r="22" spans="1:4" x14ac:dyDescent="0.3">
      <c r="A22" s="16">
        <v>45127</v>
      </c>
      <c r="B22" s="44">
        <v>0</v>
      </c>
      <c r="C22" s="44">
        <v>0</v>
      </c>
      <c r="D22" s="44">
        <v>0</v>
      </c>
    </row>
    <row r="23" spans="1:4" x14ac:dyDescent="0.3">
      <c r="A23" s="16">
        <v>45128</v>
      </c>
      <c r="B23" s="44">
        <v>0</v>
      </c>
      <c r="C23" s="44">
        <v>0</v>
      </c>
      <c r="D23" s="44">
        <v>0</v>
      </c>
    </row>
    <row r="24" spans="1:4" x14ac:dyDescent="0.3">
      <c r="A24" s="16">
        <v>45129</v>
      </c>
      <c r="B24" s="44">
        <v>0</v>
      </c>
      <c r="C24" s="44">
        <v>0</v>
      </c>
      <c r="D24" s="44">
        <v>0</v>
      </c>
    </row>
    <row r="25" spans="1:4" x14ac:dyDescent="0.3">
      <c r="A25" s="16">
        <v>45130</v>
      </c>
      <c r="B25" s="44">
        <v>0</v>
      </c>
      <c r="C25" s="44">
        <v>0</v>
      </c>
      <c r="D25" s="44">
        <v>0</v>
      </c>
    </row>
    <row r="26" spans="1:4" x14ac:dyDescent="0.3">
      <c r="A26" s="16">
        <v>45131</v>
      </c>
      <c r="B26" s="44">
        <v>606</v>
      </c>
      <c r="C26" s="44">
        <v>1138</v>
      </c>
      <c r="D26" s="44">
        <v>1744</v>
      </c>
    </row>
    <row r="27" spans="1:4" x14ac:dyDescent="0.3">
      <c r="A27" s="16">
        <v>45132</v>
      </c>
      <c r="B27" s="44">
        <v>3619</v>
      </c>
      <c r="C27" s="44">
        <v>3554</v>
      </c>
      <c r="D27" s="44">
        <v>7173</v>
      </c>
    </row>
    <row r="28" spans="1:4" x14ac:dyDescent="0.3">
      <c r="A28" s="16">
        <v>45133</v>
      </c>
      <c r="B28" s="44">
        <v>4220</v>
      </c>
      <c r="C28" s="44">
        <v>3576</v>
      </c>
      <c r="D28" s="44">
        <v>7796</v>
      </c>
    </row>
    <row r="29" spans="1:4" x14ac:dyDescent="0.3">
      <c r="A29" s="16">
        <v>45134</v>
      </c>
      <c r="B29" s="44">
        <v>4232</v>
      </c>
      <c r="C29" s="44">
        <v>4129</v>
      </c>
      <c r="D29" s="44">
        <v>8361</v>
      </c>
    </row>
    <row r="30" spans="1:4" x14ac:dyDescent="0.3">
      <c r="A30" s="16">
        <v>45135</v>
      </c>
      <c r="B30" s="44">
        <v>4178</v>
      </c>
      <c r="C30" s="44">
        <v>4163</v>
      </c>
      <c r="D30" s="44">
        <v>8341</v>
      </c>
    </row>
    <row r="31" spans="1:4" x14ac:dyDescent="0.3">
      <c r="A31" s="16">
        <v>45136</v>
      </c>
      <c r="B31" s="44">
        <v>3707</v>
      </c>
      <c r="C31" s="44">
        <v>4078</v>
      </c>
      <c r="D31" s="44">
        <v>7785</v>
      </c>
    </row>
    <row r="32" spans="1:4" x14ac:dyDescent="0.3">
      <c r="A32" s="16">
        <v>45137</v>
      </c>
      <c r="B32" s="44">
        <v>4282</v>
      </c>
      <c r="C32" s="44">
        <v>4144</v>
      </c>
      <c r="D32" s="44">
        <v>8426</v>
      </c>
    </row>
    <row r="33" spans="1:4" x14ac:dyDescent="0.3">
      <c r="A33" s="16">
        <v>45138</v>
      </c>
      <c r="B33" s="44">
        <v>4324</v>
      </c>
      <c r="C33" s="44">
        <v>4071</v>
      </c>
      <c r="D33" s="44">
        <v>8395</v>
      </c>
    </row>
    <row r="34" spans="1:4" x14ac:dyDescent="0.3">
      <c r="A34" s="45" t="s">
        <v>38</v>
      </c>
      <c r="B34" s="40"/>
      <c r="C34" s="40"/>
      <c r="D34" s="46">
        <f>SUM(D3:D33)</f>
        <v>107877</v>
      </c>
    </row>
    <row r="35" spans="1:4" x14ac:dyDescent="0.3">
      <c r="A35" s="45" t="s">
        <v>39</v>
      </c>
      <c r="B35" s="40"/>
      <c r="C35" s="40"/>
      <c r="D35" s="46">
        <f>ROUND(AVERAGE(D3:D33),0)</f>
        <v>3480</v>
      </c>
    </row>
  </sheetData>
  <mergeCells count="3">
    <mergeCell ref="A1:D1"/>
    <mergeCell ref="A34:C34"/>
    <mergeCell ref="A35:C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1427-09D1-4FF7-97C1-A4618B5DE4AA}">
  <dimension ref="A1:X34"/>
  <sheetViews>
    <sheetView workbookViewId="0">
      <selection activeCell="B2" sqref="B2:C2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_xlfn.CONCAT(TEXT(OFFSET(A2,5,0), "MMMM YYYY"), " Daily Flow")</f>
        <v>June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45078</v>
      </c>
      <c r="B3" s="44">
        <v>4144</v>
      </c>
      <c r="C3" s="44">
        <v>3365</v>
      </c>
      <c r="D3" s="44">
        <v>7509</v>
      </c>
    </row>
    <row r="4" spans="1:4" x14ac:dyDescent="0.3">
      <c r="A4" s="16">
        <v>45079</v>
      </c>
      <c r="B4" s="44">
        <v>4221</v>
      </c>
      <c r="C4" s="44">
        <v>2925</v>
      </c>
      <c r="D4" s="44">
        <v>7146</v>
      </c>
    </row>
    <row r="5" spans="1:4" x14ac:dyDescent="0.3">
      <c r="A5" s="16">
        <v>45080</v>
      </c>
      <c r="B5" s="44">
        <v>4224</v>
      </c>
      <c r="C5" s="44">
        <v>3853</v>
      </c>
      <c r="D5" s="44">
        <v>8077</v>
      </c>
    </row>
    <row r="6" spans="1:4" x14ac:dyDescent="0.3">
      <c r="A6" s="16">
        <v>45081</v>
      </c>
      <c r="B6" s="44">
        <v>4247</v>
      </c>
      <c r="C6" s="44">
        <v>3898</v>
      </c>
      <c r="D6" s="44">
        <v>8145</v>
      </c>
    </row>
    <row r="7" spans="1:4" x14ac:dyDescent="0.3">
      <c r="A7" s="16">
        <v>45082</v>
      </c>
      <c r="B7" s="44">
        <v>4228</v>
      </c>
      <c r="C7" s="44">
        <v>3906</v>
      </c>
      <c r="D7" s="44">
        <v>8134</v>
      </c>
    </row>
    <row r="8" spans="1:4" x14ac:dyDescent="0.3">
      <c r="A8" s="16">
        <v>45083</v>
      </c>
      <c r="B8" s="44">
        <v>3159</v>
      </c>
      <c r="C8" s="44">
        <v>3910</v>
      </c>
      <c r="D8" s="44">
        <v>7069</v>
      </c>
    </row>
    <row r="9" spans="1:4" x14ac:dyDescent="0.3">
      <c r="A9" s="16">
        <v>45084</v>
      </c>
      <c r="B9" s="44">
        <v>4224</v>
      </c>
      <c r="C9" s="44">
        <v>3876</v>
      </c>
      <c r="D9" s="44">
        <v>8100</v>
      </c>
    </row>
    <row r="10" spans="1:4" x14ac:dyDescent="0.3">
      <c r="A10" s="16">
        <v>45085</v>
      </c>
      <c r="B10" s="44">
        <v>4236</v>
      </c>
      <c r="C10" s="44">
        <v>2890</v>
      </c>
      <c r="D10" s="44">
        <v>7126</v>
      </c>
    </row>
    <row r="11" spans="1:4" x14ac:dyDescent="0.3">
      <c r="A11" s="16">
        <v>45086</v>
      </c>
      <c r="B11" s="44">
        <v>4186</v>
      </c>
      <c r="C11" s="44">
        <v>3903</v>
      </c>
      <c r="D11" s="44">
        <v>8089</v>
      </c>
    </row>
    <row r="12" spans="1:4" x14ac:dyDescent="0.3">
      <c r="A12" s="16">
        <v>45087</v>
      </c>
      <c r="B12" s="44">
        <v>4213</v>
      </c>
      <c r="C12" s="44">
        <v>3921</v>
      </c>
      <c r="D12" s="44">
        <v>8134</v>
      </c>
    </row>
    <row r="13" spans="1:4" x14ac:dyDescent="0.3">
      <c r="A13" s="16">
        <v>45088</v>
      </c>
      <c r="B13" s="44">
        <v>4213</v>
      </c>
      <c r="C13" s="44">
        <v>3864</v>
      </c>
      <c r="D13" s="44">
        <v>8077</v>
      </c>
    </row>
    <row r="14" spans="1:4" x14ac:dyDescent="0.3">
      <c r="A14" s="16">
        <v>45089</v>
      </c>
      <c r="B14" s="44">
        <v>2135</v>
      </c>
      <c r="C14" s="44">
        <v>1951</v>
      </c>
      <c r="D14" s="44">
        <v>4086</v>
      </c>
    </row>
    <row r="15" spans="1:4" x14ac:dyDescent="0.3">
      <c r="A15" s="16">
        <v>45090</v>
      </c>
      <c r="B15" s="44">
        <v>0</v>
      </c>
      <c r="C15" s="44">
        <v>0</v>
      </c>
      <c r="D15" s="44">
        <v>0</v>
      </c>
    </row>
    <row r="16" spans="1:4" x14ac:dyDescent="0.3">
      <c r="A16" s="16">
        <v>45091</v>
      </c>
      <c r="B16" s="44">
        <v>0</v>
      </c>
      <c r="C16" s="44">
        <v>0</v>
      </c>
      <c r="D16" s="44">
        <v>0</v>
      </c>
    </row>
    <row r="17" spans="1:4" x14ac:dyDescent="0.3">
      <c r="A17" s="16">
        <v>45092</v>
      </c>
      <c r="B17" s="44">
        <v>0</v>
      </c>
      <c r="C17" s="44">
        <v>0</v>
      </c>
      <c r="D17" s="44">
        <v>0</v>
      </c>
    </row>
    <row r="18" spans="1:4" x14ac:dyDescent="0.3">
      <c r="A18" s="16">
        <v>45093</v>
      </c>
      <c r="B18" s="44">
        <v>0</v>
      </c>
      <c r="C18" s="44">
        <v>0</v>
      </c>
      <c r="D18" s="44">
        <v>0</v>
      </c>
    </row>
    <row r="19" spans="1:4" x14ac:dyDescent="0.3">
      <c r="A19" s="16">
        <v>45094</v>
      </c>
      <c r="B19" s="44">
        <v>0</v>
      </c>
      <c r="C19" s="44">
        <v>0</v>
      </c>
      <c r="D19" s="44">
        <v>0</v>
      </c>
    </row>
    <row r="20" spans="1:4" x14ac:dyDescent="0.3">
      <c r="A20" s="16">
        <v>45095</v>
      </c>
      <c r="B20" s="44">
        <v>0</v>
      </c>
      <c r="C20" s="44">
        <v>0</v>
      </c>
      <c r="D20" s="44">
        <v>0</v>
      </c>
    </row>
    <row r="21" spans="1:4" x14ac:dyDescent="0.3">
      <c r="A21" s="16">
        <v>45096</v>
      </c>
      <c r="B21" s="44">
        <v>0</v>
      </c>
      <c r="C21" s="44">
        <v>0</v>
      </c>
      <c r="D21" s="44">
        <v>0</v>
      </c>
    </row>
    <row r="22" spans="1:4" x14ac:dyDescent="0.3">
      <c r="A22" s="16">
        <v>45097</v>
      </c>
      <c r="B22" s="44">
        <v>0</v>
      </c>
      <c r="C22" s="44">
        <v>0</v>
      </c>
      <c r="D22" s="44">
        <v>0</v>
      </c>
    </row>
    <row r="23" spans="1:4" x14ac:dyDescent="0.3">
      <c r="A23" s="16">
        <v>45098</v>
      </c>
      <c r="B23" s="44">
        <v>2078</v>
      </c>
      <c r="C23" s="44">
        <v>1925</v>
      </c>
      <c r="D23" s="44">
        <v>4003</v>
      </c>
    </row>
    <row r="24" spans="1:4" x14ac:dyDescent="0.3">
      <c r="A24" s="16">
        <v>45099</v>
      </c>
      <c r="B24" s="44">
        <v>2683</v>
      </c>
      <c r="C24" s="44">
        <v>3473</v>
      </c>
      <c r="D24" s="44">
        <v>6156</v>
      </c>
    </row>
    <row r="25" spans="1:4" x14ac:dyDescent="0.3">
      <c r="A25" s="16">
        <v>45100</v>
      </c>
      <c r="B25" s="44">
        <v>3879</v>
      </c>
      <c r="C25" s="44">
        <v>3607</v>
      </c>
      <c r="D25" s="44">
        <v>7486</v>
      </c>
    </row>
    <row r="26" spans="1:4" x14ac:dyDescent="0.3">
      <c r="A26" s="16">
        <v>45101</v>
      </c>
      <c r="B26" s="44">
        <v>3849</v>
      </c>
      <c r="C26" s="44">
        <v>3592</v>
      </c>
      <c r="D26" s="44">
        <v>7441</v>
      </c>
    </row>
    <row r="27" spans="1:4" x14ac:dyDescent="0.3">
      <c r="A27" s="16">
        <v>45102</v>
      </c>
      <c r="B27" s="44">
        <v>3864</v>
      </c>
      <c r="C27" s="44">
        <v>3622</v>
      </c>
      <c r="D27" s="44">
        <v>7486</v>
      </c>
    </row>
    <row r="28" spans="1:4" x14ac:dyDescent="0.3">
      <c r="A28" s="16">
        <v>45103</v>
      </c>
      <c r="B28" s="44">
        <v>3891</v>
      </c>
      <c r="C28" s="44">
        <v>3607</v>
      </c>
      <c r="D28" s="44">
        <v>7498</v>
      </c>
    </row>
    <row r="29" spans="1:4" x14ac:dyDescent="0.3">
      <c r="A29" s="16">
        <v>45104</v>
      </c>
      <c r="B29" s="44">
        <v>3887</v>
      </c>
      <c r="C29" s="44">
        <v>3604</v>
      </c>
      <c r="D29" s="44">
        <v>7491</v>
      </c>
    </row>
    <row r="30" spans="1:4" x14ac:dyDescent="0.3">
      <c r="A30" s="16">
        <v>45105</v>
      </c>
      <c r="B30" s="44">
        <v>3906</v>
      </c>
      <c r="C30" s="44">
        <v>3622</v>
      </c>
      <c r="D30" s="44">
        <v>7528</v>
      </c>
    </row>
    <row r="31" spans="1:4" x14ac:dyDescent="0.3">
      <c r="A31" s="16">
        <v>45106</v>
      </c>
      <c r="B31" s="44">
        <v>3925</v>
      </c>
      <c r="C31" s="44">
        <v>4343</v>
      </c>
      <c r="D31" s="44">
        <v>8268</v>
      </c>
    </row>
    <row r="32" spans="1:4" x14ac:dyDescent="0.3">
      <c r="A32" s="16">
        <v>45107</v>
      </c>
      <c r="B32" s="44">
        <v>3918</v>
      </c>
      <c r="C32" s="44">
        <v>3627</v>
      </c>
      <c r="D32" s="44">
        <v>7545</v>
      </c>
    </row>
    <row r="33" spans="1:4" x14ac:dyDescent="0.3">
      <c r="A33" s="45" t="s">
        <v>38</v>
      </c>
      <c r="B33" s="40"/>
      <c r="C33" s="40"/>
      <c r="D33" s="46">
        <f>SUM(D3:D32)</f>
        <v>160594</v>
      </c>
    </row>
    <row r="34" spans="1:4" x14ac:dyDescent="0.3">
      <c r="A34" s="45" t="s">
        <v>39</v>
      </c>
      <c r="B34" s="40"/>
      <c r="C34" s="40"/>
      <c r="D34" s="46">
        <f>ROUND(AVERAGE(D3:D32),0)</f>
        <v>5353</v>
      </c>
    </row>
  </sheetData>
  <mergeCells count="3">
    <mergeCell ref="A1:D1"/>
    <mergeCell ref="A33:C33"/>
    <mergeCell ref="A34:C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3FD3-A5BB-46D4-9CAA-C07224CC3D5F}">
  <dimension ref="A1:X35"/>
  <sheetViews>
    <sheetView workbookViewId="0">
      <selection activeCell="B2" sqref="B2:C2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_xlfn.CONCAT(TEXT(OFFSET(A2,5,0), "MMMM YYYY"), " Daily Flow")</f>
        <v>May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45047</v>
      </c>
      <c r="B3" s="44">
        <v>4316</v>
      </c>
      <c r="C3" s="44">
        <v>3968</v>
      </c>
      <c r="D3" s="44">
        <v>8284</v>
      </c>
    </row>
    <row r="4" spans="1:4" x14ac:dyDescent="0.3">
      <c r="A4" s="16">
        <v>45048</v>
      </c>
      <c r="B4" s="44">
        <v>4320</v>
      </c>
      <c r="C4" s="44">
        <v>4029</v>
      </c>
      <c r="D4" s="44">
        <v>8349</v>
      </c>
    </row>
    <row r="5" spans="1:4" x14ac:dyDescent="0.3">
      <c r="A5" s="16">
        <v>45049</v>
      </c>
      <c r="B5" s="44">
        <v>4367</v>
      </c>
      <c r="C5" s="44">
        <v>4005</v>
      </c>
      <c r="D5" s="44">
        <v>8372</v>
      </c>
    </row>
    <row r="6" spans="1:4" x14ac:dyDescent="0.3">
      <c r="A6" s="16">
        <v>45050</v>
      </c>
      <c r="B6" s="44">
        <v>4343</v>
      </c>
      <c r="C6" s="44">
        <v>4006</v>
      </c>
      <c r="D6" s="44">
        <v>8349</v>
      </c>
    </row>
    <row r="7" spans="1:4" x14ac:dyDescent="0.3">
      <c r="A7" s="16">
        <v>45051</v>
      </c>
      <c r="B7" s="44">
        <v>4301</v>
      </c>
      <c r="C7" s="44">
        <v>4048</v>
      </c>
      <c r="D7" s="44">
        <v>8349</v>
      </c>
    </row>
    <row r="8" spans="1:4" x14ac:dyDescent="0.3">
      <c r="A8" s="16">
        <v>45052</v>
      </c>
      <c r="B8" s="44">
        <v>4397</v>
      </c>
      <c r="C8" s="44">
        <v>4067</v>
      </c>
      <c r="D8" s="44">
        <v>8464</v>
      </c>
    </row>
    <row r="9" spans="1:4" x14ac:dyDescent="0.3">
      <c r="A9" s="16">
        <v>45053</v>
      </c>
      <c r="B9" s="44">
        <v>4347</v>
      </c>
      <c r="C9" s="44">
        <v>3998</v>
      </c>
      <c r="D9" s="44">
        <v>8345</v>
      </c>
    </row>
    <row r="10" spans="1:4" x14ac:dyDescent="0.3">
      <c r="A10" s="16">
        <v>45054</v>
      </c>
      <c r="B10" s="44">
        <v>4335</v>
      </c>
      <c r="C10" s="44">
        <v>4064</v>
      </c>
      <c r="D10" s="44">
        <v>8399</v>
      </c>
    </row>
    <row r="11" spans="1:4" x14ac:dyDescent="0.3">
      <c r="A11" s="16">
        <v>45055</v>
      </c>
      <c r="B11" s="44">
        <v>4393</v>
      </c>
      <c r="C11" s="44">
        <v>4040</v>
      </c>
      <c r="D11" s="44">
        <v>8433</v>
      </c>
    </row>
    <row r="12" spans="1:4" x14ac:dyDescent="0.3">
      <c r="A12" s="16">
        <v>45056</v>
      </c>
      <c r="B12" s="44">
        <v>3841</v>
      </c>
      <c r="C12" s="44">
        <v>4543</v>
      </c>
      <c r="D12" s="44">
        <v>8384</v>
      </c>
    </row>
    <row r="13" spans="1:4" x14ac:dyDescent="0.3">
      <c r="A13" s="16">
        <v>45057</v>
      </c>
      <c r="B13" s="44">
        <v>4320</v>
      </c>
      <c r="C13" s="44">
        <v>4101</v>
      </c>
      <c r="D13" s="44">
        <v>8421</v>
      </c>
    </row>
    <row r="14" spans="1:4" x14ac:dyDescent="0.3">
      <c r="A14" s="16">
        <v>45058</v>
      </c>
      <c r="B14" s="44">
        <v>4355</v>
      </c>
      <c r="C14" s="44">
        <v>4090</v>
      </c>
      <c r="D14" s="44">
        <v>8445</v>
      </c>
    </row>
    <row r="15" spans="1:4" x14ac:dyDescent="0.3">
      <c r="A15" s="16">
        <v>45059</v>
      </c>
      <c r="B15" s="44">
        <v>4332</v>
      </c>
      <c r="C15" s="44">
        <v>4079</v>
      </c>
      <c r="D15" s="44">
        <v>8411</v>
      </c>
    </row>
    <row r="16" spans="1:4" x14ac:dyDescent="0.3">
      <c r="A16" s="16">
        <v>45060</v>
      </c>
      <c r="B16" s="44">
        <v>4320</v>
      </c>
      <c r="C16" s="44">
        <v>4179</v>
      </c>
      <c r="D16" s="44">
        <v>8499</v>
      </c>
    </row>
    <row r="17" spans="1:4" x14ac:dyDescent="0.3">
      <c r="A17" s="16">
        <v>45061</v>
      </c>
      <c r="B17" s="44">
        <v>4370</v>
      </c>
      <c r="C17" s="44">
        <v>4132</v>
      </c>
      <c r="D17" s="44">
        <v>8502</v>
      </c>
    </row>
    <row r="18" spans="1:4" x14ac:dyDescent="0.3">
      <c r="A18" s="16">
        <v>45062</v>
      </c>
      <c r="B18" s="44">
        <v>4362</v>
      </c>
      <c r="C18" s="44">
        <v>4090</v>
      </c>
      <c r="D18" s="44">
        <v>8452</v>
      </c>
    </row>
    <row r="19" spans="1:4" x14ac:dyDescent="0.3">
      <c r="A19" s="16">
        <v>45063</v>
      </c>
      <c r="B19" s="44">
        <v>4355</v>
      </c>
      <c r="C19" s="44">
        <v>4086</v>
      </c>
      <c r="D19" s="44">
        <v>8441</v>
      </c>
    </row>
    <row r="20" spans="1:4" x14ac:dyDescent="0.3">
      <c r="A20" s="16">
        <v>45064</v>
      </c>
      <c r="B20" s="44">
        <v>3320</v>
      </c>
      <c r="C20" s="44">
        <v>2868</v>
      </c>
      <c r="D20" s="44">
        <v>6188</v>
      </c>
    </row>
    <row r="21" spans="1:4" x14ac:dyDescent="0.3">
      <c r="A21" s="16">
        <v>45065</v>
      </c>
      <c r="B21" s="44">
        <v>4308</v>
      </c>
      <c r="C21" s="44">
        <v>4113</v>
      </c>
      <c r="D21" s="44">
        <v>8421</v>
      </c>
    </row>
    <row r="22" spans="1:4" x14ac:dyDescent="0.3">
      <c r="A22" s="16">
        <v>45066</v>
      </c>
      <c r="B22" s="44">
        <v>4282</v>
      </c>
      <c r="C22" s="44">
        <v>4121</v>
      </c>
      <c r="D22" s="44">
        <v>8403</v>
      </c>
    </row>
    <row r="23" spans="1:4" x14ac:dyDescent="0.3">
      <c r="A23" s="16">
        <v>45067</v>
      </c>
      <c r="B23" s="44">
        <v>4270</v>
      </c>
      <c r="C23" s="44">
        <v>4132</v>
      </c>
      <c r="D23" s="44">
        <v>8402</v>
      </c>
    </row>
    <row r="24" spans="1:4" x14ac:dyDescent="0.3">
      <c r="A24" s="16">
        <v>45068</v>
      </c>
      <c r="B24" s="44">
        <v>4313</v>
      </c>
      <c r="C24" s="44">
        <v>4082</v>
      </c>
      <c r="D24" s="44">
        <v>8395</v>
      </c>
    </row>
    <row r="25" spans="1:4" x14ac:dyDescent="0.3">
      <c r="A25" s="16">
        <v>45069</v>
      </c>
      <c r="B25" s="44">
        <v>4270</v>
      </c>
      <c r="C25" s="44">
        <v>4087</v>
      </c>
      <c r="D25" s="44">
        <v>8357</v>
      </c>
    </row>
    <row r="26" spans="1:4" x14ac:dyDescent="0.3">
      <c r="A26" s="16">
        <v>45070</v>
      </c>
      <c r="B26" s="44">
        <v>2879</v>
      </c>
      <c r="C26" s="44">
        <v>4067</v>
      </c>
      <c r="D26" s="44">
        <v>6946</v>
      </c>
    </row>
    <row r="27" spans="1:4" x14ac:dyDescent="0.3">
      <c r="A27" s="16">
        <v>45071</v>
      </c>
      <c r="B27" s="44">
        <v>4309</v>
      </c>
      <c r="C27" s="44">
        <v>4067</v>
      </c>
      <c r="D27" s="44">
        <v>8376</v>
      </c>
    </row>
    <row r="28" spans="1:4" x14ac:dyDescent="0.3">
      <c r="A28" s="16">
        <v>45072</v>
      </c>
      <c r="B28" s="44">
        <v>4289</v>
      </c>
      <c r="C28" s="44">
        <v>4144</v>
      </c>
      <c r="D28" s="44">
        <v>8433</v>
      </c>
    </row>
    <row r="29" spans="1:4" x14ac:dyDescent="0.3">
      <c r="A29" s="16">
        <v>45073</v>
      </c>
      <c r="B29" s="44">
        <v>4282</v>
      </c>
      <c r="C29" s="44">
        <v>2737</v>
      </c>
      <c r="D29" s="44">
        <v>7019</v>
      </c>
    </row>
    <row r="30" spans="1:4" x14ac:dyDescent="0.3">
      <c r="A30" s="16">
        <v>45074</v>
      </c>
      <c r="B30" s="44">
        <v>4266</v>
      </c>
      <c r="C30" s="44">
        <v>4052</v>
      </c>
      <c r="D30" s="44">
        <v>8318</v>
      </c>
    </row>
    <row r="31" spans="1:4" x14ac:dyDescent="0.3">
      <c r="A31" s="16">
        <v>45075</v>
      </c>
      <c r="B31" s="44">
        <v>2876</v>
      </c>
      <c r="C31" s="44">
        <v>4163</v>
      </c>
      <c r="D31" s="44">
        <v>7039</v>
      </c>
    </row>
    <row r="32" spans="1:4" x14ac:dyDescent="0.3">
      <c r="A32" s="16">
        <v>45076</v>
      </c>
      <c r="B32" s="44">
        <v>4304</v>
      </c>
      <c r="C32" s="44">
        <v>4101</v>
      </c>
      <c r="D32" s="44">
        <v>8405</v>
      </c>
    </row>
    <row r="33" spans="1:4" x14ac:dyDescent="0.3">
      <c r="A33" s="16">
        <v>45077</v>
      </c>
      <c r="B33" s="44">
        <v>4351</v>
      </c>
      <c r="C33" s="44">
        <v>4133</v>
      </c>
      <c r="D33" s="44">
        <v>8484</v>
      </c>
    </row>
    <row r="34" spans="1:4" x14ac:dyDescent="0.3">
      <c r="A34" s="45" t="s">
        <v>38</v>
      </c>
      <c r="B34" s="40"/>
      <c r="C34" s="40"/>
      <c r="D34" s="46">
        <f>SUM(D3:D33)</f>
        <v>254085</v>
      </c>
    </row>
    <row r="35" spans="1:4" x14ac:dyDescent="0.3">
      <c r="A35" s="45" t="s">
        <v>39</v>
      </c>
      <c r="B35" s="40"/>
      <c r="C35" s="40"/>
      <c r="D35" s="46">
        <f>ROUND(AVERAGE(D3:D33),0)</f>
        <v>8196</v>
      </c>
    </row>
  </sheetData>
  <mergeCells count="3">
    <mergeCell ref="A1:D1"/>
    <mergeCell ref="A34:C34"/>
    <mergeCell ref="A35:C3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19DB-941E-41CF-B09D-E99FBA69A9DC}">
  <dimension ref="A1:T51"/>
  <sheetViews>
    <sheetView workbookViewId="0">
      <selection activeCell="H2" sqref="H2"/>
    </sheetView>
  </sheetViews>
  <sheetFormatPr defaultRowHeight="15.75" x14ac:dyDescent="0.3"/>
  <cols>
    <col min="1" max="1" width="16.7109375" style="47" customWidth="1"/>
    <col min="2" max="7" width="18.7109375" style="41" customWidth="1"/>
    <col min="8" max="8" width="21.85546875" style="41" customWidth="1"/>
    <col min="9" max="20" width="9.140625" style="41"/>
  </cols>
  <sheetData>
    <row r="1" spans="1:8" ht="18.75" x14ac:dyDescent="0.35">
      <c r="A1" s="39" t="str">
        <f ca="1">_xlfn.CONCAT(TEXT(OFFSET(A2,2,0), "MMMM YYYY"), " Daily Flow")</f>
        <v>April 2023 Daily Flow</v>
      </c>
      <c r="B1" s="40"/>
      <c r="C1" s="40"/>
      <c r="D1" s="40"/>
      <c r="E1" s="40"/>
      <c r="F1" s="40"/>
      <c r="G1" s="40"/>
      <c r="H1" s="40"/>
    </row>
    <row r="2" spans="1:8" x14ac:dyDescent="0.3">
      <c r="A2" s="42" t="s">
        <v>32</v>
      </c>
      <c r="B2" s="43" t="s">
        <v>41</v>
      </c>
      <c r="C2" s="43" t="s">
        <v>42</v>
      </c>
      <c r="D2" s="43" t="s">
        <v>43</v>
      </c>
      <c r="E2" s="43" t="s">
        <v>44</v>
      </c>
      <c r="F2" s="43" t="s">
        <v>34</v>
      </c>
      <c r="G2" s="43" t="s">
        <v>36</v>
      </c>
      <c r="H2" s="43" t="s">
        <v>37</v>
      </c>
    </row>
    <row r="3" spans="1:8" x14ac:dyDescent="0.3">
      <c r="A3" s="16">
        <v>45017</v>
      </c>
      <c r="B3" s="44">
        <v>0</v>
      </c>
      <c r="C3" s="44">
        <v>0</v>
      </c>
      <c r="D3" s="44">
        <v>0</v>
      </c>
      <c r="E3" s="44">
        <v>0</v>
      </c>
      <c r="F3" s="44">
        <v>0</v>
      </c>
      <c r="G3" s="44">
        <v>0</v>
      </c>
      <c r="H3" s="44">
        <f t="shared" ref="H3:H49" si="0">F3+G3</f>
        <v>0</v>
      </c>
    </row>
    <row r="4" spans="1:8" x14ac:dyDescent="0.3">
      <c r="A4" s="16">
        <v>45018</v>
      </c>
      <c r="B4" s="44">
        <v>0</v>
      </c>
      <c r="C4" s="44">
        <v>0</v>
      </c>
      <c r="D4" s="44">
        <v>0</v>
      </c>
      <c r="E4" s="44">
        <v>0</v>
      </c>
      <c r="F4" s="44">
        <v>0</v>
      </c>
      <c r="G4" s="44">
        <v>0</v>
      </c>
      <c r="H4" s="44">
        <f t="shared" si="0"/>
        <v>0</v>
      </c>
    </row>
    <row r="5" spans="1:8" x14ac:dyDescent="0.3">
      <c r="A5" s="16">
        <v>45019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>
        <f t="shared" si="0"/>
        <v>0</v>
      </c>
    </row>
    <row r="6" spans="1:8" x14ac:dyDescent="0.3">
      <c r="A6" s="16">
        <v>45020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f t="shared" si="0"/>
        <v>0</v>
      </c>
    </row>
    <row r="7" spans="1:8" x14ac:dyDescent="0.3">
      <c r="A7" s="16">
        <v>45021</v>
      </c>
      <c r="B7" s="44">
        <v>256</v>
      </c>
      <c r="C7" s="44">
        <v>148</v>
      </c>
      <c r="D7" s="44">
        <v>1945</v>
      </c>
      <c r="E7" s="44">
        <v>0</v>
      </c>
      <c r="F7" s="44">
        <v>0</v>
      </c>
      <c r="G7" s="44">
        <v>1296</v>
      </c>
      <c r="H7" s="44">
        <f t="shared" si="0"/>
        <v>1296</v>
      </c>
    </row>
    <row r="8" spans="1:8" x14ac:dyDescent="0.3">
      <c r="A8" s="16">
        <v>45022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f t="shared" si="0"/>
        <v>0</v>
      </c>
    </row>
    <row r="9" spans="1:8" x14ac:dyDescent="0.3">
      <c r="A9" s="16">
        <v>45023</v>
      </c>
      <c r="B9" s="44">
        <v>0</v>
      </c>
      <c r="C9" s="44">
        <v>103</v>
      </c>
      <c r="D9" s="44">
        <v>0</v>
      </c>
      <c r="E9" s="44">
        <v>0</v>
      </c>
      <c r="F9" s="44">
        <v>0</v>
      </c>
      <c r="G9" s="44">
        <v>0</v>
      </c>
      <c r="H9" s="44">
        <f t="shared" si="0"/>
        <v>0</v>
      </c>
    </row>
    <row r="10" spans="1:8" x14ac:dyDescent="0.3">
      <c r="A10" s="16">
        <v>45024</v>
      </c>
      <c r="B10" s="44">
        <v>3669</v>
      </c>
      <c r="C10" s="44">
        <v>4057</v>
      </c>
      <c r="D10" s="44">
        <v>4020</v>
      </c>
      <c r="E10" s="44">
        <v>5515</v>
      </c>
      <c r="F10" s="44">
        <v>4259</v>
      </c>
      <c r="G10" s="44">
        <v>2664</v>
      </c>
      <c r="H10" s="44">
        <f t="shared" si="0"/>
        <v>6923</v>
      </c>
    </row>
    <row r="11" spans="1:8" x14ac:dyDescent="0.3">
      <c r="A11" s="16">
        <v>45025</v>
      </c>
      <c r="B11" s="44">
        <v>3466</v>
      </c>
      <c r="C11" s="44">
        <v>4058</v>
      </c>
      <c r="D11" s="44">
        <v>4040</v>
      </c>
      <c r="E11" s="44">
        <v>3635</v>
      </c>
      <c r="F11" s="44">
        <v>2810</v>
      </c>
      <c r="G11" s="44">
        <v>2691</v>
      </c>
      <c r="H11" s="44">
        <f>F11+G11</f>
        <v>5501</v>
      </c>
    </row>
    <row r="12" spans="1:8" x14ac:dyDescent="0.3">
      <c r="A12" s="16">
        <v>45026</v>
      </c>
      <c r="B12" s="44">
        <v>3547</v>
      </c>
      <c r="C12" s="44">
        <v>3936</v>
      </c>
      <c r="D12" s="44">
        <v>6140</v>
      </c>
      <c r="E12" s="44">
        <v>3690</v>
      </c>
      <c r="F12" s="44">
        <v>2860</v>
      </c>
      <c r="G12" s="44">
        <v>4090</v>
      </c>
      <c r="H12" s="44">
        <f t="shared" si="0"/>
        <v>6950</v>
      </c>
    </row>
    <row r="13" spans="1:8" x14ac:dyDescent="0.3">
      <c r="A13" s="16">
        <v>45027</v>
      </c>
      <c r="B13" s="44">
        <v>3943</v>
      </c>
      <c r="C13" s="44">
        <v>3613</v>
      </c>
      <c r="D13" s="44">
        <v>4110</v>
      </c>
      <c r="E13" s="44">
        <v>5565</v>
      </c>
      <c r="F13" s="44">
        <v>4285</v>
      </c>
      <c r="G13" s="44">
        <v>2749</v>
      </c>
      <c r="H13" s="44">
        <f t="shared" si="0"/>
        <v>7034</v>
      </c>
    </row>
    <row r="14" spans="1:8" x14ac:dyDescent="0.3">
      <c r="A14" s="16">
        <v>45028</v>
      </c>
      <c r="B14" s="44">
        <v>5320</v>
      </c>
      <c r="C14" s="44">
        <v>4575</v>
      </c>
      <c r="D14" s="44">
        <v>6075</v>
      </c>
      <c r="E14" s="44">
        <v>5815</v>
      </c>
      <c r="F14" s="44">
        <v>4504</v>
      </c>
      <c r="G14" s="44">
        <v>4063</v>
      </c>
      <c r="H14" s="44">
        <f t="shared" si="0"/>
        <v>8567</v>
      </c>
    </row>
    <row r="15" spans="1:8" x14ac:dyDescent="0.3">
      <c r="A15" s="16">
        <v>45029</v>
      </c>
      <c r="B15" s="44">
        <v>4779</v>
      </c>
      <c r="C15" s="44">
        <v>4900</v>
      </c>
      <c r="D15" s="44">
        <v>5990</v>
      </c>
      <c r="E15" s="44">
        <v>5525</v>
      </c>
      <c r="F15" s="44">
        <v>4282</v>
      </c>
      <c r="G15" s="44">
        <v>4021</v>
      </c>
      <c r="H15" s="44">
        <f t="shared" si="0"/>
        <v>8303</v>
      </c>
    </row>
    <row r="16" spans="1:8" x14ac:dyDescent="0.3">
      <c r="A16" s="16">
        <v>45030</v>
      </c>
      <c r="B16" s="44">
        <v>4894</v>
      </c>
      <c r="C16" s="44">
        <v>4838</v>
      </c>
      <c r="D16" s="44">
        <v>6000</v>
      </c>
      <c r="E16" s="44">
        <v>5475</v>
      </c>
      <c r="F16" s="44">
        <v>4244</v>
      </c>
      <c r="G16" s="44">
        <v>4033</v>
      </c>
      <c r="H16" s="44">
        <f t="shared" si="0"/>
        <v>8277</v>
      </c>
    </row>
    <row r="17" spans="1:8" x14ac:dyDescent="0.3">
      <c r="A17" s="16">
        <v>45031</v>
      </c>
      <c r="B17" s="44">
        <v>4625</v>
      </c>
      <c r="C17" s="44">
        <v>5092</v>
      </c>
      <c r="D17" s="44">
        <v>6045</v>
      </c>
      <c r="E17" s="44">
        <v>5520</v>
      </c>
      <c r="F17" s="44">
        <v>4286</v>
      </c>
      <c r="G17" s="44">
        <v>4037</v>
      </c>
      <c r="H17" s="44">
        <f t="shared" si="0"/>
        <v>8323</v>
      </c>
    </row>
    <row r="18" spans="1:8" x14ac:dyDescent="0.3">
      <c r="A18" s="16">
        <v>45032</v>
      </c>
      <c r="B18" s="44">
        <v>4781</v>
      </c>
      <c r="C18" s="44">
        <v>4872</v>
      </c>
      <c r="D18" s="44">
        <v>7960</v>
      </c>
      <c r="E18" s="44">
        <v>5530</v>
      </c>
      <c r="F18" s="44">
        <v>4297</v>
      </c>
      <c r="G18" s="44">
        <v>5320</v>
      </c>
      <c r="H18" s="48">
        <f t="shared" si="0"/>
        <v>9617</v>
      </c>
    </row>
    <row r="19" spans="1:8" x14ac:dyDescent="0.3">
      <c r="A19" s="16">
        <v>45033</v>
      </c>
      <c r="B19" s="44">
        <v>5143</v>
      </c>
      <c r="C19" s="44">
        <v>4608</v>
      </c>
      <c r="D19" s="44">
        <v>5970</v>
      </c>
      <c r="E19" s="44">
        <v>5595</v>
      </c>
      <c r="F19" s="44">
        <v>4339</v>
      </c>
      <c r="G19" s="44">
        <v>4010</v>
      </c>
      <c r="H19" s="44">
        <f t="shared" si="0"/>
        <v>8349</v>
      </c>
    </row>
    <row r="20" spans="1:8" x14ac:dyDescent="0.3">
      <c r="A20" s="16">
        <v>45034</v>
      </c>
      <c r="B20" s="44">
        <v>5086</v>
      </c>
      <c r="C20" s="44">
        <v>4598</v>
      </c>
      <c r="D20" s="44">
        <v>5940</v>
      </c>
      <c r="E20" s="44">
        <v>5520</v>
      </c>
      <c r="F20" s="44">
        <v>4312</v>
      </c>
      <c r="G20" s="44">
        <v>3994</v>
      </c>
      <c r="H20" s="44">
        <f t="shared" si="0"/>
        <v>8306</v>
      </c>
    </row>
    <row r="21" spans="1:8" x14ac:dyDescent="0.3">
      <c r="A21" s="16">
        <v>45035</v>
      </c>
      <c r="B21" s="44">
        <v>4604</v>
      </c>
      <c r="C21" s="44">
        <v>4999</v>
      </c>
      <c r="D21" s="44">
        <v>5980</v>
      </c>
      <c r="E21" s="44">
        <v>5505</v>
      </c>
      <c r="F21" s="44">
        <v>4275</v>
      </c>
      <c r="G21" s="44">
        <v>4029</v>
      </c>
      <c r="H21" s="44">
        <f t="shared" si="0"/>
        <v>8304</v>
      </c>
    </row>
    <row r="22" spans="1:8" x14ac:dyDescent="0.3">
      <c r="A22" s="16">
        <v>45036</v>
      </c>
      <c r="B22" s="44">
        <v>4802</v>
      </c>
      <c r="C22" s="44">
        <v>4845</v>
      </c>
      <c r="D22" s="44">
        <v>5980</v>
      </c>
      <c r="E22" s="44">
        <v>5545</v>
      </c>
      <c r="F22" s="44">
        <v>4308</v>
      </c>
      <c r="G22" s="44">
        <v>4037</v>
      </c>
      <c r="H22" s="44">
        <f t="shared" si="0"/>
        <v>8345</v>
      </c>
    </row>
    <row r="23" spans="1:8" x14ac:dyDescent="0.3">
      <c r="A23" s="16">
        <v>45037</v>
      </c>
      <c r="B23" s="44">
        <v>4352</v>
      </c>
      <c r="C23" s="44">
        <v>5186</v>
      </c>
      <c r="D23" s="44">
        <v>6010</v>
      </c>
      <c r="E23" s="44">
        <v>5645</v>
      </c>
      <c r="F23" s="44">
        <v>4367</v>
      </c>
      <c r="G23" s="44">
        <v>4044</v>
      </c>
      <c r="H23" s="44">
        <f t="shared" si="0"/>
        <v>8411</v>
      </c>
    </row>
    <row r="24" spans="1:8" x14ac:dyDescent="0.3">
      <c r="A24" s="16">
        <v>45038</v>
      </c>
      <c r="B24" s="44">
        <v>4637</v>
      </c>
      <c r="C24" s="44">
        <v>4967</v>
      </c>
      <c r="D24" s="44">
        <v>6050</v>
      </c>
      <c r="E24" s="44">
        <v>5545</v>
      </c>
      <c r="F24" s="44">
        <v>4335</v>
      </c>
      <c r="G24" s="44">
        <v>4063</v>
      </c>
      <c r="H24" s="44">
        <f t="shared" si="0"/>
        <v>8398</v>
      </c>
    </row>
    <row r="25" spans="1:8" x14ac:dyDescent="0.3">
      <c r="A25" s="16">
        <v>45039</v>
      </c>
      <c r="B25" s="44">
        <v>4928</v>
      </c>
      <c r="C25" s="44">
        <v>4817</v>
      </c>
      <c r="D25" s="44">
        <v>6045</v>
      </c>
      <c r="E25" s="44">
        <v>7415</v>
      </c>
      <c r="F25" s="44">
        <v>5800</v>
      </c>
      <c r="G25" s="44">
        <v>4086</v>
      </c>
      <c r="H25" s="48">
        <f t="shared" si="0"/>
        <v>9886</v>
      </c>
    </row>
    <row r="26" spans="1:8" x14ac:dyDescent="0.3">
      <c r="A26" s="16">
        <v>45040</v>
      </c>
      <c r="B26" s="44">
        <v>5105</v>
      </c>
      <c r="C26" s="44">
        <v>4588</v>
      </c>
      <c r="D26" s="44">
        <v>5985</v>
      </c>
      <c r="E26" s="44">
        <v>5475</v>
      </c>
      <c r="F26" s="44">
        <v>4293</v>
      </c>
      <c r="G26" s="44">
        <v>4010</v>
      </c>
      <c r="H26" s="44">
        <f t="shared" si="0"/>
        <v>8303</v>
      </c>
    </row>
    <row r="27" spans="1:8" x14ac:dyDescent="0.3">
      <c r="A27" s="16">
        <v>45041</v>
      </c>
      <c r="B27" s="44">
        <v>4615</v>
      </c>
      <c r="C27" s="44">
        <v>4905</v>
      </c>
      <c r="D27" s="44">
        <v>5895</v>
      </c>
      <c r="E27" s="44">
        <v>5535</v>
      </c>
      <c r="F27" s="44">
        <v>4324</v>
      </c>
      <c r="G27" s="44">
        <v>3960</v>
      </c>
      <c r="H27" s="44">
        <f t="shared" si="0"/>
        <v>8284</v>
      </c>
    </row>
    <row r="28" spans="1:8" x14ac:dyDescent="0.3">
      <c r="A28" s="16">
        <v>45042</v>
      </c>
      <c r="B28" s="44">
        <v>4352</v>
      </c>
      <c r="C28" s="44">
        <v>5217</v>
      </c>
      <c r="D28" s="44">
        <v>6015</v>
      </c>
      <c r="E28" s="44">
        <v>5585</v>
      </c>
      <c r="F28" s="44">
        <v>4355</v>
      </c>
      <c r="G28" s="44">
        <v>4055</v>
      </c>
      <c r="H28" s="44">
        <f t="shared" si="0"/>
        <v>8410</v>
      </c>
    </row>
    <row r="29" spans="1:8" x14ac:dyDescent="0.3">
      <c r="A29" s="16">
        <v>45043</v>
      </c>
      <c r="B29" s="44">
        <v>4352</v>
      </c>
      <c r="C29" s="44">
        <v>5164</v>
      </c>
      <c r="D29" s="44">
        <v>6035</v>
      </c>
      <c r="E29" s="44">
        <v>5525</v>
      </c>
      <c r="F29" s="44">
        <v>4335</v>
      </c>
      <c r="G29" s="44">
        <v>4056</v>
      </c>
      <c r="H29" s="44">
        <f t="shared" si="0"/>
        <v>8391</v>
      </c>
    </row>
    <row r="30" spans="1:8" x14ac:dyDescent="0.3">
      <c r="A30" s="16">
        <v>45044</v>
      </c>
      <c r="B30" s="44">
        <v>4352</v>
      </c>
      <c r="C30" s="44">
        <v>5042</v>
      </c>
      <c r="D30" s="44">
        <v>5970</v>
      </c>
      <c r="E30" s="44">
        <v>5425</v>
      </c>
      <c r="F30" s="44">
        <v>4248</v>
      </c>
      <c r="G30" s="44">
        <v>4025</v>
      </c>
      <c r="H30" s="44">
        <f t="shared" si="0"/>
        <v>8273</v>
      </c>
    </row>
    <row r="31" spans="1:8" x14ac:dyDescent="0.3">
      <c r="A31" s="16">
        <v>45045</v>
      </c>
      <c r="B31" s="44">
        <v>4352</v>
      </c>
      <c r="C31" s="44">
        <v>5099</v>
      </c>
      <c r="D31" s="44">
        <v>5955</v>
      </c>
      <c r="E31" s="44">
        <v>5580</v>
      </c>
      <c r="F31" s="44">
        <v>4366</v>
      </c>
      <c r="G31" s="44">
        <v>3998</v>
      </c>
      <c r="H31" s="44">
        <f t="shared" si="0"/>
        <v>8364</v>
      </c>
    </row>
    <row r="32" spans="1:8" x14ac:dyDescent="0.3">
      <c r="A32" s="16">
        <v>45046</v>
      </c>
      <c r="B32" s="44">
        <v>4352</v>
      </c>
      <c r="C32" s="44">
        <v>5109</v>
      </c>
      <c r="D32" s="44">
        <v>5950</v>
      </c>
      <c r="E32" s="44">
        <v>5575</v>
      </c>
      <c r="F32" s="44">
        <v>4366</v>
      </c>
      <c r="G32" s="44">
        <v>4006</v>
      </c>
      <c r="H32" s="44">
        <f t="shared" si="0"/>
        <v>8372</v>
      </c>
    </row>
    <row r="33" spans="1:8" x14ac:dyDescent="0.3">
      <c r="A33" s="16">
        <v>45047</v>
      </c>
      <c r="B33" s="44">
        <v>4707</v>
      </c>
      <c r="C33" s="44">
        <v>4695</v>
      </c>
      <c r="D33" s="44">
        <v>5890</v>
      </c>
      <c r="E33" s="44">
        <v>5495</v>
      </c>
      <c r="F33" s="44">
        <v>4316</v>
      </c>
      <c r="G33" s="44">
        <v>3968</v>
      </c>
      <c r="H33" s="44">
        <f t="shared" si="0"/>
        <v>8284</v>
      </c>
    </row>
    <row r="34" spans="1:8" x14ac:dyDescent="0.3">
      <c r="A34" s="16">
        <v>45048</v>
      </c>
      <c r="B34" s="44">
        <v>4984</v>
      </c>
      <c r="C34" s="44">
        <v>4501</v>
      </c>
      <c r="D34" s="44">
        <v>5995</v>
      </c>
      <c r="E34" s="44">
        <v>5530</v>
      </c>
      <c r="F34" s="44">
        <v>4320</v>
      </c>
      <c r="G34" s="44">
        <v>4029</v>
      </c>
      <c r="H34" s="44">
        <f t="shared" si="0"/>
        <v>8349</v>
      </c>
    </row>
    <row r="35" spans="1:8" x14ac:dyDescent="0.3">
      <c r="A35" s="16">
        <v>45049</v>
      </c>
      <c r="B35" s="44">
        <v>5109</v>
      </c>
      <c r="C35" s="44">
        <v>4352</v>
      </c>
      <c r="D35" s="44">
        <v>5975</v>
      </c>
      <c r="E35" s="44">
        <v>5555</v>
      </c>
      <c r="F35" s="44">
        <v>4367</v>
      </c>
      <c r="G35" s="44">
        <v>4005</v>
      </c>
      <c r="H35" s="44">
        <f t="shared" si="0"/>
        <v>8372</v>
      </c>
    </row>
    <row r="36" spans="1:8" x14ac:dyDescent="0.3">
      <c r="A36" s="16">
        <v>45050</v>
      </c>
      <c r="B36" s="44">
        <v>4616</v>
      </c>
      <c r="C36" s="44">
        <v>4670</v>
      </c>
      <c r="D36" s="44">
        <v>5955</v>
      </c>
      <c r="E36" s="44">
        <v>5525</v>
      </c>
      <c r="F36" s="44">
        <v>4343</v>
      </c>
      <c r="G36" s="44">
        <v>4006</v>
      </c>
      <c r="H36" s="44">
        <f t="shared" si="0"/>
        <v>8349</v>
      </c>
    </row>
    <row r="37" spans="1:8" x14ac:dyDescent="0.3">
      <c r="A37" s="16">
        <v>45051</v>
      </c>
      <c r="B37" s="44">
        <v>4928</v>
      </c>
      <c r="C37" s="44">
        <v>4440</v>
      </c>
      <c r="D37" s="44">
        <v>6025</v>
      </c>
      <c r="E37" s="44">
        <v>5465</v>
      </c>
      <c r="F37" s="44">
        <v>4301</v>
      </c>
      <c r="G37" s="44">
        <v>4048</v>
      </c>
      <c r="H37" s="44">
        <f t="shared" si="0"/>
        <v>8349</v>
      </c>
    </row>
    <row r="38" spans="1:8" x14ac:dyDescent="0.3">
      <c r="A38" s="16">
        <v>45052</v>
      </c>
      <c r="B38" s="44">
        <v>4385</v>
      </c>
      <c r="C38" s="44">
        <v>4794</v>
      </c>
      <c r="D38" s="44">
        <v>6045</v>
      </c>
      <c r="E38" s="44">
        <v>5595</v>
      </c>
      <c r="F38" s="44">
        <v>4397</v>
      </c>
      <c r="G38" s="44">
        <v>4067</v>
      </c>
      <c r="H38" s="44">
        <f t="shared" si="0"/>
        <v>8464</v>
      </c>
    </row>
    <row r="39" spans="1:8" x14ac:dyDescent="0.3">
      <c r="A39" s="16">
        <v>45053</v>
      </c>
      <c r="B39" s="44">
        <v>4958</v>
      </c>
      <c r="C39" s="44">
        <v>4352</v>
      </c>
      <c r="D39" s="44">
        <v>5955</v>
      </c>
      <c r="E39" s="44">
        <v>5495</v>
      </c>
      <c r="F39" s="44">
        <v>4347</v>
      </c>
      <c r="G39" s="44">
        <v>3998</v>
      </c>
      <c r="H39" s="44">
        <f t="shared" si="0"/>
        <v>8345</v>
      </c>
    </row>
    <row r="40" spans="1:8" x14ac:dyDescent="0.3">
      <c r="A40" s="16">
        <v>45054</v>
      </c>
      <c r="B40" s="44">
        <v>4557</v>
      </c>
      <c r="C40" s="44">
        <v>4856</v>
      </c>
      <c r="D40" s="44">
        <v>6035</v>
      </c>
      <c r="E40" s="44">
        <v>5495</v>
      </c>
      <c r="F40" s="44">
        <v>4335</v>
      </c>
      <c r="G40" s="44">
        <v>4064</v>
      </c>
      <c r="H40" s="44">
        <f t="shared" si="0"/>
        <v>8399</v>
      </c>
    </row>
    <row r="41" spans="1:8" x14ac:dyDescent="0.3">
      <c r="A41" s="16">
        <v>45055</v>
      </c>
      <c r="B41" s="44">
        <v>4415</v>
      </c>
      <c r="C41" s="44">
        <v>5014</v>
      </c>
      <c r="D41" s="44">
        <v>6020</v>
      </c>
      <c r="E41" s="44">
        <v>5570</v>
      </c>
      <c r="F41" s="44">
        <v>4393</v>
      </c>
      <c r="G41" s="44">
        <v>4040</v>
      </c>
      <c r="H41" s="44">
        <f t="shared" si="0"/>
        <v>8433</v>
      </c>
    </row>
    <row r="42" spans="1:8" x14ac:dyDescent="0.3">
      <c r="A42" s="16">
        <v>45056</v>
      </c>
      <c r="B42" s="44">
        <v>4635</v>
      </c>
      <c r="C42" s="44">
        <v>4706</v>
      </c>
      <c r="D42" s="44">
        <v>6095</v>
      </c>
      <c r="E42" s="44">
        <v>5470</v>
      </c>
      <c r="F42" s="44">
        <v>3841</v>
      </c>
      <c r="G42" s="44">
        <v>4543</v>
      </c>
      <c r="H42" s="44">
        <f t="shared" si="0"/>
        <v>8384</v>
      </c>
    </row>
    <row r="43" spans="1:8" x14ac:dyDescent="0.3">
      <c r="A43" s="16">
        <v>45057</v>
      </c>
      <c r="B43" s="44">
        <v>4716</v>
      </c>
      <c r="C43" s="44">
        <v>4718</v>
      </c>
      <c r="D43" s="44">
        <v>6025</v>
      </c>
      <c r="E43" s="44">
        <v>5530</v>
      </c>
      <c r="F43" s="44">
        <v>4320</v>
      </c>
      <c r="G43" s="44">
        <v>4101</v>
      </c>
      <c r="H43" s="44">
        <f t="shared" si="0"/>
        <v>8421</v>
      </c>
    </row>
    <row r="44" spans="1:8" x14ac:dyDescent="0.3">
      <c r="A44" s="16">
        <v>45058</v>
      </c>
      <c r="B44" s="44">
        <v>4946</v>
      </c>
      <c r="C44" s="44">
        <v>4391</v>
      </c>
      <c r="D44" s="44">
        <v>6045</v>
      </c>
      <c r="E44" s="44">
        <v>5560</v>
      </c>
      <c r="F44" s="44">
        <v>4355</v>
      </c>
      <c r="G44" s="44">
        <v>4090</v>
      </c>
      <c r="H44" s="44">
        <f t="shared" si="0"/>
        <v>8445</v>
      </c>
    </row>
    <row r="45" spans="1:8" x14ac:dyDescent="0.3">
      <c r="A45" s="16">
        <v>45059</v>
      </c>
      <c r="B45" s="44">
        <v>4907</v>
      </c>
      <c r="C45" s="44">
        <v>4352</v>
      </c>
      <c r="D45" s="44">
        <v>6035</v>
      </c>
      <c r="E45" s="44">
        <v>5495</v>
      </c>
      <c r="F45" s="44">
        <v>4332</v>
      </c>
      <c r="G45" s="44">
        <v>4079</v>
      </c>
      <c r="H45" s="44">
        <f t="shared" si="0"/>
        <v>8411</v>
      </c>
    </row>
    <row r="46" spans="1:8" x14ac:dyDescent="0.3">
      <c r="A46" s="16">
        <v>45060</v>
      </c>
      <c r="B46" s="44">
        <v>5107</v>
      </c>
      <c r="C46" s="44">
        <v>4352</v>
      </c>
      <c r="D46" s="44">
        <v>6010</v>
      </c>
      <c r="E46" s="44">
        <v>5615</v>
      </c>
      <c r="F46" s="44">
        <v>4320</v>
      </c>
      <c r="G46" s="44">
        <v>4179</v>
      </c>
      <c r="H46" s="44">
        <f t="shared" si="0"/>
        <v>8499</v>
      </c>
    </row>
    <row r="47" spans="1:8" x14ac:dyDescent="0.3">
      <c r="A47" s="16">
        <v>45061</v>
      </c>
      <c r="B47" s="44">
        <v>5032</v>
      </c>
      <c r="C47" s="44">
        <v>4352</v>
      </c>
      <c r="D47" s="44">
        <v>6050</v>
      </c>
      <c r="E47" s="44">
        <v>5545</v>
      </c>
      <c r="F47" s="44">
        <v>4370</v>
      </c>
      <c r="G47" s="44">
        <v>4132</v>
      </c>
      <c r="H47" s="44">
        <f t="shared" si="0"/>
        <v>8502</v>
      </c>
    </row>
    <row r="48" spans="1:8" x14ac:dyDescent="0.3">
      <c r="A48" s="16">
        <v>45062</v>
      </c>
      <c r="B48" s="44">
        <v>4962</v>
      </c>
      <c r="C48" s="44">
        <v>4352</v>
      </c>
      <c r="D48" s="44">
        <v>6065</v>
      </c>
      <c r="E48" s="44">
        <v>5450</v>
      </c>
      <c r="F48" s="44">
        <v>4362</v>
      </c>
      <c r="G48" s="44">
        <v>4090</v>
      </c>
      <c r="H48" s="44">
        <f t="shared" si="0"/>
        <v>8452</v>
      </c>
    </row>
    <row r="49" spans="1:8" x14ac:dyDescent="0.3">
      <c r="A49" s="16">
        <v>45063</v>
      </c>
      <c r="B49" s="44">
        <v>5127</v>
      </c>
      <c r="C49" s="44">
        <v>4352</v>
      </c>
      <c r="D49" s="44">
        <v>6030</v>
      </c>
      <c r="E49" s="44">
        <v>5475</v>
      </c>
      <c r="F49" s="44">
        <v>4355</v>
      </c>
      <c r="G49" s="44">
        <v>4086</v>
      </c>
      <c r="H49" s="44">
        <f t="shared" si="0"/>
        <v>8441</v>
      </c>
    </row>
    <row r="50" spans="1:8" x14ac:dyDescent="0.3">
      <c r="A50" s="45" t="s">
        <v>38</v>
      </c>
      <c r="B50" s="40"/>
      <c r="C50" s="40"/>
      <c r="D50" s="40"/>
      <c r="E50" s="40"/>
      <c r="F50" s="40"/>
      <c r="G50" s="40"/>
      <c r="H50" s="46">
        <f>SUM(H3:H49)</f>
        <v>332086</v>
      </c>
    </row>
    <row r="51" spans="1:8" x14ac:dyDescent="0.3">
      <c r="A51" s="45" t="s">
        <v>39</v>
      </c>
      <c r="B51" s="40"/>
      <c r="C51" s="40"/>
      <c r="D51" s="40"/>
      <c r="E51" s="40"/>
      <c r="F51" s="40"/>
      <c r="G51" s="40"/>
      <c r="H51" s="46">
        <f>ROUND(AVERAGE(H3:H49),0)</f>
        <v>7066</v>
      </c>
    </row>
  </sheetData>
  <mergeCells count="3">
    <mergeCell ref="A1:H1"/>
    <mergeCell ref="A50:G50"/>
    <mergeCell ref="A51:G5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63D3-4FB1-48AD-A35F-DDC742DD7225}">
  <dimension ref="A1:T34"/>
  <sheetViews>
    <sheetView workbookViewId="0">
      <selection activeCell="H34" sqref="H34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16" width="9.140625" style="41"/>
  </cols>
  <sheetData>
    <row r="1" spans="1:4" ht="18.75" x14ac:dyDescent="0.35">
      <c r="A1" s="39" t="str">
        <f ca="1">_xlfn.CONCAT(TEXT(OFFSET(A2,2,0), "MMMM YYYY"), " Daily Flow")</f>
        <v>April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45017</v>
      </c>
      <c r="B3" s="44">
        <v>0</v>
      </c>
      <c r="C3" s="44">
        <v>0</v>
      </c>
      <c r="D3" s="44">
        <f t="shared" ref="D3:D32" si="0">B3+C3</f>
        <v>0</v>
      </c>
    </row>
    <row r="4" spans="1:4" x14ac:dyDescent="0.3">
      <c r="A4" s="16">
        <v>45018</v>
      </c>
      <c r="B4" s="44">
        <v>0</v>
      </c>
      <c r="C4" s="44">
        <v>0</v>
      </c>
      <c r="D4" s="44">
        <f t="shared" si="0"/>
        <v>0</v>
      </c>
    </row>
    <row r="5" spans="1:4" x14ac:dyDescent="0.3">
      <c r="A5" s="16">
        <v>45019</v>
      </c>
      <c r="B5" s="44">
        <v>0</v>
      </c>
      <c r="C5" s="44">
        <v>0</v>
      </c>
      <c r="D5" s="44">
        <f t="shared" si="0"/>
        <v>0</v>
      </c>
    </row>
    <row r="6" spans="1:4" x14ac:dyDescent="0.3">
      <c r="A6" s="16">
        <v>45020</v>
      </c>
      <c r="B6" s="44">
        <v>0</v>
      </c>
      <c r="C6" s="44">
        <v>0</v>
      </c>
      <c r="D6" s="44">
        <f t="shared" si="0"/>
        <v>0</v>
      </c>
    </row>
    <row r="7" spans="1:4" x14ac:dyDescent="0.3">
      <c r="A7" s="16">
        <v>45021</v>
      </c>
      <c r="B7" s="44">
        <v>0</v>
      </c>
      <c r="C7" s="44">
        <v>1296</v>
      </c>
      <c r="D7" s="44">
        <f t="shared" si="0"/>
        <v>1296</v>
      </c>
    </row>
    <row r="8" spans="1:4" x14ac:dyDescent="0.3">
      <c r="A8" s="16">
        <v>45022</v>
      </c>
      <c r="B8" s="44">
        <v>0</v>
      </c>
      <c r="C8" s="44">
        <v>0</v>
      </c>
      <c r="D8" s="44">
        <f t="shared" si="0"/>
        <v>0</v>
      </c>
    </row>
    <row r="9" spans="1:4" x14ac:dyDescent="0.3">
      <c r="A9" s="16">
        <v>45023</v>
      </c>
      <c r="B9" s="44">
        <v>0</v>
      </c>
      <c r="C9" s="44">
        <v>0</v>
      </c>
      <c r="D9" s="44">
        <f t="shared" si="0"/>
        <v>0</v>
      </c>
    </row>
    <row r="10" spans="1:4" x14ac:dyDescent="0.3">
      <c r="A10" s="16">
        <v>45024</v>
      </c>
      <c r="B10" s="44">
        <v>4259</v>
      </c>
      <c r="C10" s="44">
        <v>2664</v>
      </c>
      <c r="D10" s="44">
        <f t="shared" si="0"/>
        <v>6923</v>
      </c>
    </row>
    <row r="11" spans="1:4" x14ac:dyDescent="0.3">
      <c r="A11" s="16">
        <v>45025</v>
      </c>
      <c r="B11" s="44">
        <v>2810</v>
      </c>
      <c r="C11" s="44">
        <v>2691</v>
      </c>
      <c r="D11" s="44">
        <f t="shared" si="0"/>
        <v>5501</v>
      </c>
    </row>
    <row r="12" spans="1:4" x14ac:dyDescent="0.3">
      <c r="A12" s="16">
        <v>45026</v>
      </c>
      <c r="B12" s="44">
        <v>2860</v>
      </c>
      <c r="C12" s="44">
        <v>4090</v>
      </c>
      <c r="D12" s="44">
        <f t="shared" si="0"/>
        <v>6950</v>
      </c>
    </row>
    <row r="13" spans="1:4" x14ac:dyDescent="0.3">
      <c r="A13" s="16">
        <v>45027</v>
      </c>
      <c r="B13" s="44">
        <v>4285</v>
      </c>
      <c r="C13" s="44">
        <v>2749</v>
      </c>
      <c r="D13" s="44">
        <f t="shared" si="0"/>
        <v>7034</v>
      </c>
    </row>
    <row r="14" spans="1:4" x14ac:dyDescent="0.3">
      <c r="A14" s="16">
        <v>45028</v>
      </c>
      <c r="B14" s="44">
        <v>4504</v>
      </c>
      <c r="C14" s="44">
        <v>4063</v>
      </c>
      <c r="D14" s="44">
        <f t="shared" si="0"/>
        <v>8567</v>
      </c>
    </row>
    <row r="15" spans="1:4" x14ac:dyDescent="0.3">
      <c r="A15" s="16">
        <v>45029</v>
      </c>
      <c r="B15" s="44">
        <v>4282</v>
      </c>
      <c r="C15" s="44">
        <v>4021</v>
      </c>
      <c r="D15" s="44">
        <f t="shared" si="0"/>
        <v>8303</v>
      </c>
    </row>
    <row r="16" spans="1:4" x14ac:dyDescent="0.3">
      <c r="A16" s="16">
        <v>45030</v>
      </c>
      <c r="B16" s="44">
        <v>4244</v>
      </c>
      <c r="C16" s="44">
        <v>4033</v>
      </c>
      <c r="D16" s="44">
        <f t="shared" si="0"/>
        <v>8277</v>
      </c>
    </row>
    <row r="17" spans="1:4" x14ac:dyDescent="0.3">
      <c r="A17" s="16">
        <v>45031</v>
      </c>
      <c r="B17" s="44">
        <v>4286</v>
      </c>
      <c r="C17" s="44">
        <v>4037</v>
      </c>
      <c r="D17" s="44">
        <f t="shared" si="0"/>
        <v>8323</v>
      </c>
    </row>
    <row r="18" spans="1:4" x14ac:dyDescent="0.3">
      <c r="A18" s="16">
        <v>45032</v>
      </c>
      <c r="B18" s="44">
        <v>4297</v>
      </c>
      <c r="C18" s="44">
        <v>5320</v>
      </c>
      <c r="D18" s="48">
        <f t="shared" si="0"/>
        <v>9617</v>
      </c>
    </row>
    <row r="19" spans="1:4" x14ac:dyDescent="0.3">
      <c r="A19" s="16">
        <v>45033</v>
      </c>
      <c r="B19" s="44">
        <v>4339</v>
      </c>
      <c r="C19" s="44">
        <v>4010</v>
      </c>
      <c r="D19" s="44">
        <f t="shared" si="0"/>
        <v>8349</v>
      </c>
    </row>
    <row r="20" spans="1:4" x14ac:dyDescent="0.3">
      <c r="A20" s="16">
        <v>45034</v>
      </c>
      <c r="B20" s="44">
        <v>4312</v>
      </c>
      <c r="C20" s="44">
        <v>3994</v>
      </c>
      <c r="D20" s="44">
        <f t="shared" si="0"/>
        <v>8306</v>
      </c>
    </row>
    <row r="21" spans="1:4" x14ac:dyDescent="0.3">
      <c r="A21" s="16">
        <v>45035</v>
      </c>
      <c r="B21" s="44">
        <v>4275</v>
      </c>
      <c r="C21" s="44">
        <v>4029</v>
      </c>
      <c r="D21" s="44">
        <f t="shared" si="0"/>
        <v>8304</v>
      </c>
    </row>
    <row r="22" spans="1:4" x14ac:dyDescent="0.3">
      <c r="A22" s="16">
        <v>45036</v>
      </c>
      <c r="B22" s="44">
        <v>4308</v>
      </c>
      <c r="C22" s="44">
        <v>4037</v>
      </c>
      <c r="D22" s="44">
        <f t="shared" si="0"/>
        <v>8345</v>
      </c>
    </row>
    <row r="23" spans="1:4" x14ac:dyDescent="0.3">
      <c r="A23" s="16">
        <v>45037</v>
      </c>
      <c r="B23" s="44">
        <v>4367</v>
      </c>
      <c r="C23" s="44">
        <v>4044</v>
      </c>
      <c r="D23" s="44">
        <f t="shared" si="0"/>
        <v>8411</v>
      </c>
    </row>
    <row r="24" spans="1:4" x14ac:dyDescent="0.3">
      <c r="A24" s="16">
        <v>45038</v>
      </c>
      <c r="B24" s="44">
        <v>4335</v>
      </c>
      <c r="C24" s="44">
        <v>4063</v>
      </c>
      <c r="D24" s="44">
        <f t="shared" si="0"/>
        <v>8398</v>
      </c>
    </row>
    <row r="25" spans="1:4" x14ac:dyDescent="0.3">
      <c r="A25" s="16">
        <v>45039</v>
      </c>
      <c r="B25" s="44">
        <v>5800</v>
      </c>
      <c r="C25" s="44">
        <v>4086</v>
      </c>
      <c r="D25" s="48">
        <f t="shared" si="0"/>
        <v>9886</v>
      </c>
    </row>
    <row r="26" spans="1:4" x14ac:dyDescent="0.3">
      <c r="A26" s="16">
        <v>45040</v>
      </c>
      <c r="B26" s="44">
        <v>4293</v>
      </c>
      <c r="C26" s="44">
        <v>4010</v>
      </c>
      <c r="D26" s="44">
        <f t="shared" si="0"/>
        <v>8303</v>
      </c>
    </row>
    <row r="27" spans="1:4" x14ac:dyDescent="0.3">
      <c r="A27" s="16">
        <v>45041</v>
      </c>
      <c r="B27" s="44">
        <v>4324</v>
      </c>
      <c r="C27" s="44">
        <v>3960</v>
      </c>
      <c r="D27" s="44">
        <f t="shared" si="0"/>
        <v>8284</v>
      </c>
    </row>
    <row r="28" spans="1:4" x14ac:dyDescent="0.3">
      <c r="A28" s="16">
        <v>45042</v>
      </c>
      <c r="B28" s="44">
        <v>4355</v>
      </c>
      <c r="C28" s="44">
        <v>4055</v>
      </c>
      <c r="D28" s="44">
        <f t="shared" si="0"/>
        <v>8410</v>
      </c>
    </row>
    <row r="29" spans="1:4" x14ac:dyDescent="0.3">
      <c r="A29" s="16">
        <v>45043</v>
      </c>
      <c r="B29" s="44">
        <v>4335</v>
      </c>
      <c r="C29" s="44">
        <v>4056</v>
      </c>
      <c r="D29" s="44">
        <f t="shared" si="0"/>
        <v>8391</v>
      </c>
    </row>
    <row r="30" spans="1:4" x14ac:dyDescent="0.3">
      <c r="A30" s="16">
        <v>45044</v>
      </c>
      <c r="B30" s="44">
        <v>4248</v>
      </c>
      <c r="C30" s="44">
        <v>4025</v>
      </c>
      <c r="D30" s="44">
        <f t="shared" si="0"/>
        <v>8273</v>
      </c>
    </row>
    <row r="31" spans="1:4" x14ac:dyDescent="0.3">
      <c r="A31" s="16">
        <v>45045</v>
      </c>
      <c r="B31" s="44">
        <v>4366</v>
      </c>
      <c r="C31" s="44">
        <v>3998</v>
      </c>
      <c r="D31" s="44">
        <f t="shared" si="0"/>
        <v>8364</v>
      </c>
    </row>
    <row r="32" spans="1:4" x14ac:dyDescent="0.3">
      <c r="A32" s="16">
        <v>45046</v>
      </c>
      <c r="B32" s="44">
        <v>4366</v>
      </c>
      <c r="C32" s="44">
        <v>4006</v>
      </c>
      <c r="D32" s="44">
        <f t="shared" si="0"/>
        <v>8372</v>
      </c>
    </row>
    <row r="33" spans="1:20" s="41" customFormat="1" x14ac:dyDescent="0.3">
      <c r="A33" s="45" t="s">
        <v>38</v>
      </c>
      <c r="B33" s="40"/>
      <c r="C33" s="40"/>
      <c r="D33" s="46">
        <f>SUM(D3:D32)</f>
        <v>189187</v>
      </c>
      <c r="Q33"/>
      <c r="R33"/>
      <c r="S33"/>
      <c r="T33"/>
    </row>
    <row r="34" spans="1:20" s="41" customFormat="1" x14ac:dyDescent="0.3">
      <c r="A34" s="45" t="s">
        <v>39</v>
      </c>
      <c r="B34" s="40"/>
      <c r="C34" s="40"/>
      <c r="D34" s="46">
        <f>ROUND(AVERAGE(D3:D32),0)</f>
        <v>6306</v>
      </c>
      <c r="Q34"/>
      <c r="R34"/>
      <c r="S34"/>
      <c r="T34"/>
    </row>
  </sheetData>
  <mergeCells count="3">
    <mergeCell ref="A1:D1"/>
    <mergeCell ref="A33:C33"/>
    <mergeCell ref="A34:C34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6D13-63BE-41D1-A78F-FA360E975AEA}">
  <dimension ref="A1:T37"/>
  <sheetViews>
    <sheetView workbookViewId="0">
      <selection activeCell="J28" sqref="J28"/>
    </sheetView>
  </sheetViews>
  <sheetFormatPr defaultRowHeight="15.75" x14ac:dyDescent="0.3"/>
  <cols>
    <col min="1" max="1" width="16.7109375" style="47" customWidth="1"/>
    <col min="2" max="7" width="18.7109375" style="41" customWidth="1"/>
    <col min="8" max="8" width="21.85546875" style="41" customWidth="1"/>
    <col min="9" max="20" width="9.140625" style="41"/>
  </cols>
  <sheetData>
    <row r="1" spans="1:8" ht="18.75" x14ac:dyDescent="0.35">
      <c r="A1" s="39" t="str">
        <f ca="1">_xlfn.CONCAT(TEXT(OFFSET(A2,2,0), "MMMM YYYY"), " Daily Flow")</f>
        <v>March 2023 Daily Flow</v>
      </c>
      <c r="B1" s="40"/>
      <c r="C1" s="40"/>
      <c r="D1" s="40"/>
      <c r="E1" s="40"/>
      <c r="F1" s="40"/>
      <c r="G1" s="40"/>
      <c r="H1" s="40"/>
    </row>
    <row r="2" spans="1:8" x14ac:dyDescent="0.3">
      <c r="A2" s="42" t="s">
        <v>32</v>
      </c>
      <c r="B2" s="43" t="s">
        <v>41</v>
      </c>
      <c r="C2" s="43" t="s">
        <v>42</v>
      </c>
      <c r="D2" s="43" t="s">
        <v>43</v>
      </c>
      <c r="E2" s="43" t="s">
        <v>44</v>
      </c>
      <c r="F2" s="43" t="s">
        <v>34</v>
      </c>
      <c r="G2" s="43" t="s">
        <v>36</v>
      </c>
      <c r="H2" s="43" t="s">
        <v>37</v>
      </c>
    </row>
    <row r="3" spans="1:8" x14ac:dyDescent="0.3">
      <c r="A3" s="16">
        <v>44986</v>
      </c>
      <c r="B3" s="44">
        <v>0</v>
      </c>
      <c r="C3" s="44">
        <v>0</v>
      </c>
      <c r="D3" s="44">
        <v>0</v>
      </c>
      <c r="E3" s="44">
        <v>0</v>
      </c>
      <c r="F3" s="44">
        <v>0</v>
      </c>
      <c r="G3" s="44">
        <v>0</v>
      </c>
      <c r="H3" s="44">
        <f t="shared" ref="H3:H35" si="0">F3+G3</f>
        <v>0</v>
      </c>
    </row>
    <row r="4" spans="1:8" x14ac:dyDescent="0.3">
      <c r="A4" s="16">
        <v>44987</v>
      </c>
      <c r="B4" s="44">
        <v>1511</v>
      </c>
      <c r="C4" s="44">
        <v>1303</v>
      </c>
      <c r="D4" s="44">
        <v>2020</v>
      </c>
      <c r="E4" s="44">
        <v>1835</v>
      </c>
      <c r="F4" s="44">
        <v>1410</v>
      </c>
      <c r="G4" s="44">
        <v>1342</v>
      </c>
      <c r="H4" s="44">
        <f t="shared" si="0"/>
        <v>2752</v>
      </c>
    </row>
    <row r="5" spans="1:8" x14ac:dyDescent="0.3">
      <c r="A5" s="16">
        <v>44988</v>
      </c>
      <c r="B5" s="44">
        <v>2565</v>
      </c>
      <c r="C5" s="44">
        <v>2479</v>
      </c>
      <c r="D5" s="44">
        <v>3945</v>
      </c>
      <c r="E5" s="44">
        <v>1885</v>
      </c>
      <c r="F5" s="44">
        <v>2756</v>
      </c>
      <c r="G5" s="44">
        <v>1369</v>
      </c>
      <c r="H5" s="44">
        <f t="shared" si="0"/>
        <v>4125</v>
      </c>
    </row>
    <row r="6" spans="1:8" x14ac:dyDescent="0.3">
      <c r="A6" s="16">
        <v>44989</v>
      </c>
      <c r="B6" s="44">
        <v>2558</v>
      </c>
      <c r="C6" s="44">
        <v>2633</v>
      </c>
      <c r="D6" s="44">
        <v>2045</v>
      </c>
      <c r="E6" s="44">
        <v>3695</v>
      </c>
      <c r="F6" s="44">
        <v>1426</v>
      </c>
      <c r="G6" s="44">
        <v>2671</v>
      </c>
      <c r="H6" s="44">
        <f t="shared" si="0"/>
        <v>4097</v>
      </c>
    </row>
    <row r="7" spans="1:8" x14ac:dyDescent="0.3">
      <c r="A7" s="16">
        <v>44990</v>
      </c>
      <c r="B7" s="44">
        <v>2562</v>
      </c>
      <c r="C7" s="44">
        <v>2817</v>
      </c>
      <c r="D7" s="44">
        <v>4010</v>
      </c>
      <c r="E7" s="44">
        <v>3655</v>
      </c>
      <c r="F7" s="44">
        <v>2791</v>
      </c>
      <c r="G7" s="44">
        <v>2692</v>
      </c>
      <c r="H7" s="44">
        <f t="shared" si="0"/>
        <v>5483</v>
      </c>
    </row>
    <row r="8" spans="1:8" x14ac:dyDescent="0.3">
      <c r="A8" s="16">
        <v>44991</v>
      </c>
      <c r="B8" s="44">
        <v>3396</v>
      </c>
      <c r="C8" s="44">
        <v>3358</v>
      </c>
      <c r="D8" s="44">
        <v>4005</v>
      </c>
      <c r="E8" s="44">
        <v>3640</v>
      </c>
      <c r="F8" s="44">
        <v>2795</v>
      </c>
      <c r="G8" s="44">
        <v>2664</v>
      </c>
      <c r="H8" s="44">
        <f t="shared" si="0"/>
        <v>5459</v>
      </c>
    </row>
    <row r="9" spans="1:8" x14ac:dyDescent="0.3">
      <c r="A9" s="16">
        <v>44992</v>
      </c>
      <c r="B9" s="44">
        <v>3456</v>
      </c>
      <c r="C9" s="44">
        <v>3456</v>
      </c>
      <c r="D9" s="44">
        <v>5625</v>
      </c>
      <c r="E9" s="44">
        <v>3655</v>
      </c>
      <c r="F9" s="44">
        <v>3162</v>
      </c>
      <c r="G9" s="44">
        <v>2679</v>
      </c>
      <c r="H9" s="44">
        <f t="shared" si="0"/>
        <v>5841</v>
      </c>
    </row>
    <row r="10" spans="1:8" x14ac:dyDescent="0.3">
      <c r="A10" s="16">
        <v>44993</v>
      </c>
      <c r="B10" s="44">
        <v>6556</v>
      </c>
      <c r="C10" s="44">
        <v>6573</v>
      </c>
      <c r="D10" s="44">
        <v>8230</v>
      </c>
      <c r="E10" s="44">
        <v>7300</v>
      </c>
      <c r="F10" s="44">
        <v>6524</v>
      </c>
      <c r="G10" s="44">
        <v>5340</v>
      </c>
      <c r="H10" s="44">
        <f t="shared" si="0"/>
        <v>11864</v>
      </c>
    </row>
    <row r="11" spans="1:8" x14ac:dyDescent="0.3">
      <c r="A11" s="16">
        <v>44994</v>
      </c>
      <c r="B11" s="44">
        <v>6810</v>
      </c>
      <c r="C11" s="44">
        <v>6917</v>
      </c>
      <c r="D11" s="44">
        <v>7865</v>
      </c>
      <c r="E11" s="44">
        <v>9200</v>
      </c>
      <c r="F11" s="44">
        <v>5513</v>
      </c>
      <c r="G11" s="44">
        <v>6727</v>
      </c>
      <c r="H11" s="44">
        <f t="shared" si="0"/>
        <v>12240</v>
      </c>
    </row>
    <row r="12" spans="1:8" x14ac:dyDescent="0.3">
      <c r="A12" s="16">
        <v>44995</v>
      </c>
      <c r="B12" s="44">
        <v>6784</v>
      </c>
      <c r="C12" s="44">
        <v>6987</v>
      </c>
      <c r="D12" s="44">
        <v>9955</v>
      </c>
      <c r="E12" s="44">
        <v>7265</v>
      </c>
      <c r="F12" s="44">
        <v>6946</v>
      </c>
      <c r="G12" s="44">
        <v>5348</v>
      </c>
      <c r="H12" s="44">
        <f t="shared" si="0"/>
        <v>12294</v>
      </c>
    </row>
    <row r="13" spans="1:8" x14ac:dyDescent="0.3">
      <c r="A13" s="16">
        <v>44996</v>
      </c>
      <c r="B13" s="44">
        <v>6908</v>
      </c>
      <c r="C13" s="44">
        <v>6817</v>
      </c>
      <c r="D13" s="44">
        <v>7900</v>
      </c>
      <c r="E13" s="44">
        <v>9150</v>
      </c>
      <c r="F13" s="44">
        <v>5535</v>
      </c>
      <c r="G13" s="44">
        <v>6678</v>
      </c>
      <c r="H13" s="44">
        <f t="shared" si="0"/>
        <v>12213</v>
      </c>
    </row>
    <row r="14" spans="1:8" x14ac:dyDescent="0.3">
      <c r="A14" s="16">
        <v>44997</v>
      </c>
      <c r="B14" s="44">
        <v>6798</v>
      </c>
      <c r="C14" s="44">
        <v>6764</v>
      </c>
      <c r="D14" s="44">
        <v>7935</v>
      </c>
      <c r="E14" s="44">
        <v>7380</v>
      </c>
      <c r="F14" s="44">
        <v>5539</v>
      </c>
      <c r="G14" s="44">
        <v>5424</v>
      </c>
      <c r="H14" s="44">
        <f t="shared" si="0"/>
        <v>10963</v>
      </c>
    </row>
    <row r="15" spans="1:8" x14ac:dyDescent="0.3">
      <c r="A15" s="16">
        <v>44998</v>
      </c>
      <c r="B15" s="44">
        <v>6730</v>
      </c>
      <c r="C15" s="44">
        <v>6771</v>
      </c>
      <c r="D15" s="44">
        <v>9900</v>
      </c>
      <c r="E15" s="44">
        <v>7270</v>
      </c>
      <c r="F15" s="44">
        <v>6919</v>
      </c>
      <c r="G15" s="44">
        <v>5340</v>
      </c>
      <c r="H15" s="44">
        <f t="shared" si="0"/>
        <v>12259</v>
      </c>
    </row>
    <row r="16" spans="1:8" x14ac:dyDescent="0.3">
      <c r="A16" s="16">
        <v>44999</v>
      </c>
      <c r="B16" s="44">
        <v>6704</v>
      </c>
      <c r="C16" s="44">
        <v>6576</v>
      </c>
      <c r="D16" s="44">
        <v>7970</v>
      </c>
      <c r="E16" s="44">
        <v>9155</v>
      </c>
      <c r="F16" s="44">
        <v>5563</v>
      </c>
      <c r="G16" s="44">
        <v>6716</v>
      </c>
      <c r="H16" s="44">
        <f t="shared" si="0"/>
        <v>12279</v>
      </c>
    </row>
    <row r="17" spans="1:8" x14ac:dyDescent="0.3">
      <c r="A17" s="16">
        <v>45000</v>
      </c>
      <c r="B17" s="44">
        <v>6362</v>
      </c>
      <c r="C17" s="44">
        <v>6474</v>
      </c>
      <c r="D17" s="44">
        <v>8005</v>
      </c>
      <c r="E17" s="44">
        <v>7410</v>
      </c>
      <c r="F17" s="44">
        <v>5619</v>
      </c>
      <c r="G17" s="44">
        <v>5435</v>
      </c>
      <c r="H17" s="44">
        <f t="shared" si="0"/>
        <v>11054</v>
      </c>
    </row>
    <row r="18" spans="1:8" x14ac:dyDescent="0.3">
      <c r="A18" s="16">
        <v>45001</v>
      </c>
      <c r="B18" s="44">
        <v>6297</v>
      </c>
      <c r="C18" s="44">
        <v>6301</v>
      </c>
      <c r="D18" s="44">
        <v>7890</v>
      </c>
      <c r="E18" s="44">
        <v>7240</v>
      </c>
      <c r="F18" s="44">
        <v>5532</v>
      </c>
      <c r="G18" s="44">
        <v>5325</v>
      </c>
      <c r="H18" s="44">
        <f t="shared" si="0"/>
        <v>10857</v>
      </c>
    </row>
    <row r="19" spans="1:8" x14ac:dyDescent="0.3">
      <c r="A19" s="16">
        <v>45002</v>
      </c>
      <c r="B19" s="44">
        <v>6288</v>
      </c>
      <c r="C19" s="44">
        <v>6182</v>
      </c>
      <c r="D19" s="44">
        <v>7885</v>
      </c>
      <c r="E19" s="44">
        <v>7305</v>
      </c>
      <c r="F19" s="44">
        <v>5535</v>
      </c>
      <c r="G19" s="44">
        <v>5366</v>
      </c>
      <c r="H19" s="44">
        <f t="shared" si="0"/>
        <v>10901</v>
      </c>
    </row>
    <row r="20" spans="1:8" x14ac:dyDescent="0.3">
      <c r="A20" s="16">
        <v>45003</v>
      </c>
      <c r="B20" s="44">
        <v>6315</v>
      </c>
      <c r="C20" s="44">
        <v>6259</v>
      </c>
      <c r="D20" s="44">
        <v>7935</v>
      </c>
      <c r="E20" s="44">
        <v>7355</v>
      </c>
      <c r="F20" s="44">
        <v>5562</v>
      </c>
      <c r="G20" s="44">
        <v>5406</v>
      </c>
      <c r="H20" s="44">
        <f t="shared" si="0"/>
        <v>10968</v>
      </c>
    </row>
    <row r="21" spans="1:8" x14ac:dyDescent="0.3">
      <c r="A21" s="16">
        <v>45004</v>
      </c>
      <c r="B21" s="44">
        <v>6298</v>
      </c>
      <c r="C21" s="44">
        <v>6360</v>
      </c>
      <c r="D21" s="44">
        <v>7940</v>
      </c>
      <c r="E21" s="44">
        <v>7400</v>
      </c>
      <c r="F21" s="44">
        <v>5597</v>
      </c>
      <c r="G21" s="44">
        <v>5443</v>
      </c>
      <c r="H21" s="44">
        <f t="shared" si="0"/>
        <v>11040</v>
      </c>
    </row>
    <row r="22" spans="1:8" x14ac:dyDescent="0.3">
      <c r="A22" s="16">
        <v>45005</v>
      </c>
      <c r="B22" s="44">
        <v>6016</v>
      </c>
      <c r="C22" s="44">
        <v>6120</v>
      </c>
      <c r="D22" s="44">
        <v>8005</v>
      </c>
      <c r="E22" s="44">
        <v>7325</v>
      </c>
      <c r="F22" s="44">
        <v>5624</v>
      </c>
      <c r="G22" s="44">
        <v>5409</v>
      </c>
      <c r="H22" s="44">
        <f t="shared" si="0"/>
        <v>11033</v>
      </c>
    </row>
    <row r="23" spans="1:8" x14ac:dyDescent="0.3">
      <c r="A23" s="16">
        <v>45006</v>
      </c>
      <c r="B23" s="44">
        <v>4608</v>
      </c>
      <c r="C23" s="44">
        <v>5095</v>
      </c>
      <c r="D23" s="44">
        <v>6010</v>
      </c>
      <c r="E23" s="44">
        <v>5495</v>
      </c>
      <c r="F23" s="44">
        <v>4228</v>
      </c>
      <c r="G23" s="44">
        <v>4052</v>
      </c>
      <c r="H23" s="44">
        <f t="shared" si="0"/>
        <v>8280</v>
      </c>
    </row>
    <row r="24" spans="1:8" x14ac:dyDescent="0.3">
      <c r="A24" s="16">
        <v>45007</v>
      </c>
      <c r="B24" s="44">
        <v>3981</v>
      </c>
      <c r="C24" s="44">
        <v>4410</v>
      </c>
      <c r="D24" s="44">
        <v>6220</v>
      </c>
      <c r="E24" s="44">
        <v>3900</v>
      </c>
      <c r="F24" s="44">
        <v>4393</v>
      </c>
      <c r="G24" s="44">
        <v>2687</v>
      </c>
      <c r="H24" s="44">
        <f t="shared" si="0"/>
        <v>7080</v>
      </c>
    </row>
    <row r="25" spans="1:8" x14ac:dyDescent="0.3">
      <c r="A25" s="16">
        <v>45008</v>
      </c>
      <c r="B25" s="44">
        <v>3840</v>
      </c>
      <c r="C25" s="44">
        <v>4311</v>
      </c>
      <c r="D25" s="44">
        <v>6095</v>
      </c>
      <c r="E25" s="44">
        <v>3685</v>
      </c>
      <c r="F25" s="44">
        <v>2871</v>
      </c>
      <c r="G25" s="44">
        <v>4032</v>
      </c>
      <c r="H25" s="44">
        <f t="shared" si="0"/>
        <v>6903</v>
      </c>
    </row>
    <row r="26" spans="1:8" x14ac:dyDescent="0.3">
      <c r="A26" s="16">
        <v>45009</v>
      </c>
      <c r="B26" s="44">
        <v>3779</v>
      </c>
      <c r="C26" s="44">
        <v>3723</v>
      </c>
      <c r="D26" s="44">
        <v>4110</v>
      </c>
      <c r="E26" s="44">
        <v>5560</v>
      </c>
      <c r="F26" s="44">
        <v>4305</v>
      </c>
      <c r="G26" s="44">
        <v>2733</v>
      </c>
      <c r="H26" s="44">
        <f t="shared" si="0"/>
        <v>7038</v>
      </c>
    </row>
    <row r="27" spans="1:8" x14ac:dyDescent="0.3">
      <c r="A27" s="16">
        <v>45010</v>
      </c>
      <c r="B27" s="44">
        <v>685</v>
      </c>
      <c r="C27" s="44">
        <v>753</v>
      </c>
      <c r="D27" s="44">
        <v>2050</v>
      </c>
      <c r="E27" s="44">
        <v>0</v>
      </c>
      <c r="F27" s="44">
        <v>0</v>
      </c>
      <c r="G27" s="44">
        <v>1365</v>
      </c>
      <c r="H27" s="44">
        <f t="shared" si="0"/>
        <v>1365</v>
      </c>
    </row>
    <row r="28" spans="1:8" x14ac:dyDescent="0.3">
      <c r="A28" s="16">
        <v>45011</v>
      </c>
      <c r="B28" s="44">
        <v>417</v>
      </c>
      <c r="C28" s="44">
        <v>384</v>
      </c>
      <c r="D28" s="44">
        <v>0</v>
      </c>
      <c r="E28" s="44">
        <v>1805</v>
      </c>
      <c r="F28" s="44">
        <v>1391</v>
      </c>
      <c r="G28" s="44">
        <v>0</v>
      </c>
      <c r="H28" s="44">
        <f t="shared" si="0"/>
        <v>1391</v>
      </c>
    </row>
    <row r="29" spans="1:8" x14ac:dyDescent="0.3">
      <c r="A29" s="16">
        <v>45012</v>
      </c>
      <c r="B29" s="44">
        <v>443</v>
      </c>
      <c r="C29" s="44">
        <v>507</v>
      </c>
      <c r="D29" s="44">
        <v>0</v>
      </c>
      <c r="E29" s="44">
        <v>0</v>
      </c>
      <c r="F29" s="44">
        <v>0</v>
      </c>
      <c r="G29" s="44">
        <v>0</v>
      </c>
      <c r="H29" s="44">
        <f t="shared" si="0"/>
        <v>0</v>
      </c>
    </row>
    <row r="30" spans="1:8" x14ac:dyDescent="0.3">
      <c r="A30" s="16">
        <v>45013</v>
      </c>
      <c r="B30" s="44">
        <v>471</v>
      </c>
      <c r="C30" s="44">
        <v>512</v>
      </c>
      <c r="D30" s="44">
        <v>2040</v>
      </c>
      <c r="E30" s="44">
        <v>0</v>
      </c>
      <c r="F30" s="44">
        <v>0</v>
      </c>
      <c r="G30" s="44">
        <v>1353</v>
      </c>
      <c r="H30" s="44">
        <f t="shared" si="0"/>
        <v>1353</v>
      </c>
    </row>
    <row r="31" spans="1:8" x14ac:dyDescent="0.3">
      <c r="A31" s="16">
        <v>45014</v>
      </c>
      <c r="B31" s="44">
        <v>512</v>
      </c>
      <c r="C31" s="44">
        <v>481</v>
      </c>
      <c r="D31" s="44">
        <v>0</v>
      </c>
      <c r="E31" s="44">
        <v>0</v>
      </c>
      <c r="F31" s="44">
        <v>0</v>
      </c>
      <c r="G31" s="44">
        <v>0</v>
      </c>
      <c r="H31" s="44">
        <f t="shared" si="0"/>
        <v>0</v>
      </c>
    </row>
    <row r="32" spans="1:8" x14ac:dyDescent="0.3">
      <c r="A32" s="16">
        <v>45015</v>
      </c>
      <c r="B32" s="44">
        <v>416</v>
      </c>
      <c r="C32" s="44">
        <v>411</v>
      </c>
      <c r="D32" s="44">
        <v>0</v>
      </c>
      <c r="E32" s="44">
        <v>1835</v>
      </c>
      <c r="F32" s="44">
        <v>1422</v>
      </c>
      <c r="G32" s="44">
        <v>0</v>
      </c>
      <c r="H32" s="44">
        <f t="shared" si="0"/>
        <v>1422</v>
      </c>
    </row>
    <row r="33" spans="1:8" x14ac:dyDescent="0.3">
      <c r="A33" s="16">
        <v>45016</v>
      </c>
      <c r="B33" s="44">
        <v>175</v>
      </c>
      <c r="C33" s="44">
        <v>256</v>
      </c>
      <c r="D33" s="44">
        <v>0</v>
      </c>
      <c r="E33" s="44">
        <v>0</v>
      </c>
      <c r="F33" s="44">
        <v>0</v>
      </c>
      <c r="G33" s="44">
        <v>0</v>
      </c>
      <c r="H33" s="44">
        <f t="shared" si="0"/>
        <v>0</v>
      </c>
    </row>
    <row r="34" spans="1:8" x14ac:dyDescent="0.3">
      <c r="A34" s="16">
        <v>45017</v>
      </c>
      <c r="B34" s="44">
        <v>0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f t="shared" si="0"/>
        <v>0</v>
      </c>
    </row>
    <row r="35" spans="1:8" x14ac:dyDescent="0.3">
      <c r="A35" s="16">
        <v>45018</v>
      </c>
      <c r="B35" s="44">
        <v>0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f t="shared" si="0"/>
        <v>0</v>
      </c>
    </row>
    <row r="36" spans="1:8" x14ac:dyDescent="0.3">
      <c r="A36" s="45" t="s">
        <v>38</v>
      </c>
      <c r="B36" s="40"/>
      <c r="C36" s="40"/>
      <c r="D36" s="40"/>
      <c r="E36" s="40"/>
      <c r="F36" s="40"/>
      <c r="G36" s="40"/>
      <c r="H36" s="46">
        <f>SUM(H3:H35)</f>
        <v>212554</v>
      </c>
    </row>
    <row r="37" spans="1:8" x14ac:dyDescent="0.3">
      <c r="A37" s="45" t="s">
        <v>39</v>
      </c>
      <c r="B37" s="40"/>
      <c r="C37" s="40"/>
      <c r="D37" s="40"/>
      <c r="E37" s="40"/>
      <c r="F37" s="40"/>
      <c r="G37" s="40"/>
      <c r="H37" s="46">
        <f>ROUND(AVERAGE(H3:H35),0)</f>
        <v>6441</v>
      </c>
    </row>
  </sheetData>
  <mergeCells count="3">
    <mergeCell ref="A1:H1"/>
    <mergeCell ref="A36:G36"/>
    <mergeCell ref="A37:G3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D12E-B4D1-413B-BF6F-31CA79D76598}">
  <dimension ref="A1:X35"/>
  <sheetViews>
    <sheetView workbookViewId="0">
      <selection activeCell="G24" sqref="G24:G25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_xlfn.CONCAT(TEXT(OFFSET(A2,2,0), "MMMM YYYY"), " Daily Flow")</f>
        <v>March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44986</v>
      </c>
      <c r="B3" s="44">
        <v>0</v>
      </c>
      <c r="C3" s="44">
        <v>0</v>
      </c>
      <c r="D3" s="44">
        <v>0</v>
      </c>
    </row>
    <row r="4" spans="1:4" x14ac:dyDescent="0.3">
      <c r="A4" s="16">
        <v>44987</v>
      </c>
      <c r="B4" s="44">
        <v>1410</v>
      </c>
      <c r="C4" s="44">
        <v>1342</v>
      </c>
      <c r="D4" s="44">
        <v>2752</v>
      </c>
    </row>
    <row r="5" spans="1:4" x14ac:dyDescent="0.3">
      <c r="A5" s="16">
        <v>44988</v>
      </c>
      <c r="B5" s="44">
        <v>2756</v>
      </c>
      <c r="C5" s="44">
        <v>1369</v>
      </c>
      <c r="D5" s="44">
        <v>4125</v>
      </c>
    </row>
    <row r="6" spans="1:4" x14ac:dyDescent="0.3">
      <c r="A6" s="16">
        <v>44989</v>
      </c>
      <c r="B6" s="44">
        <v>1426</v>
      </c>
      <c r="C6" s="44">
        <v>2671</v>
      </c>
      <c r="D6" s="44">
        <v>4097</v>
      </c>
    </row>
    <row r="7" spans="1:4" x14ac:dyDescent="0.3">
      <c r="A7" s="16">
        <v>44990</v>
      </c>
      <c r="B7" s="44">
        <v>2791</v>
      </c>
      <c r="C7" s="44">
        <v>2692</v>
      </c>
      <c r="D7" s="44">
        <v>5483</v>
      </c>
    </row>
    <row r="8" spans="1:4" x14ac:dyDescent="0.3">
      <c r="A8" s="16">
        <v>44991</v>
      </c>
      <c r="B8" s="44">
        <v>2795</v>
      </c>
      <c r="C8" s="44">
        <v>2664</v>
      </c>
      <c r="D8" s="44">
        <v>5459</v>
      </c>
    </row>
    <row r="9" spans="1:4" x14ac:dyDescent="0.3">
      <c r="A9" s="16">
        <v>44992</v>
      </c>
      <c r="B9" s="44">
        <v>3162</v>
      </c>
      <c r="C9" s="44">
        <v>2679</v>
      </c>
      <c r="D9" s="44">
        <v>5841</v>
      </c>
    </row>
    <row r="10" spans="1:4" x14ac:dyDescent="0.3">
      <c r="A10" s="16">
        <v>44993</v>
      </c>
      <c r="B10" s="44">
        <v>6524</v>
      </c>
      <c r="C10" s="44">
        <v>5340</v>
      </c>
      <c r="D10" s="44">
        <v>11864</v>
      </c>
    </row>
    <row r="11" spans="1:4" x14ac:dyDescent="0.3">
      <c r="A11" s="16">
        <v>44994</v>
      </c>
      <c r="B11" s="44">
        <v>5513</v>
      </c>
      <c r="C11" s="44">
        <v>6727</v>
      </c>
      <c r="D11" s="44">
        <v>12240</v>
      </c>
    </row>
    <row r="12" spans="1:4" x14ac:dyDescent="0.3">
      <c r="A12" s="16">
        <v>44995</v>
      </c>
      <c r="B12" s="44">
        <v>6946</v>
      </c>
      <c r="C12" s="44">
        <v>5348</v>
      </c>
      <c r="D12" s="44">
        <v>12294</v>
      </c>
    </row>
    <row r="13" spans="1:4" x14ac:dyDescent="0.3">
      <c r="A13" s="16">
        <v>44996</v>
      </c>
      <c r="B13" s="44">
        <v>5535</v>
      </c>
      <c r="C13" s="44">
        <v>6678</v>
      </c>
      <c r="D13" s="44">
        <v>12213</v>
      </c>
    </row>
    <row r="14" spans="1:4" x14ac:dyDescent="0.3">
      <c r="A14" s="16">
        <v>44997</v>
      </c>
      <c r="B14" s="44">
        <v>5539</v>
      </c>
      <c r="C14" s="44">
        <v>5424</v>
      </c>
      <c r="D14" s="44">
        <v>10963</v>
      </c>
    </row>
    <row r="15" spans="1:4" x14ac:dyDescent="0.3">
      <c r="A15" s="16">
        <v>44998</v>
      </c>
      <c r="B15" s="44">
        <v>6919</v>
      </c>
      <c r="C15" s="44">
        <v>5340</v>
      </c>
      <c r="D15" s="44">
        <v>12259</v>
      </c>
    </row>
    <row r="16" spans="1:4" x14ac:dyDescent="0.3">
      <c r="A16" s="16">
        <v>44999</v>
      </c>
      <c r="B16" s="44">
        <v>5563</v>
      </c>
      <c r="C16" s="44">
        <v>6716</v>
      </c>
      <c r="D16" s="44">
        <v>12279</v>
      </c>
    </row>
    <row r="17" spans="1:4" x14ac:dyDescent="0.3">
      <c r="A17" s="16">
        <v>45000</v>
      </c>
      <c r="B17" s="44">
        <v>5619</v>
      </c>
      <c r="C17" s="44">
        <v>5435</v>
      </c>
      <c r="D17" s="44">
        <v>11054</v>
      </c>
    </row>
    <row r="18" spans="1:4" x14ac:dyDescent="0.3">
      <c r="A18" s="16">
        <v>45001</v>
      </c>
      <c r="B18" s="44">
        <v>5532</v>
      </c>
      <c r="C18" s="44">
        <v>5325</v>
      </c>
      <c r="D18" s="44">
        <v>10857</v>
      </c>
    </row>
    <row r="19" spans="1:4" x14ac:dyDescent="0.3">
      <c r="A19" s="16">
        <v>45002</v>
      </c>
      <c r="B19" s="44">
        <v>5535</v>
      </c>
      <c r="C19" s="44">
        <v>5366</v>
      </c>
      <c r="D19" s="44">
        <v>10901</v>
      </c>
    </row>
    <row r="20" spans="1:4" x14ac:dyDescent="0.3">
      <c r="A20" s="16">
        <v>45003</v>
      </c>
      <c r="B20" s="44">
        <v>5562</v>
      </c>
      <c r="C20" s="44">
        <v>5406</v>
      </c>
      <c r="D20" s="44">
        <v>10968</v>
      </c>
    </row>
    <row r="21" spans="1:4" x14ac:dyDescent="0.3">
      <c r="A21" s="16">
        <v>45004</v>
      </c>
      <c r="B21" s="44">
        <v>5597</v>
      </c>
      <c r="C21" s="44">
        <v>5443</v>
      </c>
      <c r="D21" s="44">
        <v>11040</v>
      </c>
    </row>
    <row r="22" spans="1:4" x14ac:dyDescent="0.3">
      <c r="A22" s="16">
        <v>45005</v>
      </c>
      <c r="B22" s="44">
        <v>5624</v>
      </c>
      <c r="C22" s="44">
        <v>5409</v>
      </c>
      <c r="D22" s="44">
        <v>11033</v>
      </c>
    </row>
    <row r="23" spans="1:4" x14ac:dyDescent="0.3">
      <c r="A23" s="16">
        <v>45006</v>
      </c>
      <c r="B23" s="44">
        <v>4228</v>
      </c>
      <c r="C23" s="44">
        <v>4052</v>
      </c>
      <c r="D23" s="44">
        <v>8280</v>
      </c>
    </row>
    <row r="24" spans="1:4" x14ac:dyDescent="0.3">
      <c r="A24" s="16">
        <v>45007</v>
      </c>
      <c r="B24" s="44">
        <v>4393</v>
      </c>
      <c r="C24" s="44">
        <v>2687</v>
      </c>
      <c r="D24" s="44">
        <v>7080</v>
      </c>
    </row>
    <row r="25" spans="1:4" x14ac:dyDescent="0.3">
      <c r="A25" s="16">
        <v>45008</v>
      </c>
      <c r="B25" s="44">
        <v>2871</v>
      </c>
      <c r="C25" s="44">
        <v>4032</v>
      </c>
      <c r="D25" s="44">
        <v>6903</v>
      </c>
    </row>
    <row r="26" spans="1:4" x14ac:dyDescent="0.3">
      <c r="A26" s="16">
        <v>45009</v>
      </c>
      <c r="B26" s="44">
        <v>4305</v>
      </c>
      <c r="C26" s="44">
        <v>2733</v>
      </c>
      <c r="D26" s="44">
        <v>7038</v>
      </c>
    </row>
    <row r="27" spans="1:4" x14ac:dyDescent="0.3">
      <c r="A27" s="16">
        <v>45010</v>
      </c>
      <c r="B27" s="44">
        <v>0</v>
      </c>
      <c r="C27" s="44">
        <v>1365</v>
      </c>
      <c r="D27" s="44">
        <v>1365</v>
      </c>
    </row>
    <row r="28" spans="1:4" x14ac:dyDescent="0.3">
      <c r="A28" s="16">
        <v>45011</v>
      </c>
      <c r="B28" s="44">
        <v>1391</v>
      </c>
      <c r="C28" s="44">
        <v>0</v>
      </c>
      <c r="D28" s="44">
        <v>1391</v>
      </c>
    </row>
    <row r="29" spans="1:4" x14ac:dyDescent="0.3">
      <c r="A29" s="16">
        <v>45012</v>
      </c>
      <c r="B29" s="44">
        <v>0</v>
      </c>
      <c r="C29" s="44">
        <v>0</v>
      </c>
      <c r="D29" s="44">
        <v>0</v>
      </c>
    </row>
    <row r="30" spans="1:4" x14ac:dyDescent="0.3">
      <c r="A30" s="16">
        <v>45013</v>
      </c>
      <c r="B30" s="44">
        <v>0</v>
      </c>
      <c r="C30" s="44">
        <v>1353</v>
      </c>
      <c r="D30" s="44">
        <v>1353</v>
      </c>
    </row>
    <row r="31" spans="1:4" x14ac:dyDescent="0.3">
      <c r="A31" s="16">
        <v>45014</v>
      </c>
      <c r="B31" s="44">
        <v>0</v>
      </c>
      <c r="C31" s="44">
        <v>0</v>
      </c>
      <c r="D31" s="44">
        <v>0</v>
      </c>
    </row>
    <row r="32" spans="1:4" x14ac:dyDescent="0.3">
      <c r="A32" s="16">
        <v>45015</v>
      </c>
      <c r="B32" s="44">
        <v>1422</v>
      </c>
      <c r="C32" s="44">
        <v>0</v>
      </c>
      <c r="D32" s="44">
        <v>1422</v>
      </c>
    </row>
    <row r="33" spans="1:4" x14ac:dyDescent="0.3">
      <c r="A33" s="16">
        <v>45016</v>
      </c>
      <c r="B33" s="44">
        <v>0</v>
      </c>
      <c r="C33" s="44">
        <v>0</v>
      </c>
      <c r="D33" s="44">
        <v>0</v>
      </c>
    </row>
    <row r="34" spans="1:4" x14ac:dyDescent="0.3">
      <c r="A34" s="45" t="s">
        <v>38</v>
      </c>
      <c r="B34" s="40"/>
      <c r="C34" s="40"/>
      <c r="D34" s="46">
        <f>SUM(D3:D33)</f>
        <v>212554</v>
      </c>
    </row>
    <row r="35" spans="1:4" x14ac:dyDescent="0.3">
      <c r="A35" s="45" t="s">
        <v>39</v>
      </c>
      <c r="B35" s="40"/>
      <c r="C35" s="40"/>
      <c r="D35" s="46">
        <f>ROUND(AVERAGE(D3:D33),0)</f>
        <v>6857</v>
      </c>
    </row>
  </sheetData>
  <mergeCells count="3">
    <mergeCell ref="A1:D1"/>
    <mergeCell ref="A34:C34"/>
    <mergeCell ref="A35:C35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15C3-9FC0-4DBC-94AE-EDD6E11B8289}">
  <dimension ref="A1:T49"/>
  <sheetViews>
    <sheetView workbookViewId="0">
      <selection activeCell="K27" sqref="K27"/>
    </sheetView>
  </sheetViews>
  <sheetFormatPr defaultRowHeight="15.75" x14ac:dyDescent="0.3"/>
  <cols>
    <col min="1" max="1" width="16.7109375" style="47" customWidth="1"/>
    <col min="2" max="8" width="21.85546875" style="41" customWidth="1"/>
    <col min="9" max="20" width="9.140625" style="41"/>
  </cols>
  <sheetData>
    <row r="1" spans="1:8" ht="18.75" x14ac:dyDescent="0.35">
      <c r="A1" s="39" t="str">
        <f ca="1">_xlfn.CONCAT(TEXT(OFFSET(A2,2,0), "MMMM YYYY"), " Daily Flow")</f>
        <v>February 2023 Daily Flow</v>
      </c>
      <c r="B1" s="40"/>
      <c r="C1" s="40"/>
      <c r="D1" s="40"/>
      <c r="E1" s="40"/>
      <c r="F1" s="40"/>
      <c r="G1" s="40"/>
      <c r="H1" s="40"/>
    </row>
    <row r="2" spans="1:8" x14ac:dyDescent="0.3">
      <c r="A2" s="42" t="s">
        <v>32</v>
      </c>
      <c r="B2" s="43" t="s">
        <v>41</v>
      </c>
      <c r="C2" s="43" t="s">
        <v>42</v>
      </c>
      <c r="D2" s="43" t="s">
        <v>43</v>
      </c>
      <c r="E2" s="43" t="s">
        <v>44</v>
      </c>
      <c r="F2" s="43" t="s">
        <v>34</v>
      </c>
      <c r="G2" s="43" t="s">
        <v>36</v>
      </c>
      <c r="H2" s="43" t="s">
        <v>37</v>
      </c>
    </row>
    <row r="3" spans="1:8" x14ac:dyDescent="0.3">
      <c r="A3" s="16">
        <v>44958</v>
      </c>
      <c r="B3" s="44">
        <v>0</v>
      </c>
      <c r="C3" s="44">
        <v>0</v>
      </c>
      <c r="D3" s="44">
        <v>0</v>
      </c>
      <c r="E3" s="44">
        <v>0</v>
      </c>
      <c r="F3" s="44">
        <v>0</v>
      </c>
      <c r="G3" s="44">
        <v>0</v>
      </c>
      <c r="H3" s="44">
        <f>F3+G3</f>
        <v>0</v>
      </c>
    </row>
    <row r="4" spans="1:8" x14ac:dyDescent="0.3">
      <c r="A4" s="16">
        <v>44959</v>
      </c>
      <c r="B4" s="44">
        <v>0</v>
      </c>
      <c r="C4" s="44">
        <v>0</v>
      </c>
      <c r="D4" s="44">
        <v>0</v>
      </c>
      <c r="E4" s="44">
        <v>0</v>
      </c>
      <c r="F4" s="44">
        <v>0</v>
      </c>
      <c r="G4" s="44">
        <v>0</v>
      </c>
      <c r="H4" s="44">
        <f t="shared" ref="H4:H47" si="0">F4+G4</f>
        <v>0</v>
      </c>
    </row>
    <row r="5" spans="1:8" x14ac:dyDescent="0.3">
      <c r="A5" s="16">
        <v>44960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>
        <f t="shared" si="0"/>
        <v>0</v>
      </c>
    </row>
    <row r="6" spans="1:8" x14ac:dyDescent="0.3">
      <c r="A6" s="16">
        <v>44961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f t="shared" si="0"/>
        <v>0</v>
      </c>
    </row>
    <row r="7" spans="1:8" x14ac:dyDescent="0.3">
      <c r="A7" s="16">
        <v>44962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f t="shared" si="0"/>
        <v>0</v>
      </c>
    </row>
    <row r="8" spans="1:8" x14ac:dyDescent="0.3">
      <c r="A8" s="16">
        <v>44963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f t="shared" si="0"/>
        <v>0</v>
      </c>
    </row>
    <row r="9" spans="1:8" x14ac:dyDescent="0.3">
      <c r="A9" s="16">
        <v>44964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f t="shared" si="0"/>
        <v>0</v>
      </c>
    </row>
    <row r="10" spans="1:8" x14ac:dyDescent="0.3">
      <c r="A10" s="16">
        <v>44965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f t="shared" si="0"/>
        <v>0</v>
      </c>
    </row>
    <row r="11" spans="1:8" x14ac:dyDescent="0.3">
      <c r="A11" s="16">
        <v>44966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f t="shared" si="0"/>
        <v>0</v>
      </c>
    </row>
    <row r="12" spans="1:8" x14ac:dyDescent="0.3">
      <c r="A12" s="16">
        <v>44967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f t="shared" si="0"/>
        <v>0</v>
      </c>
    </row>
    <row r="13" spans="1:8" x14ac:dyDescent="0.3">
      <c r="A13" s="16">
        <v>44968</v>
      </c>
      <c r="B13" s="44">
        <v>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f t="shared" si="0"/>
        <v>0</v>
      </c>
    </row>
    <row r="14" spans="1:8" x14ac:dyDescent="0.3">
      <c r="A14" s="16">
        <v>44969</v>
      </c>
      <c r="B14" s="44">
        <v>0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f t="shared" si="0"/>
        <v>0</v>
      </c>
    </row>
    <row r="15" spans="1:8" x14ac:dyDescent="0.3">
      <c r="A15" s="16">
        <v>44970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f t="shared" si="0"/>
        <v>0</v>
      </c>
    </row>
    <row r="16" spans="1:8" x14ac:dyDescent="0.3">
      <c r="A16" s="16">
        <v>44971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f t="shared" si="0"/>
        <v>0</v>
      </c>
    </row>
    <row r="17" spans="1:8" x14ac:dyDescent="0.3">
      <c r="A17" s="16">
        <v>44972</v>
      </c>
      <c r="B17" s="44">
        <v>41</v>
      </c>
      <c r="C17" s="44">
        <v>36</v>
      </c>
      <c r="D17" s="44">
        <v>90</v>
      </c>
      <c r="E17" s="44">
        <v>165</v>
      </c>
      <c r="F17" s="44">
        <v>146</v>
      </c>
      <c r="G17" s="44">
        <v>53</v>
      </c>
      <c r="H17" s="44">
        <f t="shared" si="0"/>
        <v>199</v>
      </c>
    </row>
    <row r="18" spans="1:8" x14ac:dyDescent="0.3">
      <c r="A18" s="16">
        <v>44973</v>
      </c>
      <c r="B18" s="44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f t="shared" si="0"/>
        <v>0</v>
      </c>
    </row>
    <row r="19" spans="1:8" x14ac:dyDescent="0.3">
      <c r="A19" s="16">
        <v>44974</v>
      </c>
      <c r="B19" s="44">
        <v>0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f t="shared" si="0"/>
        <v>0</v>
      </c>
    </row>
    <row r="20" spans="1:8" x14ac:dyDescent="0.3">
      <c r="A20" s="16">
        <v>44975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f t="shared" si="0"/>
        <v>0</v>
      </c>
    </row>
    <row r="21" spans="1:8" x14ac:dyDescent="0.3">
      <c r="A21" s="16">
        <v>44976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f t="shared" si="0"/>
        <v>0</v>
      </c>
    </row>
    <row r="22" spans="1:8" x14ac:dyDescent="0.3">
      <c r="A22" s="16">
        <v>44977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f t="shared" si="0"/>
        <v>0</v>
      </c>
    </row>
    <row r="23" spans="1:8" x14ac:dyDescent="0.3">
      <c r="A23" s="16">
        <v>44978</v>
      </c>
      <c r="B23" s="44">
        <v>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f t="shared" si="0"/>
        <v>0</v>
      </c>
    </row>
    <row r="24" spans="1:8" x14ac:dyDescent="0.3">
      <c r="A24" s="16">
        <v>44979</v>
      </c>
      <c r="B24" s="44">
        <v>0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f t="shared" si="0"/>
        <v>0</v>
      </c>
    </row>
    <row r="25" spans="1:8" x14ac:dyDescent="0.3">
      <c r="A25" s="16">
        <v>44980</v>
      </c>
      <c r="B25" s="44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f t="shared" si="0"/>
        <v>0</v>
      </c>
    </row>
    <row r="26" spans="1:8" x14ac:dyDescent="0.3">
      <c r="A26" s="16">
        <v>44981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f t="shared" si="0"/>
        <v>0</v>
      </c>
    </row>
    <row r="27" spans="1:8" x14ac:dyDescent="0.3">
      <c r="A27" s="16">
        <v>44982</v>
      </c>
      <c r="B27" s="44">
        <v>0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f t="shared" si="0"/>
        <v>0</v>
      </c>
    </row>
    <row r="28" spans="1:8" x14ac:dyDescent="0.3">
      <c r="A28" s="16">
        <v>44983</v>
      </c>
      <c r="B28" s="44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f t="shared" si="0"/>
        <v>0</v>
      </c>
    </row>
    <row r="29" spans="1:8" x14ac:dyDescent="0.3">
      <c r="A29" s="16">
        <v>44984</v>
      </c>
      <c r="B29" s="44">
        <v>0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f t="shared" si="0"/>
        <v>0</v>
      </c>
    </row>
    <row r="30" spans="1:8" x14ac:dyDescent="0.3">
      <c r="A30" s="16">
        <v>44985</v>
      </c>
      <c r="B30" s="44">
        <v>0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f t="shared" si="0"/>
        <v>0</v>
      </c>
    </row>
    <row r="31" spans="1:8" x14ac:dyDescent="0.3">
      <c r="A31" s="16">
        <v>44986</v>
      </c>
      <c r="B31" s="44">
        <v>0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f t="shared" si="0"/>
        <v>0</v>
      </c>
    </row>
    <row r="32" spans="1:8" x14ac:dyDescent="0.3">
      <c r="A32" s="16">
        <v>44987</v>
      </c>
      <c r="B32" s="44">
        <v>1511</v>
      </c>
      <c r="C32" s="44">
        <v>1303</v>
      </c>
      <c r="D32" s="44">
        <v>2020</v>
      </c>
      <c r="E32" s="44">
        <v>1835</v>
      </c>
      <c r="F32" s="44">
        <v>1410</v>
      </c>
      <c r="G32" s="44">
        <v>1342</v>
      </c>
      <c r="H32" s="44">
        <f t="shared" si="0"/>
        <v>2752</v>
      </c>
    </row>
    <row r="33" spans="1:8" x14ac:dyDescent="0.3">
      <c r="A33" s="16">
        <v>44988</v>
      </c>
      <c r="B33" s="44">
        <v>2565</v>
      </c>
      <c r="C33" s="44">
        <v>2479</v>
      </c>
      <c r="D33" s="44">
        <v>3945</v>
      </c>
      <c r="E33" s="44">
        <v>1885</v>
      </c>
      <c r="F33" s="44">
        <v>2756</v>
      </c>
      <c r="G33" s="44">
        <v>1369</v>
      </c>
      <c r="H33" s="44">
        <f t="shared" si="0"/>
        <v>4125</v>
      </c>
    </row>
    <row r="34" spans="1:8" x14ac:dyDescent="0.3">
      <c r="A34" s="16">
        <v>44989</v>
      </c>
      <c r="B34" s="44">
        <v>2558</v>
      </c>
      <c r="C34" s="44">
        <v>2633</v>
      </c>
      <c r="D34" s="44">
        <v>2045</v>
      </c>
      <c r="E34" s="44">
        <v>3695</v>
      </c>
      <c r="F34" s="44">
        <v>1426</v>
      </c>
      <c r="G34" s="44">
        <v>2671</v>
      </c>
      <c r="H34" s="44">
        <f t="shared" si="0"/>
        <v>4097</v>
      </c>
    </row>
    <row r="35" spans="1:8" x14ac:dyDescent="0.3">
      <c r="A35" s="16">
        <v>44990</v>
      </c>
      <c r="B35" s="44">
        <v>2562</v>
      </c>
      <c r="C35" s="44">
        <v>2817</v>
      </c>
      <c r="D35" s="44">
        <v>4010</v>
      </c>
      <c r="E35" s="44">
        <v>3655</v>
      </c>
      <c r="F35" s="44">
        <v>2791</v>
      </c>
      <c r="G35" s="44">
        <v>2692</v>
      </c>
      <c r="H35" s="44">
        <f t="shared" si="0"/>
        <v>5483</v>
      </c>
    </row>
    <row r="36" spans="1:8" x14ac:dyDescent="0.3">
      <c r="A36" s="16">
        <v>44991</v>
      </c>
      <c r="B36" s="44">
        <v>3396</v>
      </c>
      <c r="C36" s="44">
        <v>3358</v>
      </c>
      <c r="D36" s="44">
        <v>4005</v>
      </c>
      <c r="E36" s="44">
        <v>3640</v>
      </c>
      <c r="F36" s="44">
        <v>2795</v>
      </c>
      <c r="G36" s="44">
        <v>2664</v>
      </c>
      <c r="H36" s="44">
        <f t="shared" si="0"/>
        <v>5459</v>
      </c>
    </row>
    <row r="37" spans="1:8" x14ac:dyDescent="0.3">
      <c r="A37" s="16">
        <v>44992</v>
      </c>
      <c r="B37" s="44">
        <v>3456</v>
      </c>
      <c r="C37" s="44">
        <v>3456</v>
      </c>
      <c r="D37" s="44">
        <v>5625</v>
      </c>
      <c r="E37" s="44">
        <v>3655</v>
      </c>
      <c r="F37" s="44">
        <v>3162</v>
      </c>
      <c r="G37" s="44">
        <v>2679</v>
      </c>
      <c r="H37" s="44">
        <f t="shared" si="0"/>
        <v>5841</v>
      </c>
    </row>
    <row r="38" spans="1:8" x14ac:dyDescent="0.3">
      <c r="A38" s="16">
        <v>44993</v>
      </c>
      <c r="B38" s="44">
        <v>6556</v>
      </c>
      <c r="C38" s="44">
        <v>6573</v>
      </c>
      <c r="D38" s="44">
        <v>8230</v>
      </c>
      <c r="E38" s="44">
        <v>7300</v>
      </c>
      <c r="F38" s="44">
        <v>6524</v>
      </c>
      <c r="G38" s="44">
        <v>5340</v>
      </c>
      <c r="H38" s="44">
        <f t="shared" si="0"/>
        <v>11864</v>
      </c>
    </row>
    <row r="39" spans="1:8" x14ac:dyDescent="0.3">
      <c r="A39" s="16">
        <v>44994</v>
      </c>
      <c r="B39" s="44">
        <v>6810</v>
      </c>
      <c r="C39" s="44">
        <v>6917</v>
      </c>
      <c r="D39" s="44">
        <v>7865</v>
      </c>
      <c r="E39" s="44">
        <v>9200</v>
      </c>
      <c r="F39" s="44">
        <v>5513</v>
      </c>
      <c r="G39" s="44">
        <v>6727</v>
      </c>
      <c r="H39" s="44">
        <f t="shared" si="0"/>
        <v>12240</v>
      </c>
    </row>
    <row r="40" spans="1:8" x14ac:dyDescent="0.3">
      <c r="A40" s="16">
        <v>44995</v>
      </c>
      <c r="B40" s="44">
        <v>6784</v>
      </c>
      <c r="C40" s="44">
        <v>6987</v>
      </c>
      <c r="D40" s="44">
        <v>9955</v>
      </c>
      <c r="E40" s="44">
        <v>7265</v>
      </c>
      <c r="F40" s="44">
        <v>6946</v>
      </c>
      <c r="G40" s="44">
        <v>5348</v>
      </c>
      <c r="H40" s="44">
        <f t="shared" si="0"/>
        <v>12294</v>
      </c>
    </row>
    <row r="41" spans="1:8" x14ac:dyDescent="0.3">
      <c r="A41" s="16">
        <v>44996</v>
      </c>
      <c r="B41" s="44">
        <v>6908</v>
      </c>
      <c r="C41" s="44">
        <v>6817</v>
      </c>
      <c r="D41" s="44">
        <v>7900</v>
      </c>
      <c r="E41" s="44">
        <v>9150</v>
      </c>
      <c r="F41" s="44">
        <v>5535</v>
      </c>
      <c r="G41" s="44">
        <v>6678</v>
      </c>
      <c r="H41" s="44">
        <f t="shared" si="0"/>
        <v>12213</v>
      </c>
    </row>
    <row r="42" spans="1:8" x14ac:dyDescent="0.3">
      <c r="A42" s="16">
        <v>44997</v>
      </c>
      <c r="B42" s="44">
        <v>6798</v>
      </c>
      <c r="C42" s="44">
        <v>6764</v>
      </c>
      <c r="D42" s="44">
        <v>7935</v>
      </c>
      <c r="E42" s="44">
        <v>7380</v>
      </c>
      <c r="F42" s="44">
        <v>5539</v>
      </c>
      <c r="G42" s="44">
        <v>5424</v>
      </c>
      <c r="H42" s="44">
        <f t="shared" si="0"/>
        <v>10963</v>
      </c>
    </row>
    <row r="43" spans="1:8" x14ac:dyDescent="0.3">
      <c r="A43" s="16">
        <v>44998</v>
      </c>
      <c r="B43" s="44">
        <v>6730</v>
      </c>
      <c r="C43" s="44">
        <v>6771</v>
      </c>
      <c r="D43" s="44">
        <v>9900</v>
      </c>
      <c r="E43" s="44">
        <v>7270</v>
      </c>
      <c r="F43" s="44">
        <v>6919</v>
      </c>
      <c r="G43" s="44">
        <v>5340</v>
      </c>
      <c r="H43" s="44">
        <f t="shared" si="0"/>
        <v>12259</v>
      </c>
    </row>
    <row r="44" spans="1:8" x14ac:dyDescent="0.3">
      <c r="A44" s="16">
        <v>44999</v>
      </c>
      <c r="B44" s="44">
        <v>6704</v>
      </c>
      <c r="C44" s="44">
        <v>6576</v>
      </c>
      <c r="D44" s="44">
        <v>7970</v>
      </c>
      <c r="E44" s="44">
        <v>9155</v>
      </c>
      <c r="F44" s="44">
        <v>5563</v>
      </c>
      <c r="G44" s="44">
        <v>6716</v>
      </c>
      <c r="H44" s="44">
        <f t="shared" si="0"/>
        <v>12279</v>
      </c>
    </row>
    <row r="45" spans="1:8" x14ac:dyDescent="0.3">
      <c r="A45" s="16">
        <v>45000</v>
      </c>
      <c r="B45" s="44">
        <v>6362</v>
      </c>
      <c r="C45" s="44">
        <v>6474</v>
      </c>
      <c r="D45" s="44">
        <v>8005</v>
      </c>
      <c r="E45" s="44">
        <v>7410</v>
      </c>
      <c r="F45" s="44">
        <v>5619</v>
      </c>
      <c r="G45" s="44">
        <v>5435</v>
      </c>
      <c r="H45" s="44">
        <f t="shared" si="0"/>
        <v>11054</v>
      </c>
    </row>
    <row r="46" spans="1:8" x14ac:dyDescent="0.3">
      <c r="A46" s="16">
        <v>45001</v>
      </c>
      <c r="B46" s="44">
        <v>6297</v>
      </c>
      <c r="C46" s="44">
        <v>6301</v>
      </c>
      <c r="D46" s="44">
        <v>7890</v>
      </c>
      <c r="E46" s="44">
        <v>7240</v>
      </c>
      <c r="F46" s="44">
        <v>5532</v>
      </c>
      <c r="G46" s="44">
        <v>5325</v>
      </c>
      <c r="H46" s="44">
        <f t="shared" si="0"/>
        <v>10857</v>
      </c>
    </row>
    <row r="47" spans="1:8" x14ac:dyDescent="0.3">
      <c r="A47" s="16">
        <v>45002</v>
      </c>
      <c r="B47" s="44">
        <v>6288</v>
      </c>
      <c r="C47" s="44">
        <v>6182</v>
      </c>
      <c r="D47" s="44">
        <v>7885</v>
      </c>
      <c r="E47" s="44">
        <v>7305</v>
      </c>
      <c r="F47" s="44">
        <v>5535</v>
      </c>
      <c r="G47" s="44">
        <v>5366</v>
      </c>
      <c r="H47" s="44">
        <f t="shared" si="0"/>
        <v>10901</v>
      </c>
    </row>
    <row r="48" spans="1:8" x14ac:dyDescent="0.3">
      <c r="A48" s="45" t="s">
        <v>38</v>
      </c>
      <c r="B48" s="40"/>
      <c r="C48" s="40"/>
      <c r="D48" s="40"/>
      <c r="E48" s="40"/>
      <c r="F48" s="40"/>
      <c r="G48" s="40"/>
      <c r="H48" s="46">
        <f>SUM(H3:H47)</f>
        <v>144880</v>
      </c>
    </row>
    <row r="49" spans="1:8" x14ac:dyDescent="0.3">
      <c r="A49" s="45" t="s">
        <v>39</v>
      </c>
      <c r="B49" s="40"/>
      <c r="C49" s="40"/>
      <c r="D49" s="40"/>
      <c r="E49" s="40"/>
      <c r="F49" s="40"/>
      <c r="G49" s="40"/>
      <c r="H49" s="46">
        <f>ROUND(AVERAGE(H3:H47),0)</f>
        <v>3220</v>
      </c>
    </row>
  </sheetData>
  <mergeCells count="3">
    <mergeCell ref="A1:H1"/>
    <mergeCell ref="A48:G48"/>
    <mergeCell ref="A49:G4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6CDE-3B46-4FDD-9400-961EF14E52FC}">
  <dimension ref="A1:X32"/>
  <sheetViews>
    <sheetView workbookViewId="0">
      <selection activeCell="K20" sqref="K20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_xlfn.CONCAT(TEXT(OFFSET(A2,2,0), "MMMM YYYY"), " Daily Flow")</f>
        <v>February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44958</v>
      </c>
      <c r="B3" s="44">
        <v>0</v>
      </c>
      <c r="C3" s="44">
        <v>0</v>
      </c>
      <c r="D3" s="44">
        <v>0</v>
      </c>
    </row>
    <row r="4" spans="1:4" x14ac:dyDescent="0.3">
      <c r="A4" s="16">
        <v>44959</v>
      </c>
      <c r="B4" s="44">
        <v>0</v>
      </c>
      <c r="C4" s="44">
        <v>0</v>
      </c>
      <c r="D4" s="44">
        <v>0</v>
      </c>
    </row>
    <row r="5" spans="1:4" x14ac:dyDescent="0.3">
      <c r="A5" s="16">
        <v>44960</v>
      </c>
      <c r="B5" s="44">
        <v>0</v>
      </c>
      <c r="C5" s="44">
        <v>0</v>
      </c>
      <c r="D5" s="44">
        <v>0</v>
      </c>
    </row>
    <row r="6" spans="1:4" x14ac:dyDescent="0.3">
      <c r="A6" s="16">
        <v>44961</v>
      </c>
      <c r="B6" s="44">
        <v>0</v>
      </c>
      <c r="C6" s="44">
        <v>0</v>
      </c>
      <c r="D6" s="44">
        <v>0</v>
      </c>
    </row>
    <row r="7" spans="1:4" x14ac:dyDescent="0.3">
      <c r="A7" s="16">
        <v>44962</v>
      </c>
      <c r="B7" s="44">
        <v>0</v>
      </c>
      <c r="C7" s="44">
        <v>0</v>
      </c>
      <c r="D7" s="44">
        <v>0</v>
      </c>
    </row>
    <row r="8" spans="1:4" x14ac:dyDescent="0.3">
      <c r="A8" s="16">
        <v>44963</v>
      </c>
      <c r="B8" s="44">
        <v>0</v>
      </c>
      <c r="C8" s="44">
        <v>0</v>
      </c>
      <c r="D8" s="44">
        <v>0</v>
      </c>
    </row>
    <row r="9" spans="1:4" x14ac:dyDescent="0.3">
      <c r="A9" s="16">
        <v>44964</v>
      </c>
      <c r="B9" s="44">
        <v>0</v>
      </c>
      <c r="C9" s="44">
        <v>0</v>
      </c>
      <c r="D9" s="44">
        <v>0</v>
      </c>
    </row>
    <row r="10" spans="1:4" x14ac:dyDescent="0.3">
      <c r="A10" s="16">
        <v>44965</v>
      </c>
      <c r="B10" s="44">
        <v>0</v>
      </c>
      <c r="C10" s="44">
        <v>0</v>
      </c>
      <c r="D10" s="44">
        <v>0</v>
      </c>
    </row>
    <row r="11" spans="1:4" x14ac:dyDescent="0.3">
      <c r="A11" s="16">
        <v>44966</v>
      </c>
      <c r="B11" s="44">
        <v>0</v>
      </c>
      <c r="C11" s="44">
        <v>0</v>
      </c>
      <c r="D11" s="44">
        <v>0</v>
      </c>
    </row>
    <row r="12" spans="1:4" x14ac:dyDescent="0.3">
      <c r="A12" s="16">
        <v>44967</v>
      </c>
      <c r="B12" s="44">
        <v>0</v>
      </c>
      <c r="C12" s="44">
        <v>0</v>
      </c>
      <c r="D12" s="44">
        <v>0</v>
      </c>
    </row>
    <row r="13" spans="1:4" x14ac:dyDescent="0.3">
      <c r="A13" s="16">
        <v>44968</v>
      </c>
      <c r="B13" s="44">
        <v>0</v>
      </c>
      <c r="C13" s="44">
        <v>0</v>
      </c>
      <c r="D13" s="44">
        <v>0</v>
      </c>
    </row>
    <row r="14" spans="1:4" x14ac:dyDescent="0.3">
      <c r="A14" s="16">
        <v>44969</v>
      </c>
      <c r="B14" s="44">
        <v>0</v>
      </c>
      <c r="C14" s="44">
        <v>0</v>
      </c>
      <c r="D14" s="44">
        <v>0</v>
      </c>
    </row>
    <row r="15" spans="1:4" x14ac:dyDescent="0.3">
      <c r="A15" s="16">
        <v>44970</v>
      </c>
      <c r="B15" s="44">
        <v>0</v>
      </c>
      <c r="C15" s="44">
        <v>0</v>
      </c>
      <c r="D15" s="44">
        <v>0</v>
      </c>
    </row>
    <row r="16" spans="1:4" x14ac:dyDescent="0.3">
      <c r="A16" s="16">
        <v>44971</v>
      </c>
      <c r="B16" s="44">
        <v>0</v>
      </c>
      <c r="C16" s="44">
        <v>0</v>
      </c>
      <c r="D16" s="44">
        <v>0</v>
      </c>
    </row>
    <row r="17" spans="1:4" x14ac:dyDescent="0.3">
      <c r="A17" s="16">
        <v>44972</v>
      </c>
      <c r="B17" s="44">
        <v>146</v>
      </c>
      <c r="C17" s="44">
        <v>53</v>
      </c>
      <c r="D17" s="44">
        <v>199</v>
      </c>
    </row>
    <row r="18" spans="1:4" x14ac:dyDescent="0.3">
      <c r="A18" s="16">
        <v>44973</v>
      </c>
      <c r="B18" s="44">
        <v>0</v>
      </c>
      <c r="C18" s="44">
        <v>0</v>
      </c>
      <c r="D18" s="44">
        <v>0</v>
      </c>
    </row>
    <row r="19" spans="1:4" x14ac:dyDescent="0.3">
      <c r="A19" s="16">
        <v>44974</v>
      </c>
      <c r="B19" s="44">
        <v>0</v>
      </c>
      <c r="C19" s="44">
        <v>0</v>
      </c>
      <c r="D19" s="44">
        <v>0</v>
      </c>
    </row>
    <row r="20" spans="1:4" x14ac:dyDescent="0.3">
      <c r="A20" s="16">
        <v>44975</v>
      </c>
      <c r="B20" s="44">
        <v>0</v>
      </c>
      <c r="C20" s="44">
        <v>0</v>
      </c>
      <c r="D20" s="44">
        <v>0</v>
      </c>
    </row>
    <row r="21" spans="1:4" x14ac:dyDescent="0.3">
      <c r="A21" s="16">
        <v>44976</v>
      </c>
      <c r="B21" s="44">
        <v>0</v>
      </c>
      <c r="C21" s="44">
        <v>0</v>
      </c>
      <c r="D21" s="44">
        <v>0</v>
      </c>
    </row>
    <row r="22" spans="1:4" x14ac:dyDescent="0.3">
      <c r="A22" s="16">
        <v>44977</v>
      </c>
      <c r="B22" s="44">
        <v>0</v>
      </c>
      <c r="C22" s="44">
        <v>0</v>
      </c>
      <c r="D22" s="44">
        <v>0</v>
      </c>
    </row>
    <row r="23" spans="1:4" x14ac:dyDescent="0.3">
      <c r="A23" s="16">
        <v>44978</v>
      </c>
      <c r="B23" s="44">
        <v>0</v>
      </c>
      <c r="C23" s="44">
        <v>0</v>
      </c>
      <c r="D23" s="44">
        <v>0</v>
      </c>
    </row>
    <row r="24" spans="1:4" x14ac:dyDescent="0.3">
      <c r="A24" s="16">
        <v>44979</v>
      </c>
      <c r="B24" s="44">
        <v>0</v>
      </c>
      <c r="C24" s="44">
        <v>0</v>
      </c>
      <c r="D24" s="44">
        <v>0</v>
      </c>
    </row>
    <row r="25" spans="1:4" x14ac:dyDescent="0.3">
      <c r="A25" s="16">
        <v>44980</v>
      </c>
      <c r="B25" s="44">
        <v>0</v>
      </c>
      <c r="C25" s="44">
        <v>0</v>
      </c>
      <c r="D25" s="44">
        <v>0</v>
      </c>
    </row>
    <row r="26" spans="1:4" x14ac:dyDescent="0.3">
      <c r="A26" s="16">
        <v>44981</v>
      </c>
      <c r="B26" s="44">
        <v>0</v>
      </c>
      <c r="C26" s="44">
        <v>0</v>
      </c>
      <c r="D26" s="44">
        <v>0</v>
      </c>
    </row>
    <row r="27" spans="1:4" x14ac:dyDescent="0.3">
      <c r="A27" s="16">
        <v>44982</v>
      </c>
      <c r="B27" s="44">
        <v>0</v>
      </c>
      <c r="C27" s="44">
        <v>0</v>
      </c>
      <c r="D27" s="44">
        <v>0</v>
      </c>
    </row>
    <row r="28" spans="1:4" x14ac:dyDescent="0.3">
      <c r="A28" s="16">
        <v>44983</v>
      </c>
      <c r="B28" s="44">
        <v>0</v>
      </c>
      <c r="C28" s="44">
        <v>0</v>
      </c>
      <c r="D28" s="44">
        <v>0</v>
      </c>
    </row>
    <row r="29" spans="1:4" x14ac:dyDescent="0.3">
      <c r="A29" s="16">
        <v>44984</v>
      </c>
      <c r="B29" s="44">
        <v>0</v>
      </c>
      <c r="C29" s="44">
        <v>0</v>
      </c>
      <c r="D29" s="44">
        <v>0</v>
      </c>
    </row>
    <row r="30" spans="1:4" x14ac:dyDescent="0.3">
      <c r="A30" s="16">
        <v>44985</v>
      </c>
      <c r="B30" s="44">
        <v>0</v>
      </c>
      <c r="C30" s="44">
        <v>0</v>
      </c>
      <c r="D30" s="44">
        <v>0</v>
      </c>
    </row>
    <row r="31" spans="1:4" x14ac:dyDescent="0.3">
      <c r="A31" s="45" t="s">
        <v>38</v>
      </c>
      <c r="B31" s="40"/>
      <c r="C31" s="40"/>
      <c r="D31" s="46">
        <f>SUM(D3:D30)</f>
        <v>199</v>
      </c>
    </row>
    <row r="32" spans="1:4" x14ac:dyDescent="0.3">
      <c r="A32" s="45" t="s">
        <v>39</v>
      </c>
      <c r="B32" s="40"/>
      <c r="C32" s="40"/>
      <c r="D32" s="46">
        <f>ROUND(AVERAGE(D3:D30),0)</f>
        <v>7</v>
      </c>
    </row>
  </sheetData>
  <mergeCells count="3">
    <mergeCell ref="A1:D1"/>
    <mergeCell ref="A31:C31"/>
    <mergeCell ref="A32:C32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AAC7-A912-4E5B-9160-8C1BADB4EBB6}">
  <dimension ref="A1:Z64"/>
  <sheetViews>
    <sheetView workbookViewId="0">
      <selection activeCell="G66" sqref="G66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5" width="21.85546875" style="41" customWidth="1"/>
    <col min="6" max="6" width="21.85546875" style="41" hidden="1" customWidth="1"/>
    <col min="7" max="7" width="21.85546875" style="41" customWidth="1"/>
    <col min="8" max="8" width="21.85546875" style="41" hidden="1" customWidth="1"/>
    <col min="9" max="9" width="21.85546875" style="41" customWidth="1"/>
    <col min="10" max="10" width="21.85546875" style="41" hidden="1" customWidth="1"/>
    <col min="11" max="11" width="21.85546875" style="41" customWidth="1"/>
    <col min="12" max="12" width="21.85546875" style="41" hidden="1" customWidth="1"/>
    <col min="13" max="14" width="21.85546875" style="41" customWidth="1"/>
    <col min="15" max="26" width="9.140625" style="41"/>
  </cols>
  <sheetData>
    <row r="1" spans="1:14" ht="18.75" x14ac:dyDescent="0.35">
      <c r="A1" s="39" t="str">
        <f ca="1">_xlfn.CONCAT(TEXT(OFFSET(A2,2,0), "MMMM YYYY"), " Daily Flow")</f>
        <v>January 2023 Daily Flow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47</v>
      </c>
      <c r="G2" s="43" t="s">
        <v>48</v>
      </c>
      <c r="H2" s="43" t="s">
        <v>49</v>
      </c>
      <c r="I2" s="43" t="s">
        <v>50</v>
      </c>
      <c r="J2" s="43" t="s">
        <v>51</v>
      </c>
      <c r="K2" s="43" t="s">
        <v>52</v>
      </c>
      <c r="L2" s="43" t="s">
        <v>53</v>
      </c>
      <c r="M2" s="43" t="s">
        <v>54</v>
      </c>
      <c r="N2" s="43" t="s">
        <v>37</v>
      </c>
    </row>
    <row r="3" spans="1:14" x14ac:dyDescent="0.3">
      <c r="A3" s="16">
        <v>44927</v>
      </c>
      <c r="B3" s="44">
        <v>3662066</v>
      </c>
      <c r="C3" s="44">
        <v>2123</v>
      </c>
      <c r="D3" s="44">
        <v>3576459</v>
      </c>
      <c r="E3" s="44">
        <v>2028</v>
      </c>
      <c r="F3" s="44">
        <v>4364890</v>
      </c>
      <c r="G3" s="44">
        <v>1985</v>
      </c>
      <c r="H3" s="44">
        <v>4364355</v>
      </c>
      <c r="I3" s="44">
        <v>3680</v>
      </c>
      <c r="J3" s="44">
        <v>2966279</v>
      </c>
      <c r="K3" s="44">
        <v>2809</v>
      </c>
      <c r="L3" s="44">
        <v>3120874</v>
      </c>
      <c r="M3" s="44">
        <v>1323</v>
      </c>
      <c r="N3" s="44">
        <v>13948</v>
      </c>
    </row>
    <row r="4" spans="1:14" x14ac:dyDescent="0.3">
      <c r="A4" s="16">
        <v>44928</v>
      </c>
      <c r="B4" s="44">
        <v>3664245</v>
      </c>
      <c r="C4" s="44">
        <v>2179</v>
      </c>
      <c r="D4" s="44">
        <v>3578473</v>
      </c>
      <c r="E4" s="44">
        <v>2014</v>
      </c>
      <c r="F4" s="44">
        <v>4366880</v>
      </c>
      <c r="G4" s="44">
        <v>1990</v>
      </c>
      <c r="H4" s="44">
        <v>4366150</v>
      </c>
      <c r="I4" s="44">
        <v>1795</v>
      </c>
      <c r="J4" s="44">
        <v>2967667</v>
      </c>
      <c r="K4" s="44">
        <v>1388</v>
      </c>
      <c r="L4" s="44">
        <v>3122200</v>
      </c>
      <c r="M4" s="44">
        <v>1326</v>
      </c>
      <c r="N4" s="44">
        <v>10692</v>
      </c>
    </row>
    <row r="5" spans="1:14" x14ac:dyDescent="0.3">
      <c r="A5" s="16">
        <v>44929</v>
      </c>
      <c r="B5" s="44">
        <v>3666287</v>
      </c>
      <c r="C5" s="44">
        <v>2042</v>
      </c>
      <c r="D5" s="44">
        <v>3580571</v>
      </c>
      <c r="E5" s="44">
        <v>2098</v>
      </c>
      <c r="F5" s="44">
        <v>4370810</v>
      </c>
      <c r="G5" s="44">
        <v>3930</v>
      </c>
      <c r="H5" s="44">
        <v>4367940</v>
      </c>
      <c r="I5" s="44">
        <v>1790</v>
      </c>
      <c r="J5" s="44">
        <v>2969036</v>
      </c>
      <c r="K5" s="44">
        <v>1369</v>
      </c>
      <c r="L5" s="44">
        <v>3124822</v>
      </c>
      <c r="M5" s="44">
        <v>2622</v>
      </c>
      <c r="N5" s="44">
        <v>13851</v>
      </c>
    </row>
    <row r="6" spans="1:14" x14ac:dyDescent="0.3">
      <c r="A6" s="16">
        <v>44930</v>
      </c>
      <c r="B6" s="44">
        <v>3668304</v>
      </c>
      <c r="C6" s="44">
        <v>2017</v>
      </c>
      <c r="D6" s="44">
        <v>3582734</v>
      </c>
      <c r="E6" s="44">
        <v>2163</v>
      </c>
      <c r="F6" s="44">
        <v>4372830</v>
      </c>
      <c r="G6" s="44">
        <v>2020</v>
      </c>
      <c r="H6" s="44">
        <v>4371605</v>
      </c>
      <c r="I6" s="44">
        <v>3665</v>
      </c>
      <c r="J6" s="44">
        <v>2971864</v>
      </c>
      <c r="K6" s="44">
        <v>2828</v>
      </c>
      <c r="L6" s="44">
        <v>3126152</v>
      </c>
      <c r="M6" s="44">
        <v>1330</v>
      </c>
      <c r="N6" s="44">
        <v>14023</v>
      </c>
    </row>
    <row r="7" spans="1:14" x14ac:dyDescent="0.3">
      <c r="A7" s="16">
        <v>44931</v>
      </c>
      <c r="B7" s="44">
        <v>3670417</v>
      </c>
      <c r="C7" s="44">
        <v>2113</v>
      </c>
      <c r="D7" s="44">
        <v>3584847</v>
      </c>
      <c r="E7" s="44">
        <v>2113</v>
      </c>
      <c r="F7" s="44">
        <v>4374855</v>
      </c>
      <c r="G7" s="44">
        <v>2025</v>
      </c>
      <c r="H7" s="44">
        <v>4373490</v>
      </c>
      <c r="I7" s="44">
        <v>1885</v>
      </c>
      <c r="J7" s="44">
        <v>2973317</v>
      </c>
      <c r="K7" s="44">
        <v>1453</v>
      </c>
      <c r="L7" s="44">
        <v>3127498</v>
      </c>
      <c r="M7" s="44">
        <v>1346</v>
      </c>
      <c r="N7" s="44">
        <v>10935</v>
      </c>
    </row>
    <row r="8" spans="1:14" x14ac:dyDescent="0.3">
      <c r="A8" s="16">
        <v>44932</v>
      </c>
      <c r="B8" s="44">
        <v>3672503</v>
      </c>
      <c r="C8" s="44">
        <v>2086</v>
      </c>
      <c r="D8" s="44">
        <v>3586867</v>
      </c>
      <c r="E8" s="44">
        <v>2020</v>
      </c>
      <c r="F8" s="44">
        <v>4378820</v>
      </c>
      <c r="G8" s="44">
        <v>3965</v>
      </c>
      <c r="H8" s="44">
        <v>4375280</v>
      </c>
      <c r="I8" s="44">
        <v>1790</v>
      </c>
      <c r="J8" s="44">
        <v>2974705</v>
      </c>
      <c r="K8" s="44">
        <v>1388</v>
      </c>
      <c r="L8" s="44">
        <v>3130135</v>
      </c>
      <c r="M8" s="44">
        <v>2637</v>
      </c>
      <c r="N8" s="44">
        <v>13886</v>
      </c>
    </row>
    <row r="9" spans="1:14" x14ac:dyDescent="0.3">
      <c r="A9" s="16">
        <v>44933</v>
      </c>
      <c r="B9" s="44">
        <v>3674604</v>
      </c>
      <c r="C9" s="44">
        <v>2101</v>
      </c>
      <c r="D9" s="44">
        <v>3588861</v>
      </c>
      <c r="E9" s="44">
        <v>1994</v>
      </c>
      <c r="F9" s="44">
        <v>4380735</v>
      </c>
      <c r="G9" s="44">
        <v>1915</v>
      </c>
      <c r="H9" s="44">
        <v>4377980</v>
      </c>
      <c r="I9" s="44">
        <v>2700</v>
      </c>
      <c r="J9" s="44">
        <v>2976116</v>
      </c>
      <c r="K9" s="44">
        <v>1411</v>
      </c>
      <c r="L9" s="44">
        <v>3131427</v>
      </c>
      <c r="M9" s="44">
        <v>1292</v>
      </c>
      <c r="N9" s="44">
        <v>11413</v>
      </c>
    </row>
    <row r="10" spans="1:14" x14ac:dyDescent="0.3">
      <c r="A10" s="16">
        <v>44934</v>
      </c>
      <c r="B10" s="44">
        <v>3676607</v>
      </c>
      <c r="C10" s="44">
        <v>2003</v>
      </c>
      <c r="D10" s="44">
        <v>3590989</v>
      </c>
      <c r="E10" s="44">
        <v>2128</v>
      </c>
      <c r="F10" s="44">
        <v>4382670</v>
      </c>
      <c r="G10" s="44">
        <v>1935</v>
      </c>
      <c r="H10" s="44">
        <v>4380705</v>
      </c>
      <c r="I10" s="44">
        <v>2725</v>
      </c>
      <c r="J10" s="44">
        <v>2978860</v>
      </c>
      <c r="K10" s="44">
        <v>2744</v>
      </c>
      <c r="L10" s="44">
        <v>3132711</v>
      </c>
      <c r="M10" s="44">
        <v>1284</v>
      </c>
      <c r="N10" s="44">
        <v>12819</v>
      </c>
    </row>
    <row r="11" spans="1:14" x14ac:dyDescent="0.3">
      <c r="A11" s="16">
        <v>44935</v>
      </c>
      <c r="B11" s="44">
        <v>3678655</v>
      </c>
      <c r="C11" s="44">
        <v>2048</v>
      </c>
      <c r="D11" s="44">
        <v>3593042</v>
      </c>
      <c r="E11" s="44">
        <v>2053</v>
      </c>
      <c r="F11" s="44">
        <v>4386595</v>
      </c>
      <c r="G11" s="44">
        <v>3925</v>
      </c>
      <c r="H11" s="44">
        <v>4382500</v>
      </c>
      <c r="I11" s="44">
        <v>1795</v>
      </c>
      <c r="J11" s="44">
        <v>2980236</v>
      </c>
      <c r="K11" s="44">
        <v>1376</v>
      </c>
      <c r="L11" s="44">
        <v>3135333</v>
      </c>
      <c r="M11" s="44">
        <v>2622</v>
      </c>
      <c r="N11" s="44">
        <v>13819</v>
      </c>
    </row>
    <row r="12" spans="1:14" x14ac:dyDescent="0.3">
      <c r="A12" s="16">
        <v>44936</v>
      </c>
      <c r="B12" s="44">
        <v>3680629</v>
      </c>
      <c r="C12" s="44">
        <v>1974</v>
      </c>
      <c r="D12" s="44">
        <v>3595193</v>
      </c>
      <c r="E12" s="44">
        <v>2151</v>
      </c>
      <c r="F12" s="44">
        <v>4388525</v>
      </c>
      <c r="G12" s="44">
        <v>1930</v>
      </c>
      <c r="H12" s="44">
        <v>4385605</v>
      </c>
      <c r="I12" s="44">
        <v>3105</v>
      </c>
      <c r="J12" s="44">
        <v>2981785</v>
      </c>
      <c r="K12" s="44">
        <v>1549</v>
      </c>
      <c r="L12" s="44">
        <v>3136629</v>
      </c>
      <c r="M12" s="44">
        <v>1296</v>
      </c>
      <c r="N12" s="44">
        <v>12005</v>
      </c>
    </row>
    <row r="13" spans="1:14" x14ac:dyDescent="0.3">
      <c r="A13" s="16">
        <v>44937</v>
      </c>
      <c r="B13" s="44">
        <v>3682733</v>
      </c>
      <c r="C13" s="44">
        <v>2104</v>
      </c>
      <c r="D13" s="44">
        <v>3597199</v>
      </c>
      <c r="E13" s="44">
        <v>2006</v>
      </c>
      <c r="F13" s="44">
        <v>4390465</v>
      </c>
      <c r="G13" s="44">
        <v>1940</v>
      </c>
      <c r="H13" s="44">
        <v>4387935</v>
      </c>
      <c r="I13" s="44">
        <v>2330</v>
      </c>
      <c r="J13" s="44">
        <v>2984400</v>
      </c>
      <c r="K13" s="44">
        <v>2615</v>
      </c>
      <c r="L13" s="44">
        <v>3137932</v>
      </c>
      <c r="M13" s="44">
        <v>1303</v>
      </c>
      <c r="N13" s="44">
        <v>12298</v>
      </c>
    </row>
    <row r="14" spans="1:14" x14ac:dyDescent="0.3">
      <c r="A14" s="16">
        <v>44938</v>
      </c>
      <c r="B14" s="44">
        <v>3684857</v>
      </c>
      <c r="C14" s="44">
        <v>2124</v>
      </c>
      <c r="D14" s="44">
        <v>3599238</v>
      </c>
      <c r="E14" s="44">
        <v>2039</v>
      </c>
      <c r="F14" s="44">
        <v>4394390</v>
      </c>
      <c r="G14" s="44">
        <v>3925</v>
      </c>
      <c r="H14" s="44">
        <v>4389760</v>
      </c>
      <c r="I14" s="44">
        <v>1825</v>
      </c>
      <c r="J14" s="44">
        <v>2985791</v>
      </c>
      <c r="K14" s="44">
        <v>1391</v>
      </c>
      <c r="L14" s="44">
        <v>3140566</v>
      </c>
      <c r="M14" s="44">
        <v>2634</v>
      </c>
      <c r="N14" s="44">
        <v>13938</v>
      </c>
    </row>
    <row r="15" spans="1:14" x14ac:dyDescent="0.3">
      <c r="A15" s="16">
        <v>44939</v>
      </c>
      <c r="B15" s="44">
        <v>3686846</v>
      </c>
      <c r="C15" s="44">
        <v>1989</v>
      </c>
      <c r="D15" s="44">
        <v>3601383</v>
      </c>
      <c r="E15" s="44">
        <v>2145</v>
      </c>
      <c r="F15" s="44">
        <v>4396325</v>
      </c>
      <c r="G15" s="44">
        <v>1935</v>
      </c>
      <c r="H15" s="44">
        <v>4392985</v>
      </c>
      <c r="I15" s="44">
        <v>3225</v>
      </c>
      <c r="J15" s="44">
        <v>2987443</v>
      </c>
      <c r="K15" s="44">
        <v>1652</v>
      </c>
      <c r="L15" s="44">
        <v>3141865</v>
      </c>
      <c r="M15" s="44">
        <v>1299</v>
      </c>
      <c r="N15" s="44">
        <v>12245</v>
      </c>
    </row>
    <row r="16" spans="1:14" x14ac:dyDescent="0.3">
      <c r="A16" s="16">
        <v>44940</v>
      </c>
      <c r="B16" s="44">
        <v>3688933</v>
      </c>
      <c r="C16" s="44">
        <v>2087</v>
      </c>
      <c r="D16" s="44">
        <v>3603447</v>
      </c>
      <c r="E16" s="44">
        <v>2064</v>
      </c>
      <c r="F16" s="44">
        <v>4398275</v>
      </c>
      <c r="G16" s="44">
        <v>1950</v>
      </c>
      <c r="H16" s="44">
        <v>4395230</v>
      </c>
      <c r="I16" s="44">
        <v>2245</v>
      </c>
      <c r="J16" s="44">
        <v>2989988</v>
      </c>
      <c r="K16" s="44">
        <v>2545</v>
      </c>
      <c r="L16" s="44">
        <v>3143172</v>
      </c>
      <c r="M16" s="44">
        <v>1307</v>
      </c>
      <c r="N16" s="44">
        <v>12198</v>
      </c>
    </row>
    <row r="17" spans="1:14" x14ac:dyDescent="0.3">
      <c r="A17" s="16">
        <v>44941</v>
      </c>
      <c r="B17" s="44">
        <v>3691050</v>
      </c>
      <c r="C17" s="44">
        <v>2117</v>
      </c>
      <c r="D17" s="44">
        <v>3605468</v>
      </c>
      <c r="E17" s="44">
        <v>2021</v>
      </c>
      <c r="F17" s="44">
        <v>4402245</v>
      </c>
      <c r="G17" s="44">
        <v>3970</v>
      </c>
      <c r="H17" s="44">
        <v>4397025</v>
      </c>
      <c r="I17" s="44">
        <v>1795</v>
      </c>
      <c r="J17" s="44">
        <v>2991372</v>
      </c>
      <c r="K17" s="44">
        <v>1384</v>
      </c>
      <c r="L17" s="44">
        <v>3145817</v>
      </c>
      <c r="M17" s="44">
        <v>2645</v>
      </c>
      <c r="N17" s="44">
        <v>13932</v>
      </c>
    </row>
    <row r="18" spans="1:14" x14ac:dyDescent="0.3">
      <c r="A18" s="16">
        <v>44942</v>
      </c>
      <c r="B18" s="44">
        <v>3693179</v>
      </c>
      <c r="C18" s="44">
        <v>2129</v>
      </c>
      <c r="D18" s="44">
        <v>3607474</v>
      </c>
      <c r="E18" s="44">
        <v>2006</v>
      </c>
      <c r="F18" s="44">
        <v>4404150</v>
      </c>
      <c r="G18" s="44">
        <v>1905</v>
      </c>
      <c r="H18" s="44">
        <v>4400460</v>
      </c>
      <c r="I18" s="44">
        <v>3435</v>
      </c>
      <c r="J18" s="44">
        <v>2993186</v>
      </c>
      <c r="K18" s="44">
        <v>1814</v>
      </c>
      <c r="L18" s="44">
        <v>3147094</v>
      </c>
      <c r="M18" s="44">
        <v>1277</v>
      </c>
      <c r="N18" s="44">
        <v>12566</v>
      </c>
    </row>
    <row r="19" spans="1:14" x14ac:dyDescent="0.3">
      <c r="A19" s="16">
        <v>44943</v>
      </c>
      <c r="B19" s="44">
        <v>3695251</v>
      </c>
      <c r="C19" s="44">
        <v>2072</v>
      </c>
      <c r="D19" s="44">
        <v>3609583</v>
      </c>
      <c r="E19" s="44">
        <v>2109</v>
      </c>
      <c r="F19" s="44">
        <v>4406140</v>
      </c>
      <c r="G19" s="44">
        <v>1990</v>
      </c>
      <c r="H19" s="44">
        <v>4402510</v>
      </c>
      <c r="I19" s="44">
        <v>2050</v>
      </c>
      <c r="J19" s="44">
        <v>2995585</v>
      </c>
      <c r="K19" s="44">
        <v>2399</v>
      </c>
      <c r="L19" s="44">
        <v>3148428</v>
      </c>
      <c r="M19" s="44">
        <v>1334</v>
      </c>
      <c r="N19" s="44">
        <v>11954</v>
      </c>
    </row>
    <row r="20" spans="1:14" x14ac:dyDescent="0.3">
      <c r="A20" s="16">
        <v>44944</v>
      </c>
      <c r="B20" s="44">
        <v>3697409</v>
      </c>
      <c r="C20" s="44">
        <v>2158</v>
      </c>
      <c r="D20" s="44">
        <v>3611606</v>
      </c>
      <c r="E20" s="44">
        <v>2023</v>
      </c>
      <c r="F20" s="44">
        <v>4410425</v>
      </c>
      <c r="G20" s="44">
        <v>4285</v>
      </c>
      <c r="H20" s="44">
        <v>4404630</v>
      </c>
      <c r="I20" s="44">
        <v>2120</v>
      </c>
      <c r="J20" s="44">
        <v>2997153</v>
      </c>
      <c r="K20" s="44">
        <v>1568</v>
      </c>
      <c r="L20" s="44">
        <v>3151345</v>
      </c>
      <c r="M20" s="44">
        <v>2917</v>
      </c>
      <c r="N20" s="44">
        <v>15071</v>
      </c>
    </row>
    <row r="21" spans="1:14" x14ac:dyDescent="0.3">
      <c r="A21" s="16">
        <v>44945</v>
      </c>
      <c r="B21" s="44">
        <v>3699356</v>
      </c>
      <c r="C21" s="44">
        <v>1947</v>
      </c>
      <c r="D21" s="44">
        <v>3613787</v>
      </c>
      <c r="E21" s="44">
        <v>2181</v>
      </c>
      <c r="F21" s="44">
        <v>4412460</v>
      </c>
      <c r="G21" s="44">
        <v>2035</v>
      </c>
      <c r="H21" s="44">
        <v>4406430</v>
      </c>
      <c r="I21" s="44">
        <v>1800</v>
      </c>
      <c r="J21" s="44">
        <v>2998552</v>
      </c>
      <c r="K21" s="44">
        <v>1399</v>
      </c>
      <c r="L21" s="44">
        <v>3152717</v>
      </c>
      <c r="M21" s="44">
        <v>1372</v>
      </c>
      <c r="N21" s="44">
        <v>10734</v>
      </c>
    </row>
    <row r="22" spans="1:14" x14ac:dyDescent="0.3">
      <c r="A22" s="16">
        <v>44946</v>
      </c>
      <c r="B22" s="44">
        <v>3701358</v>
      </c>
      <c r="C22" s="44">
        <v>2002</v>
      </c>
      <c r="D22" s="44">
        <v>3615997</v>
      </c>
      <c r="E22" s="44">
        <v>2210</v>
      </c>
      <c r="F22" s="44">
        <v>4416430</v>
      </c>
      <c r="G22" s="44">
        <v>3970</v>
      </c>
      <c r="H22" s="44">
        <v>4408255</v>
      </c>
      <c r="I22" s="44">
        <v>1825</v>
      </c>
      <c r="J22" s="44">
        <v>2999955</v>
      </c>
      <c r="K22" s="44">
        <v>1403</v>
      </c>
      <c r="L22" s="44">
        <v>3155358</v>
      </c>
      <c r="M22" s="44">
        <v>2641</v>
      </c>
      <c r="N22" s="44">
        <v>14051</v>
      </c>
    </row>
    <row r="23" spans="1:14" x14ac:dyDescent="0.3">
      <c r="A23" s="16">
        <v>44947</v>
      </c>
      <c r="B23" s="44">
        <v>3703451</v>
      </c>
      <c r="C23" s="44">
        <v>2093</v>
      </c>
      <c r="D23" s="44">
        <v>3618091</v>
      </c>
      <c r="E23" s="44">
        <v>2094</v>
      </c>
      <c r="F23" s="44">
        <v>4418440</v>
      </c>
      <c r="G23" s="44">
        <v>2010</v>
      </c>
      <c r="H23" s="44">
        <v>4411950</v>
      </c>
      <c r="I23" s="44">
        <v>3695</v>
      </c>
      <c r="J23" s="44">
        <v>3002803</v>
      </c>
      <c r="K23" s="44">
        <v>2848</v>
      </c>
      <c r="L23" s="44">
        <v>3156704</v>
      </c>
      <c r="M23" s="44">
        <v>1346</v>
      </c>
      <c r="N23" s="44">
        <v>14086</v>
      </c>
    </row>
    <row r="24" spans="1:14" x14ac:dyDescent="0.3">
      <c r="A24" s="16">
        <v>44948</v>
      </c>
      <c r="B24" s="44">
        <v>3705499</v>
      </c>
      <c r="C24" s="44">
        <v>2048</v>
      </c>
      <c r="D24" s="44">
        <v>3620204</v>
      </c>
      <c r="E24" s="44">
        <v>2113</v>
      </c>
      <c r="F24" s="44">
        <v>4420465</v>
      </c>
      <c r="G24" s="44">
        <v>2025</v>
      </c>
      <c r="H24" s="44">
        <v>4413745</v>
      </c>
      <c r="I24" s="44">
        <v>1795</v>
      </c>
      <c r="J24" s="44">
        <v>3004195</v>
      </c>
      <c r="K24" s="44">
        <v>1392</v>
      </c>
      <c r="L24" s="44">
        <v>3158050</v>
      </c>
      <c r="M24" s="44">
        <v>1346</v>
      </c>
      <c r="N24" s="44">
        <v>10719</v>
      </c>
    </row>
    <row r="25" spans="1:14" x14ac:dyDescent="0.3">
      <c r="A25" s="16">
        <v>44949</v>
      </c>
      <c r="B25" s="44">
        <v>3707615</v>
      </c>
      <c r="C25" s="44">
        <v>2116</v>
      </c>
      <c r="D25" s="44">
        <v>3622316</v>
      </c>
      <c r="E25" s="44">
        <v>2112</v>
      </c>
      <c r="F25" s="44">
        <v>4424425</v>
      </c>
      <c r="G25" s="44">
        <v>3960</v>
      </c>
      <c r="H25" s="44">
        <v>4415590</v>
      </c>
      <c r="I25" s="44">
        <v>1845</v>
      </c>
      <c r="J25" s="44">
        <v>3005613</v>
      </c>
      <c r="K25" s="44">
        <v>1418</v>
      </c>
      <c r="L25" s="44">
        <v>3160691</v>
      </c>
      <c r="M25" s="44">
        <v>2641</v>
      </c>
      <c r="N25" s="44">
        <v>14092</v>
      </c>
    </row>
    <row r="26" spans="1:14" x14ac:dyDescent="0.3">
      <c r="A26" s="16">
        <v>44950</v>
      </c>
      <c r="B26" s="44">
        <v>3709721</v>
      </c>
      <c r="C26" s="44">
        <v>2106</v>
      </c>
      <c r="D26" s="44">
        <v>3624389</v>
      </c>
      <c r="E26" s="44">
        <v>2073</v>
      </c>
      <c r="F26" s="44">
        <v>4426420</v>
      </c>
      <c r="G26" s="44">
        <v>1995</v>
      </c>
      <c r="H26" s="44">
        <v>4419290</v>
      </c>
      <c r="I26" s="44">
        <v>3700</v>
      </c>
      <c r="J26" s="44">
        <v>3008009</v>
      </c>
      <c r="K26" s="44">
        <v>2396</v>
      </c>
      <c r="L26" s="44">
        <v>3162013</v>
      </c>
      <c r="M26" s="44">
        <v>1322</v>
      </c>
      <c r="N26" s="44">
        <v>13592</v>
      </c>
    </row>
    <row r="27" spans="1:14" x14ac:dyDescent="0.3">
      <c r="A27" s="16">
        <v>44951</v>
      </c>
      <c r="B27" s="44">
        <v>3711932</v>
      </c>
      <c r="C27" s="44">
        <v>2211</v>
      </c>
      <c r="D27" s="44">
        <v>3626371</v>
      </c>
      <c r="E27" s="44">
        <v>1982</v>
      </c>
      <c r="F27" s="44">
        <v>4428455</v>
      </c>
      <c r="G27" s="44">
        <v>2035</v>
      </c>
      <c r="H27" s="44">
        <v>4421090</v>
      </c>
      <c r="I27" s="44">
        <v>1800</v>
      </c>
      <c r="J27" s="44">
        <v>3009868</v>
      </c>
      <c r="K27" s="44">
        <v>1859</v>
      </c>
      <c r="L27" s="44">
        <v>3163366</v>
      </c>
      <c r="M27" s="44">
        <v>1353</v>
      </c>
      <c r="N27" s="44">
        <v>11240</v>
      </c>
    </row>
    <row r="28" spans="1:14" x14ac:dyDescent="0.3">
      <c r="A28" s="16">
        <v>44952</v>
      </c>
      <c r="B28" s="44">
        <v>3714035</v>
      </c>
      <c r="C28" s="44">
        <v>2103</v>
      </c>
      <c r="D28" s="44">
        <v>3628478</v>
      </c>
      <c r="E28" s="44">
        <v>2107</v>
      </c>
      <c r="F28" s="44">
        <v>4432425</v>
      </c>
      <c r="G28" s="44">
        <v>3970</v>
      </c>
      <c r="H28" s="44">
        <v>4422935</v>
      </c>
      <c r="I28" s="44">
        <v>1845</v>
      </c>
      <c r="J28" s="44">
        <v>3011294</v>
      </c>
      <c r="K28" s="44">
        <v>1426</v>
      </c>
      <c r="L28" s="44">
        <v>3166011</v>
      </c>
      <c r="M28" s="44">
        <v>2645</v>
      </c>
      <c r="N28" s="44">
        <v>14096</v>
      </c>
    </row>
    <row r="29" spans="1:14" x14ac:dyDescent="0.3">
      <c r="A29" s="16">
        <v>44953</v>
      </c>
      <c r="B29" s="44">
        <v>3716133</v>
      </c>
      <c r="C29" s="44">
        <v>2098</v>
      </c>
      <c r="D29" s="44">
        <v>3630589</v>
      </c>
      <c r="E29" s="44">
        <v>2111</v>
      </c>
      <c r="F29" s="44">
        <v>4434410</v>
      </c>
      <c r="G29" s="44">
        <v>1985</v>
      </c>
      <c r="H29" s="44">
        <v>4426635</v>
      </c>
      <c r="I29" s="44">
        <v>3700</v>
      </c>
      <c r="J29" s="44">
        <v>3014150</v>
      </c>
      <c r="K29" s="44">
        <v>2856</v>
      </c>
      <c r="L29" s="44">
        <v>3167334</v>
      </c>
      <c r="M29" s="44">
        <v>1323</v>
      </c>
      <c r="N29" s="44">
        <v>14073</v>
      </c>
    </row>
    <row r="30" spans="1:14" x14ac:dyDescent="0.3">
      <c r="A30" s="16">
        <v>44954</v>
      </c>
      <c r="B30" s="44">
        <v>3717217</v>
      </c>
      <c r="C30" s="44">
        <v>1084</v>
      </c>
      <c r="D30" s="44">
        <v>3631687</v>
      </c>
      <c r="E30" s="44">
        <v>1098</v>
      </c>
      <c r="F30" s="44">
        <v>4436385</v>
      </c>
      <c r="G30" s="44">
        <v>1975</v>
      </c>
      <c r="H30" s="44">
        <v>4426635</v>
      </c>
      <c r="I30" s="44">
        <v>0</v>
      </c>
      <c r="J30" s="44">
        <v>3014150</v>
      </c>
      <c r="K30" s="44">
        <v>0</v>
      </c>
      <c r="L30" s="44">
        <v>3168645</v>
      </c>
      <c r="M30" s="44">
        <v>1311</v>
      </c>
      <c r="N30" s="44">
        <v>5468</v>
      </c>
    </row>
    <row r="31" spans="1:14" x14ac:dyDescent="0.3">
      <c r="A31" s="16">
        <v>44955</v>
      </c>
      <c r="B31" s="44">
        <v>3717217</v>
      </c>
      <c r="C31" s="44">
        <v>0</v>
      </c>
      <c r="D31" s="44">
        <v>3631687</v>
      </c>
      <c r="E31" s="44">
        <v>0</v>
      </c>
      <c r="F31" s="44">
        <v>4436385</v>
      </c>
      <c r="G31" s="44">
        <v>0</v>
      </c>
      <c r="H31" s="44">
        <v>4426635</v>
      </c>
      <c r="I31" s="44">
        <v>0</v>
      </c>
      <c r="J31" s="44">
        <v>3014150</v>
      </c>
      <c r="K31" s="44">
        <v>0</v>
      </c>
      <c r="L31" s="44">
        <v>3168645</v>
      </c>
      <c r="M31" s="44">
        <v>0</v>
      </c>
      <c r="N31" s="44">
        <v>0</v>
      </c>
    </row>
    <row r="32" spans="1:14" x14ac:dyDescent="0.3">
      <c r="A32" s="16">
        <v>44956</v>
      </c>
      <c r="B32" s="44">
        <v>3717217</v>
      </c>
      <c r="C32" s="44">
        <v>0</v>
      </c>
      <c r="D32" s="44">
        <v>3631687</v>
      </c>
      <c r="E32" s="44">
        <v>0</v>
      </c>
      <c r="F32" s="44">
        <v>4436385</v>
      </c>
      <c r="G32" s="44">
        <v>0</v>
      </c>
      <c r="H32" s="44">
        <v>4426635</v>
      </c>
      <c r="I32" s="44">
        <v>0</v>
      </c>
      <c r="J32" s="44">
        <v>3014150</v>
      </c>
      <c r="K32" s="44">
        <v>0</v>
      </c>
      <c r="L32" s="44">
        <v>3168645</v>
      </c>
      <c r="M32" s="44">
        <v>0</v>
      </c>
      <c r="N32" s="44">
        <v>0</v>
      </c>
    </row>
    <row r="33" spans="1:14" x14ac:dyDescent="0.3">
      <c r="A33" s="16">
        <v>44957</v>
      </c>
      <c r="B33" s="44">
        <v>3717217</v>
      </c>
      <c r="C33" s="44">
        <v>0</v>
      </c>
      <c r="D33" s="44">
        <v>3631687</v>
      </c>
      <c r="E33" s="44">
        <v>0</v>
      </c>
      <c r="F33" s="44">
        <v>4436385</v>
      </c>
      <c r="G33" s="44">
        <v>0</v>
      </c>
      <c r="H33" s="44">
        <v>4426635</v>
      </c>
      <c r="I33" s="44">
        <v>0</v>
      </c>
      <c r="J33" s="44">
        <v>3014150</v>
      </c>
      <c r="K33" s="44">
        <v>0</v>
      </c>
      <c r="L33" s="44">
        <v>3168645</v>
      </c>
      <c r="M33" s="44">
        <v>0</v>
      </c>
      <c r="N33" s="44">
        <v>0</v>
      </c>
    </row>
    <row r="34" spans="1:14" x14ac:dyDescent="0.3">
      <c r="A34" s="16">
        <v>44958</v>
      </c>
      <c r="B34" s="44">
        <v>3717217</v>
      </c>
      <c r="C34" s="44">
        <v>0</v>
      </c>
      <c r="D34" s="44">
        <v>3631687</v>
      </c>
      <c r="E34" s="44">
        <v>0</v>
      </c>
      <c r="F34" s="44">
        <v>4436385</v>
      </c>
      <c r="G34" s="44">
        <v>0</v>
      </c>
      <c r="H34" s="44">
        <v>4426635</v>
      </c>
      <c r="I34" s="44">
        <v>0</v>
      </c>
      <c r="J34" s="44">
        <v>3014150</v>
      </c>
      <c r="K34" s="44">
        <v>0</v>
      </c>
      <c r="L34" s="44">
        <v>3168645</v>
      </c>
      <c r="M34" s="44">
        <v>0</v>
      </c>
      <c r="N34" s="44">
        <v>0</v>
      </c>
    </row>
    <row r="35" spans="1:14" x14ac:dyDescent="0.3">
      <c r="A35" s="16">
        <v>44959</v>
      </c>
      <c r="B35" s="44">
        <v>3717217</v>
      </c>
      <c r="C35" s="44">
        <v>0</v>
      </c>
      <c r="D35" s="44">
        <v>3631687</v>
      </c>
      <c r="E35" s="44">
        <v>0</v>
      </c>
      <c r="F35" s="44">
        <v>4436385</v>
      </c>
      <c r="G35" s="44">
        <v>0</v>
      </c>
      <c r="H35" s="44">
        <v>4426635</v>
      </c>
      <c r="I35" s="44">
        <v>0</v>
      </c>
      <c r="J35" s="44">
        <v>3014150</v>
      </c>
      <c r="K35" s="44">
        <v>0</v>
      </c>
      <c r="L35" s="44">
        <v>3168645</v>
      </c>
      <c r="M35" s="44">
        <v>0</v>
      </c>
      <c r="N35" s="44">
        <v>0</v>
      </c>
    </row>
    <row r="36" spans="1:14" x14ac:dyDescent="0.3">
      <c r="A36" s="16">
        <v>44960</v>
      </c>
      <c r="B36" s="44">
        <v>3717217</v>
      </c>
      <c r="C36" s="44">
        <v>0</v>
      </c>
      <c r="D36" s="44">
        <v>3631687</v>
      </c>
      <c r="E36" s="44">
        <v>0</v>
      </c>
      <c r="F36" s="44">
        <v>4436385</v>
      </c>
      <c r="G36" s="44">
        <v>0</v>
      </c>
      <c r="H36" s="44">
        <v>4426635</v>
      </c>
      <c r="I36" s="44">
        <v>0</v>
      </c>
      <c r="J36" s="44">
        <v>3014150</v>
      </c>
      <c r="K36" s="44">
        <v>0</v>
      </c>
      <c r="L36" s="44">
        <v>3168645</v>
      </c>
      <c r="M36" s="44">
        <v>0</v>
      </c>
      <c r="N36" s="44">
        <v>0</v>
      </c>
    </row>
    <row r="37" spans="1:14" x14ac:dyDescent="0.3">
      <c r="A37" s="16">
        <v>44961</v>
      </c>
      <c r="B37" s="44">
        <v>3717217</v>
      </c>
      <c r="C37" s="44">
        <v>0</v>
      </c>
      <c r="D37" s="44">
        <v>3631687</v>
      </c>
      <c r="E37" s="44">
        <v>0</v>
      </c>
      <c r="F37" s="44">
        <v>4436385</v>
      </c>
      <c r="G37" s="44">
        <v>0</v>
      </c>
      <c r="H37" s="44">
        <v>4426635</v>
      </c>
      <c r="I37" s="44">
        <v>0</v>
      </c>
      <c r="J37" s="44">
        <v>3014150</v>
      </c>
      <c r="K37" s="44">
        <v>0</v>
      </c>
      <c r="L37" s="44">
        <v>3168645</v>
      </c>
      <c r="M37" s="44">
        <v>0</v>
      </c>
      <c r="N37" s="44">
        <v>0</v>
      </c>
    </row>
    <row r="38" spans="1:14" x14ac:dyDescent="0.3">
      <c r="A38" s="16">
        <v>44962</v>
      </c>
      <c r="B38" s="44">
        <v>3717217</v>
      </c>
      <c r="C38" s="44">
        <v>0</v>
      </c>
      <c r="D38" s="44">
        <v>3631687</v>
      </c>
      <c r="E38" s="44">
        <v>0</v>
      </c>
      <c r="F38" s="44">
        <v>4436385</v>
      </c>
      <c r="G38" s="44">
        <v>0</v>
      </c>
      <c r="H38" s="44">
        <v>4426635</v>
      </c>
      <c r="I38" s="44">
        <v>0</v>
      </c>
      <c r="J38" s="44">
        <v>3014150</v>
      </c>
      <c r="K38" s="44">
        <v>0</v>
      </c>
      <c r="L38" s="44">
        <v>3168645</v>
      </c>
      <c r="M38" s="44">
        <v>0</v>
      </c>
      <c r="N38" s="44">
        <v>0</v>
      </c>
    </row>
    <row r="39" spans="1:14" x14ac:dyDescent="0.3">
      <c r="A39" s="16">
        <v>44963</v>
      </c>
      <c r="B39" s="44">
        <v>3717217</v>
      </c>
      <c r="C39" s="44">
        <v>0</v>
      </c>
      <c r="D39" s="44">
        <v>3631687</v>
      </c>
      <c r="E39" s="44">
        <v>0</v>
      </c>
      <c r="F39" s="44">
        <v>4436385</v>
      </c>
      <c r="G39" s="44">
        <v>0</v>
      </c>
      <c r="H39" s="44">
        <v>4426635</v>
      </c>
      <c r="I39" s="44">
        <v>0</v>
      </c>
      <c r="J39" s="44">
        <v>3014150</v>
      </c>
      <c r="K39" s="44">
        <v>0</v>
      </c>
      <c r="L39" s="44">
        <v>3168645</v>
      </c>
      <c r="M39" s="44">
        <v>0</v>
      </c>
      <c r="N39" s="44">
        <v>0</v>
      </c>
    </row>
    <row r="40" spans="1:14" x14ac:dyDescent="0.3">
      <c r="A40" s="16">
        <v>44964</v>
      </c>
      <c r="B40" s="44">
        <v>3717217</v>
      </c>
      <c r="C40" s="44">
        <v>0</v>
      </c>
      <c r="D40" s="44">
        <v>3631687</v>
      </c>
      <c r="E40" s="44">
        <v>0</v>
      </c>
      <c r="F40" s="44">
        <v>4436385</v>
      </c>
      <c r="G40" s="44">
        <v>0</v>
      </c>
      <c r="H40" s="44">
        <v>4426635</v>
      </c>
      <c r="I40" s="44">
        <v>0</v>
      </c>
      <c r="J40" s="44">
        <v>3014150</v>
      </c>
      <c r="K40" s="44">
        <v>0</v>
      </c>
      <c r="L40" s="44">
        <v>3168645</v>
      </c>
      <c r="M40" s="44">
        <v>0</v>
      </c>
      <c r="N40" s="44">
        <v>0</v>
      </c>
    </row>
    <row r="41" spans="1:14" x14ac:dyDescent="0.3">
      <c r="A41" s="16">
        <v>44965</v>
      </c>
      <c r="B41" s="44">
        <v>3717217</v>
      </c>
      <c r="C41" s="44">
        <v>0</v>
      </c>
      <c r="D41" s="44">
        <v>3631687</v>
      </c>
      <c r="E41" s="44">
        <v>0</v>
      </c>
      <c r="F41" s="44">
        <v>4436385</v>
      </c>
      <c r="G41" s="44">
        <v>0</v>
      </c>
      <c r="H41" s="44">
        <v>4426635</v>
      </c>
      <c r="I41" s="44">
        <v>0</v>
      </c>
      <c r="J41" s="44">
        <v>3014150</v>
      </c>
      <c r="K41" s="44">
        <v>0</v>
      </c>
      <c r="L41" s="44">
        <v>3168645</v>
      </c>
      <c r="M41" s="44">
        <v>0</v>
      </c>
      <c r="N41" s="44">
        <v>0</v>
      </c>
    </row>
    <row r="42" spans="1:14" x14ac:dyDescent="0.3">
      <c r="A42" s="16">
        <v>44966</v>
      </c>
      <c r="B42" s="44">
        <v>3717217</v>
      </c>
      <c r="C42" s="44">
        <v>0</v>
      </c>
      <c r="D42" s="44">
        <v>3631687</v>
      </c>
      <c r="E42" s="44">
        <v>0</v>
      </c>
      <c r="F42" s="44">
        <v>4436385</v>
      </c>
      <c r="G42" s="44">
        <v>0</v>
      </c>
      <c r="H42" s="44">
        <v>4426635</v>
      </c>
      <c r="I42" s="44">
        <v>0</v>
      </c>
      <c r="J42" s="44">
        <v>3014150</v>
      </c>
      <c r="K42" s="44">
        <v>0</v>
      </c>
      <c r="L42" s="44">
        <v>3168645</v>
      </c>
      <c r="M42" s="44">
        <v>0</v>
      </c>
      <c r="N42" s="44">
        <v>0</v>
      </c>
    </row>
    <row r="43" spans="1:14" x14ac:dyDescent="0.3">
      <c r="A43" s="16">
        <v>44967</v>
      </c>
      <c r="B43" s="44">
        <v>3717217</v>
      </c>
      <c r="C43" s="44">
        <v>0</v>
      </c>
      <c r="D43" s="44">
        <v>3631687</v>
      </c>
      <c r="E43" s="44">
        <v>0</v>
      </c>
      <c r="F43" s="44">
        <v>4436385</v>
      </c>
      <c r="G43" s="44">
        <v>0</v>
      </c>
      <c r="H43" s="44">
        <v>4426635</v>
      </c>
      <c r="I43" s="44">
        <v>0</v>
      </c>
      <c r="J43" s="44">
        <v>3014150</v>
      </c>
      <c r="K43" s="44">
        <v>0</v>
      </c>
      <c r="L43" s="44">
        <v>3168645</v>
      </c>
      <c r="M43" s="44">
        <v>0</v>
      </c>
      <c r="N43" s="44">
        <v>0</v>
      </c>
    </row>
    <row r="44" spans="1:14" x14ac:dyDescent="0.3">
      <c r="A44" s="16">
        <v>44968</v>
      </c>
      <c r="B44" s="44">
        <v>3717217</v>
      </c>
      <c r="C44" s="44">
        <v>0</v>
      </c>
      <c r="D44" s="44">
        <v>3631687</v>
      </c>
      <c r="E44" s="44">
        <v>0</v>
      </c>
      <c r="F44" s="44">
        <v>4436385</v>
      </c>
      <c r="G44" s="44">
        <v>0</v>
      </c>
      <c r="H44" s="44">
        <v>4426635</v>
      </c>
      <c r="I44" s="44">
        <v>0</v>
      </c>
      <c r="J44" s="44">
        <v>3014150</v>
      </c>
      <c r="K44" s="44">
        <v>0</v>
      </c>
      <c r="L44" s="44">
        <v>3168645</v>
      </c>
      <c r="M44" s="44">
        <v>0</v>
      </c>
      <c r="N44" s="44">
        <v>0</v>
      </c>
    </row>
    <row r="45" spans="1:14" x14ac:dyDescent="0.3">
      <c r="A45" s="16">
        <v>44969</v>
      </c>
      <c r="B45" s="44">
        <v>3717217</v>
      </c>
      <c r="C45" s="44">
        <v>0</v>
      </c>
      <c r="D45" s="44">
        <v>3631687</v>
      </c>
      <c r="E45" s="44">
        <v>0</v>
      </c>
      <c r="F45" s="44">
        <v>4436385</v>
      </c>
      <c r="G45" s="44">
        <v>0</v>
      </c>
      <c r="H45" s="44">
        <v>4426635</v>
      </c>
      <c r="I45" s="44">
        <v>0</v>
      </c>
      <c r="J45" s="44">
        <v>3014150</v>
      </c>
      <c r="K45" s="44">
        <v>0</v>
      </c>
      <c r="L45" s="44">
        <v>3168645</v>
      </c>
      <c r="M45" s="44">
        <v>0</v>
      </c>
      <c r="N45" s="44">
        <v>0</v>
      </c>
    </row>
    <row r="46" spans="1:14" x14ac:dyDescent="0.3">
      <c r="A46" s="16">
        <v>44970</v>
      </c>
      <c r="B46" s="44">
        <v>3717217</v>
      </c>
      <c r="C46" s="44">
        <v>0</v>
      </c>
      <c r="D46" s="44">
        <v>3631687</v>
      </c>
      <c r="E46" s="44">
        <v>0</v>
      </c>
      <c r="F46" s="44">
        <v>4436385</v>
      </c>
      <c r="G46" s="44">
        <v>0</v>
      </c>
      <c r="H46" s="44">
        <v>4426635</v>
      </c>
      <c r="I46" s="44">
        <v>0</v>
      </c>
      <c r="J46" s="44">
        <v>3014150</v>
      </c>
      <c r="K46" s="44">
        <v>0</v>
      </c>
      <c r="L46" s="44">
        <v>3168645</v>
      </c>
      <c r="M46" s="44">
        <v>0</v>
      </c>
      <c r="N46" s="44">
        <v>0</v>
      </c>
    </row>
    <row r="47" spans="1:14" x14ac:dyDescent="0.3">
      <c r="A47" s="16">
        <v>44971</v>
      </c>
      <c r="B47" s="44">
        <v>3717217</v>
      </c>
      <c r="C47" s="44">
        <v>0</v>
      </c>
      <c r="D47" s="44">
        <v>3631687</v>
      </c>
      <c r="E47" s="44">
        <v>0</v>
      </c>
      <c r="F47" s="44">
        <v>4436385</v>
      </c>
      <c r="G47" s="44">
        <v>0</v>
      </c>
      <c r="H47" s="44">
        <v>4426635</v>
      </c>
      <c r="I47" s="44">
        <v>0</v>
      </c>
      <c r="J47" s="44">
        <v>3014150</v>
      </c>
      <c r="K47" s="44">
        <v>0</v>
      </c>
      <c r="L47" s="44">
        <v>3168645</v>
      </c>
      <c r="M47" s="44">
        <v>0</v>
      </c>
      <c r="N47" s="44">
        <v>0</v>
      </c>
    </row>
    <row r="48" spans="1:14" x14ac:dyDescent="0.3">
      <c r="A48" s="16">
        <v>44972</v>
      </c>
      <c r="B48" s="44">
        <v>3717258</v>
      </c>
      <c r="C48" s="44">
        <v>41</v>
      </c>
      <c r="D48" s="44">
        <v>3631723</v>
      </c>
      <c r="E48" s="44">
        <v>36</v>
      </c>
      <c r="F48" s="44">
        <v>4436475</v>
      </c>
      <c r="G48" s="44">
        <v>90</v>
      </c>
      <c r="H48" s="44">
        <v>4426800</v>
      </c>
      <c r="I48" s="44">
        <v>165</v>
      </c>
      <c r="J48" s="44">
        <v>3014296</v>
      </c>
      <c r="K48" s="44">
        <v>146</v>
      </c>
      <c r="L48" s="44">
        <v>3168698</v>
      </c>
      <c r="M48" s="44">
        <v>53</v>
      </c>
      <c r="N48" s="44">
        <v>531</v>
      </c>
    </row>
    <row r="49" spans="1:14" x14ac:dyDescent="0.3">
      <c r="A49" s="16">
        <v>44973</v>
      </c>
      <c r="B49" s="44">
        <v>3717258</v>
      </c>
      <c r="C49" s="44">
        <v>0</v>
      </c>
      <c r="D49" s="44">
        <v>3631723</v>
      </c>
      <c r="E49" s="44">
        <v>0</v>
      </c>
      <c r="F49" s="44">
        <v>4436475</v>
      </c>
      <c r="G49" s="44">
        <v>0</v>
      </c>
      <c r="H49" s="44">
        <v>4426800</v>
      </c>
      <c r="I49" s="44">
        <v>0</v>
      </c>
      <c r="J49" s="44">
        <v>3014296</v>
      </c>
      <c r="K49" s="44">
        <v>0</v>
      </c>
      <c r="L49" s="44">
        <v>3168698</v>
      </c>
      <c r="M49" s="44">
        <v>0</v>
      </c>
      <c r="N49" s="44">
        <v>0</v>
      </c>
    </row>
    <row r="50" spans="1:14" x14ac:dyDescent="0.3">
      <c r="A50" s="16">
        <v>44974</v>
      </c>
      <c r="B50" s="44">
        <v>3717258</v>
      </c>
      <c r="C50" s="44">
        <v>0</v>
      </c>
      <c r="D50" s="44">
        <v>3631723</v>
      </c>
      <c r="E50" s="44">
        <v>0</v>
      </c>
      <c r="F50" s="44">
        <v>4436475</v>
      </c>
      <c r="G50" s="44">
        <v>0</v>
      </c>
      <c r="H50" s="44">
        <v>4426800</v>
      </c>
      <c r="I50" s="44">
        <v>0</v>
      </c>
      <c r="J50" s="44">
        <v>3014296</v>
      </c>
      <c r="K50" s="44">
        <v>0</v>
      </c>
      <c r="L50" s="44">
        <v>3168698</v>
      </c>
      <c r="M50" s="44">
        <v>0</v>
      </c>
      <c r="N50" s="44">
        <v>0</v>
      </c>
    </row>
    <row r="51" spans="1:14" x14ac:dyDescent="0.3">
      <c r="A51" s="16">
        <v>44975</v>
      </c>
      <c r="B51" s="44">
        <v>3717258</v>
      </c>
      <c r="C51" s="44">
        <v>0</v>
      </c>
      <c r="D51" s="44">
        <v>3631723</v>
      </c>
      <c r="E51" s="44">
        <v>0</v>
      </c>
      <c r="F51" s="44">
        <v>4436475</v>
      </c>
      <c r="G51" s="44">
        <v>0</v>
      </c>
      <c r="H51" s="44">
        <v>4426800</v>
      </c>
      <c r="I51" s="44">
        <v>0</v>
      </c>
      <c r="J51" s="44">
        <v>3014296</v>
      </c>
      <c r="K51" s="44">
        <v>0</v>
      </c>
      <c r="L51" s="44">
        <v>3168698</v>
      </c>
      <c r="M51" s="44">
        <v>0</v>
      </c>
      <c r="N51" s="44">
        <v>0</v>
      </c>
    </row>
    <row r="52" spans="1:14" x14ac:dyDescent="0.3">
      <c r="A52" s="16">
        <v>44976</v>
      </c>
      <c r="B52" s="44">
        <v>3717258</v>
      </c>
      <c r="C52" s="44">
        <v>0</v>
      </c>
      <c r="D52" s="44">
        <v>3631723</v>
      </c>
      <c r="E52" s="44">
        <v>0</v>
      </c>
      <c r="F52" s="44">
        <v>4436475</v>
      </c>
      <c r="G52" s="44">
        <v>0</v>
      </c>
      <c r="H52" s="44">
        <v>4426800</v>
      </c>
      <c r="I52" s="44">
        <v>0</v>
      </c>
      <c r="J52" s="44">
        <v>3014296</v>
      </c>
      <c r="K52" s="44">
        <v>0</v>
      </c>
      <c r="L52" s="44">
        <v>3168698</v>
      </c>
      <c r="M52" s="44">
        <v>0</v>
      </c>
      <c r="N52" s="44">
        <v>0</v>
      </c>
    </row>
    <row r="53" spans="1:14" x14ac:dyDescent="0.3">
      <c r="A53" s="16">
        <v>44977</v>
      </c>
      <c r="B53" s="44">
        <v>3717258</v>
      </c>
      <c r="C53" s="44">
        <v>0</v>
      </c>
      <c r="D53" s="44">
        <v>3631723</v>
      </c>
      <c r="E53" s="44">
        <v>0</v>
      </c>
      <c r="F53" s="44">
        <v>4436475</v>
      </c>
      <c r="G53" s="44">
        <v>0</v>
      </c>
      <c r="H53" s="44">
        <v>4426800</v>
      </c>
      <c r="I53" s="44">
        <v>0</v>
      </c>
      <c r="J53" s="44">
        <v>3014296</v>
      </c>
      <c r="K53" s="44">
        <v>0</v>
      </c>
      <c r="L53" s="44">
        <v>3168698</v>
      </c>
      <c r="M53" s="44">
        <v>0</v>
      </c>
      <c r="N53" s="44">
        <v>0</v>
      </c>
    </row>
    <row r="54" spans="1:14" x14ac:dyDescent="0.3">
      <c r="A54" s="16">
        <v>44978</v>
      </c>
      <c r="B54" s="44">
        <v>3717258</v>
      </c>
      <c r="C54" s="44">
        <v>0</v>
      </c>
      <c r="D54" s="44">
        <v>3631723</v>
      </c>
      <c r="E54" s="44">
        <v>0</v>
      </c>
      <c r="F54" s="44">
        <v>4436475</v>
      </c>
      <c r="G54" s="44">
        <v>0</v>
      </c>
      <c r="H54" s="44">
        <v>4426800</v>
      </c>
      <c r="I54" s="44">
        <v>0</v>
      </c>
      <c r="J54" s="44">
        <v>3014296</v>
      </c>
      <c r="K54" s="44">
        <v>0</v>
      </c>
      <c r="L54" s="44">
        <v>3168698</v>
      </c>
      <c r="M54" s="44">
        <v>0</v>
      </c>
      <c r="N54" s="44">
        <v>0</v>
      </c>
    </row>
    <row r="55" spans="1:14" x14ac:dyDescent="0.3">
      <c r="A55" s="16">
        <v>44979</v>
      </c>
      <c r="B55" s="44">
        <v>3717258</v>
      </c>
      <c r="C55" s="44">
        <v>0</v>
      </c>
      <c r="D55" s="44">
        <v>3631723</v>
      </c>
      <c r="E55" s="44">
        <v>0</v>
      </c>
      <c r="F55" s="44">
        <v>4436475</v>
      </c>
      <c r="G55" s="44">
        <v>0</v>
      </c>
      <c r="H55" s="44">
        <v>4426800</v>
      </c>
      <c r="I55" s="44">
        <v>0</v>
      </c>
      <c r="J55" s="44">
        <v>3014296</v>
      </c>
      <c r="K55" s="44">
        <v>0</v>
      </c>
      <c r="L55" s="44">
        <v>3168698</v>
      </c>
      <c r="M55" s="44">
        <v>0</v>
      </c>
      <c r="N55" s="44">
        <v>0</v>
      </c>
    </row>
    <row r="56" spans="1:14" x14ac:dyDescent="0.3">
      <c r="A56" s="16">
        <v>44980</v>
      </c>
      <c r="B56" s="44">
        <v>3717258</v>
      </c>
      <c r="C56" s="44">
        <v>0</v>
      </c>
      <c r="D56" s="44">
        <v>3631723</v>
      </c>
      <c r="E56" s="44">
        <v>0</v>
      </c>
      <c r="F56" s="44">
        <v>4436475</v>
      </c>
      <c r="G56" s="44">
        <v>0</v>
      </c>
      <c r="H56" s="44">
        <v>4426800</v>
      </c>
      <c r="I56" s="44">
        <v>0</v>
      </c>
      <c r="J56" s="44">
        <v>3014296</v>
      </c>
      <c r="K56" s="44">
        <v>0</v>
      </c>
      <c r="L56" s="44">
        <v>3168698</v>
      </c>
      <c r="M56" s="44">
        <v>0</v>
      </c>
      <c r="N56" s="44">
        <v>0</v>
      </c>
    </row>
    <row r="57" spans="1:14" x14ac:dyDescent="0.3">
      <c r="A57" s="16">
        <v>44981</v>
      </c>
      <c r="B57" s="44">
        <v>3717258</v>
      </c>
      <c r="C57" s="44">
        <v>0</v>
      </c>
      <c r="D57" s="44">
        <v>3631723</v>
      </c>
      <c r="E57" s="44">
        <v>0</v>
      </c>
      <c r="F57" s="44">
        <v>4436475</v>
      </c>
      <c r="G57" s="44">
        <v>0</v>
      </c>
      <c r="H57" s="44">
        <v>4426800</v>
      </c>
      <c r="I57" s="44">
        <v>0</v>
      </c>
      <c r="J57" s="44">
        <v>3014296</v>
      </c>
      <c r="K57" s="44">
        <v>0</v>
      </c>
      <c r="L57" s="44">
        <v>3168698</v>
      </c>
      <c r="M57" s="44">
        <v>0</v>
      </c>
      <c r="N57" s="44">
        <v>0</v>
      </c>
    </row>
    <row r="58" spans="1:14" x14ac:dyDescent="0.3">
      <c r="A58" s="16">
        <v>44982</v>
      </c>
      <c r="B58" s="44">
        <v>3717258</v>
      </c>
      <c r="C58" s="44">
        <v>0</v>
      </c>
      <c r="D58" s="44">
        <v>3631723</v>
      </c>
      <c r="E58" s="44">
        <v>0</v>
      </c>
      <c r="F58" s="44">
        <v>4436475</v>
      </c>
      <c r="G58" s="44">
        <v>0</v>
      </c>
      <c r="H58" s="44">
        <v>4426800</v>
      </c>
      <c r="I58" s="44">
        <v>0</v>
      </c>
      <c r="J58" s="44">
        <v>3014296</v>
      </c>
      <c r="K58" s="44">
        <v>0</v>
      </c>
      <c r="L58" s="44">
        <v>3168698</v>
      </c>
      <c r="M58" s="44">
        <v>0</v>
      </c>
      <c r="N58" s="44">
        <v>0</v>
      </c>
    </row>
    <row r="59" spans="1:14" x14ac:dyDescent="0.3">
      <c r="A59" s="16">
        <v>44983</v>
      </c>
      <c r="B59" s="44">
        <v>3717258</v>
      </c>
      <c r="C59" s="44">
        <v>0</v>
      </c>
      <c r="D59" s="44">
        <v>3631723</v>
      </c>
      <c r="E59" s="44">
        <v>0</v>
      </c>
      <c r="F59" s="44">
        <v>4436475</v>
      </c>
      <c r="G59" s="44">
        <v>0</v>
      </c>
      <c r="H59" s="44">
        <v>4426800</v>
      </c>
      <c r="I59" s="44">
        <v>0</v>
      </c>
      <c r="J59" s="44">
        <v>3014296</v>
      </c>
      <c r="K59" s="44">
        <v>0</v>
      </c>
      <c r="L59" s="44">
        <v>3168698</v>
      </c>
      <c r="M59" s="44">
        <v>0</v>
      </c>
      <c r="N59" s="44">
        <v>0</v>
      </c>
    </row>
    <row r="60" spans="1:14" x14ac:dyDescent="0.3">
      <c r="A60" s="16">
        <v>44984</v>
      </c>
      <c r="B60" s="44">
        <v>3717258</v>
      </c>
      <c r="C60" s="44">
        <v>0</v>
      </c>
      <c r="D60" s="44">
        <v>3631723</v>
      </c>
      <c r="E60" s="44">
        <v>0</v>
      </c>
      <c r="F60" s="44">
        <v>4436475</v>
      </c>
      <c r="G60" s="44">
        <v>0</v>
      </c>
      <c r="H60" s="44">
        <v>4426800</v>
      </c>
      <c r="I60" s="44">
        <v>0</v>
      </c>
      <c r="J60" s="44">
        <v>3014296</v>
      </c>
      <c r="K60" s="44">
        <v>0</v>
      </c>
      <c r="L60" s="44">
        <v>3168698</v>
      </c>
      <c r="M60" s="44">
        <v>0</v>
      </c>
      <c r="N60" s="44">
        <v>0</v>
      </c>
    </row>
    <row r="61" spans="1:14" x14ac:dyDescent="0.3">
      <c r="A61" s="16">
        <v>44985</v>
      </c>
      <c r="B61" s="44">
        <v>3717258</v>
      </c>
      <c r="C61" s="44">
        <v>0</v>
      </c>
      <c r="D61" s="44">
        <v>3631723</v>
      </c>
      <c r="E61" s="44">
        <v>0</v>
      </c>
      <c r="F61" s="44">
        <v>4436475</v>
      </c>
      <c r="G61" s="44">
        <v>0</v>
      </c>
      <c r="H61" s="44">
        <v>4426800</v>
      </c>
      <c r="I61" s="44">
        <v>0</v>
      </c>
      <c r="J61" s="44">
        <v>3014296</v>
      </c>
      <c r="K61" s="44">
        <v>0</v>
      </c>
      <c r="L61" s="44">
        <v>3168698</v>
      </c>
      <c r="M61" s="44">
        <v>0</v>
      </c>
      <c r="N61" s="44">
        <v>0</v>
      </c>
    </row>
    <row r="62" spans="1:14" x14ac:dyDescent="0.3">
      <c r="A62" s="16">
        <v>44986</v>
      </c>
      <c r="B62" s="44">
        <v>3717258</v>
      </c>
      <c r="C62" s="44">
        <v>0</v>
      </c>
      <c r="D62" s="44">
        <v>3631723</v>
      </c>
      <c r="E62" s="44">
        <v>0</v>
      </c>
      <c r="F62" s="44">
        <v>4436475</v>
      </c>
      <c r="G62" s="44">
        <v>0</v>
      </c>
      <c r="H62" s="44">
        <v>4426800</v>
      </c>
      <c r="I62" s="44">
        <v>0</v>
      </c>
      <c r="J62" s="44">
        <v>3014296</v>
      </c>
      <c r="K62" s="44">
        <v>0</v>
      </c>
      <c r="L62" s="44">
        <v>3168698</v>
      </c>
      <c r="M62" s="44">
        <v>0</v>
      </c>
      <c r="N62" s="44">
        <v>0</v>
      </c>
    </row>
    <row r="63" spans="1:14" x14ac:dyDescent="0.3">
      <c r="A63" s="45" t="s">
        <v>38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6">
        <f>SUM(N3:N62)</f>
        <v>354275</v>
      </c>
    </row>
    <row r="64" spans="1:14" x14ac:dyDescent="0.3">
      <c r="A64" s="45" t="s">
        <v>39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6">
        <f>ROUND(AVERAGE(N3:N62),0)</f>
        <v>5905</v>
      </c>
    </row>
  </sheetData>
  <mergeCells count="3">
    <mergeCell ref="A1:N1"/>
    <mergeCell ref="A63:M63"/>
    <mergeCell ref="A64:M64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7CEA-6106-4FDC-A4D7-5710F60801FA}">
  <dimension ref="A1:X35"/>
  <sheetViews>
    <sheetView workbookViewId="0">
      <selection activeCell="B37" sqref="B37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_xlfn.CONCAT(TEXT(OFFSET(A2,2,0), "MMMM YYYY"), " Daily Flow")</f>
        <v>January 2023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44927</v>
      </c>
      <c r="B3" s="44">
        <v>2809</v>
      </c>
      <c r="C3" s="44">
        <v>1323</v>
      </c>
      <c r="D3" s="44">
        <v>4132</v>
      </c>
    </row>
    <row r="4" spans="1:4" x14ac:dyDescent="0.3">
      <c r="A4" s="16">
        <v>44928</v>
      </c>
      <c r="B4" s="44">
        <v>1388</v>
      </c>
      <c r="C4" s="44">
        <v>1326</v>
      </c>
      <c r="D4" s="44">
        <v>2714</v>
      </c>
    </row>
    <row r="5" spans="1:4" x14ac:dyDescent="0.3">
      <c r="A5" s="16">
        <v>44929</v>
      </c>
      <c r="B5" s="44">
        <v>1369</v>
      </c>
      <c r="C5" s="44">
        <v>2622</v>
      </c>
      <c r="D5" s="44">
        <v>3991</v>
      </c>
    </row>
    <row r="6" spans="1:4" x14ac:dyDescent="0.3">
      <c r="A6" s="16">
        <v>44930</v>
      </c>
      <c r="B6" s="44">
        <v>2828</v>
      </c>
      <c r="C6" s="44">
        <v>1330</v>
      </c>
      <c r="D6" s="44">
        <v>4158</v>
      </c>
    </row>
    <row r="7" spans="1:4" x14ac:dyDescent="0.3">
      <c r="A7" s="16">
        <v>44931</v>
      </c>
      <c r="B7" s="44">
        <v>1453</v>
      </c>
      <c r="C7" s="44">
        <v>1346</v>
      </c>
      <c r="D7" s="44">
        <v>2799</v>
      </c>
    </row>
    <row r="8" spans="1:4" x14ac:dyDescent="0.3">
      <c r="A8" s="16">
        <v>44932</v>
      </c>
      <c r="B8" s="44">
        <v>1388</v>
      </c>
      <c r="C8" s="44">
        <v>2637</v>
      </c>
      <c r="D8" s="44">
        <v>4025</v>
      </c>
    </row>
    <row r="9" spans="1:4" x14ac:dyDescent="0.3">
      <c r="A9" s="16">
        <v>44933</v>
      </c>
      <c r="B9" s="44">
        <v>1411</v>
      </c>
      <c r="C9" s="44">
        <v>1292</v>
      </c>
      <c r="D9" s="44">
        <v>2703</v>
      </c>
    </row>
    <row r="10" spans="1:4" x14ac:dyDescent="0.3">
      <c r="A10" s="16">
        <v>44934</v>
      </c>
      <c r="B10" s="44">
        <v>2744</v>
      </c>
      <c r="C10" s="44">
        <v>1284</v>
      </c>
      <c r="D10" s="44">
        <v>4028</v>
      </c>
    </row>
    <row r="11" spans="1:4" x14ac:dyDescent="0.3">
      <c r="A11" s="16">
        <v>44935</v>
      </c>
      <c r="B11" s="44">
        <v>1376</v>
      </c>
      <c r="C11" s="44">
        <v>2622</v>
      </c>
      <c r="D11" s="44">
        <v>3998</v>
      </c>
    </row>
    <row r="12" spans="1:4" x14ac:dyDescent="0.3">
      <c r="A12" s="16">
        <v>44936</v>
      </c>
      <c r="B12" s="44">
        <v>1549</v>
      </c>
      <c r="C12" s="44">
        <v>1296</v>
      </c>
      <c r="D12" s="44">
        <v>2845</v>
      </c>
    </row>
    <row r="13" spans="1:4" x14ac:dyDescent="0.3">
      <c r="A13" s="16">
        <v>44937</v>
      </c>
      <c r="B13" s="44">
        <v>2615</v>
      </c>
      <c r="C13" s="44">
        <v>1303</v>
      </c>
      <c r="D13" s="44">
        <v>3918</v>
      </c>
    </row>
    <row r="14" spans="1:4" x14ac:dyDescent="0.3">
      <c r="A14" s="16">
        <v>44938</v>
      </c>
      <c r="B14" s="44">
        <v>1391</v>
      </c>
      <c r="C14" s="44">
        <v>2634</v>
      </c>
      <c r="D14" s="44">
        <v>4025</v>
      </c>
    </row>
    <row r="15" spans="1:4" x14ac:dyDescent="0.3">
      <c r="A15" s="16">
        <v>44939</v>
      </c>
      <c r="B15" s="44">
        <v>1652</v>
      </c>
      <c r="C15" s="44">
        <v>1299</v>
      </c>
      <c r="D15" s="44">
        <v>2951</v>
      </c>
    </row>
    <row r="16" spans="1:4" x14ac:dyDescent="0.3">
      <c r="A16" s="16">
        <v>44940</v>
      </c>
      <c r="B16" s="44">
        <v>2545</v>
      </c>
      <c r="C16" s="44">
        <v>1307</v>
      </c>
      <c r="D16" s="44">
        <v>3852</v>
      </c>
    </row>
    <row r="17" spans="1:4" x14ac:dyDescent="0.3">
      <c r="A17" s="16">
        <v>44941</v>
      </c>
      <c r="B17" s="44">
        <v>1384</v>
      </c>
      <c r="C17" s="44">
        <v>2645</v>
      </c>
      <c r="D17" s="44">
        <v>4029</v>
      </c>
    </row>
    <row r="18" spans="1:4" x14ac:dyDescent="0.3">
      <c r="A18" s="16">
        <v>44942</v>
      </c>
      <c r="B18" s="44">
        <v>1814</v>
      </c>
      <c r="C18" s="44">
        <v>1277</v>
      </c>
      <c r="D18" s="44">
        <v>3091</v>
      </c>
    </row>
    <row r="19" spans="1:4" x14ac:dyDescent="0.3">
      <c r="A19" s="16">
        <v>44943</v>
      </c>
      <c r="B19" s="44">
        <v>2399</v>
      </c>
      <c r="C19" s="44">
        <v>1334</v>
      </c>
      <c r="D19" s="44">
        <v>3733</v>
      </c>
    </row>
    <row r="20" spans="1:4" x14ac:dyDescent="0.3">
      <c r="A20" s="16">
        <v>44944</v>
      </c>
      <c r="B20" s="44">
        <v>1568</v>
      </c>
      <c r="C20" s="44">
        <v>2917</v>
      </c>
      <c r="D20" s="44">
        <v>4485</v>
      </c>
    </row>
    <row r="21" spans="1:4" x14ac:dyDescent="0.3">
      <c r="A21" s="16">
        <v>44945</v>
      </c>
      <c r="B21" s="44">
        <v>1399</v>
      </c>
      <c r="C21" s="44">
        <v>1372</v>
      </c>
      <c r="D21" s="44">
        <v>2771</v>
      </c>
    </row>
    <row r="22" spans="1:4" x14ac:dyDescent="0.3">
      <c r="A22" s="16">
        <v>44946</v>
      </c>
      <c r="B22" s="44">
        <v>1403</v>
      </c>
      <c r="C22" s="44">
        <v>2641</v>
      </c>
      <c r="D22" s="44">
        <v>4044</v>
      </c>
    </row>
    <row r="23" spans="1:4" x14ac:dyDescent="0.3">
      <c r="A23" s="16">
        <v>44947</v>
      </c>
      <c r="B23" s="44">
        <v>2848</v>
      </c>
      <c r="C23" s="44">
        <v>1346</v>
      </c>
      <c r="D23" s="44">
        <v>4194</v>
      </c>
    </row>
    <row r="24" spans="1:4" x14ac:dyDescent="0.3">
      <c r="A24" s="16">
        <v>44948</v>
      </c>
      <c r="B24" s="44">
        <v>1392</v>
      </c>
      <c r="C24" s="44">
        <v>1346</v>
      </c>
      <c r="D24" s="44">
        <v>2738</v>
      </c>
    </row>
    <row r="25" spans="1:4" x14ac:dyDescent="0.3">
      <c r="A25" s="16">
        <v>44949</v>
      </c>
      <c r="B25" s="44">
        <v>1418</v>
      </c>
      <c r="C25" s="44">
        <v>2641</v>
      </c>
      <c r="D25" s="44">
        <v>4059</v>
      </c>
    </row>
    <row r="26" spans="1:4" x14ac:dyDescent="0.3">
      <c r="A26" s="16">
        <v>44950</v>
      </c>
      <c r="B26" s="44">
        <v>2396</v>
      </c>
      <c r="C26" s="44">
        <v>1322</v>
      </c>
      <c r="D26" s="44">
        <v>3718</v>
      </c>
    </row>
    <row r="27" spans="1:4" x14ac:dyDescent="0.3">
      <c r="A27" s="16">
        <v>44951</v>
      </c>
      <c r="B27" s="44">
        <v>1859</v>
      </c>
      <c r="C27" s="44">
        <v>1353</v>
      </c>
      <c r="D27" s="44">
        <v>3212</v>
      </c>
    </row>
    <row r="28" spans="1:4" x14ac:dyDescent="0.3">
      <c r="A28" s="16">
        <v>44952</v>
      </c>
      <c r="B28" s="44">
        <v>1426</v>
      </c>
      <c r="C28" s="44">
        <v>2645</v>
      </c>
      <c r="D28" s="44">
        <v>4071</v>
      </c>
    </row>
    <row r="29" spans="1:4" x14ac:dyDescent="0.3">
      <c r="A29" s="16">
        <v>44953</v>
      </c>
      <c r="B29" s="44">
        <v>2856</v>
      </c>
      <c r="C29" s="44">
        <v>1323</v>
      </c>
      <c r="D29" s="44">
        <v>4179</v>
      </c>
    </row>
    <row r="30" spans="1:4" x14ac:dyDescent="0.3">
      <c r="A30" s="16">
        <v>44954</v>
      </c>
      <c r="B30" s="44">
        <v>0</v>
      </c>
      <c r="C30" s="44">
        <v>1311</v>
      </c>
      <c r="D30" s="44">
        <v>1311</v>
      </c>
    </row>
    <row r="31" spans="1:4" x14ac:dyDescent="0.3">
      <c r="A31" s="16">
        <v>44955</v>
      </c>
      <c r="B31" s="44">
        <v>0</v>
      </c>
      <c r="C31" s="44">
        <v>0</v>
      </c>
      <c r="D31" s="44">
        <v>0</v>
      </c>
    </row>
    <row r="32" spans="1:4" x14ac:dyDescent="0.3">
      <c r="A32" s="16">
        <v>44956</v>
      </c>
      <c r="B32" s="44">
        <v>0</v>
      </c>
      <c r="C32" s="44">
        <v>0</v>
      </c>
      <c r="D32" s="44">
        <v>0</v>
      </c>
    </row>
    <row r="33" spans="1:4" x14ac:dyDescent="0.3">
      <c r="A33" s="16">
        <v>44957</v>
      </c>
      <c r="B33" s="44">
        <v>0</v>
      </c>
      <c r="C33" s="44">
        <v>0</v>
      </c>
      <c r="D33" s="44">
        <v>0</v>
      </c>
    </row>
    <row r="34" spans="1:4" x14ac:dyDescent="0.3">
      <c r="A34" s="45" t="s">
        <v>38</v>
      </c>
      <c r="B34" s="40"/>
      <c r="C34" s="40"/>
      <c r="D34" s="46">
        <f>SUM(D3:D33)</f>
        <v>99774</v>
      </c>
    </row>
    <row r="35" spans="1:4" x14ac:dyDescent="0.3">
      <c r="A35" s="45" t="s">
        <v>39</v>
      </c>
      <c r="B35" s="40"/>
      <c r="C35" s="40"/>
      <c r="D35" s="46">
        <f>ROUND(AVERAGE(D3:D33),0)</f>
        <v>3219</v>
      </c>
    </row>
  </sheetData>
  <mergeCells count="3">
    <mergeCell ref="A1:D1"/>
    <mergeCell ref="A34:C34"/>
    <mergeCell ref="A35:C3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86E3-85CC-4F16-866C-0A3E2A605DAC}">
  <dimension ref="A1:X35"/>
  <sheetViews>
    <sheetView workbookViewId="0">
      <selection activeCell="B2" sqref="B2:C2"/>
    </sheetView>
  </sheetViews>
  <sheetFormatPr defaultRowHeight="15.75" x14ac:dyDescent="0.3"/>
  <cols>
    <col min="1" max="1" width="16.7109375" style="47" customWidth="1"/>
    <col min="2" max="4" width="21.85546875" style="41" customWidth="1"/>
    <col min="5" max="24" width="9.140625" style="41"/>
  </cols>
  <sheetData>
    <row r="1" spans="1:4" ht="18.75" x14ac:dyDescent="0.35">
      <c r="A1" s="39" t="str">
        <f ca="1">_xlfn.CONCAT(TEXT(OFFSET(A2,2,0), "MMMM YYYY"), " Daily Flow")</f>
        <v>December 2022 Daily Flow</v>
      </c>
      <c r="B1" s="40"/>
      <c r="C1" s="40"/>
      <c r="D1" s="40"/>
    </row>
    <row r="2" spans="1:4" x14ac:dyDescent="0.3">
      <c r="A2" s="42" t="s">
        <v>32</v>
      </c>
      <c r="B2" s="43" t="s">
        <v>34</v>
      </c>
      <c r="C2" s="43" t="s">
        <v>36</v>
      </c>
      <c r="D2" s="43" t="s">
        <v>37</v>
      </c>
    </row>
    <row r="3" spans="1:4" x14ac:dyDescent="0.3">
      <c r="A3" s="16">
        <v>44896</v>
      </c>
      <c r="B3" s="44">
        <v>1415</v>
      </c>
      <c r="C3" s="44">
        <v>1334</v>
      </c>
      <c r="D3" s="44">
        <v>2749</v>
      </c>
    </row>
    <row r="4" spans="1:4" x14ac:dyDescent="0.3">
      <c r="A4" s="16">
        <v>44897</v>
      </c>
      <c r="B4" s="44">
        <v>0</v>
      </c>
      <c r="C4" s="44">
        <v>1338</v>
      </c>
      <c r="D4" s="44">
        <v>1338</v>
      </c>
    </row>
    <row r="5" spans="1:4" x14ac:dyDescent="0.3">
      <c r="A5" s="16">
        <v>44898</v>
      </c>
      <c r="B5" s="44">
        <v>1449</v>
      </c>
      <c r="C5" s="44">
        <v>1326</v>
      </c>
      <c r="D5" s="44">
        <v>2775</v>
      </c>
    </row>
    <row r="6" spans="1:4" x14ac:dyDescent="0.3">
      <c r="A6" s="16">
        <v>44899</v>
      </c>
      <c r="B6" s="44">
        <v>1387</v>
      </c>
      <c r="C6" s="44">
        <v>1285</v>
      </c>
      <c r="D6" s="44">
        <v>2672</v>
      </c>
    </row>
    <row r="7" spans="1:4" x14ac:dyDescent="0.3">
      <c r="A7" s="16">
        <v>44900</v>
      </c>
      <c r="B7" s="44">
        <v>1411</v>
      </c>
      <c r="C7" s="44">
        <v>0</v>
      </c>
      <c r="D7" s="44">
        <v>1411</v>
      </c>
    </row>
    <row r="8" spans="1:4" x14ac:dyDescent="0.3">
      <c r="A8" s="16">
        <v>44901</v>
      </c>
      <c r="B8" s="44">
        <v>1384</v>
      </c>
      <c r="C8" s="44">
        <v>1295</v>
      </c>
      <c r="D8" s="44">
        <v>2679</v>
      </c>
    </row>
    <row r="9" spans="1:4" x14ac:dyDescent="0.3">
      <c r="A9" s="16">
        <v>44902</v>
      </c>
      <c r="B9" s="44">
        <v>0</v>
      </c>
      <c r="C9" s="44">
        <v>1323</v>
      </c>
      <c r="D9" s="44">
        <v>1323</v>
      </c>
    </row>
    <row r="10" spans="1:4" x14ac:dyDescent="0.3">
      <c r="A10" s="16">
        <v>44903</v>
      </c>
      <c r="B10" s="44">
        <v>1357</v>
      </c>
      <c r="C10" s="44">
        <v>1315</v>
      </c>
      <c r="D10" s="44">
        <v>2672</v>
      </c>
    </row>
    <row r="11" spans="1:4" x14ac:dyDescent="0.3">
      <c r="A11" s="16">
        <v>44904</v>
      </c>
      <c r="B11" s="44">
        <v>1403</v>
      </c>
      <c r="C11" s="44">
        <v>0</v>
      </c>
      <c r="D11" s="44">
        <v>1403</v>
      </c>
    </row>
    <row r="12" spans="1:4" x14ac:dyDescent="0.3">
      <c r="A12" s="16">
        <v>44905</v>
      </c>
      <c r="B12" s="44">
        <v>1395</v>
      </c>
      <c r="C12" s="44">
        <v>1322</v>
      </c>
      <c r="D12" s="44">
        <v>2717</v>
      </c>
    </row>
    <row r="13" spans="1:4" x14ac:dyDescent="0.3">
      <c r="A13" s="16">
        <v>44906</v>
      </c>
      <c r="B13" s="44">
        <v>0</v>
      </c>
      <c r="C13" s="44">
        <v>1311</v>
      </c>
      <c r="D13" s="44">
        <v>1311</v>
      </c>
    </row>
    <row r="14" spans="1:4" x14ac:dyDescent="0.3">
      <c r="A14" s="16">
        <v>44907</v>
      </c>
      <c r="B14" s="44">
        <v>1415</v>
      </c>
      <c r="C14" s="44">
        <v>1315</v>
      </c>
      <c r="D14" s="44">
        <v>2730</v>
      </c>
    </row>
    <row r="15" spans="1:4" x14ac:dyDescent="0.3">
      <c r="A15" s="16">
        <v>44908</v>
      </c>
      <c r="B15" s="44">
        <v>1364</v>
      </c>
      <c r="C15" s="44">
        <v>0</v>
      </c>
      <c r="D15" s="44">
        <v>1364</v>
      </c>
    </row>
    <row r="16" spans="1:4" x14ac:dyDescent="0.3">
      <c r="A16" s="16">
        <v>44909</v>
      </c>
      <c r="B16" s="44">
        <v>1415</v>
      </c>
      <c r="C16" s="44">
        <v>1276</v>
      </c>
      <c r="D16" s="44">
        <v>2691</v>
      </c>
    </row>
    <row r="17" spans="1:4" x14ac:dyDescent="0.3">
      <c r="A17" s="16">
        <v>44910</v>
      </c>
      <c r="B17" s="44">
        <v>15</v>
      </c>
      <c r="C17" s="44">
        <v>1331</v>
      </c>
      <c r="D17" s="44">
        <v>1346</v>
      </c>
    </row>
    <row r="18" spans="1:4" x14ac:dyDescent="0.3">
      <c r="A18" s="16">
        <v>44911</v>
      </c>
      <c r="B18" s="44">
        <v>1426</v>
      </c>
      <c r="C18" s="44">
        <v>1341</v>
      </c>
      <c r="D18" s="44">
        <v>2767</v>
      </c>
    </row>
    <row r="19" spans="1:4" x14ac:dyDescent="0.3">
      <c r="A19" s="16">
        <v>44912</v>
      </c>
      <c r="B19" s="44">
        <v>1384</v>
      </c>
      <c r="C19" s="44">
        <v>1311</v>
      </c>
      <c r="D19" s="44">
        <v>2695</v>
      </c>
    </row>
    <row r="20" spans="1:4" x14ac:dyDescent="0.3">
      <c r="A20" s="16">
        <v>44913</v>
      </c>
      <c r="B20" s="44">
        <v>1407</v>
      </c>
      <c r="C20" s="44">
        <v>0</v>
      </c>
      <c r="D20" s="44">
        <v>1407</v>
      </c>
    </row>
    <row r="21" spans="1:4" x14ac:dyDescent="0.3">
      <c r="A21" s="16">
        <v>44914</v>
      </c>
      <c r="B21" s="44">
        <v>0</v>
      </c>
      <c r="C21" s="44">
        <v>1353</v>
      </c>
      <c r="D21" s="44">
        <v>1353</v>
      </c>
    </row>
    <row r="22" spans="1:4" x14ac:dyDescent="0.3">
      <c r="A22" s="16">
        <v>44915</v>
      </c>
      <c r="B22" s="44">
        <v>1338</v>
      </c>
      <c r="C22" s="44">
        <v>1361</v>
      </c>
      <c r="D22" s="44">
        <v>2699</v>
      </c>
    </row>
    <row r="23" spans="1:4" x14ac:dyDescent="0.3">
      <c r="A23" s="16">
        <v>44916</v>
      </c>
      <c r="B23" s="44">
        <v>1349</v>
      </c>
      <c r="C23" s="44">
        <v>0</v>
      </c>
      <c r="D23" s="44">
        <v>1349</v>
      </c>
    </row>
    <row r="24" spans="1:4" x14ac:dyDescent="0.3">
      <c r="A24" s="16">
        <v>44917</v>
      </c>
      <c r="B24" s="44">
        <v>1399</v>
      </c>
      <c r="C24" s="44">
        <v>2668</v>
      </c>
      <c r="D24" s="44">
        <v>4067</v>
      </c>
    </row>
    <row r="25" spans="1:4" x14ac:dyDescent="0.3">
      <c r="A25" s="16">
        <v>44918</v>
      </c>
      <c r="B25" s="44">
        <v>2051</v>
      </c>
      <c r="C25" s="44">
        <v>1300</v>
      </c>
      <c r="D25" s="44">
        <v>3351</v>
      </c>
    </row>
    <row r="26" spans="1:4" x14ac:dyDescent="0.3">
      <c r="A26" s="16">
        <v>44919</v>
      </c>
      <c r="B26" s="44">
        <v>1947</v>
      </c>
      <c r="C26" s="44">
        <v>1334</v>
      </c>
      <c r="D26" s="44">
        <v>3281</v>
      </c>
    </row>
    <row r="27" spans="1:4" x14ac:dyDescent="0.3">
      <c r="A27" s="16">
        <v>44920</v>
      </c>
      <c r="B27" s="44">
        <v>1338</v>
      </c>
      <c r="C27" s="44">
        <v>2649</v>
      </c>
      <c r="D27" s="44">
        <v>3987</v>
      </c>
    </row>
    <row r="28" spans="1:4" x14ac:dyDescent="0.3">
      <c r="A28" s="16">
        <v>44921</v>
      </c>
      <c r="B28" s="44">
        <v>1365</v>
      </c>
      <c r="C28" s="44">
        <v>1311</v>
      </c>
      <c r="D28" s="44">
        <v>2676</v>
      </c>
    </row>
    <row r="29" spans="1:4" x14ac:dyDescent="0.3">
      <c r="A29" s="16">
        <v>44922</v>
      </c>
      <c r="B29" s="44">
        <v>2668</v>
      </c>
      <c r="C29" s="44">
        <v>1322</v>
      </c>
      <c r="D29" s="44">
        <v>3990</v>
      </c>
    </row>
    <row r="30" spans="1:4" x14ac:dyDescent="0.3">
      <c r="A30" s="16">
        <v>44923</v>
      </c>
      <c r="B30" s="44">
        <v>1364</v>
      </c>
      <c r="C30" s="44">
        <v>2634</v>
      </c>
      <c r="D30" s="44">
        <v>3998</v>
      </c>
    </row>
    <row r="31" spans="1:4" x14ac:dyDescent="0.3">
      <c r="A31" s="16">
        <v>44924</v>
      </c>
      <c r="B31" s="44">
        <v>2749</v>
      </c>
      <c r="C31" s="44">
        <v>1322</v>
      </c>
      <c r="D31" s="44">
        <v>4071</v>
      </c>
    </row>
    <row r="32" spans="1:4" x14ac:dyDescent="0.3">
      <c r="A32" s="16">
        <v>44925</v>
      </c>
      <c r="B32" s="44">
        <v>1384</v>
      </c>
      <c r="C32" s="44">
        <v>1353</v>
      </c>
      <c r="D32" s="44">
        <v>2737</v>
      </c>
    </row>
    <row r="33" spans="1:4" x14ac:dyDescent="0.3">
      <c r="A33" s="16">
        <v>44926</v>
      </c>
      <c r="B33" s="44">
        <v>1411</v>
      </c>
      <c r="C33" s="44">
        <v>2645</v>
      </c>
      <c r="D33" s="44">
        <v>4056</v>
      </c>
    </row>
    <row r="34" spans="1:4" x14ac:dyDescent="0.3">
      <c r="A34" s="45" t="s">
        <v>38</v>
      </c>
      <c r="B34" s="40"/>
      <c r="C34" s="40"/>
      <c r="D34" s="46">
        <f>SUM(D3:D33)</f>
        <v>79665</v>
      </c>
    </row>
    <row r="35" spans="1:4" x14ac:dyDescent="0.3">
      <c r="A35" s="45" t="s">
        <v>39</v>
      </c>
      <c r="B35" s="40"/>
      <c r="C35" s="40"/>
      <c r="D35" s="46">
        <f>ROUND(AVERAGE(D3:D33),0)</f>
        <v>2570</v>
      </c>
    </row>
  </sheetData>
  <mergeCells count="3">
    <mergeCell ref="A1:D1"/>
    <mergeCell ref="A34:C34"/>
    <mergeCell ref="A35:C3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59E5-5EAA-4FC1-B7CC-4DA676C3BA91}">
  <dimension ref="A1:Z34"/>
  <sheetViews>
    <sheetView workbookViewId="0">
      <selection activeCell="C2" sqref="C2: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November 2022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44866</v>
      </c>
      <c r="B3" s="44">
        <v>2888286</v>
      </c>
      <c r="C3" s="44">
        <v>1449</v>
      </c>
      <c r="D3" s="44">
        <v>3048217</v>
      </c>
      <c r="E3" s="44">
        <v>1327</v>
      </c>
      <c r="F3" s="44">
        <v>2776</v>
      </c>
    </row>
    <row r="4" spans="1:6" x14ac:dyDescent="0.3">
      <c r="A4" s="16">
        <v>44867</v>
      </c>
      <c r="B4" s="44">
        <v>2889670</v>
      </c>
      <c r="C4" s="44">
        <v>1384</v>
      </c>
      <c r="D4" s="44">
        <v>3049532</v>
      </c>
      <c r="E4" s="44">
        <v>1315</v>
      </c>
      <c r="F4" s="44">
        <v>2699</v>
      </c>
    </row>
    <row r="5" spans="1:6" x14ac:dyDescent="0.3">
      <c r="A5" s="16">
        <v>44868</v>
      </c>
      <c r="B5" s="44">
        <v>2891085</v>
      </c>
      <c r="C5" s="44">
        <v>1415</v>
      </c>
      <c r="D5" s="44">
        <v>3050831</v>
      </c>
      <c r="E5" s="44">
        <v>1299</v>
      </c>
      <c r="F5" s="44">
        <v>2714</v>
      </c>
    </row>
    <row r="6" spans="1:6" x14ac:dyDescent="0.3">
      <c r="A6" s="16">
        <v>44869</v>
      </c>
      <c r="B6" s="44">
        <v>2892488</v>
      </c>
      <c r="C6" s="44">
        <v>1403</v>
      </c>
      <c r="D6" s="44">
        <v>3050831</v>
      </c>
      <c r="E6" s="44">
        <v>0</v>
      </c>
      <c r="F6" s="44">
        <v>1403</v>
      </c>
    </row>
    <row r="7" spans="1:6" x14ac:dyDescent="0.3">
      <c r="A7" s="16">
        <v>44870</v>
      </c>
      <c r="B7" s="44">
        <v>2893933</v>
      </c>
      <c r="C7" s="44">
        <v>1445</v>
      </c>
      <c r="D7" s="44">
        <v>3052158</v>
      </c>
      <c r="E7" s="44">
        <v>1327</v>
      </c>
      <c r="F7" s="44">
        <v>2772</v>
      </c>
    </row>
    <row r="8" spans="1:6" x14ac:dyDescent="0.3">
      <c r="A8" s="16">
        <v>44871</v>
      </c>
      <c r="B8" s="44">
        <v>2895317</v>
      </c>
      <c r="C8" s="44">
        <v>1384</v>
      </c>
      <c r="D8" s="44">
        <v>3053472</v>
      </c>
      <c r="E8" s="44">
        <v>1314</v>
      </c>
      <c r="F8" s="44">
        <v>2698</v>
      </c>
    </row>
    <row r="9" spans="1:6" x14ac:dyDescent="0.3">
      <c r="A9" s="16">
        <v>44872</v>
      </c>
      <c r="B9" s="44">
        <v>2896754</v>
      </c>
      <c r="C9" s="44">
        <v>1437</v>
      </c>
      <c r="D9" s="44">
        <v>3054753</v>
      </c>
      <c r="E9" s="44">
        <v>1281</v>
      </c>
      <c r="F9" s="44">
        <v>2718</v>
      </c>
    </row>
    <row r="10" spans="1:6" x14ac:dyDescent="0.3">
      <c r="A10" s="16">
        <v>44873</v>
      </c>
      <c r="B10" s="44">
        <v>2896754</v>
      </c>
      <c r="C10" s="44">
        <v>0</v>
      </c>
      <c r="D10" s="44">
        <v>3056090</v>
      </c>
      <c r="E10" s="44">
        <v>1337</v>
      </c>
      <c r="F10" s="44">
        <v>1337</v>
      </c>
    </row>
    <row r="11" spans="1:6" x14ac:dyDescent="0.3">
      <c r="A11" s="16">
        <v>44874</v>
      </c>
      <c r="B11" s="44">
        <v>2898153</v>
      </c>
      <c r="C11" s="44">
        <v>1399</v>
      </c>
      <c r="D11" s="44">
        <v>3057428</v>
      </c>
      <c r="E11" s="44">
        <v>1338</v>
      </c>
      <c r="F11" s="44">
        <v>2737</v>
      </c>
    </row>
    <row r="12" spans="1:6" x14ac:dyDescent="0.3">
      <c r="A12" s="16">
        <v>44875</v>
      </c>
      <c r="B12" s="44">
        <v>2899556</v>
      </c>
      <c r="C12" s="44">
        <v>1403</v>
      </c>
      <c r="D12" s="44">
        <v>3058762</v>
      </c>
      <c r="E12" s="44">
        <v>1334</v>
      </c>
      <c r="F12" s="44">
        <v>2737</v>
      </c>
    </row>
    <row r="13" spans="1:6" x14ac:dyDescent="0.3">
      <c r="A13" s="16">
        <v>44876</v>
      </c>
      <c r="B13" s="44">
        <v>2900940</v>
      </c>
      <c r="C13" s="44">
        <v>1384</v>
      </c>
      <c r="D13" s="44">
        <v>3060104</v>
      </c>
      <c r="E13" s="44">
        <v>1342</v>
      </c>
      <c r="F13" s="44">
        <v>2726</v>
      </c>
    </row>
    <row r="14" spans="1:6" x14ac:dyDescent="0.3">
      <c r="A14" s="16">
        <v>44877</v>
      </c>
      <c r="B14" s="44">
        <v>2902385</v>
      </c>
      <c r="C14" s="44">
        <v>1445</v>
      </c>
      <c r="D14" s="44">
        <v>3060104</v>
      </c>
      <c r="E14" s="44">
        <v>0</v>
      </c>
      <c r="F14" s="44">
        <v>1445</v>
      </c>
    </row>
    <row r="15" spans="1:6" x14ac:dyDescent="0.3">
      <c r="A15" s="16">
        <v>44878</v>
      </c>
      <c r="B15" s="44">
        <v>2903842</v>
      </c>
      <c r="C15" s="44">
        <v>1457</v>
      </c>
      <c r="D15" s="44">
        <v>3061446</v>
      </c>
      <c r="E15" s="44">
        <v>1342</v>
      </c>
      <c r="F15" s="44">
        <v>2799</v>
      </c>
    </row>
    <row r="16" spans="1:6" x14ac:dyDescent="0.3">
      <c r="A16" s="16">
        <v>44879</v>
      </c>
      <c r="B16" s="44">
        <v>2905295</v>
      </c>
      <c r="C16" s="44">
        <v>1453</v>
      </c>
      <c r="D16" s="44">
        <v>3062791</v>
      </c>
      <c r="E16" s="44">
        <v>1345</v>
      </c>
      <c r="F16" s="44">
        <v>2798</v>
      </c>
    </row>
    <row r="17" spans="1:6" x14ac:dyDescent="0.3">
      <c r="A17" s="16">
        <v>44880</v>
      </c>
      <c r="B17" s="44">
        <v>2906679</v>
      </c>
      <c r="C17" s="44">
        <v>1384</v>
      </c>
      <c r="D17" s="44">
        <v>3064098</v>
      </c>
      <c r="E17" s="44">
        <v>1307</v>
      </c>
      <c r="F17" s="44">
        <v>2691</v>
      </c>
    </row>
    <row r="18" spans="1:6" x14ac:dyDescent="0.3">
      <c r="A18" s="16">
        <v>44881</v>
      </c>
      <c r="B18" s="44">
        <v>2906679</v>
      </c>
      <c r="C18" s="44">
        <v>0</v>
      </c>
      <c r="D18" s="44">
        <v>3065398</v>
      </c>
      <c r="E18" s="44">
        <v>1300</v>
      </c>
      <c r="F18" s="44">
        <v>1300</v>
      </c>
    </row>
    <row r="19" spans="1:6" x14ac:dyDescent="0.3">
      <c r="A19" s="16">
        <v>44882</v>
      </c>
      <c r="B19" s="44">
        <v>2908108</v>
      </c>
      <c r="C19" s="44">
        <v>1429</v>
      </c>
      <c r="D19" s="44">
        <v>3066747</v>
      </c>
      <c r="E19" s="44">
        <v>1349</v>
      </c>
      <c r="F19" s="44">
        <v>2778</v>
      </c>
    </row>
    <row r="20" spans="1:6" x14ac:dyDescent="0.3">
      <c r="A20" s="16">
        <v>44883</v>
      </c>
      <c r="B20" s="44">
        <v>2909550</v>
      </c>
      <c r="C20" s="44">
        <v>1442</v>
      </c>
      <c r="D20" s="44">
        <v>3068085</v>
      </c>
      <c r="E20" s="44">
        <v>1338</v>
      </c>
      <c r="F20" s="44">
        <v>2780</v>
      </c>
    </row>
    <row r="21" spans="1:6" x14ac:dyDescent="0.3">
      <c r="A21" s="16">
        <v>44884</v>
      </c>
      <c r="B21" s="44">
        <v>2910945</v>
      </c>
      <c r="C21" s="44">
        <v>1395</v>
      </c>
      <c r="D21" s="44">
        <v>3068085</v>
      </c>
      <c r="E21" s="44">
        <v>0</v>
      </c>
      <c r="F21" s="44">
        <v>1395</v>
      </c>
    </row>
    <row r="22" spans="1:6" x14ac:dyDescent="0.3">
      <c r="A22" s="16">
        <v>44885</v>
      </c>
      <c r="B22" s="44">
        <v>2912352</v>
      </c>
      <c r="C22" s="44">
        <v>1407</v>
      </c>
      <c r="D22" s="44">
        <v>3069411</v>
      </c>
      <c r="E22" s="44">
        <v>1326</v>
      </c>
      <c r="F22" s="44">
        <v>2733</v>
      </c>
    </row>
    <row r="23" spans="1:6" x14ac:dyDescent="0.3">
      <c r="A23" s="16">
        <v>44886</v>
      </c>
      <c r="B23" s="44">
        <v>2913759</v>
      </c>
      <c r="C23" s="44">
        <v>1407</v>
      </c>
      <c r="D23" s="44">
        <v>3070738</v>
      </c>
      <c r="E23" s="44">
        <v>1327</v>
      </c>
      <c r="F23" s="44">
        <v>2734</v>
      </c>
    </row>
    <row r="24" spans="1:6" x14ac:dyDescent="0.3">
      <c r="A24" s="16">
        <v>44887</v>
      </c>
      <c r="B24" s="44">
        <v>2913759</v>
      </c>
      <c r="C24" s="44">
        <v>0</v>
      </c>
      <c r="D24" s="44">
        <v>3072041</v>
      </c>
      <c r="E24" s="44">
        <v>1303</v>
      </c>
      <c r="F24" s="44">
        <v>1303</v>
      </c>
    </row>
    <row r="25" spans="1:6" x14ac:dyDescent="0.3">
      <c r="A25" s="16">
        <v>44888</v>
      </c>
      <c r="B25" s="44">
        <v>2915139</v>
      </c>
      <c r="C25" s="44">
        <v>1380</v>
      </c>
      <c r="D25" s="44">
        <v>3073333</v>
      </c>
      <c r="E25" s="44">
        <v>1292</v>
      </c>
      <c r="F25" s="44">
        <v>2672</v>
      </c>
    </row>
    <row r="26" spans="1:6" x14ac:dyDescent="0.3">
      <c r="A26" s="16">
        <v>44889</v>
      </c>
      <c r="B26" s="44">
        <v>2916526</v>
      </c>
      <c r="C26" s="44">
        <v>1387</v>
      </c>
      <c r="D26" s="44">
        <v>3074632</v>
      </c>
      <c r="E26" s="44">
        <v>1299</v>
      </c>
      <c r="F26" s="44">
        <v>2686</v>
      </c>
    </row>
    <row r="27" spans="1:6" x14ac:dyDescent="0.3">
      <c r="A27" s="16">
        <v>44890</v>
      </c>
      <c r="B27" s="44">
        <v>2917891</v>
      </c>
      <c r="C27" s="44">
        <v>1365</v>
      </c>
      <c r="D27" s="44">
        <v>3074632</v>
      </c>
      <c r="E27" s="44">
        <v>0</v>
      </c>
      <c r="F27" s="44">
        <v>1365</v>
      </c>
    </row>
    <row r="28" spans="1:6" x14ac:dyDescent="0.3">
      <c r="A28" s="16">
        <v>44891</v>
      </c>
      <c r="B28" s="44">
        <v>2919260</v>
      </c>
      <c r="C28" s="44">
        <v>1369</v>
      </c>
      <c r="D28" s="44">
        <v>3075940</v>
      </c>
      <c r="E28" s="44">
        <v>1308</v>
      </c>
      <c r="F28" s="44">
        <v>2677</v>
      </c>
    </row>
    <row r="29" spans="1:6" x14ac:dyDescent="0.3">
      <c r="A29" s="16">
        <v>44892</v>
      </c>
      <c r="B29" s="44">
        <v>2920644</v>
      </c>
      <c r="C29" s="44">
        <v>1384</v>
      </c>
      <c r="D29" s="44">
        <v>3077224</v>
      </c>
      <c r="E29" s="44">
        <v>1284</v>
      </c>
      <c r="F29" s="44">
        <v>2668</v>
      </c>
    </row>
    <row r="30" spans="1:6" x14ac:dyDescent="0.3">
      <c r="A30" s="16">
        <v>44893</v>
      </c>
      <c r="B30" s="44">
        <v>2920644</v>
      </c>
      <c r="C30" s="44">
        <v>0</v>
      </c>
      <c r="D30" s="44">
        <v>3078550</v>
      </c>
      <c r="E30" s="44">
        <v>1326</v>
      </c>
      <c r="F30" s="44">
        <v>1326</v>
      </c>
    </row>
    <row r="31" spans="1:6" x14ac:dyDescent="0.3">
      <c r="A31" s="16">
        <v>44894</v>
      </c>
      <c r="B31" s="44">
        <v>2922070</v>
      </c>
      <c r="C31" s="44">
        <v>1426</v>
      </c>
      <c r="D31" s="44">
        <v>3079876</v>
      </c>
      <c r="E31" s="44">
        <v>1326</v>
      </c>
      <c r="F31" s="44">
        <v>2752</v>
      </c>
    </row>
    <row r="32" spans="1:6" x14ac:dyDescent="0.3">
      <c r="A32" s="16">
        <v>44895</v>
      </c>
      <c r="B32" s="44">
        <v>2923480</v>
      </c>
      <c r="C32" s="44">
        <v>1410</v>
      </c>
      <c r="D32" s="44">
        <v>3079876</v>
      </c>
      <c r="E32" s="44">
        <v>0</v>
      </c>
      <c r="F32" s="44">
        <v>1410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69629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2321</v>
      </c>
    </row>
  </sheetData>
  <mergeCells count="3">
    <mergeCell ref="A1:F1"/>
    <mergeCell ref="A33:E33"/>
    <mergeCell ref="A34:E34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078F-B589-491A-B38F-B1F07C03046A}">
  <dimension ref="A1:Z35"/>
  <sheetViews>
    <sheetView topLeftCell="A13" workbookViewId="0">
      <selection sqref="A1:F35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October 2022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44835</v>
      </c>
      <c r="B3" s="44">
        <v>2844406</v>
      </c>
      <c r="C3" s="44">
        <v>1437</v>
      </c>
      <c r="D3" s="44">
        <v>3004716</v>
      </c>
      <c r="E3" s="44">
        <v>1315</v>
      </c>
      <c r="F3" s="44">
        <v>2752</v>
      </c>
    </row>
    <row r="4" spans="1:6" x14ac:dyDescent="0.3">
      <c r="A4" s="16">
        <v>44836</v>
      </c>
      <c r="B4" s="44">
        <v>2845848</v>
      </c>
      <c r="C4" s="44">
        <v>1442</v>
      </c>
      <c r="D4" s="44">
        <v>3006042</v>
      </c>
      <c r="E4" s="44">
        <v>1326</v>
      </c>
      <c r="F4" s="44">
        <v>2768</v>
      </c>
    </row>
    <row r="5" spans="1:6" x14ac:dyDescent="0.3">
      <c r="A5" s="16">
        <v>44837</v>
      </c>
      <c r="B5" s="44">
        <v>2847296</v>
      </c>
      <c r="C5" s="44">
        <v>1448</v>
      </c>
      <c r="D5" s="44">
        <v>3007392</v>
      </c>
      <c r="E5" s="44">
        <v>1350</v>
      </c>
      <c r="F5" s="44">
        <v>2798</v>
      </c>
    </row>
    <row r="6" spans="1:6" x14ac:dyDescent="0.3">
      <c r="A6" s="16">
        <v>44838</v>
      </c>
      <c r="B6" s="44">
        <v>2848746</v>
      </c>
      <c r="C6" s="44">
        <v>1450</v>
      </c>
      <c r="D6" s="44">
        <v>3008699</v>
      </c>
      <c r="E6" s="44">
        <v>1307</v>
      </c>
      <c r="F6" s="44">
        <v>2757</v>
      </c>
    </row>
    <row r="7" spans="1:6" x14ac:dyDescent="0.3">
      <c r="A7" s="16">
        <v>44839</v>
      </c>
      <c r="B7" s="44">
        <v>2850133</v>
      </c>
      <c r="C7" s="44">
        <v>1387</v>
      </c>
      <c r="D7" s="44">
        <v>3009991</v>
      </c>
      <c r="E7" s="44">
        <v>1292</v>
      </c>
      <c r="F7" s="44">
        <v>2679</v>
      </c>
    </row>
    <row r="8" spans="1:6" x14ac:dyDescent="0.3">
      <c r="A8" s="16">
        <v>44840</v>
      </c>
      <c r="B8" s="44">
        <v>2852947</v>
      </c>
      <c r="C8" s="44">
        <v>2814</v>
      </c>
      <c r="D8" s="44">
        <v>3011321</v>
      </c>
      <c r="E8" s="44">
        <v>1330</v>
      </c>
      <c r="F8" s="44">
        <v>4144</v>
      </c>
    </row>
    <row r="9" spans="1:6" x14ac:dyDescent="0.3">
      <c r="A9" s="16">
        <v>44841</v>
      </c>
      <c r="B9" s="44">
        <v>2854407</v>
      </c>
      <c r="C9" s="44">
        <v>1460</v>
      </c>
      <c r="D9" s="44">
        <v>3012636</v>
      </c>
      <c r="E9" s="44">
        <v>1315</v>
      </c>
      <c r="F9" s="44">
        <v>2775</v>
      </c>
    </row>
    <row r="10" spans="1:6" x14ac:dyDescent="0.3">
      <c r="A10" s="16">
        <v>44842</v>
      </c>
      <c r="B10" s="44">
        <v>2855795</v>
      </c>
      <c r="C10" s="44">
        <v>1388</v>
      </c>
      <c r="D10" s="44">
        <v>3013932</v>
      </c>
      <c r="E10" s="44">
        <v>1296</v>
      </c>
      <c r="F10" s="44">
        <v>2684</v>
      </c>
    </row>
    <row r="11" spans="1:6" x14ac:dyDescent="0.3">
      <c r="A11" s="16">
        <v>44843</v>
      </c>
      <c r="B11" s="44">
        <v>2857175</v>
      </c>
      <c r="C11" s="44">
        <v>1380</v>
      </c>
      <c r="D11" s="44">
        <v>3015227</v>
      </c>
      <c r="E11" s="44">
        <v>1295</v>
      </c>
      <c r="F11" s="44">
        <v>2675</v>
      </c>
    </row>
    <row r="12" spans="1:6" x14ac:dyDescent="0.3">
      <c r="A12" s="16">
        <v>44844</v>
      </c>
      <c r="B12" s="44">
        <v>2858578</v>
      </c>
      <c r="C12" s="44">
        <v>1403</v>
      </c>
      <c r="D12" s="44">
        <v>3017842</v>
      </c>
      <c r="E12" s="44">
        <v>2615</v>
      </c>
      <c r="F12" s="44">
        <v>4018</v>
      </c>
    </row>
    <row r="13" spans="1:6" x14ac:dyDescent="0.3">
      <c r="A13" s="16">
        <v>44845</v>
      </c>
      <c r="B13" s="44">
        <v>2859958</v>
      </c>
      <c r="C13" s="44">
        <v>1380</v>
      </c>
      <c r="D13" s="44">
        <v>3019164</v>
      </c>
      <c r="E13" s="44">
        <v>1322</v>
      </c>
      <c r="F13" s="44">
        <v>2702</v>
      </c>
    </row>
    <row r="14" spans="1:6" x14ac:dyDescent="0.3">
      <c r="A14" s="16">
        <v>44846</v>
      </c>
      <c r="B14" s="44">
        <v>2861388</v>
      </c>
      <c r="C14" s="44">
        <v>1430</v>
      </c>
      <c r="D14" s="44">
        <v>3020452</v>
      </c>
      <c r="E14" s="44">
        <v>1288</v>
      </c>
      <c r="F14" s="44">
        <v>2718</v>
      </c>
    </row>
    <row r="15" spans="1:6" x14ac:dyDescent="0.3">
      <c r="A15" s="16">
        <v>44847</v>
      </c>
      <c r="B15" s="44">
        <v>2862798</v>
      </c>
      <c r="C15" s="44">
        <v>1410</v>
      </c>
      <c r="D15" s="44">
        <v>3021774</v>
      </c>
      <c r="E15" s="44">
        <v>1322</v>
      </c>
      <c r="F15" s="44">
        <v>2732</v>
      </c>
    </row>
    <row r="16" spans="1:6" x14ac:dyDescent="0.3">
      <c r="A16" s="16">
        <v>44848</v>
      </c>
      <c r="B16" s="44">
        <v>2864244</v>
      </c>
      <c r="C16" s="44">
        <v>1446</v>
      </c>
      <c r="D16" s="44">
        <v>3023082</v>
      </c>
      <c r="E16" s="44">
        <v>1308</v>
      </c>
      <c r="F16" s="44">
        <v>2754</v>
      </c>
    </row>
    <row r="17" spans="1:6" x14ac:dyDescent="0.3">
      <c r="A17" s="16">
        <v>44849</v>
      </c>
      <c r="B17" s="44">
        <v>2865620</v>
      </c>
      <c r="C17" s="44">
        <v>1376</v>
      </c>
      <c r="D17" s="44">
        <v>3024377</v>
      </c>
      <c r="E17" s="44">
        <v>1295</v>
      </c>
      <c r="F17" s="44">
        <v>2671</v>
      </c>
    </row>
    <row r="18" spans="1:6" x14ac:dyDescent="0.3">
      <c r="A18" s="16">
        <v>44850</v>
      </c>
      <c r="B18" s="44">
        <v>2867000</v>
      </c>
      <c r="C18" s="44">
        <v>1380</v>
      </c>
      <c r="D18" s="44">
        <v>3027011</v>
      </c>
      <c r="E18" s="44">
        <v>2634</v>
      </c>
      <c r="F18" s="44">
        <v>4014</v>
      </c>
    </row>
    <row r="19" spans="1:6" x14ac:dyDescent="0.3">
      <c r="A19" s="16">
        <v>44851</v>
      </c>
      <c r="B19" s="44">
        <v>2868426</v>
      </c>
      <c r="C19" s="44">
        <v>1426</v>
      </c>
      <c r="D19" s="44">
        <v>3028330</v>
      </c>
      <c r="E19" s="44">
        <v>1319</v>
      </c>
      <c r="F19" s="44">
        <v>2745</v>
      </c>
    </row>
    <row r="20" spans="1:6" x14ac:dyDescent="0.3">
      <c r="A20" s="16">
        <v>44852</v>
      </c>
      <c r="B20" s="44">
        <v>2869817</v>
      </c>
      <c r="C20" s="44">
        <v>1391</v>
      </c>
      <c r="D20" s="44">
        <v>3029671</v>
      </c>
      <c r="E20" s="44">
        <v>1341</v>
      </c>
      <c r="F20" s="44">
        <v>2732</v>
      </c>
    </row>
    <row r="21" spans="1:6" x14ac:dyDescent="0.3">
      <c r="A21" s="16">
        <v>44853</v>
      </c>
      <c r="B21" s="44">
        <v>2871220</v>
      </c>
      <c r="C21" s="44">
        <v>1403</v>
      </c>
      <c r="D21" s="44">
        <v>3030998</v>
      </c>
      <c r="E21" s="44">
        <v>1327</v>
      </c>
      <c r="F21" s="44">
        <v>2730</v>
      </c>
    </row>
    <row r="22" spans="1:6" x14ac:dyDescent="0.3">
      <c r="A22" s="16">
        <v>44854</v>
      </c>
      <c r="B22" s="44">
        <v>2872623</v>
      </c>
      <c r="C22" s="44">
        <v>1403</v>
      </c>
      <c r="D22" s="44">
        <v>3032335</v>
      </c>
      <c r="E22" s="44">
        <v>1337</v>
      </c>
      <c r="F22" s="44">
        <v>2740</v>
      </c>
    </row>
    <row r="23" spans="1:6" x14ac:dyDescent="0.3">
      <c r="A23" s="16">
        <v>44855</v>
      </c>
      <c r="B23" s="44">
        <v>2874053</v>
      </c>
      <c r="C23" s="44">
        <v>1430</v>
      </c>
      <c r="D23" s="44">
        <v>3033654</v>
      </c>
      <c r="E23" s="44">
        <v>1319</v>
      </c>
      <c r="F23" s="44">
        <v>2749</v>
      </c>
    </row>
    <row r="24" spans="1:6" x14ac:dyDescent="0.3">
      <c r="A24" s="16">
        <v>44856</v>
      </c>
      <c r="B24" s="44">
        <v>2875479</v>
      </c>
      <c r="C24" s="44">
        <v>1426</v>
      </c>
      <c r="D24" s="44">
        <v>3034973</v>
      </c>
      <c r="E24" s="44">
        <v>1319</v>
      </c>
      <c r="F24" s="44">
        <v>2745</v>
      </c>
    </row>
    <row r="25" spans="1:6" x14ac:dyDescent="0.3">
      <c r="A25" s="16">
        <v>44857</v>
      </c>
      <c r="B25" s="44">
        <v>2876909</v>
      </c>
      <c r="C25" s="44">
        <v>1430</v>
      </c>
      <c r="D25" s="44">
        <v>3036280</v>
      </c>
      <c r="E25" s="44">
        <v>1307</v>
      </c>
      <c r="F25" s="44">
        <v>2737</v>
      </c>
    </row>
    <row r="26" spans="1:6" x14ac:dyDescent="0.3">
      <c r="A26" s="16">
        <v>44858</v>
      </c>
      <c r="B26" s="44">
        <v>2878312</v>
      </c>
      <c r="C26" s="44">
        <v>1403</v>
      </c>
      <c r="D26" s="44">
        <v>3037644</v>
      </c>
      <c r="E26" s="44">
        <v>1364</v>
      </c>
      <c r="F26" s="44">
        <v>2767</v>
      </c>
    </row>
    <row r="27" spans="1:6" x14ac:dyDescent="0.3">
      <c r="A27" s="16">
        <v>44859</v>
      </c>
      <c r="B27" s="44">
        <v>2879750</v>
      </c>
      <c r="C27" s="44">
        <v>1438</v>
      </c>
      <c r="D27" s="44">
        <v>3038975</v>
      </c>
      <c r="E27" s="44">
        <v>1331</v>
      </c>
      <c r="F27" s="44">
        <v>2769</v>
      </c>
    </row>
    <row r="28" spans="1:6" x14ac:dyDescent="0.3">
      <c r="A28" s="16">
        <v>44860</v>
      </c>
      <c r="B28" s="44">
        <v>2881214</v>
      </c>
      <c r="C28" s="44">
        <v>1464</v>
      </c>
      <c r="D28" s="44">
        <v>3040328</v>
      </c>
      <c r="E28" s="44">
        <v>1353</v>
      </c>
      <c r="F28" s="44">
        <v>2817</v>
      </c>
    </row>
    <row r="29" spans="1:6" x14ac:dyDescent="0.3">
      <c r="A29" s="16">
        <v>44861</v>
      </c>
      <c r="B29" s="44">
        <v>2882640</v>
      </c>
      <c r="C29" s="44">
        <v>1426</v>
      </c>
      <c r="D29" s="44">
        <v>3040328</v>
      </c>
      <c r="E29" s="44">
        <v>0</v>
      </c>
      <c r="F29" s="44">
        <v>1426</v>
      </c>
    </row>
    <row r="30" spans="1:6" x14ac:dyDescent="0.3">
      <c r="A30" s="16">
        <v>44862</v>
      </c>
      <c r="B30" s="44">
        <v>2884054</v>
      </c>
      <c r="C30" s="44">
        <v>1414</v>
      </c>
      <c r="D30" s="44">
        <v>3041670</v>
      </c>
      <c r="E30" s="44">
        <v>1342</v>
      </c>
      <c r="F30" s="44">
        <v>2756</v>
      </c>
    </row>
    <row r="31" spans="1:6" x14ac:dyDescent="0.3">
      <c r="A31" s="16">
        <v>44863</v>
      </c>
      <c r="B31" s="44">
        <v>2885396</v>
      </c>
      <c r="C31" s="44">
        <v>1342</v>
      </c>
      <c r="D31" s="44">
        <v>3042965</v>
      </c>
      <c r="E31" s="44">
        <v>1295</v>
      </c>
      <c r="F31" s="44">
        <v>2637</v>
      </c>
    </row>
    <row r="32" spans="1:6" x14ac:dyDescent="0.3">
      <c r="A32" s="16">
        <v>44864</v>
      </c>
      <c r="B32" s="44">
        <v>2886837</v>
      </c>
      <c r="C32" s="44">
        <v>1441</v>
      </c>
      <c r="D32" s="44">
        <v>3044284</v>
      </c>
      <c r="E32" s="44">
        <v>1319</v>
      </c>
      <c r="F32" s="44">
        <v>2760</v>
      </c>
    </row>
    <row r="33" spans="1:6" x14ac:dyDescent="0.3">
      <c r="A33" s="16">
        <v>44865</v>
      </c>
      <c r="B33" s="44">
        <v>2886837</v>
      </c>
      <c r="C33" s="44">
        <v>0</v>
      </c>
      <c r="D33" s="44">
        <v>3046890</v>
      </c>
      <c r="E33" s="44">
        <v>2606</v>
      </c>
      <c r="F33" s="44">
        <v>2606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87357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2818</v>
      </c>
    </row>
  </sheetData>
  <mergeCells count="3">
    <mergeCell ref="A1:F1"/>
    <mergeCell ref="A34:E34"/>
    <mergeCell ref="A35:E35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855C-8C17-433C-950B-9979F139B8C7}">
  <dimension ref="A1:Z34"/>
  <sheetViews>
    <sheetView workbookViewId="0">
      <selection activeCell="C2" sqref="C2: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September 2022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44805</v>
      </c>
      <c r="B3" s="44">
        <v>2800016</v>
      </c>
      <c r="C3" s="44">
        <v>1418</v>
      </c>
      <c r="D3" s="44">
        <v>2961028</v>
      </c>
      <c r="E3" s="44">
        <v>1292</v>
      </c>
      <c r="F3" s="44">
        <v>2710</v>
      </c>
    </row>
    <row r="4" spans="1:6" x14ac:dyDescent="0.3">
      <c r="A4" s="16">
        <v>44806</v>
      </c>
      <c r="B4" s="44">
        <v>2801446</v>
      </c>
      <c r="C4" s="44">
        <v>1430</v>
      </c>
      <c r="D4" s="44">
        <v>2962342</v>
      </c>
      <c r="E4" s="44">
        <v>1314</v>
      </c>
      <c r="F4" s="44">
        <v>2744</v>
      </c>
    </row>
    <row r="5" spans="1:6" x14ac:dyDescent="0.3">
      <c r="A5" s="16">
        <v>44807</v>
      </c>
      <c r="B5" s="44">
        <v>2802887</v>
      </c>
      <c r="C5" s="44">
        <v>1441</v>
      </c>
      <c r="D5" s="44">
        <v>2963673</v>
      </c>
      <c r="E5" s="44">
        <v>1331</v>
      </c>
      <c r="F5" s="44">
        <v>2772</v>
      </c>
    </row>
    <row r="6" spans="1:6" x14ac:dyDescent="0.3">
      <c r="A6" s="16">
        <v>44808</v>
      </c>
      <c r="B6" s="44">
        <v>2804356</v>
      </c>
      <c r="C6" s="44">
        <v>1469</v>
      </c>
      <c r="D6" s="44">
        <v>2964949</v>
      </c>
      <c r="E6" s="44">
        <v>1276</v>
      </c>
      <c r="F6" s="44">
        <v>2745</v>
      </c>
    </row>
    <row r="7" spans="1:6" x14ac:dyDescent="0.3">
      <c r="A7" s="16">
        <v>44809</v>
      </c>
      <c r="B7" s="44">
        <v>2805770</v>
      </c>
      <c r="C7" s="44">
        <v>1414</v>
      </c>
      <c r="D7" s="44">
        <v>2966260</v>
      </c>
      <c r="E7" s="44">
        <v>1311</v>
      </c>
      <c r="F7" s="44">
        <v>2725</v>
      </c>
    </row>
    <row r="8" spans="1:6" x14ac:dyDescent="0.3">
      <c r="A8" s="16">
        <v>44810</v>
      </c>
      <c r="B8" s="44">
        <v>2807208</v>
      </c>
      <c r="C8" s="44">
        <v>1438</v>
      </c>
      <c r="D8" s="44">
        <v>2967579</v>
      </c>
      <c r="E8" s="44">
        <v>1319</v>
      </c>
      <c r="F8" s="44">
        <v>2757</v>
      </c>
    </row>
    <row r="9" spans="1:6" x14ac:dyDescent="0.3">
      <c r="A9" s="16">
        <v>44811</v>
      </c>
      <c r="B9" s="44">
        <v>2808649</v>
      </c>
      <c r="C9" s="44">
        <v>1441</v>
      </c>
      <c r="D9" s="44">
        <v>2968913</v>
      </c>
      <c r="E9" s="44">
        <v>1334</v>
      </c>
      <c r="F9" s="44">
        <v>2775</v>
      </c>
    </row>
    <row r="10" spans="1:6" x14ac:dyDescent="0.3">
      <c r="A10" s="16">
        <v>44812</v>
      </c>
      <c r="B10" s="44">
        <v>2810082</v>
      </c>
      <c r="C10" s="44">
        <v>1433</v>
      </c>
      <c r="D10" s="44">
        <v>2970232</v>
      </c>
      <c r="E10" s="44">
        <v>1319</v>
      </c>
      <c r="F10" s="44">
        <v>2752</v>
      </c>
    </row>
    <row r="11" spans="1:6" x14ac:dyDescent="0.3">
      <c r="A11" s="16">
        <v>44813</v>
      </c>
      <c r="B11" s="44">
        <v>2811508</v>
      </c>
      <c r="C11" s="44">
        <v>1426</v>
      </c>
      <c r="D11" s="44">
        <v>2971504</v>
      </c>
      <c r="E11" s="44">
        <v>1272</v>
      </c>
      <c r="F11" s="44">
        <v>2698</v>
      </c>
    </row>
    <row r="12" spans="1:6" x14ac:dyDescent="0.3">
      <c r="A12" s="16">
        <v>44814</v>
      </c>
      <c r="B12" s="44">
        <v>2812938</v>
      </c>
      <c r="C12" s="44">
        <v>1430</v>
      </c>
      <c r="D12" s="44">
        <v>2972838</v>
      </c>
      <c r="E12" s="44">
        <v>1334</v>
      </c>
      <c r="F12" s="44">
        <v>2764</v>
      </c>
    </row>
    <row r="13" spans="1:6" x14ac:dyDescent="0.3">
      <c r="A13" s="16">
        <v>44815</v>
      </c>
      <c r="B13" s="44">
        <v>2814372</v>
      </c>
      <c r="C13" s="44">
        <v>1434</v>
      </c>
      <c r="D13" s="44">
        <v>2975491</v>
      </c>
      <c r="E13" s="44">
        <v>2653</v>
      </c>
      <c r="F13" s="44">
        <v>4087</v>
      </c>
    </row>
    <row r="14" spans="1:6" x14ac:dyDescent="0.3">
      <c r="A14" s="16">
        <v>44816</v>
      </c>
      <c r="B14" s="44">
        <v>2815810</v>
      </c>
      <c r="C14" s="44">
        <v>1438</v>
      </c>
      <c r="D14" s="44">
        <v>2976810</v>
      </c>
      <c r="E14" s="44">
        <v>1319</v>
      </c>
      <c r="F14" s="44">
        <v>2757</v>
      </c>
    </row>
    <row r="15" spans="1:6" x14ac:dyDescent="0.3">
      <c r="A15" s="16">
        <v>44817</v>
      </c>
      <c r="B15" s="44">
        <v>2817232</v>
      </c>
      <c r="C15" s="44">
        <v>1422</v>
      </c>
      <c r="D15" s="44">
        <v>2978144</v>
      </c>
      <c r="E15" s="44">
        <v>1334</v>
      </c>
      <c r="F15" s="44">
        <v>2756</v>
      </c>
    </row>
    <row r="16" spans="1:6" x14ac:dyDescent="0.3">
      <c r="A16" s="16">
        <v>44818</v>
      </c>
      <c r="B16" s="44">
        <v>2818650</v>
      </c>
      <c r="C16" s="44">
        <v>1418</v>
      </c>
      <c r="D16" s="44">
        <v>2979451</v>
      </c>
      <c r="E16" s="44">
        <v>1307</v>
      </c>
      <c r="F16" s="44">
        <v>2725</v>
      </c>
    </row>
    <row r="17" spans="1:6" x14ac:dyDescent="0.3">
      <c r="A17" s="16">
        <v>44819</v>
      </c>
      <c r="B17" s="44">
        <v>2820114</v>
      </c>
      <c r="C17" s="44">
        <v>1464</v>
      </c>
      <c r="D17" s="44">
        <v>2980804</v>
      </c>
      <c r="E17" s="44">
        <v>1353</v>
      </c>
      <c r="F17" s="44">
        <v>2817</v>
      </c>
    </row>
    <row r="18" spans="1:6" x14ac:dyDescent="0.3">
      <c r="A18" s="16">
        <v>44820</v>
      </c>
      <c r="B18" s="44">
        <v>2821529</v>
      </c>
      <c r="C18" s="44">
        <v>1415</v>
      </c>
      <c r="D18" s="44">
        <v>2982126</v>
      </c>
      <c r="E18" s="44">
        <v>1322</v>
      </c>
      <c r="F18" s="44">
        <v>2737</v>
      </c>
    </row>
    <row r="19" spans="1:6" x14ac:dyDescent="0.3">
      <c r="A19" s="16">
        <v>44821</v>
      </c>
      <c r="B19" s="44">
        <v>2824358</v>
      </c>
      <c r="C19" s="44">
        <v>2829</v>
      </c>
      <c r="D19" s="44">
        <v>2983456</v>
      </c>
      <c r="E19" s="44">
        <v>1330</v>
      </c>
      <c r="F19" s="44">
        <v>4159</v>
      </c>
    </row>
    <row r="20" spans="1:6" x14ac:dyDescent="0.3">
      <c r="A20" s="16">
        <v>44822</v>
      </c>
      <c r="B20" s="44">
        <v>2825830</v>
      </c>
      <c r="C20" s="44">
        <v>1472</v>
      </c>
      <c r="D20" s="44">
        <v>2984794</v>
      </c>
      <c r="E20" s="44">
        <v>1338</v>
      </c>
      <c r="F20" s="44">
        <v>2810</v>
      </c>
    </row>
    <row r="21" spans="1:6" x14ac:dyDescent="0.3">
      <c r="A21" s="16">
        <v>44823</v>
      </c>
      <c r="B21" s="44">
        <v>2827271</v>
      </c>
      <c r="C21" s="44">
        <v>1441</v>
      </c>
      <c r="D21" s="44">
        <v>2986148</v>
      </c>
      <c r="E21" s="44">
        <v>1354</v>
      </c>
      <c r="F21" s="44">
        <v>2795</v>
      </c>
    </row>
    <row r="22" spans="1:6" x14ac:dyDescent="0.3">
      <c r="A22" s="16">
        <v>44824</v>
      </c>
      <c r="B22" s="44">
        <v>2828720</v>
      </c>
      <c r="C22" s="44">
        <v>1449</v>
      </c>
      <c r="D22" s="44">
        <v>2987482</v>
      </c>
      <c r="E22" s="44">
        <v>1334</v>
      </c>
      <c r="F22" s="44">
        <v>2783</v>
      </c>
    </row>
    <row r="23" spans="1:6" x14ac:dyDescent="0.3">
      <c r="A23" s="16">
        <v>44825</v>
      </c>
      <c r="B23" s="44">
        <v>2828720</v>
      </c>
      <c r="C23" s="44">
        <v>0</v>
      </c>
      <c r="D23" s="44">
        <v>2990142</v>
      </c>
      <c r="E23" s="44">
        <v>2660</v>
      </c>
      <c r="F23" s="44">
        <v>2660</v>
      </c>
    </row>
    <row r="24" spans="1:6" x14ac:dyDescent="0.3">
      <c r="A24" s="16">
        <v>44826</v>
      </c>
      <c r="B24" s="44">
        <v>2830135</v>
      </c>
      <c r="C24" s="44">
        <v>1415</v>
      </c>
      <c r="D24" s="44">
        <v>2991464</v>
      </c>
      <c r="E24" s="44">
        <v>1322</v>
      </c>
      <c r="F24" s="44">
        <v>2737</v>
      </c>
    </row>
    <row r="25" spans="1:6" x14ac:dyDescent="0.3">
      <c r="A25" s="16">
        <v>44827</v>
      </c>
      <c r="B25" s="44">
        <v>2831545</v>
      </c>
      <c r="C25" s="44">
        <v>1410</v>
      </c>
      <c r="D25" s="44">
        <v>2992814</v>
      </c>
      <c r="E25" s="44">
        <v>1350</v>
      </c>
      <c r="F25" s="44">
        <v>2760</v>
      </c>
    </row>
    <row r="26" spans="1:6" x14ac:dyDescent="0.3">
      <c r="A26" s="16">
        <v>44828</v>
      </c>
      <c r="B26" s="44">
        <v>2834466</v>
      </c>
      <c r="C26" s="44">
        <v>2921</v>
      </c>
      <c r="D26" s="44">
        <v>2994171</v>
      </c>
      <c r="E26" s="44">
        <v>1357</v>
      </c>
      <c r="F26" s="44">
        <v>4278</v>
      </c>
    </row>
    <row r="27" spans="1:6" x14ac:dyDescent="0.3">
      <c r="A27" s="16">
        <v>44829</v>
      </c>
      <c r="B27" s="44">
        <v>2835885</v>
      </c>
      <c r="C27" s="44">
        <v>1419</v>
      </c>
      <c r="D27" s="44">
        <v>2995478</v>
      </c>
      <c r="E27" s="44">
        <v>1307</v>
      </c>
      <c r="F27" s="44">
        <v>2726</v>
      </c>
    </row>
    <row r="28" spans="1:6" x14ac:dyDescent="0.3">
      <c r="A28" s="16">
        <v>44830</v>
      </c>
      <c r="B28" s="44">
        <v>2837314</v>
      </c>
      <c r="C28" s="44">
        <v>1429</v>
      </c>
      <c r="D28" s="44">
        <v>2996831</v>
      </c>
      <c r="E28" s="44">
        <v>1353</v>
      </c>
      <c r="F28" s="44">
        <v>2782</v>
      </c>
    </row>
    <row r="29" spans="1:6" x14ac:dyDescent="0.3">
      <c r="A29" s="16">
        <v>44831</v>
      </c>
      <c r="B29" s="44">
        <v>2838771</v>
      </c>
      <c r="C29" s="44">
        <v>1457</v>
      </c>
      <c r="D29" s="44">
        <v>2998123</v>
      </c>
      <c r="E29" s="44">
        <v>1292</v>
      </c>
      <c r="F29" s="44">
        <v>2749</v>
      </c>
    </row>
    <row r="30" spans="1:6" x14ac:dyDescent="0.3">
      <c r="A30" s="16">
        <v>44832</v>
      </c>
      <c r="B30" s="44">
        <v>2840159</v>
      </c>
      <c r="C30" s="44">
        <v>1388</v>
      </c>
      <c r="D30" s="44">
        <v>2999434</v>
      </c>
      <c r="E30" s="44">
        <v>1311</v>
      </c>
      <c r="F30" s="44">
        <v>2699</v>
      </c>
    </row>
    <row r="31" spans="1:6" x14ac:dyDescent="0.3">
      <c r="A31" s="16">
        <v>44833</v>
      </c>
      <c r="B31" s="44">
        <v>2841566</v>
      </c>
      <c r="C31" s="44">
        <v>1407</v>
      </c>
      <c r="D31" s="44">
        <v>3002052</v>
      </c>
      <c r="E31" s="44">
        <v>2618</v>
      </c>
      <c r="F31" s="44">
        <v>4025</v>
      </c>
    </row>
    <row r="32" spans="1:6" x14ac:dyDescent="0.3">
      <c r="A32" s="16">
        <v>44834</v>
      </c>
      <c r="B32" s="44">
        <v>2842969</v>
      </c>
      <c r="C32" s="44">
        <v>1403</v>
      </c>
      <c r="D32" s="44">
        <v>3003401</v>
      </c>
      <c r="E32" s="44">
        <v>1349</v>
      </c>
      <c r="F32" s="44">
        <v>2752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88036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2935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E968-063E-4A9F-B619-3B7C24BB0E6F}">
  <dimension ref="A1:Z35"/>
  <sheetViews>
    <sheetView workbookViewId="0">
      <selection activeCell="C36" sqref="C36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August 2022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44774</v>
      </c>
      <c r="B3" s="44">
        <v>2754273</v>
      </c>
      <c r="C3" s="44">
        <v>1388</v>
      </c>
      <c r="D3" s="44">
        <v>2916086</v>
      </c>
      <c r="E3" s="44">
        <v>1308</v>
      </c>
      <c r="F3" s="44">
        <v>2696</v>
      </c>
    </row>
    <row r="4" spans="1:6" x14ac:dyDescent="0.3">
      <c r="A4" s="16">
        <v>44775</v>
      </c>
      <c r="B4" s="44">
        <v>2755691</v>
      </c>
      <c r="C4" s="44">
        <v>1418</v>
      </c>
      <c r="D4" s="44">
        <v>2917404</v>
      </c>
      <c r="E4" s="44">
        <v>1318</v>
      </c>
      <c r="F4" s="44">
        <v>2736</v>
      </c>
    </row>
    <row r="5" spans="1:6" x14ac:dyDescent="0.3">
      <c r="A5" s="16">
        <v>44776</v>
      </c>
      <c r="B5" s="44">
        <v>2757156</v>
      </c>
      <c r="C5" s="44">
        <v>1465</v>
      </c>
      <c r="D5" s="44">
        <v>2919973</v>
      </c>
      <c r="E5" s="44">
        <v>2569</v>
      </c>
      <c r="F5" s="44">
        <v>4034</v>
      </c>
    </row>
    <row r="6" spans="1:6" x14ac:dyDescent="0.3">
      <c r="A6" s="16">
        <v>44777</v>
      </c>
      <c r="B6" s="44">
        <v>2758593</v>
      </c>
      <c r="C6" s="44">
        <v>1437</v>
      </c>
      <c r="D6" s="44">
        <v>2921318</v>
      </c>
      <c r="E6" s="44">
        <v>1345</v>
      </c>
      <c r="F6" s="44">
        <v>2782</v>
      </c>
    </row>
    <row r="7" spans="1:6" x14ac:dyDescent="0.3">
      <c r="A7" s="16">
        <v>44778</v>
      </c>
      <c r="B7" s="44">
        <v>2760027</v>
      </c>
      <c r="C7" s="44">
        <v>1434</v>
      </c>
      <c r="D7" s="44">
        <v>2922625</v>
      </c>
      <c r="E7" s="44">
        <v>1307</v>
      </c>
      <c r="F7" s="44">
        <v>2741</v>
      </c>
    </row>
    <row r="8" spans="1:6" x14ac:dyDescent="0.3">
      <c r="A8" s="16">
        <v>44779</v>
      </c>
      <c r="B8" s="44">
        <v>2761426</v>
      </c>
      <c r="C8" s="44">
        <v>1399</v>
      </c>
      <c r="D8" s="44">
        <v>2923913</v>
      </c>
      <c r="E8" s="44">
        <v>1288</v>
      </c>
      <c r="F8" s="44">
        <v>2687</v>
      </c>
    </row>
    <row r="9" spans="1:6" x14ac:dyDescent="0.3">
      <c r="A9" s="16">
        <v>44780</v>
      </c>
      <c r="B9" s="44">
        <v>2764205</v>
      </c>
      <c r="C9" s="44">
        <v>2779</v>
      </c>
      <c r="D9" s="44">
        <v>2925251</v>
      </c>
      <c r="E9" s="44">
        <v>1338</v>
      </c>
      <c r="F9" s="44">
        <v>4117</v>
      </c>
    </row>
    <row r="10" spans="1:6" x14ac:dyDescent="0.3">
      <c r="A10" s="16">
        <v>44781</v>
      </c>
      <c r="B10" s="44">
        <v>2765631</v>
      </c>
      <c r="C10" s="44">
        <v>1426</v>
      </c>
      <c r="D10" s="44">
        <v>2926581</v>
      </c>
      <c r="E10" s="44">
        <v>1330</v>
      </c>
      <c r="F10" s="44">
        <v>2756</v>
      </c>
    </row>
    <row r="11" spans="1:6" x14ac:dyDescent="0.3">
      <c r="A11" s="16">
        <v>44782</v>
      </c>
      <c r="B11" s="44">
        <v>2767069</v>
      </c>
      <c r="C11" s="44">
        <v>1438</v>
      </c>
      <c r="D11" s="44">
        <v>2927931</v>
      </c>
      <c r="E11" s="44">
        <v>1350</v>
      </c>
      <c r="F11" s="44">
        <v>2788</v>
      </c>
    </row>
    <row r="12" spans="1:6" x14ac:dyDescent="0.3">
      <c r="A12" s="16">
        <v>44783</v>
      </c>
      <c r="B12" s="44">
        <v>2768483</v>
      </c>
      <c r="C12" s="44">
        <v>1414</v>
      </c>
      <c r="D12" s="44">
        <v>2929234</v>
      </c>
      <c r="E12" s="44">
        <v>1303</v>
      </c>
      <c r="F12" s="44">
        <v>2717</v>
      </c>
    </row>
    <row r="13" spans="1:6" x14ac:dyDescent="0.3">
      <c r="A13" s="16">
        <v>44784</v>
      </c>
      <c r="B13" s="44">
        <v>2769894</v>
      </c>
      <c r="C13" s="44">
        <v>1411</v>
      </c>
      <c r="D13" s="44">
        <v>2930568</v>
      </c>
      <c r="E13" s="44">
        <v>1334</v>
      </c>
      <c r="F13" s="44">
        <v>2745</v>
      </c>
    </row>
    <row r="14" spans="1:6" x14ac:dyDescent="0.3">
      <c r="A14" s="16">
        <v>44785</v>
      </c>
      <c r="B14" s="44">
        <v>2771324</v>
      </c>
      <c r="C14" s="44">
        <v>1430</v>
      </c>
      <c r="D14" s="44">
        <v>2931917</v>
      </c>
      <c r="E14" s="44">
        <v>1349</v>
      </c>
      <c r="F14" s="44">
        <v>2779</v>
      </c>
    </row>
    <row r="15" spans="1:6" x14ac:dyDescent="0.3">
      <c r="A15" s="16">
        <v>44786</v>
      </c>
      <c r="B15" s="44">
        <v>2772730</v>
      </c>
      <c r="C15" s="44">
        <v>1406</v>
      </c>
      <c r="D15" s="44">
        <v>2933290</v>
      </c>
      <c r="E15" s="44">
        <v>1373</v>
      </c>
      <c r="F15" s="44">
        <v>2779</v>
      </c>
    </row>
    <row r="16" spans="1:6" x14ac:dyDescent="0.3">
      <c r="A16" s="16">
        <v>44787</v>
      </c>
      <c r="B16" s="44">
        <v>2774149</v>
      </c>
      <c r="C16" s="44">
        <v>1419</v>
      </c>
      <c r="D16" s="44">
        <v>2935923</v>
      </c>
      <c r="E16" s="44">
        <v>2633</v>
      </c>
      <c r="F16" s="44">
        <v>4052</v>
      </c>
    </row>
    <row r="17" spans="1:6" x14ac:dyDescent="0.3">
      <c r="A17" s="16">
        <v>44788</v>
      </c>
      <c r="B17" s="44">
        <v>2775594</v>
      </c>
      <c r="C17" s="44">
        <v>1445</v>
      </c>
      <c r="D17" s="44">
        <v>2937230</v>
      </c>
      <c r="E17" s="44">
        <v>1307</v>
      </c>
      <c r="F17" s="44">
        <v>2752</v>
      </c>
    </row>
    <row r="18" spans="1:6" x14ac:dyDescent="0.3">
      <c r="A18" s="16">
        <v>44789</v>
      </c>
      <c r="B18" s="44">
        <v>2777039</v>
      </c>
      <c r="C18" s="44">
        <v>1445</v>
      </c>
      <c r="D18" s="44">
        <v>2938549</v>
      </c>
      <c r="E18" s="44">
        <v>1319</v>
      </c>
      <c r="F18" s="44">
        <v>2764</v>
      </c>
    </row>
    <row r="19" spans="1:6" x14ac:dyDescent="0.3">
      <c r="A19" s="16">
        <v>44790</v>
      </c>
      <c r="B19" s="44">
        <v>2778480</v>
      </c>
      <c r="C19" s="44">
        <v>1441</v>
      </c>
      <c r="D19" s="44">
        <v>2939856</v>
      </c>
      <c r="E19" s="44">
        <v>1307</v>
      </c>
      <c r="F19" s="44">
        <v>2748</v>
      </c>
    </row>
    <row r="20" spans="1:6" x14ac:dyDescent="0.3">
      <c r="A20" s="16">
        <v>44791</v>
      </c>
      <c r="B20" s="44">
        <v>2779899</v>
      </c>
      <c r="C20" s="44">
        <v>1419</v>
      </c>
      <c r="D20" s="44">
        <v>2941190</v>
      </c>
      <c r="E20" s="44">
        <v>1334</v>
      </c>
      <c r="F20" s="44">
        <v>2753</v>
      </c>
    </row>
    <row r="21" spans="1:6" x14ac:dyDescent="0.3">
      <c r="A21" s="16">
        <v>44792</v>
      </c>
      <c r="B21" s="44">
        <v>2779960</v>
      </c>
      <c r="C21" s="44">
        <v>61</v>
      </c>
      <c r="D21" s="44">
        <v>2943804</v>
      </c>
      <c r="E21" s="44">
        <v>2614</v>
      </c>
      <c r="F21" s="44">
        <v>2675</v>
      </c>
    </row>
    <row r="22" spans="1:6" x14ac:dyDescent="0.3">
      <c r="A22" s="16">
        <v>44793</v>
      </c>
      <c r="B22" s="44">
        <v>2781382</v>
      </c>
      <c r="C22" s="44">
        <v>1422</v>
      </c>
      <c r="D22" s="44">
        <v>2945123</v>
      </c>
      <c r="E22" s="44">
        <v>1319</v>
      </c>
      <c r="F22" s="44">
        <v>2741</v>
      </c>
    </row>
    <row r="23" spans="1:6" x14ac:dyDescent="0.3">
      <c r="A23" s="16">
        <v>44794</v>
      </c>
      <c r="B23" s="44">
        <v>2782797</v>
      </c>
      <c r="C23" s="44">
        <v>1415</v>
      </c>
      <c r="D23" s="44">
        <v>2946434</v>
      </c>
      <c r="E23" s="44">
        <v>1311</v>
      </c>
      <c r="F23" s="44">
        <v>2726</v>
      </c>
    </row>
    <row r="24" spans="1:6" x14ac:dyDescent="0.3">
      <c r="A24" s="16">
        <v>44795</v>
      </c>
      <c r="B24" s="44">
        <v>2784223</v>
      </c>
      <c r="C24" s="44">
        <v>1426</v>
      </c>
      <c r="D24" s="44">
        <v>2947772</v>
      </c>
      <c r="E24" s="44">
        <v>1338</v>
      </c>
      <c r="F24" s="44">
        <v>2764</v>
      </c>
    </row>
    <row r="25" spans="1:6" x14ac:dyDescent="0.3">
      <c r="A25" s="16">
        <v>44796</v>
      </c>
      <c r="B25" s="44">
        <v>2785672</v>
      </c>
      <c r="C25" s="44">
        <v>1449</v>
      </c>
      <c r="D25" s="44">
        <v>2949098</v>
      </c>
      <c r="E25" s="44">
        <v>1326</v>
      </c>
      <c r="F25" s="44">
        <v>2775</v>
      </c>
    </row>
    <row r="26" spans="1:6" x14ac:dyDescent="0.3">
      <c r="A26" s="16">
        <v>44797</v>
      </c>
      <c r="B26" s="44">
        <v>2787075</v>
      </c>
      <c r="C26" s="44">
        <v>1403</v>
      </c>
      <c r="D26" s="44">
        <v>2950406</v>
      </c>
      <c r="E26" s="44">
        <v>1308</v>
      </c>
      <c r="F26" s="44">
        <v>2711</v>
      </c>
    </row>
    <row r="27" spans="1:6" x14ac:dyDescent="0.3">
      <c r="A27" s="16">
        <v>44798</v>
      </c>
      <c r="B27" s="44">
        <v>2788493</v>
      </c>
      <c r="C27" s="44">
        <v>1418</v>
      </c>
      <c r="D27" s="44">
        <v>2951759</v>
      </c>
      <c r="E27" s="44">
        <v>1353</v>
      </c>
      <c r="F27" s="44">
        <v>2771</v>
      </c>
    </row>
    <row r="28" spans="1:6" x14ac:dyDescent="0.3">
      <c r="A28" s="16">
        <v>44799</v>
      </c>
      <c r="B28" s="44">
        <v>2789927</v>
      </c>
      <c r="C28" s="44">
        <v>1434</v>
      </c>
      <c r="D28" s="44">
        <v>2953123</v>
      </c>
      <c r="E28" s="44">
        <v>1364</v>
      </c>
      <c r="F28" s="44">
        <v>2798</v>
      </c>
    </row>
    <row r="29" spans="1:6" x14ac:dyDescent="0.3">
      <c r="A29" s="16">
        <v>44800</v>
      </c>
      <c r="B29" s="44">
        <v>2791410</v>
      </c>
      <c r="C29" s="44">
        <v>1483</v>
      </c>
      <c r="D29" s="44">
        <v>2954488</v>
      </c>
      <c r="E29" s="44">
        <v>1365</v>
      </c>
      <c r="F29" s="44">
        <v>2848</v>
      </c>
    </row>
    <row r="30" spans="1:6" x14ac:dyDescent="0.3">
      <c r="A30" s="16">
        <v>44801</v>
      </c>
      <c r="B30" s="44">
        <v>2792867</v>
      </c>
      <c r="C30" s="44">
        <v>1457</v>
      </c>
      <c r="D30" s="44">
        <v>2955791</v>
      </c>
      <c r="E30" s="44">
        <v>1303</v>
      </c>
      <c r="F30" s="44">
        <v>2760</v>
      </c>
    </row>
    <row r="31" spans="1:6" x14ac:dyDescent="0.3">
      <c r="A31" s="16">
        <v>44802</v>
      </c>
      <c r="B31" s="44">
        <v>2795742</v>
      </c>
      <c r="C31" s="44">
        <v>2875</v>
      </c>
      <c r="D31" s="44">
        <v>2957125</v>
      </c>
      <c r="E31" s="44">
        <v>1334</v>
      </c>
      <c r="F31" s="44">
        <v>4209</v>
      </c>
    </row>
    <row r="32" spans="1:6" x14ac:dyDescent="0.3">
      <c r="A32" s="16">
        <v>44803</v>
      </c>
      <c r="B32" s="44">
        <v>2797153</v>
      </c>
      <c r="C32" s="44">
        <v>1411</v>
      </c>
      <c r="D32" s="44">
        <v>2958440</v>
      </c>
      <c r="E32" s="44">
        <v>1315</v>
      </c>
      <c r="F32" s="44">
        <v>2726</v>
      </c>
    </row>
    <row r="33" spans="1:6" x14ac:dyDescent="0.3">
      <c r="A33" s="16">
        <v>44804</v>
      </c>
      <c r="B33" s="44">
        <v>2798598</v>
      </c>
      <c r="C33" s="44">
        <v>1445</v>
      </c>
      <c r="D33" s="44">
        <v>2959736</v>
      </c>
      <c r="E33" s="44">
        <v>1296</v>
      </c>
      <c r="F33" s="44">
        <v>2741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90671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2925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F836-7291-41F5-A8B8-1925688B7907}">
  <dimension ref="A1:Z35"/>
  <sheetViews>
    <sheetView workbookViewId="0">
      <selection activeCell="C24" sqref="C24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July 2022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44743</v>
      </c>
      <c r="B3" s="44">
        <v>2724078</v>
      </c>
      <c r="C3" s="44">
        <v>0</v>
      </c>
      <c r="D3" s="44">
        <v>2856255</v>
      </c>
      <c r="E3" s="44">
        <v>0</v>
      </c>
      <c r="F3" s="44">
        <v>0</v>
      </c>
    </row>
    <row r="4" spans="1:6" x14ac:dyDescent="0.3">
      <c r="A4" s="16">
        <v>44744</v>
      </c>
      <c r="B4" s="44">
        <v>2724078</v>
      </c>
      <c r="C4" s="44">
        <v>0</v>
      </c>
      <c r="D4" s="44">
        <v>2856255</v>
      </c>
      <c r="E4" s="44">
        <v>0</v>
      </c>
      <c r="F4" s="44">
        <v>0</v>
      </c>
    </row>
    <row r="5" spans="1:6" x14ac:dyDescent="0.3">
      <c r="A5" s="16">
        <v>44745</v>
      </c>
      <c r="B5" s="44">
        <v>2724078</v>
      </c>
      <c r="C5" s="44">
        <v>0</v>
      </c>
      <c r="D5" s="44">
        <v>2856255</v>
      </c>
      <c r="E5" s="44">
        <v>0</v>
      </c>
      <c r="F5" s="44">
        <v>0</v>
      </c>
    </row>
    <row r="6" spans="1:6" x14ac:dyDescent="0.3">
      <c r="A6" s="16">
        <v>44746</v>
      </c>
      <c r="B6" s="44">
        <v>2724078</v>
      </c>
      <c r="C6" s="44">
        <v>0</v>
      </c>
      <c r="D6" s="44">
        <v>2856255</v>
      </c>
      <c r="E6" s="44">
        <v>0</v>
      </c>
      <c r="F6" s="44">
        <v>0</v>
      </c>
    </row>
    <row r="7" spans="1:6" x14ac:dyDescent="0.3">
      <c r="A7" s="16">
        <v>44747</v>
      </c>
      <c r="B7" s="44">
        <v>2724078</v>
      </c>
      <c r="C7" s="44">
        <v>0</v>
      </c>
      <c r="D7" s="44">
        <v>2856255</v>
      </c>
      <c r="E7" s="44">
        <v>0</v>
      </c>
      <c r="F7" s="44">
        <v>0</v>
      </c>
    </row>
    <row r="8" spans="1:6" x14ac:dyDescent="0.3">
      <c r="A8" s="16">
        <v>44748</v>
      </c>
      <c r="B8" s="44">
        <v>2724078</v>
      </c>
      <c r="C8" s="44">
        <v>0</v>
      </c>
      <c r="D8" s="44">
        <v>2857662</v>
      </c>
      <c r="E8" s="44">
        <v>1407</v>
      </c>
      <c r="F8" s="44">
        <v>1407</v>
      </c>
    </row>
    <row r="9" spans="1:6" x14ac:dyDescent="0.3">
      <c r="A9" s="16">
        <v>44749</v>
      </c>
      <c r="B9" s="44">
        <v>2724078</v>
      </c>
      <c r="C9" s="44">
        <v>0</v>
      </c>
      <c r="D9" s="44">
        <v>2861832</v>
      </c>
      <c r="E9" s="44">
        <v>4170</v>
      </c>
      <c r="F9" s="44">
        <v>4170</v>
      </c>
    </row>
    <row r="10" spans="1:6" x14ac:dyDescent="0.3">
      <c r="A10" s="16">
        <v>44750</v>
      </c>
      <c r="B10" s="44">
        <v>2724078</v>
      </c>
      <c r="C10" s="44">
        <v>0</v>
      </c>
      <c r="D10" s="44">
        <v>2865904</v>
      </c>
      <c r="E10" s="44">
        <v>4072</v>
      </c>
      <c r="F10" s="44">
        <v>4072</v>
      </c>
    </row>
    <row r="11" spans="1:6" x14ac:dyDescent="0.3">
      <c r="A11" s="16">
        <v>44751</v>
      </c>
      <c r="B11" s="44">
        <v>2724078</v>
      </c>
      <c r="C11" s="44">
        <v>0</v>
      </c>
      <c r="D11" s="44">
        <v>2868652</v>
      </c>
      <c r="E11" s="44">
        <v>2748</v>
      </c>
      <c r="F11" s="44">
        <v>2748</v>
      </c>
    </row>
    <row r="12" spans="1:6" x14ac:dyDescent="0.3">
      <c r="A12" s="16">
        <v>44752</v>
      </c>
      <c r="B12" s="44">
        <v>2724078</v>
      </c>
      <c r="C12" s="44">
        <v>0</v>
      </c>
      <c r="D12" s="44">
        <v>2872807</v>
      </c>
      <c r="E12" s="44">
        <v>4155</v>
      </c>
      <c r="F12" s="44">
        <v>4155</v>
      </c>
    </row>
    <row r="13" spans="1:6" x14ac:dyDescent="0.3">
      <c r="A13" s="16">
        <v>44753</v>
      </c>
      <c r="B13" s="44">
        <v>2724078</v>
      </c>
      <c r="C13" s="44">
        <v>0</v>
      </c>
      <c r="D13" s="44">
        <v>2876970</v>
      </c>
      <c r="E13" s="44">
        <v>4163</v>
      </c>
      <c r="F13" s="44">
        <v>4163</v>
      </c>
    </row>
    <row r="14" spans="1:6" x14ac:dyDescent="0.3">
      <c r="A14" s="16">
        <v>44754</v>
      </c>
      <c r="B14" s="44">
        <v>2724078</v>
      </c>
      <c r="C14" s="44">
        <v>0</v>
      </c>
      <c r="D14" s="44">
        <v>2879715</v>
      </c>
      <c r="E14" s="44">
        <v>2745</v>
      </c>
      <c r="F14" s="44">
        <v>2745</v>
      </c>
    </row>
    <row r="15" spans="1:6" x14ac:dyDescent="0.3">
      <c r="A15" s="16">
        <v>44755</v>
      </c>
      <c r="B15" s="44">
        <v>2724078</v>
      </c>
      <c r="C15" s="44">
        <v>0</v>
      </c>
      <c r="D15" s="44">
        <v>2883912</v>
      </c>
      <c r="E15" s="44">
        <v>4197</v>
      </c>
      <c r="F15" s="44">
        <v>4197</v>
      </c>
    </row>
    <row r="16" spans="1:6" x14ac:dyDescent="0.3">
      <c r="A16" s="16">
        <v>44756</v>
      </c>
      <c r="B16" s="44">
        <v>2724078</v>
      </c>
      <c r="C16" s="44">
        <v>0</v>
      </c>
      <c r="D16" s="44">
        <v>2886665</v>
      </c>
      <c r="E16" s="44">
        <v>2753</v>
      </c>
      <c r="F16" s="44">
        <v>2753</v>
      </c>
    </row>
    <row r="17" spans="1:6" x14ac:dyDescent="0.3">
      <c r="A17" s="16">
        <v>44757</v>
      </c>
      <c r="B17" s="44">
        <v>2724185</v>
      </c>
      <c r="C17" s="44">
        <v>107</v>
      </c>
      <c r="D17" s="44">
        <v>2888076</v>
      </c>
      <c r="E17" s="44">
        <v>1411</v>
      </c>
      <c r="F17" s="44">
        <v>1518</v>
      </c>
    </row>
    <row r="18" spans="1:6" x14ac:dyDescent="0.3">
      <c r="A18" s="16">
        <v>44758</v>
      </c>
      <c r="B18" s="44">
        <v>2724185</v>
      </c>
      <c r="C18" s="44">
        <v>0</v>
      </c>
      <c r="D18" s="44">
        <v>2888076</v>
      </c>
      <c r="E18" s="44">
        <v>0</v>
      </c>
      <c r="F18" s="44">
        <v>0</v>
      </c>
    </row>
    <row r="19" spans="1:6" x14ac:dyDescent="0.3">
      <c r="A19" s="16">
        <v>44759</v>
      </c>
      <c r="B19" s="44">
        <v>2728563</v>
      </c>
      <c r="C19" s="44">
        <v>4378</v>
      </c>
      <c r="D19" s="44">
        <v>2892407</v>
      </c>
      <c r="E19" s="44">
        <v>4331</v>
      </c>
      <c r="F19" s="44">
        <v>8709</v>
      </c>
    </row>
    <row r="20" spans="1:6" x14ac:dyDescent="0.3">
      <c r="A20" s="16">
        <v>44760</v>
      </c>
      <c r="B20" s="44">
        <v>2730004</v>
      </c>
      <c r="C20" s="44">
        <v>1441</v>
      </c>
      <c r="D20" s="44">
        <v>2895022</v>
      </c>
      <c r="E20" s="44">
        <v>2615</v>
      </c>
      <c r="F20" s="44">
        <v>4056</v>
      </c>
    </row>
    <row r="21" spans="1:6" x14ac:dyDescent="0.3">
      <c r="A21" s="16">
        <v>44761</v>
      </c>
      <c r="B21" s="44">
        <v>2731422</v>
      </c>
      <c r="C21" s="44">
        <v>1418</v>
      </c>
      <c r="D21" s="44">
        <v>2896390</v>
      </c>
      <c r="E21" s="44">
        <v>1368</v>
      </c>
      <c r="F21" s="44">
        <v>2786</v>
      </c>
    </row>
    <row r="22" spans="1:6" x14ac:dyDescent="0.3">
      <c r="A22" s="16">
        <v>44762</v>
      </c>
      <c r="B22" s="44">
        <v>2734359</v>
      </c>
      <c r="C22" s="44">
        <v>2937</v>
      </c>
      <c r="D22" s="44">
        <v>2897663</v>
      </c>
      <c r="E22" s="44">
        <v>1273</v>
      </c>
      <c r="F22" s="44">
        <v>4210</v>
      </c>
    </row>
    <row r="23" spans="1:6" x14ac:dyDescent="0.3">
      <c r="A23" s="16">
        <v>44763</v>
      </c>
      <c r="B23" s="44">
        <v>2735816</v>
      </c>
      <c r="C23" s="44">
        <v>1457</v>
      </c>
      <c r="D23" s="44">
        <v>2898974</v>
      </c>
      <c r="E23" s="44">
        <v>1311</v>
      </c>
      <c r="F23" s="44">
        <v>2768</v>
      </c>
    </row>
    <row r="24" spans="1:6" x14ac:dyDescent="0.3">
      <c r="A24" s="16">
        <v>44764</v>
      </c>
      <c r="B24" s="44">
        <v>2737264</v>
      </c>
      <c r="C24" s="44">
        <v>1448</v>
      </c>
      <c r="D24" s="44">
        <v>2901615</v>
      </c>
      <c r="E24" s="44">
        <v>2641</v>
      </c>
      <c r="F24" s="44">
        <v>4089</v>
      </c>
    </row>
    <row r="25" spans="1:6" x14ac:dyDescent="0.3">
      <c r="A25" s="16">
        <v>44765</v>
      </c>
      <c r="B25" s="44">
        <v>2738644</v>
      </c>
      <c r="C25" s="44">
        <v>1380</v>
      </c>
      <c r="D25" s="44">
        <v>2902910</v>
      </c>
      <c r="E25" s="44">
        <v>1295</v>
      </c>
      <c r="F25" s="44">
        <v>2675</v>
      </c>
    </row>
    <row r="26" spans="1:6" x14ac:dyDescent="0.3">
      <c r="A26" s="16">
        <v>44766</v>
      </c>
      <c r="B26" s="44">
        <v>2741431</v>
      </c>
      <c r="C26" s="44">
        <v>2787</v>
      </c>
      <c r="D26" s="44">
        <v>2904183</v>
      </c>
      <c r="E26" s="44">
        <v>1273</v>
      </c>
      <c r="F26" s="44">
        <v>4060</v>
      </c>
    </row>
    <row r="27" spans="1:6" x14ac:dyDescent="0.3">
      <c r="A27" s="16">
        <v>44767</v>
      </c>
      <c r="B27" s="44">
        <v>2742880</v>
      </c>
      <c r="C27" s="44">
        <v>1449</v>
      </c>
      <c r="D27" s="44">
        <v>2905494</v>
      </c>
      <c r="E27" s="44">
        <v>1311</v>
      </c>
      <c r="F27" s="44">
        <v>2760</v>
      </c>
    </row>
    <row r="28" spans="1:6" x14ac:dyDescent="0.3">
      <c r="A28" s="16">
        <v>44768</v>
      </c>
      <c r="B28" s="44">
        <v>2744291</v>
      </c>
      <c r="C28" s="44">
        <v>1411</v>
      </c>
      <c r="D28" s="44">
        <v>2906771</v>
      </c>
      <c r="E28" s="44">
        <v>1277</v>
      </c>
      <c r="F28" s="44">
        <v>2688</v>
      </c>
    </row>
    <row r="29" spans="1:6" x14ac:dyDescent="0.3">
      <c r="A29" s="16">
        <v>44769</v>
      </c>
      <c r="B29" s="44">
        <v>2745713</v>
      </c>
      <c r="C29" s="44">
        <v>1422</v>
      </c>
      <c r="D29" s="44">
        <v>2909416</v>
      </c>
      <c r="E29" s="44">
        <v>2645</v>
      </c>
      <c r="F29" s="44">
        <v>4067</v>
      </c>
    </row>
    <row r="30" spans="1:6" x14ac:dyDescent="0.3">
      <c r="A30" s="16">
        <v>44770</v>
      </c>
      <c r="B30" s="44">
        <v>2747124</v>
      </c>
      <c r="C30" s="44">
        <v>1411</v>
      </c>
      <c r="D30" s="44">
        <v>2910776</v>
      </c>
      <c r="E30" s="44">
        <v>1360</v>
      </c>
      <c r="F30" s="44">
        <v>2771</v>
      </c>
    </row>
    <row r="31" spans="1:6" x14ac:dyDescent="0.3">
      <c r="A31" s="16">
        <v>44771</v>
      </c>
      <c r="B31" s="44">
        <v>2748573</v>
      </c>
      <c r="C31" s="44">
        <v>1449</v>
      </c>
      <c r="D31" s="44">
        <v>2912130</v>
      </c>
      <c r="E31" s="44">
        <v>1354</v>
      </c>
      <c r="F31" s="44">
        <v>2803</v>
      </c>
    </row>
    <row r="32" spans="1:6" x14ac:dyDescent="0.3">
      <c r="A32" s="16">
        <v>44772</v>
      </c>
      <c r="B32" s="44">
        <v>2750026</v>
      </c>
      <c r="C32" s="44">
        <v>1453</v>
      </c>
      <c r="D32" s="44">
        <v>2913422</v>
      </c>
      <c r="E32" s="44">
        <v>1292</v>
      </c>
      <c r="F32" s="44">
        <v>2745</v>
      </c>
    </row>
    <row r="33" spans="1:6" x14ac:dyDescent="0.3">
      <c r="A33" s="16">
        <v>44773</v>
      </c>
      <c r="B33" s="44">
        <v>2752885</v>
      </c>
      <c r="C33" s="44">
        <v>2859</v>
      </c>
      <c r="D33" s="44">
        <v>2914778</v>
      </c>
      <c r="E33" s="44">
        <v>1356</v>
      </c>
      <c r="F33" s="44">
        <v>4215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87330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2817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B094-5630-40E3-9A96-07E3FE39917A}">
  <dimension ref="A1:Z64"/>
  <sheetViews>
    <sheetView topLeftCell="A31" workbookViewId="0">
      <selection activeCell="F26" sqref="F26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April 2022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44652</v>
      </c>
      <c r="B3" s="44">
        <v>2665420</v>
      </c>
      <c r="C3" s="44">
        <v>0</v>
      </c>
      <c r="D3" s="44">
        <v>2718704</v>
      </c>
      <c r="E3" s="44">
        <v>0</v>
      </c>
      <c r="F3" s="44">
        <v>0</v>
      </c>
    </row>
    <row r="4" spans="1:6" x14ac:dyDescent="0.3">
      <c r="A4" s="16">
        <v>44653</v>
      </c>
      <c r="B4" s="44">
        <v>2665420</v>
      </c>
      <c r="C4" s="44">
        <v>0</v>
      </c>
      <c r="D4" s="44">
        <v>2718704</v>
      </c>
      <c r="E4" s="44">
        <v>0</v>
      </c>
      <c r="F4" s="44">
        <v>0</v>
      </c>
    </row>
    <row r="5" spans="1:6" x14ac:dyDescent="0.3">
      <c r="A5" s="16">
        <v>44654</v>
      </c>
      <c r="B5" s="44">
        <v>2665420</v>
      </c>
      <c r="C5" s="44">
        <v>0</v>
      </c>
      <c r="D5" s="44">
        <v>2718704</v>
      </c>
      <c r="E5" s="44">
        <v>0</v>
      </c>
      <c r="F5" s="44">
        <v>0</v>
      </c>
    </row>
    <row r="6" spans="1:6" x14ac:dyDescent="0.3">
      <c r="A6" s="16">
        <v>44655</v>
      </c>
      <c r="B6" s="44">
        <v>2665420</v>
      </c>
      <c r="C6" s="44">
        <v>0</v>
      </c>
      <c r="D6" s="44">
        <v>2718704</v>
      </c>
      <c r="E6" s="44">
        <v>0</v>
      </c>
      <c r="F6" s="44">
        <v>0</v>
      </c>
    </row>
    <row r="7" spans="1:6" x14ac:dyDescent="0.3">
      <c r="A7" s="16">
        <v>44656</v>
      </c>
      <c r="B7" s="44">
        <v>2665420</v>
      </c>
      <c r="C7" s="44">
        <v>0</v>
      </c>
      <c r="D7" s="44">
        <v>2718704</v>
      </c>
      <c r="E7" s="44">
        <v>0</v>
      </c>
      <c r="F7" s="44">
        <v>0</v>
      </c>
    </row>
    <row r="8" spans="1:6" x14ac:dyDescent="0.3">
      <c r="A8" s="16">
        <v>44657</v>
      </c>
      <c r="B8" s="44">
        <v>2665420</v>
      </c>
      <c r="C8" s="44">
        <v>0</v>
      </c>
      <c r="D8" s="44">
        <v>2718704</v>
      </c>
      <c r="E8" s="44">
        <v>0</v>
      </c>
      <c r="F8" s="44">
        <v>0</v>
      </c>
    </row>
    <row r="9" spans="1:6" x14ac:dyDescent="0.3">
      <c r="A9" s="16">
        <v>44658</v>
      </c>
      <c r="B9" s="44">
        <v>2665420</v>
      </c>
      <c r="C9" s="44">
        <v>0</v>
      </c>
      <c r="D9" s="44">
        <v>2718704</v>
      </c>
      <c r="E9" s="44">
        <v>0</v>
      </c>
      <c r="F9" s="44">
        <v>0</v>
      </c>
    </row>
    <row r="10" spans="1:6" x14ac:dyDescent="0.3">
      <c r="A10" s="16">
        <v>44659</v>
      </c>
      <c r="B10" s="44">
        <v>2665420</v>
      </c>
      <c r="C10" s="44">
        <v>0</v>
      </c>
      <c r="D10" s="44">
        <v>2718704</v>
      </c>
      <c r="E10" s="44">
        <v>0</v>
      </c>
      <c r="F10" s="44">
        <v>0</v>
      </c>
    </row>
    <row r="11" spans="1:6" x14ac:dyDescent="0.3">
      <c r="A11" s="16">
        <v>44660</v>
      </c>
      <c r="B11" s="44">
        <v>2665420</v>
      </c>
      <c r="C11" s="44">
        <v>0</v>
      </c>
      <c r="D11" s="44">
        <v>2718704</v>
      </c>
      <c r="E11" s="44">
        <v>0</v>
      </c>
      <c r="F11" s="44">
        <v>0</v>
      </c>
    </row>
    <row r="12" spans="1:6" x14ac:dyDescent="0.3">
      <c r="A12" s="16">
        <v>44661</v>
      </c>
      <c r="B12" s="44">
        <v>2665420</v>
      </c>
      <c r="C12" s="44">
        <v>0</v>
      </c>
      <c r="D12" s="44">
        <v>2718704</v>
      </c>
      <c r="E12" s="44">
        <v>0</v>
      </c>
      <c r="F12" s="44">
        <v>0</v>
      </c>
    </row>
    <row r="13" spans="1:6" x14ac:dyDescent="0.3">
      <c r="A13" s="16">
        <v>44662</v>
      </c>
      <c r="B13" s="44">
        <v>2665420</v>
      </c>
      <c r="C13" s="44">
        <v>0</v>
      </c>
      <c r="D13" s="44">
        <v>2718704</v>
      </c>
      <c r="E13" s="44">
        <v>0</v>
      </c>
      <c r="F13" s="44">
        <v>0</v>
      </c>
    </row>
    <row r="14" spans="1:6" x14ac:dyDescent="0.3">
      <c r="A14" s="16">
        <v>44663</v>
      </c>
      <c r="B14" s="44">
        <v>2665420</v>
      </c>
      <c r="C14" s="44">
        <v>0</v>
      </c>
      <c r="D14" s="44">
        <v>2718704</v>
      </c>
      <c r="E14" s="44">
        <v>0</v>
      </c>
      <c r="F14" s="44">
        <v>0</v>
      </c>
    </row>
    <row r="15" spans="1:6" x14ac:dyDescent="0.3">
      <c r="A15" s="16">
        <v>44664</v>
      </c>
      <c r="B15" s="44">
        <v>2665669</v>
      </c>
      <c r="C15" s="44">
        <v>249</v>
      </c>
      <c r="D15" s="44">
        <v>2718899</v>
      </c>
      <c r="E15" s="44">
        <v>195</v>
      </c>
      <c r="F15" s="44">
        <v>444</v>
      </c>
    </row>
    <row r="16" spans="1:6" x14ac:dyDescent="0.3">
      <c r="A16" s="16">
        <v>44665</v>
      </c>
      <c r="B16" s="44">
        <v>2665669</v>
      </c>
      <c r="C16" s="44">
        <v>0</v>
      </c>
      <c r="D16" s="44">
        <v>2718899</v>
      </c>
      <c r="E16" s="44">
        <v>0</v>
      </c>
      <c r="F16" s="44">
        <v>0</v>
      </c>
    </row>
    <row r="17" spans="1:6" x14ac:dyDescent="0.3">
      <c r="A17" s="16">
        <v>44666</v>
      </c>
      <c r="B17" s="44">
        <v>2665669</v>
      </c>
      <c r="C17" s="44">
        <v>0</v>
      </c>
      <c r="D17" s="44">
        <v>2718899</v>
      </c>
      <c r="E17" s="44">
        <v>0</v>
      </c>
      <c r="F17" s="44">
        <v>0</v>
      </c>
    </row>
    <row r="18" spans="1:6" x14ac:dyDescent="0.3">
      <c r="A18" s="16">
        <v>44667</v>
      </c>
      <c r="B18" s="44">
        <v>2665669</v>
      </c>
      <c r="C18" s="44">
        <v>0</v>
      </c>
      <c r="D18" s="44">
        <v>2718899</v>
      </c>
      <c r="E18" s="44">
        <v>0</v>
      </c>
      <c r="F18" s="44">
        <v>0</v>
      </c>
    </row>
    <row r="19" spans="1:6" x14ac:dyDescent="0.3">
      <c r="A19" s="16">
        <v>44668</v>
      </c>
      <c r="B19" s="44">
        <v>2665669</v>
      </c>
      <c r="C19" s="44">
        <v>0</v>
      </c>
      <c r="D19" s="44">
        <v>2718899</v>
      </c>
      <c r="E19" s="44">
        <v>0</v>
      </c>
      <c r="F19" s="44">
        <v>0</v>
      </c>
    </row>
    <row r="20" spans="1:6" x14ac:dyDescent="0.3">
      <c r="A20" s="16">
        <v>44669</v>
      </c>
      <c r="B20" s="44">
        <v>2665669</v>
      </c>
      <c r="C20" s="44">
        <v>0</v>
      </c>
      <c r="D20" s="44">
        <v>2718899</v>
      </c>
      <c r="E20" s="44">
        <v>0</v>
      </c>
      <c r="F20" s="44">
        <v>0</v>
      </c>
    </row>
    <row r="21" spans="1:6" x14ac:dyDescent="0.3">
      <c r="A21" s="16">
        <v>44670</v>
      </c>
      <c r="B21" s="44">
        <v>2665669</v>
      </c>
      <c r="C21" s="44">
        <v>0</v>
      </c>
      <c r="D21" s="44">
        <v>2718899</v>
      </c>
      <c r="E21" s="44">
        <v>0</v>
      </c>
      <c r="F21" s="44">
        <v>0</v>
      </c>
    </row>
    <row r="22" spans="1:6" x14ac:dyDescent="0.3">
      <c r="A22" s="16">
        <v>44671</v>
      </c>
      <c r="B22" s="44">
        <v>2665669</v>
      </c>
      <c r="C22" s="44">
        <v>0</v>
      </c>
      <c r="D22" s="44">
        <v>2718899</v>
      </c>
      <c r="E22" s="44">
        <v>0</v>
      </c>
      <c r="F22" s="44">
        <v>0</v>
      </c>
    </row>
    <row r="23" spans="1:6" x14ac:dyDescent="0.3">
      <c r="A23" s="16">
        <v>44672</v>
      </c>
      <c r="B23" s="44">
        <v>2665669</v>
      </c>
      <c r="C23" s="44">
        <v>0</v>
      </c>
      <c r="D23" s="44">
        <v>2718899</v>
      </c>
      <c r="E23" s="44">
        <v>0</v>
      </c>
      <c r="F23" s="44">
        <v>0</v>
      </c>
    </row>
    <row r="24" spans="1:6" x14ac:dyDescent="0.3">
      <c r="A24" s="16">
        <v>44673</v>
      </c>
      <c r="B24" s="44">
        <v>2665669</v>
      </c>
      <c r="C24" s="44">
        <v>0</v>
      </c>
      <c r="D24" s="44">
        <v>2718899</v>
      </c>
      <c r="E24" s="44">
        <v>0</v>
      </c>
      <c r="F24" s="44">
        <v>0</v>
      </c>
    </row>
    <row r="25" spans="1:6" x14ac:dyDescent="0.3">
      <c r="A25" s="16">
        <v>44674</v>
      </c>
      <c r="B25" s="44">
        <v>2665669</v>
      </c>
      <c r="C25" s="44">
        <v>0</v>
      </c>
      <c r="D25" s="44">
        <v>2718899</v>
      </c>
      <c r="E25" s="44">
        <v>0</v>
      </c>
      <c r="F25" s="44">
        <v>0</v>
      </c>
    </row>
    <row r="26" spans="1:6" x14ac:dyDescent="0.3">
      <c r="A26" s="16">
        <v>44675</v>
      </c>
      <c r="B26" s="44">
        <v>2665669</v>
      </c>
      <c r="C26" s="44">
        <v>0</v>
      </c>
      <c r="D26" s="44">
        <v>2718899</v>
      </c>
      <c r="E26" s="44">
        <v>0</v>
      </c>
      <c r="F26" s="44">
        <v>0</v>
      </c>
    </row>
    <row r="27" spans="1:6" x14ac:dyDescent="0.3">
      <c r="A27" s="16">
        <v>44676</v>
      </c>
      <c r="B27" s="44">
        <v>2665669</v>
      </c>
      <c r="C27" s="44">
        <v>0</v>
      </c>
      <c r="D27" s="44">
        <v>2718899</v>
      </c>
      <c r="E27" s="44">
        <v>0</v>
      </c>
      <c r="F27" s="44">
        <v>0</v>
      </c>
    </row>
    <row r="28" spans="1:6" x14ac:dyDescent="0.3">
      <c r="A28" s="16">
        <v>44677</v>
      </c>
      <c r="B28" s="44">
        <v>2665669</v>
      </c>
      <c r="C28" s="44">
        <v>0</v>
      </c>
      <c r="D28" s="44">
        <v>2718899</v>
      </c>
      <c r="E28" s="44">
        <v>0</v>
      </c>
      <c r="F28" s="44">
        <v>0</v>
      </c>
    </row>
    <row r="29" spans="1:6" x14ac:dyDescent="0.3">
      <c r="A29" s="16">
        <v>44678</v>
      </c>
      <c r="B29" s="44">
        <v>2665669</v>
      </c>
      <c r="C29" s="44">
        <v>0</v>
      </c>
      <c r="D29" s="44">
        <v>2718899</v>
      </c>
      <c r="E29" s="44">
        <v>0</v>
      </c>
      <c r="F29" s="44">
        <v>0</v>
      </c>
    </row>
    <row r="30" spans="1:6" x14ac:dyDescent="0.3">
      <c r="A30" s="16">
        <v>44679</v>
      </c>
      <c r="B30" s="44">
        <v>2665669</v>
      </c>
      <c r="C30" s="44">
        <v>0</v>
      </c>
      <c r="D30" s="44">
        <v>2718899</v>
      </c>
      <c r="E30" s="44">
        <v>0</v>
      </c>
      <c r="F30" s="44">
        <v>0</v>
      </c>
    </row>
    <row r="31" spans="1:6" x14ac:dyDescent="0.3">
      <c r="A31" s="16">
        <v>44680</v>
      </c>
      <c r="B31" s="44">
        <v>2665669</v>
      </c>
      <c r="C31" s="44">
        <v>0</v>
      </c>
      <c r="D31" s="44">
        <v>2718899</v>
      </c>
      <c r="E31" s="44">
        <v>0</v>
      </c>
      <c r="F31" s="44">
        <v>0</v>
      </c>
    </row>
    <row r="32" spans="1:6" x14ac:dyDescent="0.3">
      <c r="A32" s="16">
        <v>44681</v>
      </c>
      <c r="B32" s="44">
        <v>2665669</v>
      </c>
      <c r="C32" s="44">
        <v>0</v>
      </c>
      <c r="D32" s="44">
        <v>2718899</v>
      </c>
      <c r="E32" s="44">
        <v>0</v>
      </c>
      <c r="F32" s="44">
        <v>0</v>
      </c>
    </row>
    <row r="33" spans="1:6" x14ac:dyDescent="0.3">
      <c r="A33" s="16">
        <v>44682</v>
      </c>
      <c r="B33" s="44">
        <v>2665669</v>
      </c>
      <c r="C33" s="44">
        <v>0</v>
      </c>
      <c r="D33" s="44">
        <v>2718899</v>
      </c>
      <c r="E33" s="44">
        <v>0</v>
      </c>
      <c r="F33" s="44">
        <v>0</v>
      </c>
    </row>
    <row r="34" spans="1:6" x14ac:dyDescent="0.3">
      <c r="A34" s="16">
        <v>44683</v>
      </c>
      <c r="B34" s="44">
        <v>2665669</v>
      </c>
      <c r="C34" s="44">
        <v>0</v>
      </c>
      <c r="D34" s="44">
        <v>2718899</v>
      </c>
      <c r="E34" s="44">
        <v>0</v>
      </c>
      <c r="F34" s="44">
        <v>0</v>
      </c>
    </row>
    <row r="35" spans="1:6" x14ac:dyDescent="0.3">
      <c r="A35" s="16">
        <v>44684</v>
      </c>
      <c r="B35" s="44">
        <v>2665669</v>
      </c>
      <c r="C35" s="44">
        <v>0</v>
      </c>
      <c r="D35" s="44">
        <v>2718899</v>
      </c>
      <c r="E35" s="44">
        <v>0</v>
      </c>
      <c r="F35" s="44">
        <v>0</v>
      </c>
    </row>
    <row r="36" spans="1:6" x14ac:dyDescent="0.3">
      <c r="A36" s="16">
        <v>44685</v>
      </c>
      <c r="B36" s="44">
        <v>2665669</v>
      </c>
      <c r="C36" s="44">
        <v>0</v>
      </c>
      <c r="D36" s="44">
        <v>2718899</v>
      </c>
      <c r="E36" s="44">
        <v>0</v>
      </c>
      <c r="F36" s="44">
        <v>0</v>
      </c>
    </row>
    <row r="37" spans="1:6" x14ac:dyDescent="0.3">
      <c r="A37" s="16">
        <v>44686</v>
      </c>
      <c r="B37" s="44">
        <v>2665669</v>
      </c>
      <c r="C37" s="44">
        <v>0</v>
      </c>
      <c r="D37" s="44">
        <v>2718899</v>
      </c>
      <c r="E37" s="44">
        <v>0</v>
      </c>
      <c r="F37" s="44">
        <v>0</v>
      </c>
    </row>
    <row r="38" spans="1:6" x14ac:dyDescent="0.3">
      <c r="A38" s="16">
        <v>44687</v>
      </c>
      <c r="B38" s="44">
        <v>2665669</v>
      </c>
      <c r="C38" s="44">
        <v>0</v>
      </c>
      <c r="D38" s="44">
        <v>2718899</v>
      </c>
      <c r="E38" s="44">
        <v>0</v>
      </c>
      <c r="F38" s="44">
        <v>0</v>
      </c>
    </row>
    <row r="39" spans="1:6" x14ac:dyDescent="0.3">
      <c r="A39" s="16">
        <v>44688</v>
      </c>
      <c r="B39" s="44">
        <v>2665669</v>
      </c>
      <c r="C39" s="44">
        <v>0</v>
      </c>
      <c r="D39" s="44">
        <v>2718899</v>
      </c>
      <c r="E39" s="44">
        <v>0</v>
      </c>
      <c r="F39" s="44">
        <v>0</v>
      </c>
    </row>
    <row r="40" spans="1:6" x14ac:dyDescent="0.3">
      <c r="A40" s="16">
        <v>44689</v>
      </c>
      <c r="B40" s="44">
        <v>2665669</v>
      </c>
      <c r="C40" s="44">
        <v>0</v>
      </c>
      <c r="D40" s="44">
        <v>2718899</v>
      </c>
      <c r="E40" s="44">
        <v>0</v>
      </c>
      <c r="F40" s="44">
        <v>0</v>
      </c>
    </row>
    <row r="41" spans="1:6" x14ac:dyDescent="0.3">
      <c r="A41" s="16">
        <v>44690</v>
      </c>
      <c r="B41" s="44">
        <v>2665669</v>
      </c>
      <c r="C41" s="44">
        <v>0</v>
      </c>
      <c r="D41" s="44">
        <v>2718899</v>
      </c>
      <c r="E41" s="44">
        <v>0</v>
      </c>
      <c r="F41" s="44">
        <v>0</v>
      </c>
    </row>
    <row r="42" spans="1:6" x14ac:dyDescent="0.3">
      <c r="A42" s="16">
        <v>44691</v>
      </c>
      <c r="B42" s="44">
        <v>2665669</v>
      </c>
      <c r="C42" s="44">
        <v>0</v>
      </c>
      <c r="D42" s="44">
        <v>2718899</v>
      </c>
      <c r="E42" s="44">
        <v>0</v>
      </c>
      <c r="F42" s="44">
        <v>0</v>
      </c>
    </row>
    <row r="43" spans="1:6" x14ac:dyDescent="0.3">
      <c r="A43" s="16">
        <v>44692</v>
      </c>
      <c r="B43" s="44">
        <v>2665669</v>
      </c>
      <c r="C43" s="44">
        <v>0</v>
      </c>
      <c r="D43" s="44">
        <v>2718899</v>
      </c>
      <c r="E43" s="44">
        <v>0</v>
      </c>
      <c r="F43" s="44">
        <v>0</v>
      </c>
    </row>
    <row r="44" spans="1:6" x14ac:dyDescent="0.3">
      <c r="A44" s="16">
        <v>44693</v>
      </c>
      <c r="B44" s="44">
        <v>2665669</v>
      </c>
      <c r="C44" s="44">
        <v>0</v>
      </c>
      <c r="D44" s="44">
        <v>2718899</v>
      </c>
      <c r="E44" s="44">
        <v>0</v>
      </c>
      <c r="F44" s="44">
        <v>0</v>
      </c>
    </row>
    <row r="45" spans="1:6" x14ac:dyDescent="0.3">
      <c r="A45" s="16">
        <v>44694</v>
      </c>
      <c r="B45" s="44">
        <v>2665669</v>
      </c>
      <c r="C45" s="44">
        <v>0</v>
      </c>
      <c r="D45" s="44">
        <v>2718899</v>
      </c>
      <c r="E45" s="44">
        <v>0</v>
      </c>
      <c r="F45" s="44">
        <v>0</v>
      </c>
    </row>
    <row r="46" spans="1:6" x14ac:dyDescent="0.3">
      <c r="A46" s="16">
        <v>44695</v>
      </c>
      <c r="B46" s="44">
        <v>2665669</v>
      </c>
      <c r="C46" s="44">
        <v>0</v>
      </c>
      <c r="D46" s="44">
        <v>2718899</v>
      </c>
      <c r="E46" s="44">
        <v>0</v>
      </c>
      <c r="F46" s="44">
        <v>0</v>
      </c>
    </row>
    <row r="47" spans="1:6" x14ac:dyDescent="0.3">
      <c r="A47" s="16">
        <v>44696</v>
      </c>
      <c r="B47" s="44">
        <v>2665669</v>
      </c>
      <c r="C47" s="44">
        <v>0</v>
      </c>
      <c r="D47" s="44">
        <v>2718899</v>
      </c>
      <c r="E47" s="44">
        <v>0</v>
      </c>
      <c r="F47" s="44">
        <v>0</v>
      </c>
    </row>
    <row r="48" spans="1:6" x14ac:dyDescent="0.3">
      <c r="A48" s="16">
        <v>44697</v>
      </c>
      <c r="B48" s="44">
        <v>2665669</v>
      </c>
      <c r="C48" s="44">
        <v>0</v>
      </c>
      <c r="D48" s="44">
        <v>2718899</v>
      </c>
      <c r="E48" s="44">
        <v>0</v>
      </c>
      <c r="F48" s="44">
        <v>0</v>
      </c>
    </row>
    <row r="49" spans="1:6" x14ac:dyDescent="0.3">
      <c r="A49" s="16">
        <v>44698</v>
      </c>
      <c r="B49" s="44">
        <v>2666348</v>
      </c>
      <c r="C49" s="44">
        <v>679</v>
      </c>
      <c r="D49" s="44">
        <v>2720041</v>
      </c>
      <c r="E49" s="44">
        <v>1142</v>
      </c>
      <c r="F49" s="44">
        <v>1821</v>
      </c>
    </row>
    <row r="50" spans="1:6" x14ac:dyDescent="0.3">
      <c r="A50" s="16">
        <v>44699</v>
      </c>
      <c r="B50" s="44">
        <v>2670745</v>
      </c>
      <c r="C50" s="44">
        <v>4397</v>
      </c>
      <c r="D50" s="44">
        <v>2722590</v>
      </c>
      <c r="E50" s="44">
        <v>2549</v>
      </c>
      <c r="F50" s="44">
        <v>6946</v>
      </c>
    </row>
    <row r="51" spans="1:6" x14ac:dyDescent="0.3">
      <c r="A51" s="16">
        <v>44700</v>
      </c>
      <c r="B51" s="44">
        <v>2672270</v>
      </c>
      <c r="C51" s="44">
        <v>1525</v>
      </c>
      <c r="D51" s="44">
        <v>2725197</v>
      </c>
      <c r="E51" s="44">
        <v>2607</v>
      </c>
      <c r="F51" s="44">
        <v>4132</v>
      </c>
    </row>
    <row r="52" spans="1:6" x14ac:dyDescent="0.3">
      <c r="A52" s="16">
        <v>44701</v>
      </c>
      <c r="B52" s="44">
        <v>2675283</v>
      </c>
      <c r="C52" s="44">
        <v>3013</v>
      </c>
      <c r="D52" s="44">
        <v>2727800</v>
      </c>
      <c r="E52" s="44">
        <v>2603</v>
      </c>
      <c r="F52" s="44">
        <v>5616</v>
      </c>
    </row>
    <row r="53" spans="1:6" x14ac:dyDescent="0.3">
      <c r="A53" s="16">
        <v>44702</v>
      </c>
      <c r="B53" s="44">
        <v>2678323</v>
      </c>
      <c r="C53" s="44">
        <v>3040</v>
      </c>
      <c r="D53" s="44">
        <v>2730376</v>
      </c>
      <c r="E53" s="44">
        <v>2576</v>
      </c>
      <c r="F53" s="44">
        <v>5616</v>
      </c>
    </row>
    <row r="54" spans="1:6" x14ac:dyDescent="0.3">
      <c r="A54" s="16">
        <v>44703</v>
      </c>
      <c r="B54" s="44">
        <v>2681328</v>
      </c>
      <c r="C54" s="44">
        <v>3005</v>
      </c>
      <c r="D54" s="44">
        <v>2732956</v>
      </c>
      <c r="E54" s="44">
        <v>2580</v>
      </c>
      <c r="F54" s="44">
        <v>5585</v>
      </c>
    </row>
    <row r="55" spans="1:6" x14ac:dyDescent="0.3">
      <c r="A55" s="16">
        <v>44704</v>
      </c>
      <c r="B55" s="44">
        <v>2684226</v>
      </c>
      <c r="C55" s="44">
        <v>2898</v>
      </c>
      <c r="D55" s="44">
        <v>2735501</v>
      </c>
      <c r="E55" s="44">
        <v>2545</v>
      </c>
      <c r="F55" s="44">
        <v>5443</v>
      </c>
    </row>
    <row r="56" spans="1:6" x14ac:dyDescent="0.3">
      <c r="A56" s="16">
        <v>44705</v>
      </c>
      <c r="B56" s="44">
        <v>2685817</v>
      </c>
      <c r="C56" s="44">
        <v>1591</v>
      </c>
      <c r="D56" s="44">
        <v>2739365</v>
      </c>
      <c r="E56" s="44">
        <v>3864</v>
      </c>
      <c r="F56" s="44">
        <v>5455</v>
      </c>
    </row>
    <row r="57" spans="1:6" x14ac:dyDescent="0.3">
      <c r="A57" s="16">
        <v>44706</v>
      </c>
      <c r="B57" s="44">
        <v>2688731</v>
      </c>
      <c r="C57" s="44">
        <v>2914</v>
      </c>
      <c r="D57" s="44">
        <v>2741960</v>
      </c>
      <c r="E57" s="44">
        <v>2595</v>
      </c>
      <c r="F57" s="44">
        <v>5509</v>
      </c>
    </row>
    <row r="58" spans="1:6" x14ac:dyDescent="0.3">
      <c r="A58" s="16">
        <v>44707</v>
      </c>
      <c r="B58" s="44">
        <v>2691675</v>
      </c>
      <c r="C58" s="44">
        <v>2944</v>
      </c>
      <c r="D58" s="44">
        <v>2744602</v>
      </c>
      <c r="E58" s="44">
        <v>2642</v>
      </c>
      <c r="F58" s="44">
        <v>5586</v>
      </c>
    </row>
    <row r="59" spans="1:6" x14ac:dyDescent="0.3">
      <c r="A59" s="16">
        <v>44708</v>
      </c>
      <c r="B59" s="44">
        <v>2694603</v>
      </c>
      <c r="C59" s="44">
        <v>2928</v>
      </c>
      <c r="D59" s="44">
        <v>2747166</v>
      </c>
      <c r="E59" s="44">
        <v>2564</v>
      </c>
      <c r="F59" s="44">
        <v>5492</v>
      </c>
    </row>
    <row r="60" spans="1:6" x14ac:dyDescent="0.3">
      <c r="A60" s="16">
        <v>44709</v>
      </c>
      <c r="B60" s="44">
        <v>2697498</v>
      </c>
      <c r="C60" s="44">
        <v>2895</v>
      </c>
      <c r="D60" s="44">
        <v>2749704</v>
      </c>
      <c r="E60" s="44">
        <v>2538</v>
      </c>
      <c r="F60" s="44">
        <v>5433</v>
      </c>
    </row>
    <row r="61" spans="1:6" x14ac:dyDescent="0.3">
      <c r="A61" s="16">
        <v>44710</v>
      </c>
      <c r="B61" s="44">
        <v>2700365</v>
      </c>
      <c r="C61" s="44">
        <v>2867</v>
      </c>
      <c r="D61" s="44">
        <v>2752299</v>
      </c>
      <c r="E61" s="44">
        <v>2595</v>
      </c>
      <c r="F61" s="44">
        <v>5462</v>
      </c>
    </row>
    <row r="62" spans="1:6" x14ac:dyDescent="0.3">
      <c r="A62" s="16">
        <v>44711</v>
      </c>
      <c r="B62" s="44">
        <v>2700365</v>
      </c>
      <c r="C62" s="44">
        <v>0</v>
      </c>
      <c r="D62" s="44">
        <v>2752299</v>
      </c>
      <c r="E62" s="44">
        <v>0</v>
      </c>
      <c r="F62" s="44">
        <v>0</v>
      </c>
    </row>
    <row r="63" spans="1:6" x14ac:dyDescent="0.3">
      <c r="A63" s="45" t="s">
        <v>38</v>
      </c>
      <c r="B63" s="40"/>
      <c r="C63" s="40"/>
      <c r="D63" s="40"/>
      <c r="E63" s="40"/>
      <c r="F63" s="46">
        <f>SUM(F3:F62)</f>
        <v>68540</v>
      </c>
    </row>
    <row r="64" spans="1:6" x14ac:dyDescent="0.3">
      <c r="A64" s="45" t="s">
        <v>39</v>
      </c>
      <c r="B64" s="40"/>
      <c r="C64" s="40"/>
      <c r="D64" s="40"/>
      <c r="E64" s="40"/>
      <c r="F64" s="46">
        <f>ROUND(AVERAGE(F3:F62),0)</f>
        <v>1142</v>
      </c>
    </row>
  </sheetData>
  <mergeCells count="3">
    <mergeCell ref="A1:F1"/>
    <mergeCell ref="A63:E63"/>
    <mergeCell ref="A64:E64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97E1-A57F-4039-8053-C5C039FF11BC}">
  <dimension ref="A1:Z34"/>
  <sheetViews>
    <sheetView workbookViewId="0">
      <selection activeCell="C2" sqref="C2: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June 2022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44713</v>
      </c>
      <c r="B3" s="44">
        <v>2707621</v>
      </c>
      <c r="C3" s="44">
        <v>1418</v>
      </c>
      <c r="D3" s="44">
        <v>2760119</v>
      </c>
      <c r="E3" s="44">
        <v>2580</v>
      </c>
      <c r="F3" s="44">
        <v>3998</v>
      </c>
    </row>
    <row r="4" spans="1:6" x14ac:dyDescent="0.3">
      <c r="A4" s="16">
        <v>44714</v>
      </c>
      <c r="B4" s="44">
        <v>2710558</v>
      </c>
      <c r="C4" s="44">
        <v>2937</v>
      </c>
      <c r="D4" s="44">
        <v>2762718</v>
      </c>
      <c r="E4" s="44">
        <v>2599</v>
      </c>
      <c r="F4" s="44">
        <v>5536</v>
      </c>
    </row>
    <row r="5" spans="1:6" x14ac:dyDescent="0.3">
      <c r="A5" s="16">
        <v>44715</v>
      </c>
      <c r="B5" s="44">
        <v>2713452</v>
      </c>
      <c r="C5" s="44">
        <v>2894</v>
      </c>
      <c r="D5" s="44">
        <v>2765309</v>
      </c>
      <c r="E5" s="44">
        <v>2591</v>
      </c>
      <c r="F5" s="44">
        <v>5485</v>
      </c>
    </row>
    <row r="6" spans="1:6" x14ac:dyDescent="0.3">
      <c r="A6" s="16">
        <v>44716</v>
      </c>
      <c r="B6" s="44">
        <v>2716450</v>
      </c>
      <c r="C6" s="44">
        <v>2998</v>
      </c>
      <c r="D6" s="44">
        <v>2766590</v>
      </c>
      <c r="E6" s="44">
        <v>1281</v>
      </c>
      <c r="F6" s="44">
        <v>4279</v>
      </c>
    </row>
    <row r="7" spans="1:6" x14ac:dyDescent="0.3">
      <c r="A7" s="16">
        <v>44717</v>
      </c>
      <c r="B7" s="44">
        <v>2719386</v>
      </c>
      <c r="C7" s="44">
        <v>2936</v>
      </c>
      <c r="D7" s="44">
        <v>2769181</v>
      </c>
      <c r="E7" s="44">
        <v>2591</v>
      </c>
      <c r="F7" s="44">
        <v>5527</v>
      </c>
    </row>
    <row r="8" spans="1:6" x14ac:dyDescent="0.3">
      <c r="A8" s="16">
        <v>44718</v>
      </c>
      <c r="B8" s="44">
        <v>2722326</v>
      </c>
      <c r="C8" s="44">
        <v>2940</v>
      </c>
      <c r="D8" s="44">
        <v>2771791</v>
      </c>
      <c r="E8" s="44">
        <v>2610</v>
      </c>
      <c r="F8" s="44">
        <v>5550</v>
      </c>
    </row>
    <row r="9" spans="1:6" x14ac:dyDescent="0.3">
      <c r="A9" s="16">
        <v>44719</v>
      </c>
      <c r="B9" s="44">
        <v>2723836</v>
      </c>
      <c r="C9" s="44">
        <v>1510</v>
      </c>
      <c r="D9" s="44">
        <v>2774398</v>
      </c>
      <c r="E9" s="44">
        <v>2607</v>
      </c>
      <c r="F9" s="44">
        <v>4117</v>
      </c>
    </row>
    <row r="10" spans="1:6" x14ac:dyDescent="0.3">
      <c r="A10" s="16">
        <v>44720</v>
      </c>
      <c r="B10" s="44">
        <v>2723921</v>
      </c>
      <c r="C10" s="44">
        <v>85</v>
      </c>
      <c r="D10" s="44">
        <v>2779692</v>
      </c>
      <c r="E10" s="44">
        <v>5294</v>
      </c>
      <c r="F10" s="44">
        <v>5379</v>
      </c>
    </row>
    <row r="11" spans="1:6" x14ac:dyDescent="0.3">
      <c r="A11" s="16">
        <v>44721</v>
      </c>
      <c r="B11" s="44">
        <v>2723963</v>
      </c>
      <c r="C11" s="44">
        <v>42</v>
      </c>
      <c r="D11" s="44">
        <v>2783590</v>
      </c>
      <c r="E11" s="44">
        <v>3898</v>
      </c>
      <c r="F11" s="44">
        <v>3940</v>
      </c>
    </row>
    <row r="12" spans="1:6" x14ac:dyDescent="0.3">
      <c r="A12" s="16">
        <v>44722</v>
      </c>
      <c r="B12" s="44">
        <v>2723963</v>
      </c>
      <c r="C12" s="44">
        <v>0</v>
      </c>
      <c r="D12" s="44">
        <v>2788915</v>
      </c>
      <c r="E12" s="44">
        <v>5325</v>
      </c>
      <c r="F12" s="44">
        <v>5325</v>
      </c>
    </row>
    <row r="13" spans="1:6" x14ac:dyDescent="0.3">
      <c r="A13" s="16">
        <v>44723</v>
      </c>
      <c r="B13" s="44">
        <v>2723963</v>
      </c>
      <c r="C13" s="44">
        <v>0</v>
      </c>
      <c r="D13" s="44">
        <v>2792959</v>
      </c>
      <c r="E13" s="44">
        <v>4044</v>
      </c>
      <c r="F13" s="44">
        <v>4044</v>
      </c>
    </row>
    <row r="14" spans="1:6" x14ac:dyDescent="0.3">
      <c r="A14" s="16">
        <v>44724</v>
      </c>
      <c r="B14" s="44">
        <v>2723963</v>
      </c>
      <c r="C14" s="44">
        <v>0</v>
      </c>
      <c r="D14" s="44">
        <v>2797003</v>
      </c>
      <c r="E14" s="44">
        <v>4044</v>
      </c>
      <c r="F14" s="44">
        <v>4044</v>
      </c>
    </row>
    <row r="15" spans="1:6" x14ac:dyDescent="0.3">
      <c r="A15" s="16">
        <v>44725</v>
      </c>
      <c r="B15" s="44">
        <v>2723963</v>
      </c>
      <c r="C15" s="44">
        <v>0</v>
      </c>
      <c r="D15" s="44">
        <v>2802324</v>
      </c>
      <c r="E15" s="44">
        <v>5321</v>
      </c>
      <c r="F15" s="44">
        <v>5321</v>
      </c>
    </row>
    <row r="16" spans="1:6" x14ac:dyDescent="0.3">
      <c r="A16" s="16">
        <v>44726</v>
      </c>
      <c r="B16" s="44">
        <v>2723963</v>
      </c>
      <c r="C16" s="44">
        <v>0</v>
      </c>
      <c r="D16" s="44">
        <v>2806356</v>
      </c>
      <c r="E16" s="44">
        <v>4032</v>
      </c>
      <c r="F16" s="44">
        <v>4032</v>
      </c>
    </row>
    <row r="17" spans="1:6" x14ac:dyDescent="0.3">
      <c r="A17" s="16">
        <v>44727</v>
      </c>
      <c r="B17" s="44">
        <v>2723963</v>
      </c>
      <c r="C17" s="44">
        <v>0</v>
      </c>
      <c r="D17" s="44">
        <v>2810343</v>
      </c>
      <c r="E17" s="44">
        <v>3987</v>
      </c>
      <c r="F17" s="44">
        <v>3987</v>
      </c>
    </row>
    <row r="18" spans="1:6" x14ac:dyDescent="0.3">
      <c r="A18" s="16">
        <v>44728</v>
      </c>
      <c r="B18" s="44">
        <v>2723963</v>
      </c>
      <c r="C18" s="44">
        <v>0</v>
      </c>
      <c r="D18" s="44">
        <v>2814276</v>
      </c>
      <c r="E18" s="44">
        <v>3933</v>
      </c>
      <c r="F18" s="44">
        <v>3933</v>
      </c>
    </row>
    <row r="19" spans="1:6" x14ac:dyDescent="0.3">
      <c r="A19" s="16">
        <v>44729</v>
      </c>
      <c r="B19" s="44">
        <v>2724078</v>
      </c>
      <c r="C19" s="44">
        <v>115</v>
      </c>
      <c r="D19" s="44">
        <v>2818343</v>
      </c>
      <c r="E19" s="44">
        <v>4067</v>
      </c>
      <c r="F19" s="44">
        <v>4182</v>
      </c>
    </row>
    <row r="20" spans="1:6" x14ac:dyDescent="0.3">
      <c r="A20" s="16">
        <v>44730</v>
      </c>
      <c r="B20" s="44">
        <v>2724078</v>
      </c>
      <c r="C20" s="44">
        <v>0</v>
      </c>
      <c r="D20" s="44">
        <v>2822464</v>
      </c>
      <c r="E20" s="44">
        <v>4121</v>
      </c>
      <c r="F20" s="44">
        <v>4121</v>
      </c>
    </row>
    <row r="21" spans="1:6" x14ac:dyDescent="0.3">
      <c r="A21" s="16">
        <v>44731</v>
      </c>
      <c r="B21" s="44">
        <v>2724078</v>
      </c>
      <c r="C21" s="44">
        <v>0</v>
      </c>
      <c r="D21" s="44">
        <v>2826596</v>
      </c>
      <c r="E21" s="44">
        <v>4132</v>
      </c>
      <c r="F21" s="44">
        <v>4132</v>
      </c>
    </row>
    <row r="22" spans="1:6" x14ac:dyDescent="0.3">
      <c r="A22" s="16">
        <v>44732</v>
      </c>
      <c r="B22" s="44">
        <v>2724078</v>
      </c>
      <c r="C22" s="44">
        <v>0</v>
      </c>
      <c r="D22" s="44">
        <v>2830637</v>
      </c>
      <c r="E22" s="44">
        <v>4041</v>
      </c>
      <c r="F22" s="44">
        <v>4041</v>
      </c>
    </row>
    <row r="23" spans="1:6" x14ac:dyDescent="0.3">
      <c r="A23" s="16">
        <v>44733</v>
      </c>
      <c r="B23" s="44">
        <v>2724078</v>
      </c>
      <c r="C23" s="44">
        <v>0</v>
      </c>
      <c r="D23" s="44">
        <v>2834704</v>
      </c>
      <c r="E23" s="44">
        <v>4067</v>
      </c>
      <c r="F23" s="44">
        <v>4067</v>
      </c>
    </row>
    <row r="24" spans="1:6" x14ac:dyDescent="0.3">
      <c r="A24" s="16">
        <v>44734</v>
      </c>
      <c r="B24" s="44">
        <v>2724078</v>
      </c>
      <c r="C24" s="44">
        <v>0</v>
      </c>
      <c r="D24" s="44">
        <v>2838656</v>
      </c>
      <c r="E24" s="44">
        <v>3952</v>
      </c>
      <c r="F24" s="44">
        <v>3952</v>
      </c>
    </row>
    <row r="25" spans="1:6" x14ac:dyDescent="0.3">
      <c r="A25" s="16">
        <v>44735</v>
      </c>
      <c r="B25" s="44">
        <v>2724078</v>
      </c>
      <c r="C25" s="44">
        <v>0</v>
      </c>
      <c r="D25" s="44">
        <v>2842716</v>
      </c>
      <c r="E25" s="44">
        <v>4060</v>
      </c>
      <c r="F25" s="44">
        <v>4060</v>
      </c>
    </row>
    <row r="26" spans="1:6" x14ac:dyDescent="0.3">
      <c r="A26" s="16">
        <v>44736</v>
      </c>
      <c r="B26" s="44">
        <v>2724078</v>
      </c>
      <c r="C26" s="44">
        <v>0</v>
      </c>
      <c r="D26" s="44">
        <v>2846783</v>
      </c>
      <c r="E26" s="44">
        <v>4067</v>
      </c>
      <c r="F26" s="44">
        <v>4067</v>
      </c>
    </row>
    <row r="27" spans="1:6" x14ac:dyDescent="0.3">
      <c r="A27" s="16">
        <v>44737</v>
      </c>
      <c r="B27" s="44">
        <v>2724078</v>
      </c>
      <c r="C27" s="44">
        <v>0</v>
      </c>
      <c r="D27" s="44">
        <v>2850804</v>
      </c>
      <c r="E27" s="44">
        <v>4021</v>
      </c>
      <c r="F27" s="44">
        <v>4021</v>
      </c>
    </row>
    <row r="28" spans="1:6" x14ac:dyDescent="0.3">
      <c r="A28" s="16">
        <v>44738</v>
      </c>
      <c r="B28" s="44">
        <v>2724078</v>
      </c>
      <c r="C28" s="44">
        <v>0</v>
      </c>
      <c r="D28" s="44">
        <v>2854902</v>
      </c>
      <c r="E28" s="44">
        <v>4098</v>
      </c>
      <c r="F28" s="44">
        <v>4098</v>
      </c>
    </row>
    <row r="29" spans="1:6" x14ac:dyDescent="0.3">
      <c r="A29" s="16">
        <v>44739</v>
      </c>
      <c r="B29" s="44">
        <v>2724078</v>
      </c>
      <c r="C29" s="44">
        <v>0</v>
      </c>
      <c r="D29" s="44">
        <v>2856255</v>
      </c>
      <c r="E29" s="44">
        <v>1353</v>
      </c>
      <c r="F29" s="44">
        <v>1353</v>
      </c>
    </row>
    <row r="30" spans="1:6" x14ac:dyDescent="0.3">
      <c r="A30" s="16">
        <v>44740</v>
      </c>
      <c r="B30" s="44">
        <v>2724078</v>
      </c>
      <c r="C30" s="44">
        <v>0</v>
      </c>
      <c r="D30" s="44">
        <v>2856255</v>
      </c>
      <c r="E30" s="44">
        <v>0</v>
      </c>
      <c r="F30" s="44">
        <v>0</v>
      </c>
    </row>
    <row r="31" spans="1:6" x14ac:dyDescent="0.3">
      <c r="A31" s="16">
        <v>44741</v>
      </c>
      <c r="B31" s="44">
        <v>2724078</v>
      </c>
      <c r="C31" s="44">
        <v>0</v>
      </c>
      <c r="D31" s="44">
        <v>2856255</v>
      </c>
      <c r="E31" s="44">
        <v>0</v>
      </c>
      <c r="F31" s="44">
        <v>0</v>
      </c>
    </row>
    <row r="32" spans="1:6" x14ac:dyDescent="0.3">
      <c r="A32" s="16">
        <v>44742</v>
      </c>
      <c r="B32" s="44">
        <v>2724078</v>
      </c>
      <c r="C32" s="44">
        <v>0</v>
      </c>
      <c r="D32" s="44">
        <v>2856255</v>
      </c>
      <c r="E32" s="44">
        <v>0</v>
      </c>
      <c r="F32" s="44">
        <v>0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116591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3886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00DE-D8E1-4E3E-90CD-F058C83C76AE}">
  <dimension ref="A1:Z35"/>
  <sheetViews>
    <sheetView workbookViewId="0">
      <selection activeCell="C2" sqref="C2: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May 2022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44682</v>
      </c>
      <c r="B3" s="44">
        <v>2665669</v>
      </c>
      <c r="C3" s="44">
        <v>0</v>
      </c>
      <c r="D3" s="44">
        <v>2718899</v>
      </c>
      <c r="E3" s="44">
        <v>0</v>
      </c>
      <c r="F3" s="44">
        <v>0</v>
      </c>
    </row>
    <row r="4" spans="1:6" x14ac:dyDescent="0.3">
      <c r="A4" s="16">
        <v>44683</v>
      </c>
      <c r="B4" s="44">
        <v>2665669</v>
      </c>
      <c r="C4" s="44">
        <v>0</v>
      </c>
      <c r="D4" s="44">
        <v>2718899</v>
      </c>
      <c r="E4" s="44">
        <v>0</v>
      </c>
      <c r="F4" s="44">
        <v>0</v>
      </c>
    </row>
    <row r="5" spans="1:6" x14ac:dyDescent="0.3">
      <c r="A5" s="16">
        <v>44684</v>
      </c>
      <c r="B5" s="44">
        <v>2665669</v>
      </c>
      <c r="C5" s="44">
        <v>0</v>
      </c>
      <c r="D5" s="44">
        <v>2718899</v>
      </c>
      <c r="E5" s="44">
        <v>0</v>
      </c>
      <c r="F5" s="44">
        <v>0</v>
      </c>
    </row>
    <row r="6" spans="1:6" x14ac:dyDescent="0.3">
      <c r="A6" s="16">
        <v>44685</v>
      </c>
      <c r="B6" s="44">
        <v>2665669</v>
      </c>
      <c r="C6" s="44">
        <v>0</v>
      </c>
      <c r="D6" s="44">
        <v>2718899</v>
      </c>
      <c r="E6" s="44">
        <v>0</v>
      </c>
      <c r="F6" s="44">
        <v>0</v>
      </c>
    </row>
    <row r="7" spans="1:6" x14ac:dyDescent="0.3">
      <c r="A7" s="16">
        <v>44686</v>
      </c>
      <c r="B7" s="44">
        <v>2665669</v>
      </c>
      <c r="C7" s="44">
        <v>0</v>
      </c>
      <c r="D7" s="44">
        <v>2718899</v>
      </c>
      <c r="E7" s="44">
        <v>0</v>
      </c>
      <c r="F7" s="44">
        <v>0</v>
      </c>
    </row>
    <row r="8" spans="1:6" x14ac:dyDescent="0.3">
      <c r="A8" s="16">
        <v>44687</v>
      </c>
      <c r="B8" s="44">
        <v>2665669</v>
      </c>
      <c r="C8" s="44">
        <v>0</v>
      </c>
      <c r="D8" s="44">
        <v>2718899</v>
      </c>
      <c r="E8" s="44">
        <v>0</v>
      </c>
      <c r="F8" s="44">
        <v>0</v>
      </c>
    </row>
    <row r="9" spans="1:6" x14ac:dyDescent="0.3">
      <c r="A9" s="16">
        <v>44688</v>
      </c>
      <c r="B9" s="44">
        <v>2665669</v>
      </c>
      <c r="C9" s="44">
        <v>0</v>
      </c>
      <c r="D9" s="44">
        <v>2718899</v>
      </c>
      <c r="E9" s="44">
        <v>0</v>
      </c>
      <c r="F9" s="44">
        <v>0</v>
      </c>
    </row>
    <row r="10" spans="1:6" x14ac:dyDescent="0.3">
      <c r="A10" s="16">
        <v>44689</v>
      </c>
      <c r="B10" s="44">
        <v>2665669</v>
      </c>
      <c r="C10" s="44">
        <v>0</v>
      </c>
      <c r="D10" s="44">
        <v>2718899</v>
      </c>
      <c r="E10" s="44">
        <v>0</v>
      </c>
      <c r="F10" s="44">
        <v>0</v>
      </c>
    </row>
    <row r="11" spans="1:6" x14ac:dyDescent="0.3">
      <c r="A11" s="16">
        <v>44690</v>
      </c>
      <c r="B11" s="44">
        <v>2665669</v>
      </c>
      <c r="C11" s="44">
        <v>0</v>
      </c>
      <c r="D11" s="44">
        <v>2718899</v>
      </c>
      <c r="E11" s="44">
        <v>0</v>
      </c>
      <c r="F11" s="44">
        <v>0</v>
      </c>
    </row>
    <row r="12" spans="1:6" x14ac:dyDescent="0.3">
      <c r="A12" s="16">
        <v>44691</v>
      </c>
      <c r="B12" s="44">
        <v>2665669</v>
      </c>
      <c r="C12" s="44">
        <v>0</v>
      </c>
      <c r="D12" s="44">
        <v>2718899</v>
      </c>
      <c r="E12" s="44">
        <v>0</v>
      </c>
      <c r="F12" s="44">
        <v>0</v>
      </c>
    </row>
    <row r="13" spans="1:6" x14ac:dyDescent="0.3">
      <c r="A13" s="16">
        <v>44692</v>
      </c>
      <c r="B13" s="44">
        <v>2665669</v>
      </c>
      <c r="C13" s="44">
        <v>0</v>
      </c>
      <c r="D13" s="44">
        <v>2718899</v>
      </c>
      <c r="E13" s="44">
        <v>0</v>
      </c>
      <c r="F13" s="44">
        <v>0</v>
      </c>
    </row>
    <row r="14" spans="1:6" x14ac:dyDescent="0.3">
      <c r="A14" s="16">
        <v>44693</v>
      </c>
      <c r="B14" s="44">
        <v>2665669</v>
      </c>
      <c r="C14" s="44">
        <v>0</v>
      </c>
      <c r="D14" s="44">
        <v>2718899</v>
      </c>
      <c r="E14" s="44">
        <v>0</v>
      </c>
      <c r="F14" s="44">
        <v>0</v>
      </c>
    </row>
    <row r="15" spans="1:6" x14ac:dyDescent="0.3">
      <c r="A15" s="16">
        <v>44694</v>
      </c>
      <c r="B15" s="44">
        <v>2665669</v>
      </c>
      <c r="C15" s="44">
        <v>0</v>
      </c>
      <c r="D15" s="44">
        <v>2718899</v>
      </c>
      <c r="E15" s="44">
        <v>0</v>
      </c>
      <c r="F15" s="44">
        <v>0</v>
      </c>
    </row>
    <row r="16" spans="1:6" x14ac:dyDescent="0.3">
      <c r="A16" s="16">
        <v>44695</v>
      </c>
      <c r="B16" s="44">
        <v>2665669</v>
      </c>
      <c r="C16" s="44">
        <v>0</v>
      </c>
      <c r="D16" s="44">
        <v>2718899</v>
      </c>
      <c r="E16" s="44">
        <v>0</v>
      </c>
      <c r="F16" s="44">
        <v>0</v>
      </c>
    </row>
    <row r="17" spans="1:6" x14ac:dyDescent="0.3">
      <c r="A17" s="16">
        <v>44696</v>
      </c>
      <c r="B17" s="44">
        <v>2665669</v>
      </c>
      <c r="C17" s="44">
        <v>0</v>
      </c>
      <c r="D17" s="44">
        <v>2718899</v>
      </c>
      <c r="E17" s="44">
        <v>0</v>
      </c>
      <c r="F17" s="44">
        <v>0</v>
      </c>
    </row>
    <row r="18" spans="1:6" x14ac:dyDescent="0.3">
      <c r="A18" s="16">
        <v>44697</v>
      </c>
      <c r="B18" s="44">
        <v>2665669</v>
      </c>
      <c r="C18" s="44">
        <v>0</v>
      </c>
      <c r="D18" s="44">
        <v>2718899</v>
      </c>
      <c r="E18" s="44">
        <v>0</v>
      </c>
      <c r="F18" s="44">
        <v>0</v>
      </c>
    </row>
    <row r="19" spans="1:6" x14ac:dyDescent="0.3">
      <c r="A19" s="16">
        <v>44698</v>
      </c>
      <c r="B19" s="44">
        <v>2666348</v>
      </c>
      <c r="C19" s="44">
        <v>679</v>
      </c>
      <c r="D19" s="44">
        <v>2720041</v>
      </c>
      <c r="E19" s="44">
        <v>1142</v>
      </c>
      <c r="F19" s="44">
        <v>1821</v>
      </c>
    </row>
    <row r="20" spans="1:6" x14ac:dyDescent="0.3">
      <c r="A20" s="16">
        <v>44699</v>
      </c>
      <c r="B20" s="44">
        <v>2670745</v>
      </c>
      <c r="C20" s="44">
        <v>4397</v>
      </c>
      <c r="D20" s="44">
        <v>2722590</v>
      </c>
      <c r="E20" s="44">
        <v>2549</v>
      </c>
      <c r="F20" s="44">
        <v>6946</v>
      </c>
    </row>
    <row r="21" spans="1:6" x14ac:dyDescent="0.3">
      <c r="A21" s="16">
        <v>44700</v>
      </c>
      <c r="B21" s="44">
        <v>2672270</v>
      </c>
      <c r="C21" s="44">
        <v>1525</v>
      </c>
      <c r="D21" s="44">
        <v>2725197</v>
      </c>
      <c r="E21" s="44">
        <v>2607</v>
      </c>
      <c r="F21" s="44">
        <v>4132</v>
      </c>
    </row>
    <row r="22" spans="1:6" x14ac:dyDescent="0.3">
      <c r="A22" s="16">
        <v>44701</v>
      </c>
      <c r="B22" s="44">
        <v>2675283</v>
      </c>
      <c r="C22" s="44">
        <v>3013</v>
      </c>
      <c r="D22" s="44">
        <v>2727800</v>
      </c>
      <c r="E22" s="44">
        <v>2603</v>
      </c>
      <c r="F22" s="44">
        <v>5616</v>
      </c>
    </row>
    <row r="23" spans="1:6" x14ac:dyDescent="0.3">
      <c r="A23" s="16">
        <v>44702</v>
      </c>
      <c r="B23" s="44">
        <v>2678323</v>
      </c>
      <c r="C23" s="44">
        <v>3040</v>
      </c>
      <c r="D23" s="44">
        <v>2730376</v>
      </c>
      <c r="E23" s="44">
        <v>2576</v>
      </c>
      <c r="F23" s="44">
        <v>5616</v>
      </c>
    </row>
    <row r="24" spans="1:6" x14ac:dyDescent="0.3">
      <c r="A24" s="16">
        <v>44703</v>
      </c>
      <c r="B24" s="44">
        <v>2681328</v>
      </c>
      <c r="C24" s="44">
        <v>3005</v>
      </c>
      <c r="D24" s="44">
        <v>2732956</v>
      </c>
      <c r="E24" s="44">
        <v>2580</v>
      </c>
      <c r="F24" s="44">
        <v>5585</v>
      </c>
    </row>
    <row r="25" spans="1:6" x14ac:dyDescent="0.3">
      <c r="A25" s="16">
        <v>44704</v>
      </c>
      <c r="B25" s="44">
        <v>2684226</v>
      </c>
      <c r="C25" s="44">
        <v>2898</v>
      </c>
      <c r="D25" s="44">
        <v>2735501</v>
      </c>
      <c r="E25" s="44">
        <v>2545</v>
      </c>
      <c r="F25" s="44">
        <v>5443</v>
      </c>
    </row>
    <row r="26" spans="1:6" x14ac:dyDescent="0.3">
      <c r="A26" s="16">
        <v>44705</v>
      </c>
      <c r="B26" s="44">
        <v>2685817</v>
      </c>
      <c r="C26" s="44">
        <v>1591</v>
      </c>
      <c r="D26" s="44">
        <v>2739365</v>
      </c>
      <c r="E26" s="44">
        <v>3864</v>
      </c>
      <c r="F26" s="44">
        <v>5455</v>
      </c>
    </row>
    <row r="27" spans="1:6" x14ac:dyDescent="0.3">
      <c r="A27" s="16">
        <v>44706</v>
      </c>
      <c r="B27" s="44">
        <v>2688731</v>
      </c>
      <c r="C27" s="44">
        <v>2914</v>
      </c>
      <c r="D27" s="44">
        <v>2741960</v>
      </c>
      <c r="E27" s="44">
        <v>2595</v>
      </c>
      <c r="F27" s="44">
        <v>5509</v>
      </c>
    </row>
    <row r="28" spans="1:6" x14ac:dyDescent="0.3">
      <c r="A28" s="16">
        <v>44707</v>
      </c>
      <c r="B28" s="44">
        <v>2691675</v>
      </c>
      <c r="C28" s="44">
        <v>2944</v>
      </c>
      <c r="D28" s="44">
        <v>2744602</v>
      </c>
      <c r="E28" s="44">
        <v>2642</v>
      </c>
      <c r="F28" s="44">
        <v>5586</v>
      </c>
    </row>
    <row r="29" spans="1:6" x14ac:dyDescent="0.3">
      <c r="A29" s="16">
        <v>44708</v>
      </c>
      <c r="B29" s="44">
        <v>2694603</v>
      </c>
      <c r="C29" s="44">
        <v>2928</v>
      </c>
      <c r="D29" s="44">
        <v>2747166</v>
      </c>
      <c r="E29" s="44">
        <v>2564</v>
      </c>
      <c r="F29" s="44">
        <v>5492</v>
      </c>
    </row>
    <row r="30" spans="1:6" x14ac:dyDescent="0.3">
      <c r="A30" s="16">
        <v>44709</v>
      </c>
      <c r="B30" s="44">
        <v>2697498</v>
      </c>
      <c r="C30" s="44">
        <v>2895</v>
      </c>
      <c r="D30" s="44">
        <v>2749704</v>
      </c>
      <c r="E30" s="44">
        <v>2538</v>
      </c>
      <c r="F30" s="44">
        <v>5433</v>
      </c>
    </row>
    <row r="31" spans="1:6" x14ac:dyDescent="0.3">
      <c r="A31" s="16">
        <v>44710</v>
      </c>
      <c r="B31" s="44">
        <v>2700365</v>
      </c>
      <c r="C31" s="44">
        <v>2867</v>
      </c>
      <c r="D31" s="44">
        <v>2752299</v>
      </c>
      <c r="E31" s="44">
        <v>2595</v>
      </c>
      <c r="F31" s="44">
        <v>5462</v>
      </c>
    </row>
    <row r="32" spans="1:6" x14ac:dyDescent="0.3">
      <c r="A32" s="16">
        <v>44711</v>
      </c>
      <c r="B32" s="44">
        <v>2703305</v>
      </c>
      <c r="C32" s="44">
        <v>2940</v>
      </c>
      <c r="D32" s="44">
        <v>2754967</v>
      </c>
      <c r="E32" s="44">
        <v>2668</v>
      </c>
      <c r="F32" s="44">
        <v>5608</v>
      </c>
    </row>
    <row r="33" spans="1:6" x14ac:dyDescent="0.3">
      <c r="A33" s="16">
        <v>44712</v>
      </c>
      <c r="B33" s="44">
        <v>2706203</v>
      </c>
      <c r="C33" s="44">
        <v>2898</v>
      </c>
      <c r="D33" s="44">
        <v>2757539</v>
      </c>
      <c r="E33" s="44">
        <v>2572</v>
      </c>
      <c r="F33" s="44">
        <v>5470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79174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2554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359D-A25F-4F77-A454-738829D7F088}">
  <dimension ref="A1:Z34"/>
  <sheetViews>
    <sheetView workbookViewId="0">
      <selection activeCell="C2" sqref="C2: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April 2022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44652</v>
      </c>
      <c r="B3" s="44">
        <v>2665420</v>
      </c>
      <c r="C3" s="44">
        <v>0</v>
      </c>
      <c r="D3" s="44">
        <v>2718704</v>
      </c>
      <c r="E3" s="44">
        <v>0</v>
      </c>
      <c r="F3" s="44">
        <v>0</v>
      </c>
    </row>
    <row r="4" spans="1:6" x14ac:dyDescent="0.3">
      <c r="A4" s="16">
        <v>44653</v>
      </c>
      <c r="B4" s="44">
        <v>2665420</v>
      </c>
      <c r="C4" s="44">
        <v>0</v>
      </c>
      <c r="D4" s="44">
        <v>2718704</v>
      </c>
      <c r="E4" s="44">
        <v>0</v>
      </c>
      <c r="F4" s="44">
        <v>0</v>
      </c>
    </row>
    <row r="5" spans="1:6" x14ac:dyDescent="0.3">
      <c r="A5" s="16">
        <v>44654</v>
      </c>
      <c r="B5" s="44">
        <v>2665420</v>
      </c>
      <c r="C5" s="44">
        <v>0</v>
      </c>
      <c r="D5" s="44">
        <v>2718704</v>
      </c>
      <c r="E5" s="44">
        <v>0</v>
      </c>
      <c r="F5" s="44">
        <v>0</v>
      </c>
    </row>
    <row r="6" spans="1:6" x14ac:dyDescent="0.3">
      <c r="A6" s="16">
        <v>44655</v>
      </c>
      <c r="B6" s="44">
        <v>2665420</v>
      </c>
      <c r="C6" s="44">
        <v>0</v>
      </c>
      <c r="D6" s="44">
        <v>2718704</v>
      </c>
      <c r="E6" s="44">
        <v>0</v>
      </c>
      <c r="F6" s="44">
        <v>0</v>
      </c>
    </row>
    <row r="7" spans="1:6" x14ac:dyDescent="0.3">
      <c r="A7" s="16">
        <v>44656</v>
      </c>
      <c r="B7" s="44">
        <v>2665420</v>
      </c>
      <c r="C7" s="44">
        <v>0</v>
      </c>
      <c r="D7" s="44">
        <v>2718704</v>
      </c>
      <c r="E7" s="44">
        <v>0</v>
      </c>
      <c r="F7" s="44">
        <v>0</v>
      </c>
    </row>
    <row r="8" spans="1:6" x14ac:dyDescent="0.3">
      <c r="A8" s="16">
        <v>44657</v>
      </c>
      <c r="B8" s="44">
        <v>2665420</v>
      </c>
      <c r="C8" s="44">
        <v>0</v>
      </c>
      <c r="D8" s="44">
        <v>2718704</v>
      </c>
      <c r="E8" s="44">
        <v>0</v>
      </c>
      <c r="F8" s="44">
        <v>0</v>
      </c>
    </row>
    <row r="9" spans="1:6" x14ac:dyDescent="0.3">
      <c r="A9" s="16">
        <v>44658</v>
      </c>
      <c r="B9" s="44">
        <v>2665420</v>
      </c>
      <c r="C9" s="44">
        <v>0</v>
      </c>
      <c r="D9" s="44">
        <v>2718704</v>
      </c>
      <c r="E9" s="44">
        <v>0</v>
      </c>
      <c r="F9" s="44">
        <v>0</v>
      </c>
    </row>
    <row r="10" spans="1:6" x14ac:dyDescent="0.3">
      <c r="A10" s="16">
        <v>44659</v>
      </c>
      <c r="B10" s="44">
        <v>2665420</v>
      </c>
      <c r="C10" s="44">
        <v>0</v>
      </c>
      <c r="D10" s="44">
        <v>2718704</v>
      </c>
      <c r="E10" s="44">
        <v>0</v>
      </c>
      <c r="F10" s="44">
        <v>0</v>
      </c>
    </row>
    <row r="11" spans="1:6" x14ac:dyDescent="0.3">
      <c r="A11" s="16">
        <v>44660</v>
      </c>
      <c r="B11" s="44">
        <v>2665420</v>
      </c>
      <c r="C11" s="44">
        <v>0</v>
      </c>
      <c r="D11" s="44">
        <v>2718704</v>
      </c>
      <c r="E11" s="44">
        <v>0</v>
      </c>
      <c r="F11" s="44">
        <v>0</v>
      </c>
    </row>
    <row r="12" spans="1:6" x14ac:dyDescent="0.3">
      <c r="A12" s="16">
        <v>44661</v>
      </c>
      <c r="B12" s="44">
        <v>2665420</v>
      </c>
      <c r="C12" s="44">
        <v>0</v>
      </c>
      <c r="D12" s="44">
        <v>2718704</v>
      </c>
      <c r="E12" s="44">
        <v>0</v>
      </c>
      <c r="F12" s="44">
        <v>0</v>
      </c>
    </row>
    <row r="13" spans="1:6" x14ac:dyDescent="0.3">
      <c r="A13" s="16">
        <v>44662</v>
      </c>
      <c r="B13" s="44">
        <v>2665420</v>
      </c>
      <c r="C13" s="44">
        <v>0</v>
      </c>
      <c r="D13" s="44">
        <v>2718704</v>
      </c>
      <c r="E13" s="44">
        <v>0</v>
      </c>
      <c r="F13" s="44">
        <v>0</v>
      </c>
    </row>
    <row r="14" spans="1:6" x14ac:dyDescent="0.3">
      <c r="A14" s="16">
        <v>44663</v>
      </c>
      <c r="B14" s="44">
        <v>2665420</v>
      </c>
      <c r="C14" s="44">
        <v>0</v>
      </c>
      <c r="D14" s="44">
        <v>2718704</v>
      </c>
      <c r="E14" s="44">
        <v>0</v>
      </c>
      <c r="F14" s="44">
        <v>0</v>
      </c>
    </row>
    <row r="15" spans="1:6" x14ac:dyDescent="0.3">
      <c r="A15" s="16">
        <v>44664</v>
      </c>
      <c r="B15" s="44">
        <v>2665669</v>
      </c>
      <c r="C15" s="44">
        <v>249</v>
      </c>
      <c r="D15" s="44">
        <v>2718899</v>
      </c>
      <c r="E15" s="44">
        <v>195</v>
      </c>
      <c r="F15" s="44">
        <v>444</v>
      </c>
    </row>
    <row r="16" spans="1:6" x14ac:dyDescent="0.3">
      <c r="A16" s="16">
        <v>44665</v>
      </c>
      <c r="B16" s="44">
        <v>2665669</v>
      </c>
      <c r="C16" s="44">
        <v>0</v>
      </c>
      <c r="D16" s="44">
        <v>2718899</v>
      </c>
      <c r="E16" s="44">
        <v>0</v>
      </c>
      <c r="F16" s="44">
        <v>0</v>
      </c>
    </row>
    <row r="17" spans="1:6" x14ac:dyDescent="0.3">
      <c r="A17" s="16">
        <v>44666</v>
      </c>
      <c r="B17" s="44">
        <v>2665669</v>
      </c>
      <c r="C17" s="44">
        <v>0</v>
      </c>
      <c r="D17" s="44">
        <v>2718899</v>
      </c>
      <c r="E17" s="44">
        <v>0</v>
      </c>
      <c r="F17" s="44">
        <v>0</v>
      </c>
    </row>
    <row r="18" spans="1:6" x14ac:dyDescent="0.3">
      <c r="A18" s="16">
        <v>44667</v>
      </c>
      <c r="B18" s="44">
        <v>2665669</v>
      </c>
      <c r="C18" s="44">
        <v>0</v>
      </c>
      <c r="D18" s="44">
        <v>2718899</v>
      </c>
      <c r="E18" s="44">
        <v>0</v>
      </c>
      <c r="F18" s="44">
        <v>0</v>
      </c>
    </row>
    <row r="19" spans="1:6" x14ac:dyDescent="0.3">
      <c r="A19" s="16">
        <v>44668</v>
      </c>
      <c r="B19" s="44">
        <v>2665669</v>
      </c>
      <c r="C19" s="44">
        <v>0</v>
      </c>
      <c r="D19" s="44">
        <v>2718899</v>
      </c>
      <c r="E19" s="44">
        <v>0</v>
      </c>
      <c r="F19" s="44">
        <v>0</v>
      </c>
    </row>
    <row r="20" spans="1:6" x14ac:dyDescent="0.3">
      <c r="A20" s="16">
        <v>44669</v>
      </c>
      <c r="B20" s="44">
        <v>2665669</v>
      </c>
      <c r="C20" s="44">
        <v>0</v>
      </c>
      <c r="D20" s="44">
        <v>2718899</v>
      </c>
      <c r="E20" s="44">
        <v>0</v>
      </c>
      <c r="F20" s="44">
        <v>0</v>
      </c>
    </row>
    <row r="21" spans="1:6" x14ac:dyDescent="0.3">
      <c r="A21" s="16">
        <v>44670</v>
      </c>
      <c r="B21" s="44">
        <v>2665669</v>
      </c>
      <c r="C21" s="44">
        <v>0</v>
      </c>
      <c r="D21" s="44">
        <v>2718899</v>
      </c>
      <c r="E21" s="44">
        <v>0</v>
      </c>
      <c r="F21" s="44">
        <v>0</v>
      </c>
    </row>
    <row r="22" spans="1:6" x14ac:dyDescent="0.3">
      <c r="A22" s="16">
        <v>44671</v>
      </c>
      <c r="B22" s="44">
        <v>2665669</v>
      </c>
      <c r="C22" s="44">
        <v>0</v>
      </c>
      <c r="D22" s="44">
        <v>2718899</v>
      </c>
      <c r="E22" s="44">
        <v>0</v>
      </c>
      <c r="F22" s="44">
        <v>0</v>
      </c>
    </row>
    <row r="23" spans="1:6" x14ac:dyDescent="0.3">
      <c r="A23" s="16">
        <v>44672</v>
      </c>
      <c r="B23" s="44">
        <v>2665669</v>
      </c>
      <c r="C23" s="44">
        <v>0</v>
      </c>
      <c r="D23" s="44">
        <v>2718899</v>
      </c>
      <c r="E23" s="44">
        <v>0</v>
      </c>
      <c r="F23" s="44">
        <v>0</v>
      </c>
    </row>
    <row r="24" spans="1:6" x14ac:dyDescent="0.3">
      <c r="A24" s="16">
        <v>44673</v>
      </c>
      <c r="B24" s="44">
        <v>2665669</v>
      </c>
      <c r="C24" s="44">
        <v>0</v>
      </c>
      <c r="D24" s="44">
        <v>2718899</v>
      </c>
      <c r="E24" s="44">
        <v>0</v>
      </c>
      <c r="F24" s="44">
        <v>0</v>
      </c>
    </row>
    <row r="25" spans="1:6" x14ac:dyDescent="0.3">
      <c r="A25" s="16">
        <v>44674</v>
      </c>
      <c r="B25" s="44">
        <v>2665669</v>
      </c>
      <c r="C25" s="44">
        <v>0</v>
      </c>
      <c r="D25" s="44">
        <v>2718899</v>
      </c>
      <c r="E25" s="44">
        <v>0</v>
      </c>
      <c r="F25" s="44">
        <v>0</v>
      </c>
    </row>
    <row r="26" spans="1:6" x14ac:dyDescent="0.3">
      <c r="A26" s="16">
        <v>44675</v>
      </c>
      <c r="B26" s="44">
        <v>2665669</v>
      </c>
      <c r="C26" s="44">
        <v>0</v>
      </c>
      <c r="D26" s="44">
        <v>2718899</v>
      </c>
      <c r="E26" s="44">
        <v>0</v>
      </c>
      <c r="F26" s="44">
        <v>0</v>
      </c>
    </row>
    <row r="27" spans="1:6" x14ac:dyDescent="0.3">
      <c r="A27" s="16">
        <v>44676</v>
      </c>
      <c r="B27" s="44">
        <v>2665669</v>
      </c>
      <c r="C27" s="44">
        <v>0</v>
      </c>
      <c r="D27" s="44">
        <v>2718899</v>
      </c>
      <c r="E27" s="44">
        <v>0</v>
      </c>
      <c r="F27" s="44">
        <v>0</v>
      </c>
    </row>
    <row r="28" spans="1:6" x14ac:dyDescent="0.3">
      <c r="A28" s="16">
        <v>44677</v>
      </c>
      <c r="B28" s="44">
        <v>2665669</v>
      </c>
      <c r="C28" s="44">
        <v>0</v>
      </c>
      <c r="D28" s="44">
        <v>2718899</v>
      </c>
      <c r="E28" s="44">
        <v>0</v>
      </c>
      <c r="F28" s="44">
        <v>0</v>
      </c>
    </row>
    <row r="29" spans="1:6" x14ac:dyDescent="0.3">
      <c r="A29" s="16">
        <v>44678</v>
      </c>
      <c r="B29" s="44">
        <v>2665669</v>
      </c>
      <c r="C29" s="44">
        <v>0</v>
      </c>
      <c r="D29" s="44">
        <v>2718899</v>
      </c>
      <c r="E29" s="44">
        <v>0</v>
      </c>
      <c r="F29" s="44">
        <v>0</v>
      </c>
    </row>
    <row r="30" spans="1:6" x14ac:dyDescent="0.3">
      <c r="A30" s="16">
        <v>44679</v>
      </c>
      <c r="B30" s="44">
        <v>2665669</v>
      </c>
      <c r="C30" s="44">
        <v>0</v>
      </c>
      <c r="D30" s="44">
        <v>2718899</v>
      </c>
      <c r="E30" s="44">
        <v>0</v>
      </c>
      <c r="F30" s="44">
        <v>0</v>
      </c>
    </row>
    <row r="31" spans="1:6" x14ac:dyDescent="0.3">
      <c r="A31" s="16">
        <v>44680</v>
      </c>
      <c r="B31" s="44">
        <v>2665669</v>
      </c>
      <c r="C31" s="44">
        <v>0</v>
      </c>
      <c r="D31" s="44">
        <v>2718899</v>
      </c>
      <c r="E31" s="44">
        <v>0</v>
      </c>
      <c r="F31" s="44">
        <v>0</v>
      </c>
    </row>
    <row r="32" spans="1:6" x14ac:dyDescent="0.3">
      <c r="A32" s="16">
        <v>44681</v>
      </c>
      <c r="B32" s="44">
        <v>2665669</v>
      </c>
      <c r="C32" s="44">
        <v>0</v>
      </c>
      <c r="D32" s="44">
        <v>2718899</v>
      </c>
      <c r="E32" s="44">
        <v>0</v>
      </c>
      <c r="F32" s="44">
        <v>0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444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15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E213-34A6-4900-98BC-88F213BEF4DE}">
  <dimension ref="A1:Z35"/>
  <sheetViews>
    <sheetView workbookViewId="0">
      <selection activeCell="C2" sqref="C2:E2"/>
    </sheetView>
  </sheetViews>
  <sheetFormatPr defaultRowHeight="15.75" x14ac:dyDescent="0.3"/>
  <cols>
    <col min="1" max="1" width="16.7109375" style="47" customWidth="1"/>
    <col min="2" max="2" width="15" style="41" hidden="1" customWidth="1"/>
    <col min="3" max="3" width="21.85546875" style="41" customWidth="1"/>
    <col min="4" max="4" width="1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March 2022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44621</v>
      </c>
      <c r="B3" s="44">
        <v>2664588</v>
      </c>
      <c r="C3" s="44">
        <v>0</v>
      </c>
      <c r="D3" s="44">
        <v>2718014</v>
      </c>
      <c r="E3" s="44">
        <v>0</v>
      </c>
      <c r="F3" s="44">
        <v>0</v>
      </c>
    </row>
    <row r="4" spans="1:6" x14ac:dyDescent="0.3">
      <c r="A4" s="16">
        <v>44622</v>
      </c>
      <c r="B4" s="44">
        <v>2664588</v>
      </c>
      <c r="C4" s="44">
        <v>0</v>
      </c>
      <c r="D4" s="44">
        <v>2718014</v>
      </c>
      <c r="E4" s="44">
        <v>0</v>
      </c>
      <c r="F4" s="44">
        <v>0</v>
      </c>
    </row>
    <row r="5" spans="1:6" x14ac:dyDescent="0.3">
      <c r="A5" s="16">
        <v>44623</v>
      </c>
      <c r="B5" s="44">
        <v>2664588</v>
      </c>
      <c r="C5" s="44">
        <v>0</v>
      </c>
      <c r="D5" s="44">
        <v>2718014</v>
      </c>
      <c r="E5" s="44">
        <v>0</v>
      </c>
      <c r="F5" s="44">
        <v>0</v>
      </c>
    </row>
    <row r="6" spans="1:6" x14ac:dyDescent="0.3">
      <c r="A6" s="16">
        <v>44624</v>
      </c>
      <c r="B6" s="44">
        <v>2664588</v>
      </c>
      <c r="C6" s="44">
        <v>0</v>
      </c>
      <c r="D6" s="44">
        <v>2718014</v>
      </c>
      <c r="E6" s="44">
        <v>0</v>
      </c>
      <c r="F6" s="44">
        <v>0</v>
      </c>
    </row>
    <row r="7" spans="1:6" x14ac:dyDescent="0.3">
      <c r="A7" s="16">
        <v>44625</v>
      </c>
      <c r="B7" s="44">
        <v>2664588</v>
      </c>
      <c r="C7" s="44">
        <v>0</v>
      </c>
      <c r="D7" s="44">
        <v>2718014</v>
      </c>
      <c r="E7" s="44">
        <v>0</v>
      </c>
      <c r="F7" s="44">
        <v>0</v>
      </c>
    </row>
    <row r="8" spans="1:6" x14ac:dyDescent="0.3">
      <c r="A8" s="16">
        <v>44626</v>
      </c>
      <c r="B8" s="44">
        <v>2664588</v>
      </c>
      <c r="C8" s="44">
        <v>0</v>
      </c>
      <c r="D8" s="44">
        <v>2718014</v>
      </c>
      <c r="E8" s="44">
        <v>0</v>
      </c>
      <c r="F8" s="44">
        <v>0</v>
      </c>
    </row>
    <row r="9" spans="1:6" x14ac:dyDescent="0.3">
      <c r="A9" s="16">
        <v>44627</v>
      </c>
      <c r="B9" s="44">
        <v>2664588</v>
      </c>
      <c r="C9" s="44">
        <v>0</v>
      </c>
      <c r="D9" s="44">
        <v>2718014</v>
      </c>
      <c r="E9" s="44">
        <v>0</v>
      </c>
      <c r="F9" s="44">
        <v>0</v>
      </c>
    </row>
    <row r="10" spans="1:6" x14ac:dyDescent="0.3">
      <c r="A10" s="16">
        <v>44628</v>
      </c>
      <c r="B10" s="44">
        <v>2664588</v>
      </c>
      <c r="C10" s="44">
        <v>0</v>
      </c>
      <c r="D10" s="44">
        <v>2718014</v>
      </c>
      <c r="E10" s="44">
        <v>0</v>
      </c>
      <c r="F10" s="44">
        <v>0</v>
      </c>
    </row>
    <row r="11" spans="1:6" x14ac:dyDescent="0.3">
      <c r="A11" s="16">
        <v>44629</v>
      </c>
      <c r="B11" s="44">
        <v>2664588</v>
      </c>
      <c r="C11" s="44">
        <v>0</v>
      </c>
      <c r="D11" s="44">
        <v>2718014</v>
      </c>
      <c r="E11" s="44">
        <v>0</v>
      </c>
      <c r="F11" s="44">
        <v>0</v>
      </c>
    </row>
    <row r="12" spans="1:6" x14ac:dyDescent="0.3">
      <c r="A12" s="16">
        <v>44630</v>
      </c>
      <c r="B12" s="44">
        <v>2664588</v>
      </c>
      <c r="C12" s="44">
        <v>0</v>
      </c>
      <c r="D12" s="44">
        <v>2718014</v>
      </c>
      <c r="E12" s="44">
        <v>0</v>
      </c>
      <c r="F12" s="44">
        <v>0</v>
      </c>
    </row>
    <row r="13" spans="1:6" x14ac:dyDescent="0.3">
      <c r="A13" s="16">
        <v>44631</v>
      </c>
      <c r="B13" s="44">
        <v>2664588</v>
      </c>
      <c r="C13" s="44">
        <v>0</v>
      </c>
      <c r="D13" s="44">
        <v>2718014</v>
      </c>
      <c r="E13" s="44">
        <v>0</v>
      </c>
      <c r="F13" s="44">
        <v>0</v>
      </c>
    </row>
    <row r="14" spans="1:6" x14ac:dyDescent="0.3">
      <c r="A14" s="16">
        <v>44632</v>
      </c>
      <c r="B14" s="44">
        <v>2664588</v>
      </c>
      <c r="C14" s="44">
        <v>0</v>
      </c>
      <c r="D14" s="44">
        <v>2718014</v>
      </c>
      <c r="E14" s="44">
        <v>0</v>
      </c>
      <c r="F14" s="44">
        <v>0</v>
      </c>
    </row>
    <row r="15" spans="1:6" x14ac:dyDescent="0.3">
      <c r="A15" s="16">
        <v>44633</v>
      </c>
      <c r="B15" s="44">
        <v>2664588</v>
      </c>
      <c r="C15" s="44">
        <v>0</v>
      </c>
      <c r="D15" s="44">
        <v>2718014</v>
      </c>
      <c r="E15" s="44">
        <v>0</v>
      </c>
      <c r="F15" s="44">
        <v>0</v>
      </c>
    </row>
    <row r="16" spans="1:6" x14ac:dyDescent="0.3">
      <c r="A16" s="16">
        <v>44634</v>
      </c>
      <c r="B16" s="44">
        <v>2664588</v>
      </c>
      <c r="C16" s="44">
        <v>0</v>
      </c>
      <c r="D16" s="44">
        <v>2718014</v>
      </c>
      <c r="E16" s="44">
        <v>0</v>
      </c>
      <c r="F16" s="44">
        <v>0</v>
      </c>
    </row>
    <row r="17" spans="1:6" x14ac:dyDescent="0.3">
      <c r="A17" s="16">
        <v>44635</v>
      </c>
      <c r="B17" s="44">
        <v>2664588</v>
      </c>
      <c r="C17" s="44">
        <v>0</v>
      </c>
      <c r="D17" s="44">
        <v>2718014</v>
      </c>
      <c r="E17" s="44">
        <v>0</v>
      </c>
      <c r="F17" s="44">
        <v>0</v>
      </c>
    </row>
    <row r="18" spans="1:6" x14ac:dyDescent="0.3">
      <c r="A18" s="16">
        <v>44636</v>
      </c>
      <c r="B18" s="44">
        <v>2665401</v>
      </c>
      <c r="C18" s="44">
        <v>813</v>
      </c>
      <c r="D18" s="44">
        <v>2718680</v>
      </c>
      <c r="E18" s="44">
        <v>666</v>
      </c>
      <c r="F18" s="44">
        <v>1479</v>
      </c>
    </row>
    <row r="19" spans="1:6" x14ac:dyDescent="0.3">
      <c r="A19" s="16">
        <v>44637</v>
      </c>
      <c r="B19" s="44">
        <v>2665401</v>
      </c>
      <c r="C19" s="44">
        <v>0</v>
      </c>
      <c r="D19" s="44">
        <v>2718680</v>
      </c>
      <c r="E19" s="44">
        <v>0</v>
      </c>
      <c r="F19" s="44">
        <v>0</v>
      </c>
    </row>
    <row r="20" spans="1:6" x14ac:dyDescent="0.3">
      <c r="A20" s="16">
        <v>44638</v>
      </c>
      <c r="B20" s="44">
        <v>2665401</v>
      </c>
      <c r="C20" s="44">
        <v>0</v>
      </c>
      <c r="D20" s="44">
        <v>2718680</v>
      </c>
      <c r="E20" s="44">
        <v>0</v>
      </c>
      <c r="F20" s="44">
        <v>0</v>
      </c>
    </row>
    <row r="21" spans="1:6" x14ac:dyDescent="0.3">
      <c r="A21" s="16">
        <v>44639</v>
      </c>
      <c r="B21" s="44">
        <v>2665401</v>
      </c>
      <c r="C21" s="44">
        <v>0</v>
      </c>
      <c r="D21" s="44">
        <v>2718680</v>
      </c>
      <c r="E21" s="44">
        <v>0</v>
      </c>
      <c r="F21" s="44">
        <v>0</v>
      </c>
    </row>
    <row r="22" spans="1:6" x14ac:dyDescent="0.3">
      <c r="A22" s="16">
        <v>44640</v>
      </c>
      <c r="B22" s="44">
        <v>2665401</v>
      </c>
      <c r="C22" s="44">
        <v>0</v>
      </c>
      <c r="D22" s="44">
        <v>2718680</v>
      </c>
      <c r="E22" s="44">
        <v>0</v>
      </c>
      <c r="F22" s="44">
        <v>0</v>
      </c>
    </row>
    <row r="23" spans="1:6" x14ac:dyDescent="0.3">
      <c r="A23" s="16">
        <v>44641</v>
      </c>
      <c r="B23" s="44">
        <v>2665401</v>
      </c>
      <c r="C23" s="44">
        <v>0</v>
      </c>
      <c r="D23" s="44">
        <v>2718680</v>
      </c>
      <c r="E23" s="44">
        <v>0</v>
      </c>
      <c r="F23" s="44">
        <v>0</v>
      </c>
    </row>
    <row r="24" spans="1:6" x14ac:dyDescent="0.3">
      <c r="A24" s="16">
        <v>44642</v>
      </c>
      <c r="B24" s="44">
        <v>2665401</v>
      </c>
      <c r="C24" s="44">
        <v>0</v>
      </c>
      <c r="D24" s="44">
        <v>2718680</v>
      </c>
      <c r="E24" s="44">
        <v>0</v>
      </c>
      <c r="F24" s="44">
        <v>0</v>
      </c>
    </row>
    <row r="25" spans="1:6" x14ac:dyDescent="0.3">
      <c r="A25" s="16">
        <v>44643</v>
      </c>
      <c r="B25" s="44">
        <v>2665401</v>
      </c>
      <c r="C25" s="44">
        <v>0</v>
      </c>
      <c r="D25" s="44">
        <v>2718680</v>
      </c>
      <c r="E25" s="44">
        <v>0</v>
      </c>
      <c r="F25" s="44">
        <v>0</v>
      </c>
    </row>
    <row r="26" spans="1:6" x14ac:dyDescent="0.3">
      <c r="A26" s="16">
        <v>44644</v>
      </c>
      <c r="B26" s="44">
        <v>2665401</v>
      </c>
      <c r="C26" s="44">
        <v>0</v>
      </c>
      <c r="D26" s="44">
        <v>2718680</v>
      </c>
      <c r="E26" s="44">
        <v>0</v>
      </c>
      <c r="F26" s="44">
        <v>0</v>
      </c>
    </row>
    <row r="27" spans="1:6" x14ac:dyDescent="0.3">
      <c r="A27" s="16">
        <v>44645</v>
      </c>
      <c r="B27" s="44">
        <v>2665401</v>
      </c>
      <c r="C27" s="44">
        <v>0</v>
      </c>
      <c r="D27" s="44">
        <v>2718680</v>
      </c>
      <c r="E27" s="44">
        <v>0</v>
      </c>
      <c r="F27" s="44">
        <v>0</v>
      </c>
    </row>
    <row r="28" spans="1:6" x14ac:dyDescent="0.3">
      <c r="A28" s="16">
        <v>44646</v>
      </c>
      <c r="B28" s="44">
        <v>2665401</v>
      </c>
      <c r="C28" s="44">
        <v>0</v>
      </c>
      <c r="D28" s="44">
        <v>2718680</v>
      </c>
      <c r="E28" s="44">
        <v>0</v>
      </c>
      <c r="F28" s="44">
        <v>0</v>
      </c>
    </row>
    <row r="29" spans="1:6" x14ac:dyDescent="0.3">
      <c r="A29" s="16">
        <v>44647</v>
      </c>
      <c r="B29" s="44">
        <v>2665401</v>
      </c>
      <c r="C29" s="44">
        <v>0</v>
      </c>
      <c r="D29" s="44">
        <v>2718680</v>
      </c>
      <c r="E29" s="44">
        <v>0</v>
      </c>
      <c r="F29" s="44">
        <v>0</v>
      </c>
    </row>
    <row r="30" spans="1:6" x14ac:dyDescent="0.3">
      <c r="A30" s="16">
        <v>44648</v>
      </c>
      <c r="B30" s="44">
        <v>2665401</v>
      </c>
      <c r="C30" s="44">
        <v>0</v>
      </c>
      <c r="D30" s="44">
        <v>2718680</v>
      </c>
      <c r="E30" s="44">
        <v>0</v>
      </c>
      <c r="F30" s="44">
        <v>0</v>
      </c>
    </row>
    <row r="31" spans="1:6" x14ac:dyDescent="0.3">
      <c r="A31" s="16">
        <v>44649</v>
      </c>
      <c r="B31" s="44">
        <v>2665401</v>
      </c>
      <c r="C31" s="44">
        <v>0</v>
      </c>
      <c r="D31" s="44">
        <v>2718680</v>
      </c>
      <c r="E31" s="44">
        <v>0</v>
      </c>
      <c r="F31" s="44">
        <v>0</v>
      </c>
    </row>
    <row r="32" spans="1:6" x14ac:dyDescent="0.3">
      <c r="A32" s="16">
        <v>44650</v>
      </c>
      <c r="B32" s="44">
        <v>2665420</v>
      </c>
      <c r="C32" s="44">
        <v>19</v>
      </c>
      <c r="D32" s="44">
        <v>2718704</v>
      </c>
      <c r="E32" s="44">
        <v>24</v>
      </c>
      <c r="F32" s="44">
        <v>43</v>
      </c>
    </row>
    <row r="33" spans="1:6" x14ac:dyDescent="0.3">
      <c r="A33" s="16">
        <v>44651</v>
      </c>
      <c r="B33" s="44">
        <v>2665420</v>
      </c>
      <c r="C33" s="44">
        <v>0</v>
      </c>
      <c r="D33" s="44">
        <v>2718704</v>
      </c>
      <c r="E33" s="44">
        <v>0</v>
      </c>
      <c r="F33" s="44">
        <v>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1522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49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7496-22E2-4064-9D98-644BB8FC2304}">
  <dimension ref="A1:Z32"/>
  <sheetViews>
    <sheetView workbookViewId="0">
      <selection activeCell="C2" sqref="C2: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February 2022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44593</v>
      </c>
      <c r="B3" s="44">
        <v>2642972</v>
      </c>
      <c r="C3" s="44">
        <v>1173</v>
      </c>
      <c r="D3" s="44">
        <v>2698931</v>
      </c>
      <c r="E3" s="44">
        <v>1997</v>
      </c>
      <c r="F3" s="44">
        <v>3170</v>
      </c>
    </row>
    <row r="4" spans="1:6" x14ac:dyDescent="0.3">
      <c r="A4" s="16">
        <v>44594</v>
      </c>
      <c r="B4" s="44">
        <v>2645242</v>
      </c>
      <c r="C4" s="44">
        <v>2270</v>
      </c>
      <c r="D4" s="44">
        <v>2699939</v>
      </c>
      <c r="E4" s="44">
        <v>1008</v>
      </c>
      <c r="F4" s="44">
        <v>3278</v>
      </c>
    </row>
    <row r="5" spans="1:6" x14ac:dyDescent="0.3">
      <c r="A5" s="16">
        <v>44595</v>
      </c>
      <c r="B5" s="44">
        <v>2646399</v>
      </c>
      <c r="C5" s="44">
        <v>1157</v>
      </c>
      <c r="D5" s="44">
        <v>2701940</v>
      </c>
      <c r="E5" s="44">
        <v>2001</v>
      </c>
      <c r="F5" s="44">
        <v>3158</v>
      </c>
    </row>
    <row r="6" spans="1:6" x14ac:dyDescent="0.3">
      <c r="A6" s="16">
        <v>44596</v>
      </c>
      <c r="B6" s="44">
        <v>2648653</v>
      </c>
      <c r="C6" s="44">
        <v>2254</v>
      </c>
      <c r="D6" s="44">
        <v>2702926</v>
      </c>
      <c r="E6" s="44">
        <v>986</v>
      </c>
      <c r="F6" s="44">
        <v>3240</v>
      </c>
    </row>
    <row r="7" spans="1:6" x14ac:dyDescent="0.3">
      <c r="A7" s="16">
        <v>44597</v>
      </c>
      <c r="B7" s="44">
        <v>2649750</v>
      </c>
      <c r="C7" s="44">
        <v>1097</v>
      </c>
      <c r="D7" s="44">
        <v>2704988</v>
      </c>
      <c r="E7" s="44">
        <v>2062</v>
      </c>
      <c r="F7" s="44">
        <v>3159</v>
      </c>
    </row>
    <row r="8" spans="1:6" x14ac:dyDescent="0.3">
      <c r="A8" s="16">
        <v>44598</v>
      </c>
      <c r="B8" s="44">
        <v>2651965</v>
      </c>
      <c r="C8" s="44">
        <v>2215</v>
      </c>
      <c r="D8" s="44">
        <v>2705981</v>
      </c>
      <c r="E8" s="44">
        <v>993</v>
      </c>
      <c r="F8" s="44">
        <v>3208</v>
      </c>
    </row>
    <row r="9" spans="1:6" x14ac:dyDescent="0.3">
      <c r="A9" s="16">
        <v>44599</v>
      </c>
      <c r="B9" s="44">
        <v>2653127</v>
      </c>
      <c r="C9" s="44">
        <v>1162</v>
      </c>
      <c r="D9" s="44">
        <v>2707982</v>
      </c>
      <c r="E9" s="44">
        <v>2001</v>
      </c>
      <c r="F9" s="44">
        <v>3163</v>
      </c>
    </row>
    <row r="10" spans="1:6" x14ac:dyDescent="0.3">
      <c r="A10" s="16">
        <v>44600</v>
      </c>
      <c r="B10" s="44">
        <v>2655434</v>
      </c>
      <c r="C10" s="44">
        <v>2307</v>
      </c>
      <c r="D10" s="44">
        <v>2708978</v>
      </c>
      <c r="E10" s="44">
        <v>996</v>
      </c>
      <c r="F10" s="44">
        <v>3303</v>
      </c>
    </row>
    <row r="11" spans="1:6" x14ac:dyDescent="0.3">
      <c r="A11" s="16">
        <v>44601</v>
      </c>
      <c r="B11" s="44">
        <v>2656554</v>
      </c>
      <c r="C11" s="44">
        <v>1120</v>
      </c>
      <c r="D11" s="44">
        <v>2710979</v>
      </c>
      <c r="E11" s="44">
        <v>2001</v>
      </c>
      <c r="F11" s="44">
        <v>3121</v>
      </c>
    </row>
    <row r="12" spans="1:6" x14ac:dyDescent="0.3">
      <c r="A12" s="16">
        <v>44602</v>
      </c>
      <c r="B12" s="44">
        <v>2658785</v>
      </c>
      <c r="C12" s="44">
        <v>2231</v>
      </c>
      <c r="D12" s="44">
        <v>2711991</v>
      </c>
      <c r="E12" s="44">
        <v>1012</v>
      </c>
      <c r="F12" s="44">
        <v>3243</v>
      </c>
    </row>
    <row r="13" spans="1:6" x14ac:dyDescent="0.3">
      <c r="A13" s="16">
        <v>44603</v>
      </c>
      <c r="B13" s="44">
        <v>2659965</v>
      </c>
      <c r="C13" s="44">
        <v>1180</v>
      </c>
      <c r="D13" s="44">
        <v>2714000</v>
      </c>
      <c r="E13" s="44">
        <v>2009</v>
      </c>
      <c r="F13" s="44">
        <v>3189</v>
      </c>
    </row>
    <row r="14" spans="1:6" x14ac:dyDescent="0.3">
      <c r="A14" s="16">
        <v>44604</v>
      </c>
      <c r="B14" s="44">
        <v>2662238</v>
      </c>
      <c r="C14" s="44">
        <v>2273</v>
      </c>
      <c r="D14" s="44">
        <v>2715004</v>
      </c>
      <c r="E14" s="44">
        <v>1004</v>
      </c>
      <c r="F14" s="44">
        <v>3277</v>
      </c>
    </row>
    <row r="15" spans="1:6" x14ac:dyDescent="0.3">
      <c r="A15" s="16">
        <v>44605</v>
      </c>
      <c r="B15" s="44">
        <v>2663358</v>
      </c>
      <c r="C15" s="44">
        <v>1120</v>
      </c>
      <c r="D15" s="44">
        <v>2717040</v>
      </c>
      <c r="E15" s="44">
        <v>2036</v>
      </c>
      <c r="F15" s="44">
        <v>3156</v>
      </c>
    </row>
    <row r="16" spans="1:6" x14ac:dyDescent="0.3">
      <c r="A16" s="16">
        <v>44606</v>
      </c>
      <c r="B16" s="44">
        <v>2664527</v>
      </c>
      <c r="C16" s="44">
        <v>1169</v>
      </c>
      <c r="D16" s="44">
        <v>2717040</v>
      </c>
      <c r="E16" s="44">
        <v>0</v>
      </c>
      <c r="F16" s="44">
        <v>1169</v>
      </c>
    </row>
    <row r="17" spans="1:6" x14ac:dyDescent="0.3">
      <c r="A17" s="16">
        <v>44607</v>
      </c>
      <c r="B17" s="44">
        <v>2664527</v>
      </c>
      <c r="C17" s="44">
        <v>0</v>
      </c>
      <c r="D17" s="44">
        <v>2717040</v>
      </c>
      <c r="E17" s="44">
        <v>0</v>
      </c>
      <c r="F17" s="44">
        <v>0</v>
      </c>
    </row>
    <row r="18" spans="1:6" x14ac:dyDescent="0.3">
      <c r="A18" s="16">
        <v>44608</v>
      </c>
      <c r="B18" s="44">
        <v>2664588</v>
      </c>
      <c r="C18" s="44">
        <v>61</v>
      </c>
      <c r="D18" s="44">
        <v>2718014</v>
      </c>
      <c r="E18" s="44">
        <v>974</v>
      </c>
      <c r="F18" s="44">
        <v>1035</v>
      </c>
    </row>
    <row r="19" spans="1:6" x14ac:dyDescent="0.3">
      <c r="A19" s="16">
        <v>44609</v>
      </c>
      <c r="B19" s="44">
        <v>2664588</v>
      </c>
      <c r="C19" s="44">
        <v>0</v>
      </c>
      <c r="D19" s="44">
        <v>2718014</v>
      </c>
      <c r="E19" s="44">
        <v>0</v>
      </c>
      <c r="F19" s="44">
        <v>0</v>
      </c>
    </row>
    <row r="20" spans="1:6" x14ac:dyDescent="0.3">
      <c r="A20" s="16">
        <v>44610</v>
      </c>
      <c r="B20" s="44">
        <v>2664588</v>
      </c>
      <c r="C20" s="44">
        <v>0</v>
      </c>
      <c r="D20" s="44">
        <v>2718014</v>
      </c>
      <c r="E20" s="44">
        <v>0</v>
      </c>
      <c r="F20" s="44">
        <v>0</v>
      </c>
    </row>
    <row r="21" spans="1:6" x14ac:dyDescent="0.3">
      <c r="A21" s="16">
        <v>44611</v>
      </c>
      <c r="B21" s="44">
        <v>2664588</v>
      </c>
      <c r="C21" s="44">
        <v>0</v>
      </c>
      <c r="D21" s="44">
        <v>2718014</v>
      </c>
      <c r="E21" s="44">
        <v>0</v>
      </c>
      <c r="F21" s="44">
        <v>0</v>
      </c>
    </row>
    <row r="22" spans="1:6" x14ac:dyDescent="0.3">
      <c r="A22" s="16">
        <v>44612</v>
      </c>
      <c r="B22" s="44">
        <v>2664588</v>
      </c>
      <c r="C22" s="44">
        <v>0</v>
      </c>
      <c r="D22" s="44">
        <v>2718014</v>
      </c>
      <c r="E22" s="44">
        <v>0</v>
      </c>
      <c r="F22" s="44">
        <v>0</v>
      </c>
    </row>
    <row r="23" spans="1:6" x14ac:dyDescent="0.3">
      <c r="A23" s="16">
        <v>44613</v>
      </c>
      <c r="B23" s="44">
        <v>2664588</v>
      </c>
      <c r="C23" s="44">
        <v>0</v>
      </c>
      <c r="D23" s="44">
        <v>2718014</v>
      </c>
      <c r="E23" s="44">
        <v>0</v>
      </c>
      <c r="F23" s="44">
        <v>0</v>
      </c>
    </row>
    <row r="24" spans="1:6" x14ac:dyDescent="0.3">
      <c r="A24" s="16">
        <v>44614</v>
      </c>
      <c r="B24" s="44">
        <v>2664588</v>
      </c>
      <c r="C24" s="44">
        <v>0</v>
      </c>
      <c r="D24" s="44">
        <v>2718014</v>
      </c>
      <c r="E24" s="44">
        <v>0</v>
      </c>
      <c r="F24" s="44">
        <v>0</v>
      </c>
    </row>
    <row r="25" spans="1:6" x14ac:dyDescent="0.3">
      <c r="A25" s="16">
        <v>44615</v>
      </c>
      <c r="B25" s="44">
        <v>2664588</v>
      </c>
      <c r="C25" s="44">
        <v>0</v>
      </c>
      <c r="D25" s="44">
        <v>2718014</v>
      </c>
      <c r="E25" s="44">
        <v>0</v>
      </c>
      <c r="F25" s="44">
        <v>0</v>
      </c>
    </row>
    <row r="26" spans="1:6" x14ac:dyDescent="0.3">
      <c r="A26" s="16">
        <v>44616</v>
      </c>
      <c r="B26" s="44">
        <v>2664588</v>
      </c>
      <c r="C26" s="44">
        <v>0</v>
      </c>
      <c r="D26" s="44">
        <v>2718014</v>
      </c>
      <c r="E26" s="44">
        <v>0</v>
      </c>
      <c r="F26" s="44">
        <v>0</v>
      </c>
    </row>
    <row r="27" spans="1:6" x14ac:dyDescent="0.3">
      <c r="A27" s="16">
        <v>44617</v>
      </c>
      <c r="B27" s="44">
        <v>2664588</v>
      </c>
      <c r="C27" s="44">
        <v>0</v>
      </c>
      <c r="D27" s="44">
        <v>2718014</v>
      </c>
      <c r="E27" s="44">
        <v>0</v>
      </c>
      <c r="F27" s="44">
        <v>0</v>
      </c>
    </row>
    <row r="28" spans="1:6" x14ac:dyDescent="0.3">
      <c r="A28" s="16">
        <v>44618</v>
      </c>
      <c r="B28" s="44">
        <v>2664588</v>
      </c>
      <c r="C28" s="44">
        <v>0</v>
      </c>
      <c r="D28" s="44">
        <v>2718014</v>
      </c>
      <c r="E28" s="44">
        <v>0</v>
      </c>
      <c r="F28" s="44">
        <v>0</v>
      </c>
    </row>
    <row r="29" spans="1:6" x14ac:dyDescent="0.3">
      <c r="A29" s="16">
        <v>44619</v>
      </c>
      <c r="B29" s="44">
        <v>2664588</v>
      </c>
      <c r="C29" s="44">
        <v>0</v>
      </c>
      <c r="D29" s="44">
        <v>2718014</v>
      </c>
      <c r="E29" s="44">
        <v>0</v>
      </c>
      <c r="F29" s="44">
        <v>0</v>
      </c>
    </row>
    <row r="30" spans="1:6" x14ac:dyDescent="0.3">
      <c r="A30" s="16">
        <v>44620</v>
      </c>
      <c r="B30" s="44">
        <v>2664588</v>
      </c>
      <c r="C30" s="44">
        <v>0</v>
      </c>
      <c r="D30" s="44">
        <v>2718014</v>
      </c>
      <c r="E30" s="44">
        <v>0</v>
      </c>
      <c r="F30" s="44">
        <v>0</v>
      </c>
    </row>
    <row r="31" spans="1:6" x14ac:dyDescent="0.3">
      <c r="A31" s="45" t="s">
        <v>38</v>
      </c>
      <c r="B31" s="40"/>
      <c r="C31" s="40"/>
      <c r="D31" s="40"/>
      <c r="E31" s="40"/>
      <c r="F31" s="46">
        <f>SUM(F3:F30)</f>
        <v>43869</v>
      </c>
    </row>
    <row r="32" spans="1:6" x14ac:dyDescent="0.3">
      <c r="A32" s="45" t="s">
        <v>39</v>
      </c>
      <c r="B32" s="40"/>
      <c r="C32" s="40"/>
      <c r="D32" s="40"/>
      <c r="E32" s="40"/>
      <c r="F32" s="46">
        <f>ROUND(AVERAGE(F3:F30),0)</f>
        <v>1567</v>
      </c>
    </row>
  </sheetData>
  <mergeCells count="3">
    <mergeCell ref="A1:F1"/>
    <mergeCell ref="A31:E31"/>
    <mergeCell ref="A32:E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C3D0-32BB-4A0B-8B77-B23E90486063}">
  <dimension ref="A1:Z35"/>
  <sheetViews>
    <sheetView workbookViewId="0">
      <selection activeCell="C2" sqref="C2: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January 2022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44562</v>
      </c>
      <c r="B3" s="44">
        <v>2588543</v>
      </c>
      <c r="C3" s="44">
        <v>1208</v>
      </c>
      <c r="D3" s="44">
        <v>2651785</v>
      </c>
      <c r="E3" s="44">
        <v>2085</v>
      </c>
      <c r="F3" s="44">
        <v>3293</v>
      </c>
    </row>
    <row r="4" spans="1:6" x14ac:dyDescent="0.3">
      <c r="A4" s="16">
        <v>44563</v>
      </c>
      <c r="B4" s="44">
        <v>2590885</v>
      </c>
      <c r="C4" s="44">
        <v>2342</v>
      </c>
      <c r="D4" s="44">
        <v>2652843</v>
      </c>
      <c r="E4" s="44">
        <v>1058</v>
      </c>
      <c r="F4" s="44">
        <v>3400</v>
      </c>
    </row>
    <row r="5" spans="1:6" x14ac:dyDescent="0.3">
      <c r="A5" s="16">
        <v>44564</v>
      </c>
      <c r="B5" s="44">
        <v>2592073</v>
      </c>
      <c r="C5" s="44">
        <v>1188</v>
      </c>
      <c r="D5" s="44">
        <v>2654959</v>
      </c>
      <c r="E5" s="44">
        <v>2116</v>
      </c>
      <c r="F5" s="44">
        <v>3304</v>
      </c>
    </row>
    <row r="6" spans="1:6" x14ac:dyDescent="0.3">
      <c r="A6" s="16">
        <v>44565</v>
      </c>
      <c r="B6" s="44">
        <v>2594354</v>
      </c>
      <c r="C6" s="44">
        <v>2281</v>
      </c>
      <c r="D6" s="44">
        <v>2656002</v>
      </c>
      <c r="E6" s="44">
        <v>1043</v>
      </c>
      <c r="F6" s="44">
        <v>3324</v>
      </c>
    </row>
    <row r="7" spans="1:6" x14ac:dyDescent="0.3">
      <c r="A7" s="16">
        <v>44566</v>
      </c>
      <c r="B7" s="44">
        <v>2596719</v>
      </c>
      <c r="C7" s="44">
        <v>2365</v>
      </c>
      <c r="D7" s="44">
        <v>2658144</v>
      </c>
      <c r="E7" s="44">
        <v>2142</v>
      </c>
      <c r="F7" s="44">
        <v>4507</v>
      </c>
    </row>
    <row r="8" spans="1:6" x14ac:dyDescent="0.3">
      <c r="A8" s="16">
        <v>44567</v>
      </c>
      <c r="B8" s="44">
        <v>2597896</v>
      </c>
      <c r="C8" s="44">
        <v>1177</v>
      </c>
      <c r="D8" s="44">
        <v>2660203</v>
      </c>
      <c r="E8" s="44">
        <v>2059</v>
      </c>
      <c r="F8" s="44">
        <v>3236</v>
      </c>
    </row>
    <row r="9" spans="1:6" x14ac:dyDescent="0.3">
      <c r="A9" s="16">
        <v>44568</v>
      </c>
      <c r="B9" s="44">
        <v>2600227</v>
      </c>
      <c r="C9" s="44">
        <v>2331</v>
      </c>
      <c r="D9" s="44">
        <v>2661242</v>
      </c>
      <c r="E9" s="44">
        <v>1039</v>
      </c>
      <c r="F9" s="44">
        <v>3370</v>
      </c>
    </row>
    <row r="10" spans="1:6" x14ac:dyDescent="0.3">
      <c r="A10" s="16">
        <v>44569</v>
      </c>
      <c r="B10" s="44">
        <v>2601404</v>
      </c>
      <c r="C10" s="44">
        <v>1177</v>
      </c>
      <c r="D10" s="44">
        <v>2663354</v>
      </c>
      <c r="E10" s="44">
        <v>2112</v>
      </c>
      <c r="F10" s="44">
        <v>3289</v>
      </c>
    </row>
    <row r="11" spans="1:6" x14ac:dyDescent="0.3">
      <c r="A11" s="16">
        <v>44570</v>
      </c>
      <c r="B11" s="44">
        <v>2603742</v>
      </c>
      <c r="C11" s="44">
        <v>2338</v>
      </c>
      <c r="D11" s="44">
        <v>2664400</v>
      </c>
      <c r="E11" s="44">
        <v>1046</v>
      </c>
      <c r="F11" s="44">
        <v>3384</v>
      </c>
    </row>
    <row r="12" spans="1:6" x14ac:dyDescent="0.3">
      <c r="A12" s="16">
        <v>44571</v>
      </c>
      <c r="B12" s="44">
        <v>2604930</v>
      </c>
      <c r="C12" s="44">
        <v>1188</v>
      </c>
      <c r="D12" s="44">
        <v>2666505</v>
      </c>
      <c r="E12" s="44">
        <v>2105</v>
      </c>
      <c r="F12" s="44">
        <v>3293</v>
      </c>
    </row>
    <row r="13" spans="1:6" x14ac:dyDescent="0.3">
      <c r="A13" s="16">
        <v>44572</v>
      </c>
      <c r="B13" s="44">
        <v>2607249</v>
      </c>
      <c r="C13" s="44">
        <v>2319</v>
      </c>
      <c r="D13" s="44">
        <v>2667544</v>
      </c>
      <c r="E13" s="44">
        <v>1039</v>
      </c>
      <c r="F13" s="44">
        <v>3358</v>
      </c>
    </row>
    <row r="14" spans="1:6" x14ac:dyDescent="0.3">
      <c r="A14" s="16">
        <v>44573</v>
      </c>
      <c r="B14" s="44">
        <v>2608422</v>
      </c>
      <c r="C14" s="44">
        <v>1173</v>
      </c>
      <c r="D14" s="44">
        <v>2669633</v>
      </c>
      <c r="E14" s="44">
        <v>2089</v>
      </c>
      <c r="F14" s="44">
        <v>3262</v>
      </c>
    </row>
    <row r="15" spans="1:6" x14ac:dyDescent="0.3">
      <c r="A15" s="16">
        <v>44574</v>
      </c>
      <c r="B15" s="44">
        <v>2609614</v>
      </c>
      <c r="C15" s="44">
        <v>1192</v>
      </c>
      <c r="D15" s="44">
        <v>2670656</v>
      </c>
      <c r="E15" s="44">
        <v>1023</v>
      </c>
      <c r="F15" s="44">
        <v>2215</v>
      </c>
    </row>
    <row r="16" spans="1:6" x14ac:dyDescent="0.3">
      <c r="A16" s="16">
        <v>44575</v>
      </c>
      <c r="B16" s="44">
        <v>2612041</v>
      </c>
      <c r="C16" s="44">
        <v>2427</v>
      </c>
      <c r="D16" s="44">
        <v>2672769</v>
      </c>
      <c r="E16" s="44">
        <v>2113</v>
      </c>
      <c r="F16" s="44">
        <v>4540</v>
      </c>
    </row>
    <row r="17" spans="1:6" x14ac:dyDescent="0.3">
      <c r="A17" s="16">
        <v>44576</v>
      </c>
      <c r="B17" s="44">
        <v>2614410</v>
      </c>
      <c r="C17" s="44">
        <v>2369</v>
      </c>
      <c r="D17" s="44">
        <v>2673804</v>
      </c>
      <c r="E17" s="44">
        <v>1035</v>
      </c>
      <c r="F17" s="44">
        <v>3404</v>
      </c>
    </row>
    <row r="18" spans="1:6" x14ac:dyDescent="0.3">
      <c r="A18" s="16">
        <v>44577</v>
      </c>
      <c r="B18" s="44">
        <v>2615618</v>
      </c>
      <c r="C18" s="44">
        <v>1208</v>
      </c>
      <c r="D18" s="44">
        <v>2674846</v>
      </c>
      <c r="E18" s="44">
        <v>1042</v>
      </c>
      <c r="F18" s="44">
        <v>2250</v>
      </c>
    </row>
    <row r="19" spans="1:6" x14ac:dyDescent="0.3">
      <c r="A19" s="16">
        <v>44578</v>
      </c>
      <c r="B19" s="44">
        <v>2617998</v>
      </c>
      <c r="C19" s="44">
        <v>2380</v>
      </c>
      <c r="D19" s="44">
        <v>2676951</v>
      </c>
      <c r="E19" s="44">
        <v>2105</v>
      </c>
      <c r="F19" s="44">
        <v>4485</v>
      </c>
    </row>
    <row r="20" spans="1:6" x14ac:dyDescent="0.3">
      <c r="A20" s="16">
        <v>44579</v>
      </c>
      <c r="B20" s="44">
        <v>2619221</v>
      </c>
      <c r="C20" s="44">
        <v>1223</v>
      </c>
      <c r="D20" s="44">
        <v>2677997</v>
      </c>
      <c r="E20" s="44">
        <v>1046</v>
      </c>
      <c r="F20" s="44">
        <v>2269</v>
      </c>
    </row>
    <row r="21" spans="1:6" x14ac:dyDescent="0.3">
      <c r="A21" s="16">
        <v>44580</v>
      </c>
      <c r="B21" s="44">
        <v>2621448</v>
      </c>
      <c r="C21" s="44">
        <v>2227</v>
      </c>
      <c r="D21" s="44">
        <v>2679078</v>
      </c>
      <c r="E21" s="44">
        <v>1081</v>
      </c>
      <c r="F21" s="44">
        <v>3308</v>
      </c>
    </row>
    <row r="22" spans="1:6" x14ac:dyDescent="0.3">
      <c r="A22" s="16">
        <v>44581</v>
      </c>
      <c r="B22" s="44">
        <v>2622598</v>
      </c>
      <c r="C22" s="44">
        <v>1150</v>
      </c>
      <c r="D22" s="44">
        <v>2681041</v>
      </c>
      <c r="E22" s="44">
        <v>1963</v>
      </c>
      <c r="F22" s="44">
        <v>3113</v>
      </c>
    </row>
    <row r="23" spans="1:6" x14ac:dyDescent="0.3">
      <c r="A23" s="16">
        <v>44582</v>
      </c>
      <c r="B23" s="44">
        <v>2624821</v>
      </c>
      <c r="C23" s="44">
        <v>2223</v>
      </c>
      <c r="D23" s="44">
        <v>2682018</v>
      </c>
      <c r="E23" s="44">
        <v>977</v>
      </c>
      <c r="F23" s="44">
        <v>3200</v>
      </c>
    </row>
    <row r="24" spans="1:6" x14ac:dyDescent="0.3">
      <c r="A24" s="16">
        <v>44583</v>
      </c>
      <c r="B24" s="44">
        <v>2625952</v>
      </c>
      <c r="C24" s="44">
        <v>1131</v>
      </c>
      <c r="D24" s="44">
        <v>2683958</v>
      </c>
      <c r="E24" s="44">
        <v>1940</v>
      </c>
      <c r="F24" s="44">
        <v>3071</v>
      </c>
    </row>
    <row r="25" spans="1:6" x14ac:dyDescent="0.3">
      <c r="A25" s="16">
        <v>44584</v>
      </c>
      <c r="B25" s="44">
        <v>2628206</v>
      </c>
      <c r="C25" s="44">
        <v>2254</v>
      </c>
      <c r="D25" s="44">
        <v>2684974</v>
      </c>
      <c r="E25" s="44">
        <v>1016</v>
      </c>
      <c r="F25" s="44">
        <v>3270</v>
      </c>
    </row>
    <row r="26" spans="1:6" x14ac:dyDescent="0.3">
      <c r="A26" s="16">
        <v>44585</v>
      </c>
      <c r="B26" s="44">
        <v>2629352</v>
      </c>
      <c r="C26" s="44">
        <v>1146</v>
      </c>
      <c r="D26" s="44">
        <v>2686940</v>
      </c>
      <c r="E26" s="44">
        <v>1966</v>
      </c>
      <c r="F26" s="44">
        <v>3112</v>
      </c>
    </row>
    <row r="27" spans="1:6" x14ac:dyDescent="0.3">
      <c r="A27" s="16">
        <v>44586</v>
      </c>
      <c r="B27" s="44">
        <v>2631560</v>
      </c>
      <c r="C27" s="44">
        <v>2208</v>
      </c>
      <c r="D27" s="44">
        <v>2687926</v>
      </c>
      <c r="E27" s="44">
        <v>986</v>
      </c>
      <c r="F27" s="44">
        <v>3194</v>
      </c>
    </row>
    <row r="28" spans="1:6" x14ac:dyDescent="0.3">
      <c r="A28" s="16">
        <v>44587</v>
      </c>
      <c r="B28" s="44">
        <v>2632695</v>
      </c>
      <c r="C28" s="44">
        <v>1135</v>
      </c>
      <c r="D28" s="44">
        <v>2689904</v>
      </c>
      <c r="E28" s="44">
        <v>1978</v>
      </c>
      <c r="F28" s="44">
        <v>3113</v>
      </c>
    </row>
    <row r="29" spans="1:6" x14ac:dyDescent="0.3">
      <c r="A29" s="16">
        <v>44588</v>
      </c>
      <c r="B29" s="44">
        <v>2634941</v>
      </c>
      <c r="C29" s="44">
        <v>2246</v>
      </c>
      <c r="D29" s="44">
        <v>2690908</v>
      </c>
      <c r="E29" s="44">
        <v>1004</v>
      </c>
      <c r="F29" s="44">
        <v>3250</v>
      </c>
    </row>
    <row r="30" spans="1:6" x14ac:dyDescent="0.3">
      <c r="A30" s="16">
        <v>44589</v>
      </c>
      <c r="B30" s="44">
        <v>2636103</v>
      </c>
      <c r="C30" s="44">
        <v>1162</v>
      </c>
      <c r="D30" s="44">
        <v>2692947</v>
      </c>
      <c r="E30" s="44">
        <v>2039</v>
      </c>
      <c r="F30" s="44">
        <v>3201</v>
      </c>
    </row>
    <row r="31" spans="1:6" x14ac:dyDescent="0.3">
      <c r="A31" s="16">
        <v>44590</v>
      </c>
      <c r="B31" s="44">
        <v>2638407</v>
      </c>
      <c r="C31" s="44">
        <v>2304</v>
      </c>
      <c r="D31" s="44">
        <v>2693959</v>
      </c>
      <c r="E31" s="44">
        <v>1012</v>
      </c>
      <c r="F31" s="44">
        <v>3316</v>
      </c>
    </row>
    <row r="32" spans="1:6" x14ac:dyDescent="0.3">
      <c r="A32" s="16">
        <v>44591</v>
      </c>
      <c r="B32" s="44">
        <v>2639511</v>
      </c>
      <c r="C32" s="44">
        <v>1104</v>
      </c>
      <c r="D32" s="44">
        <v>2695960</v>
      </c>
      <c r="E32" s="44">
        <v>2001</v>
      </c>
      <c r="F32" s="44">
        <v>3105</v>
      </c>
    </row>
    <row r="33" spans="1:6" x14ac:dyDescent="0.3">
      <c r="A33" s="16">
        <v>44592</v>
      </c>
      <c r="B33" s="44">
        <v>2641799</v>
      </c>
      <c r="C33" s="44">
        <v>2288</v>
      </c>
      <c r="D33" s="44">
        <v>2696934</v>
      </c>
      <c r="E33" s="44">
        <v>974</v>
      </c>
      <c r="F33" s="44">
        <v>3262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101698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3281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720C-56C2-46D6-A8EE-EADB11ABD92D}">
  <dimension ref="A1:Z136"/>
  <sheetViews>
    <sheetView workbookViewId="0">
      <selection activeCell="C2" sqref="C2:M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5" width="21.85546875" style="41" customWidth="1"/>
    <col min="6" max="6" width="21.85546875" style="41" hidden="1" customWidth="1"/>
    <col min="7" max="7" width="21.85546875" style="41" customWidth="1"/>
    <col min="8" max="8" width="21.85546875" style="41" hidden="1" customWidth="1"/>
    <col min="9" max="9" width="21.85546875" style="41" customWidth="1"/>
    <col min="10" max="10" width="21.85546875" style="41" hidden="1" customWidth="1"/>
    <col min="11" max="11" width="21.85546875" style="41" customWidth="1"/>
    <col min="12" max="12" width="21.85546875" style="41" hidden="1" customWidth="1"/>
    <col min="13" max="14" width="21.85546875" style="41" customWidth="1"/>
    <col min="15" max="26" width="9.140625" style="41"/>
  </cols>
  <sheetData>
    <row r="1" spans="1:14" ht="18.75" x14ac:dyDescent="0.35">
      <c r="A1" s="39" t="str">
        <f ca="1">_xlfn.CONCAT(TEXT(OFFSET(A2,5,0), "MMMM YYYY"), " Daily Flow")</f>
        <v>January 2022 Daily Flow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42" t="s">
        <v>32</v>
      </c>
      <c r="B2" s="43" t="s">
        <v>33</v>
      </c>
      <c r="C2" s="43" t="s">
        <v>55</v>
      </c>
      <c r="D2" s="43" t="s">
        <v>35</v>
      </c>
      <c r="E2" s="43" t="s">
        <v>56</v>
      </c>
      <c r="F2" s="43" t="s">
        <v>47</v>
      </c>
      <c r="G2" s="43" t="s">
        <v>57</v>
      </c>
      <c r="H2" s="43" t="s">
        <v>49</v>
      </c>
      <c r="I2" s="43" t="s">
        <v>58</v>
      </c>
      <c r="J2" s="43" t="s">
        <v>51</v>
      </c>
      <c r="K2" s="43" t="s">
        <v>59</v>
      </c>
      <c r="L2" s="43" t="s">
        <v>53</v>
      </c>
      <c r="M2" s="43" t="s">
        <v>60</v>
      </c>
      <c r="N2" s="43" t="s">
        <v>37</v>
      </c>
    </row>
    <row r="3" spans="1:14" x14ac:dyDescent="0.3">
      <c r="A3" s="16">
        <v>44562</v>
      </c>
      <c r="B3" s="44">
        <v>3171201</v>
      </c>
      <c r="C3" s="44">
        <v>2055</v>
      </c>
      <c r="D3" s="44">
        <v>3086610</v>
      </c>
      <c r="E3" s="44">
        <v>2007</v>
      </c>
      <c r="F3" s="44">
        <v>3739975</v>
      </c>
      <c r="G3" s="44">
        <v>1760</v>
      </c>
      <c r="H3" s="44">
        <v>3795190</v>
      </c>
      <c r="I3" s="44">
        <v>3135</v>
      </c>
      <c r="J3" s="44">
        <v>2588543</v>
      </c>
      <c r="K3" s="44">
        <v>1208</v>
      </c>
      <c r="L3" s="44">
        <v>2651785</v>
      </c>
      <c r="M3" s="44">
        <v>2085</v>
      </c>
      <c r="N3" s="44">
        <v>12250</v>
      </c>
    </row>
    <row r="4" spans="1:14" x14ac:dyDescent="0.3">
      <c r="A4" s="16">
        <v>44563</v>
      </c>
      <c r="B4" s="44">
        <v>3173335</v>
      </c>
      <c r="C4" s="44">
        <v>2134</v>
      </c>
      <c r="D4" s="44">
        <v>3088786</v>
      </c>
      <c r="E4" s="44">
        <v>2176</v>
      </c>
      <c r="F4" s="44">
        <v>3743325</v>
      </c>
      <c r="G4" s="44">
        <v>3350</v>
      </c>
      <c r="H4" s="44">
        <v>3796815</v>
      </c>
      <c r="I4" s="44">
        <v>1625</v>
      </c>
      <c r="J4" s="44">
        <v>2590885</v>
      </c>
      <c r="K4" s="44">
        <v>2342</v>
      </c>
      <c r="L4" s="44">
        <v>2652843</v>
      </c>
      <c r="M4" s="44">
        <v>1058</v>
      </c>
      <c r="N4" s="44">
        <v>12685</v>
      </c>
    </row>
    <row r="5" spans="1:14" x14ac:dyDescent="0.3">
      <c r="A5" s="16">
        <v>44564</v>
      </c>
      <c r="B5" s="44">
        <v>3175621</v>
      </c>
      <c r="C5" s="44">
        <v>2286</v>
      </c>
      <c r="D5" s="44">
        <v>3091039</v>
      </c>
      <c r="E5" s="44">
        <v>2253</v>
      </c>
      <c r="F5" s="44">
        <v>3745030</v>
      </c>
      <c r="G5" s="44">
        <v>1705</v>
      </c>
      <c r="H5" s="44">
        <v>3800025</v>
      </c>
      <c r="I5" s="44">
        <v>3210</v>
      </c>
      <c r="J5" s="44">
        <v>2592073</v>
      </c>
      <c r="K5" s="44">
        <v>1188</v>
      </c>
      <c r="L5" s="44">
        <v>2654959</v>
      </c>
      <c r="M5" s="44">
        <v>2116</v>
      </c>
      <c r="N5" s="44">
        <v>12758</v>
      </c>
    </row>
    <row r="6" spans="1:14" x14ac:dyDescent="0.3">
      <c r="A6" s="16">
        <v>44565</v>
      </c>
      <c r="B6" s="44">
        <v>3177534</v>
      </c>
      <c r="C6" s="44">
        <v>1913</v>
      </c>
      <c r="D6" s="44">
        <v>3092931</v>
      </c>
      <c r="E6" s="44">
        <v>1892</v>
      </c>
      <c r="F6" s="44">
        <v>3748305</v>
      </c>
      <c r="G6" s="44">
        <v>3275</v>
      </c>
      <c r="H6" s="44">
        <v>3801630</v>
      </c>
      <c r="I6" s="44">
        <v>1605</v>
      </c>
      <c r="J6" s="44">
        <v>2594354</v>
      </c>
      <c r="K6" s="44">
        <v>2281</v>
      </c>
      <c r="L6" s="44">
        <v>2656002</v>
      </c>
      <c r="M6" s="44">
        <v>1043</v>
      </c>
      <c r="N6" s="44">
        <v>12009</v>
      </c>
    </row>
    <row r="7" spans="1:14" x14ac:dyDescent="0.3">
      <c r="A7" s="16">
        <v>44566</v>
      </c>
      <c r="B7" s="44">
        <v>3179847</v>
      </c>
      <c r="C7" s="44">
        <v>2313</v>
      </c>
      <c r="D7" s="44">
        <v>3095170</v>
      </c>
      <c r="E7" s="44">
        <v>2239</v>
      </c>
      <c r="F7" s="44">
        <v>3751675</v>
      </c>
      <c r="G7" s="44">
        <v>3370</v>
      </c>
      <c r="H7" s="44">
        <v>3804910</v>
      </c>
      <c r="I7" s="44">
        <v>3280</v>
      </c>
      <c r="J7" s="44">
        <v>2596719</v>
      </c>
      <c r="K7" s="44">
        <v>2365</v>
      </c>
      <c r="L7" s="44">
        <v>2658144</v>
      </c>
      <c r="M7" s="44">
        <v>2142</v>
      </c>
      <c r="N7" s="44">
        <v>15709</v>
      </c>
    </row>
    <row r="8" spans="1:14" x14ac:dyDescent="0.3">
      <c r="A8" s="16">
        <v>44567</v>
      </c>
      <c r="B8" s="44">
        <v>3181898</v>
      </c>
      <c r="C8" s="44">
        <v>2051</v>
      </c>
      <c r="D8" s="44">
        <v>3097239</v>
      </c>
      <c r="E8" s="44">
        <v>2069</v>
      </c>
      <c r="F8" s="44">
        <v>3753390</v>
      </c>
      <c r="G8" s="44">
        <v>1715</v>
      </c>
      <c r="H8" s="44">
        <v>3808040</v>
      </c>
      <c r="I8" s="44">
        <v>3130</v>
      </c>
      <c r="J8" s="44">
        <v>2597896</v>
      </c>
      <c r="K8" s="44">
        <v>1177</v>
      </c>
      <c r="L8" s="44">
        <v>2660203</v>
      </c>
      <c r="M8" s="44">
        <v>2059</v>
      </c>
      <c r="N8" s="44">
        <v>12201</v>
      </c>
    </row>
    <row r="9" spans="1:14" x14ac:dyDescent="0.3">
      <c r="A9" s="16">
        <v>44568</v>
      </c>
      <c r="B9" s="44">
        <v>3183701</v>
      </c>
      <c r="C9" s="44">
        <v>1803</v>
      </c>
      <c r="D9" s="44">
        <v>3099035</v>
      </c>
      <c r="E9" s="44">
        <v>1796</v>
      </c>
      <c r="F9" s="44">
        <v>3756770</v>
      </c>
      <c r="G9" s="44">
        <v>3380</v>
      </c>
      <c r="H9" s="44">
        <v>3809630</v>
      </c>
      <c r="I9" s="44">
        <v>1590</v>
      </c>
      <c r="J9" s="44">
        <v>2600227</v>
      </c>
      <c r="K9" s="44">
        <v>2331</v>
      </c>
      <c r="L9" s="44">
        <v>2661242</v>
      </c>
      <c r="M9" s="44">
        <v>1039</v>
      </c>
      <c r="N9" s="44">
        <v>11939</v>
      </c>
    </row>
    <row r="10" spans="1:14" x14ac:dyDescent="0.3">
      <c r="A10" s="16">
        <v>44569</v>
      </c>
      <c r="B10" s="44">
        <v>3185851</v>
      </c>
      <c r="C10" s="44">
        <v>2150</v>
      </c>
      <c r="D10" s="44">
        <v>3101285</v>
      </c>
      <c r="E10" s="44">
        <v>2250</v>
      </c>
      <c r="F10" s="44">
        <v>3758460</v>
      </c>
      <c r="G10" s="44">
        <v>1690</v>
      </c>
      <c r="H10" s="44">
        <v>3812840</v>
      </c>
      <c r="I10" s="44">
        <v>3210</v>
      </c>
      <c r="J10" s="44">
        <v>2601404</v>
      </c>
      <c r="K10" s="44">
        <v>1177</v>
      </c>
      <c r="L10" s="44">
        <v>2663354</v>
      </c>
      <c r="M10" s="44">
        <v>2112</v>
      </c>
      <c r="N10" s="44">
        <v>12589</v>
      </c>
    </row>
    <row r="11" spans="1:14" x14ac:dyDescent="0.3">
      <c r="A11" s="16">
        <v>44570</v>
      </c>
      <c r="B11" s="44">
        <v>3187887</v>
      </c>
      <c r="C11" s="44">
        <v>2036</v>
      </c>
      <c r="D11" s="44">
        <v>3103322</v>
      </c>
      <c r="E11" s="44">
        <v>2037</v>
      </c>
      <c r="F11" s="44">
        <v>3761845</v>
      </c>
      <c r="G11" s="44">
        <v>3385</v>
      </c>
      <c r="H11" s="44">
        <v>3814420</v>
      </c>
      <c r="I11" s="44">
        <v>1580</v>
      </c>
      <c r="J11" s="44">
        <v>2603742</v>
      </c>
      <c r="K11" s="44">
        <v>2338</v>
      </c>
      <c r="L11" s="44">
        <v>2664400</v>
      </c>
      <c r="M11" s="44">
        <v>1046</v>
      </c>
      <c r="N11" s="44">
        <v>12422</v>
      </c>
    </row>
    <row r="12" spans="1:14" x14ac:dyDescent="0.3">
      <c r="A12" s="16">
        <v>44571</v>
      </c>
      <c r="B12" s="44">
        <v>3189757</v>
      </c>
      <c r="C12" s="44">
        <v>1870</v>
      </c>
      <c r="D12" s="44">
        <v>3105478</v>
      </c>
      <c r="E12" s="44">
        <v>2156</v>
      </c>
      <c r="F12" s="44">
        <v>3763545</v>
      </c>
      <c r="G12" s="44">
        <v>1700</v>
      </c>
      <c r="H12" s="44">
        <v>3817650</v>
      </c>
      <c r="I12" s="44">
        <v>3230</v>
      </c>
      <c r="J12" s="44">
        <v>2604930</v>
      </c>
      <c r="K12" s="44">
        <v>1188</v>
      </c>
      <c r="L12" s="44">
        <v>2666505</v>
      </c>
      <c r="M12" s="44">
        <v>2105</v>
      </c>
      <c r="N12" s="44">
        <v>12249</v>
      </c>
    </row>
    <row r="13" spans="1:14" x14ac:dyDescent="0.3">
      <c r="A13" s="16">
        <v>44572</v>
      </c>
      <c r="B13" s="44">
        <v>3191395</v>
      </c>
      <c r="C13" s="44">
        <v>1638</v>
      </c>
      <c r="D13" s="44">
        <v>3107358</v>
      </c>
      <c r="E13" s="44">
        <v>1880</v>
      </c>
      <c r="F13" s="44">
        <v>3766925</v>
      </c>
      <c r="G13" s="44">
        <v>3380</v>
      </c>
      <c r="H13" s="44">
        <v>3819235</v>
      </c>
      <c r="I13" s="44">
        <v>1585</v>
      </c>
      <c r="J13" s="44">
        <v>2607249</v>
      </c>
      <c r="K13" s="44">
        <v>2319</v>
      </c>
      <c r="L13" s="44">
        <v>2667544</v>
      </c>
      <c r="M13" s="44">
        <v>1039</v>
      </c>
      <c r="N13" s="44">
        <v>11841</v>
      </c>
    </row>
    <row r="14" spans="1:14" x14ac:dyDescent="0.3">
      <c r="A14" s="16">
        <v>44573</v>
      </c>
      <c r="B14" s="44">
        <v>3193546</v>
      </c>
      <c r="C14" s="44">
        <v>2151</v>
      </c>
      <c r="D14" s="44">
        <v>3109518</v>
      </c>
      <c r="E14" s="44">
        <v>2160</v>
      </c>
      <c r="F14" s="44">
        <v>3768615</v>
      </c>
      <c r="G14" s="44">
        <v>1690</v>
      </c>
      <c r="H14" s="44">
        <v>3822460</v>
      </c>
      <c r="I14" s="44">
        <v>3225</v>
      </c>
      <c r="J14" s="44">
        <v>2608422</v>
      </c>
      <c r="K14" s="44">
        <v>1173</v>
      </c>
      <c r="L14" s="44">
        <v>2669633</v>
      </c>
      <c r="M14" s="44">
        <v>2089</v>
      </c>
      <c r="N14" s="44">
        <v>12488</v>
      </c>
    </row>
    <row r="15" spans="1:14" x14ac:dyDescent="0.3">
      <c r="A15" s="16">
        <v>44574</v>
      </c>
      <c r="B15" s="44">
        <v>3195371</v>
      </c>
      <c r="C15" s="44">
        <v>1825</v>
      </c>
      <c r="D15" s="44">
        <v>3111228</v>
      </c>
      <c r="E15" s="44">
        <v>1710</v>
      </c>
      <c r="F15" s="44">
        <v>3770355</v>
      </c>
      <c r="G15" s="44">
        <v>1740</v>
      </c>
      <c r="H15" s="44">
        <v>3824025</v>
      </c>
      <c r="I15" s="44">
        <v>1565</v>
      </c>
      <c r="J15" s="44">
        <v>2609614</v>
      </c>
      <c r="K15" s="44">
        <v>1192</v>
      </c>
      <c r="L15" s="44">
        <v>2670656</v>
      </c>
      <c r="M15" s="44">
        <v>1023</v>
      </c>
      <c r="N15" s="44">
        <v>9055</v>
      </c>
    </row>
    <row r="16" spans="1:14" x14ac:dyDescent="0.3">
      <c r="A16" s="16">
        <v>44575</v>
      </c>
      <c r="B16" s="44">
        <v>3197625</v>
      </c>
      <c r="C16" s="44">
        <v>2254</v>
      </c>
      <c r="D16" s="44">
        <v>3113360</v>
      </c>
      <c r="E16" s="44">
        <v>2132</v>
      </c>
      <c r="F16" s="44">
        <v>3773850</v>
      </c>
      <c r="G16" s="44">
        <v>3495</v>
      </c>
      <c r="H16" s="44">
        <v>3827255</v>
      </c>
      <c r="I16" s="44">
        <v>3230</v>
      </c>
      <c r="J16" s="44">
        <v>2612041</v>
      </c>
      <c r="K16" s="44">
        <v>2427</v>
      </c>
      <c r="L16" s="44">
        <v>2672769</v>
      </c>
      <c r="M16" s="44">
        <v>2113</v>
      </c>
      <c r="N16" s="44">
        <v>15651</v>
      </c>
    </row>
    <row r="17" spans="1:14" x14ac:dyDescent="0.3">
      <c r="A17" s="16">
        <v>44576</v>
      </c>
      <c r="B17" s="44">
        <v>3199534</v>
      </c>
      <c r="C17" s="44">
        <v>1909</v>
      </c>
      <c r="D17" s="44">
        <v>3115435</v>
      </c>
      <c r="E17" s="44">
        <v>2075</v>
      </c>
      <c r="F17" s="44">
        <v>3777315</v>
      </c>
      <c r="G17" s="44">
        <v>3465</v>
      </c>
      <c r="H17" s="44">
        <v>3828830</v>
      </c>
      <c r="I17" s="44">
        <v>1575</v>
      </c>
      <c r="J17" s="44">
        <v>2614410</v>
      </c>
      <c r="K17" s="44">
        <v>2369</v>
      </c>
      <c r="L17" s="44">
        <v>2673804</v>
      </c>
      <c r="M17" s="44">
        <v>1035</v>
      </c>
      <c r="N17" s="44">
        <v>12428</v>
      </c>
    </row>
    <row r="18" spans="1:14" x14ac:dyDescent="0.3">
      <c r="A18" s="16">
        <v>44577</v>
      </c>
      <c r="B18" s="44">
        <v>3201361</v>
      </c>
      <c r="C18" s="44">
        <v>1827</v>
      </c>
      <c r="D18" s="44">
        <v>3117375</v>
      </c>
      <c r="E18" s="44">
        <v>1940</v>
      </c>
      <c r="F18" s="44">
        <v>3779045</v>
      </c>
      <c r="G18" s="44">
        <v>1730</v>
      </c>
      <c r="H18" s="44">
        <v>3830420</v>
      </c>
      <c r="I18" s="44">
        <v>1590</v>
      </c>
      <c r="J18" s="44">
        <v>2615618</v>
      </c>
      <c r="K18" s="44">
        <v>1208</v>
      </c>
      <c r="L18" s="44">
        <v>2674846</v>
      </c>
      <c r="M18" s="44">
        <v>1042</v>
      </c>
      <c r="N18" s="44">
        <v>9337</v>
      </c>
    </row>
    <row r="19" spans="1:14" x14ac:dyDescent="0.3">
      <c r="A19" s="16">
        <v>44578</v>
      </c>
      <c r="B19" s="44">
        <v>3203517</v>
      </c>
      <c r="C19" s="44">
        <v>2156</v>
      </c>
      <c r="D19" s="44">
        <v>3119508</v>
      </c>
      <c r="E19" s="44">
        <v>2133</v>
      </c>
      <c r="F19" s="44">
        <v>3782505</v>
      </c>
      <c r="G19" s="44">
        <v>3460</v>
      </c>
      <c r="H19" s="44">
        <v>3833635</v>
      </c>
      <c r="I19" s="44">
        <v>3215</v>
      </c>
      <c r="J19" s="44">
        <v>2617998</v>
      </c>
      <c r="K19" s="44">
        <v>2380</v>
      </c>
      <c r="L19" s="44">
        <v>2676951</v>
      </c>
      <c r="M19" s="44">
        <v>2105</v>
      </c>
      <c r="N19" s="44">
        <v>15449</v>
      </c>
    </row>
    <row r="20" spans="1:14" x14ac:dyDescent="0.3">
      <c r="A20" s="16">
        <v>44579</v>
      </c>
      <c r="B20" s="44">
        <v>3205447</v>
      </c>
      <c r="C20" s="44">
        <v>1930</v>
      </c>
      <c r="D20" s="44">
        <v>3121383</v>
      </c>
      <c r="E20" s="44">
        <v>1875</v>
      </c>
      <c r="F20" s="44">
        <v>3784275</v>
      </c>
      <c r="G20" s="44">
        <v>1770</v>
      </c>
      <c r="H20" s="44">
        <v>3835230</v>
      </c>
      <c r="I20" s="44">
        <v>1595</v>
      </c>
      <c r="J20" s="44">
        <v>2619221</v>
      </c>
      <c r="K20" s="44">
        <v>1223</v>
      </c>
      <c r="L20" s="44">
        <v>2677997</v>
      </c>
      <c r="M20" s="44">
        <v>1046</v>
      </c>
      <c r="N20" s="44">
        <v>9439</v>
      </c>
    </row>
    <row r="21" spans="1:14" x14ac:dyDescent="0.3">
      <c r="A21" s="16">
        <v>44580</v>
      </c>
      <c r="B21" s="44">
        <v>3207318</v>
      </c>
      <c r="C21" s="44">
        <v>1871</v>
      </c>
      <c r="D21" s="44">
        <v>3123020</v>
      </c>
      <c r="E21" s="44">
        <v>1637</v>
      </c>
      <c r="F21" s="44">
        <v>3786210</v>
      </c>
      <c r="G21" s="44">
        <v>1935</v>
      </c>
      <c r="H21" s="44">
        <v>3838100</v>
      </c>
      <c r="I21" s="44">
        <v>2870</v>
      </c>
      <c r="J21" s="44">
        <v>2621448</v>
      </c>
      <c r="K21" s="44">
        <v>2227</v>
      </c>
      <c r="L21" s="44">
        <v>2679078</v>
      </c>
      <c r="M21" s="44">
        <v>1081</v>
      </c>
      <c r="N21" s="44">
        <v>11621</v>
      </c>
    </row>
    <row r="22" spans="1:14" x14ac:dyDescent="0.3">
      <c r="A22" s="16">
        <v>44581</v>
      </c>
      <c r="B22" s="44">
        <v>3209213</v>
      </c>
      <c r="C22" s="44">
        <v>1895</v>
      </c>
      <c r="D22" s="44">
        <v>3125141</v>
      </c>
      <c r="E22" s="44">
        <v>2121</v>
      </c>
      <c r="F22" s="44">
        <v>3787945</v>
      </c>
      <c r="G22" s="44">
        <v>1735</v>
      </c>
      <c r="H22" s="44">
        <v>3841220</v>
      </c>
      <c r="I22" s="44">
        <v>3120</v>
      </c>
      <c r="J22" s="44">
        <v>2622598</v>
      </c>
      <c r="K22" s="44">
        <v>1150</v>
      </c>
      <c r="L22" s="44">
        <v>2681041</v>
      </c>
      <c r="M22" s="44">
        <v>1963</v>
      </c>
      <c r="N22" s="44">
        <v>11984</v>
      </c>
    </row>
    <row r="23" spans="1:14" x14ac:dyDescent="0.3">
      <c r="A23" s="16">
        <v>44582</v>
      </c>
      <c r="B23" s="44">
        <v>3211503</v>
      </c>
      <c r="C23" s="44">
        <v>2290</v>
      </c>
      <c r="D23" s="44">
        <v>3127175</v>
      </c>
      <c r="E23" s="44">
        <v>2034</v>
      </c>
      <c r="F23" s="44">
        <v>3791245</v>
      </c>
      <c r="G23" s="44">
        <v>3300</v>
      </c>
      <c r="H23" s="44">
        <v>3842775</v>
      </c>
      <c r="I23" s="44">
        <v>1555</v>
      </c>
      <c r="J23" s="44">
        <v>2624821</v>
      </c>
      <c r="K23" s="44">
        <v>2223</v>
      </c>
      <c r="L23" s="44">
        <v>2682018</v>
      </c>
      <c r="M23" s="44">
        <v>977</v>
      </c>
      <c r="N23" s="44">
        <v>12379</v>
      </c>
    </row>
    <row r="24" spans="1:14" x14ac:dyDescent="0.3">
      <c r="A24" s="16">
        <v>44583</v>
      </c>
      <c r="B24" s="44">
        <v>3213270</v>
      </c>
      <c r="C24" s="44">
        <v>1767</v>
      </c>
      <c r="D24" s="44">
        <v>3129031</v>
      </c>
      <c r="E24" s="44">
        <v>1856</v>
      </c>
      <c r="F24" s="44">
        <v>3792940</v>
      </c>
      <c r="G24" s="44">
        <v>1695</v>
      </c>
      <c r="H24" s="44">
        <v>3845855</v>
      </c>
      <c r="I24" s="44">
        <v>3080</v>
      </c>
      <c r="J24" s="44">
        <v>2625952</v>
      </c>
      <c r="K24" s="44">
        <v>1131</v>
      </c>
      <c r="L24" s="44">
        <v>2683958</v>
      </c>
      <c r="M24" s="44">
        <v>1940</v>
      </c>
      <c r="N24" s="44">
        <v>11469</v>
      </c>
    </row>
    <row r="25" spans="1:14" x14ac:dyDescent="0.3">
      <c r="A25" s="16">
        <v>44584</v>
      </c>
      <c r="B25" s="44">
        <v>3215298</v>
      </c>
      <c r="C25" s="44">
        <v>2028</v>
      </c>
      <c r="D25" s="44">
        <v>3131062</v>
      </c>
      <c r="E25" s="44">
        <v>2031</v>
      </c>
      <c r="F25" s="44">
        <v>3796325</v>
      </c>
      <c r="G25" s="44">
        <v>3385</v>
      </c>
      <c r="H25" s="44">
        <v>3847465</v>
      </c>
      <c r="I25" s="44">
        <v>1610</v>
      </c>
      <c r="J25" s="44">
        <v>2628206</v>
      </c>
      <c r="K25" s="44">
        <v>2254</v>
      </c>
      <c r="L25" s="44">
        <v>2684974</v>
      </c>
      <c r="M25" s="44">
        <v>1016</v>
      </c>
      <c r="N25" s="44">
        <v>12324</v>
      </c>
    </row>
    <row r="26" spans="1:14" x14ac:dyDescent="0.3">
      <c r="A26" s="16">
        <v>44585</v>
      </c>
      <c r="B26" s="44">
        <v>3217446</v>
      </c>
      <c r="C26" s="44">
        <v>2148</v>
      </c>
      <c r="D26" s="44">
        <v>3132889</v>
      </c>
      <c r="E26" s="44">
        <v>1827</v>
      </c>
      <c r="F26" s="44">
        <v>3798015</v>
      </c>
      <c r="G26" s="44">
        <v>1690</v>
      </c>
      <c r="H26" s="44">
        <v>3850580</v>
      </c>
      <c r="I26" s="44">
        <v>3115</v>
      </c>
      <c r="J26" s="44">
        <v>2629352</v>
      </c>
      <c r="K26" s="44">
        <v>1146</v>
      </c>
      <c r="L26" s="44">
        <v>2686940</v>
      </c>
      <c r="M26" s="44">
        <v>1966</v>
      </c>
      <c r="N26" s="44">
        <v>11892</v>
      </c>
    </row>
    <row r="27" spans="1:14" x14ac:dyDescent="0.3">
      <c r="A27" s="16">
        <v>44586</v>
      </c>
      <c r="B27" s="44">
        <v>3219430</v>
      </c>
      <c r="C27" s="44">
        <v>1984</v>
      </c>
      <c r="D27" s="44">
        <v>3134857</v>
      </c>
      <c r="E27" s="44">
        <v>1968</v>
      </c>
      <c r="F27" s="44">
        <v>3801340</v>
      </c>
      <c r="G27" s="44">
        <v>3325</v>
      </c>
      <c r="H27" s="44">
        <v>3852145</v>
      </c>
      <c r="I27" s="44">
        <v>1565</v>
      </c>
      <c r="J27" s="44">
        <v>2631560</v>
      </c>
      <c r="K27" s="44">
        <v>2208</v>
      </c>
      <c r="L27" s="44">
        <v>2687926</v>
      </c>
      <c r="M27" s="44">
        <v>986</v>
      </c>
      <c r="N27" s="44">
        <v>12036</v>
      </c>
    </row>
    <row r="28" spans="1:14" x14ac:dyDescent="0.3">
      <c r="A28" s="16">
        <v>44587</v>
      </c>
      <c r="B28" s="44">
        <v>3221444</v>
      </c>
      <c r="C28" s="44">
        <v>2014</v>
      </c>
      <c r="D28" s="44">
        <v>3137025</v>
      </c>
      <c r="E28" s="44">
        <v>2168</v>
      </c>
      <c r="F28" s="44">
        <v>3803050</v>
      </c>
      <c r="G28" s="44">
        <v>1710</v>
      </c>
      <c r="H28" s="44">
        <v>3855260</v>
      </c>
      <c r="I28" s="44">
        <v>3115</v>
      </c>
      <c r="J28" s="44">
        <v>2632695</v>
      </c>
      <c r="K28" s="44">
        <v>1135</v>
      </c>
      <c r="L28" s="44">
        <v>2689904</v>
      </c>
      <c r="M28" s="44">
        <v>1978</v>
      </c>
      <c r="N28" s="44">
        <v>12120</v>
      </c>
    </row>
    <row r="29" spans="1:14" x14ac:dyDescent="0.3">
      <c r="A29" s="16">
        <v>44588</v>
      </c>
      <c r="B29" s="44">
        <v>3223217</v>
      </c>
      <c r="C29" s="44">
        <v>1773</v>
      </c>
      <c r="D29" s="44">
        <v>3138806</v>
      </c>
      <c r="E29" s="44">
        <v>1781</v>
      </c>
      <c r="F29" s="44">
        <v>3806435</v>
      </c>
      <c r="G29" s="44">
        <v>3385</v>
      </c>
      <c r="H29" s="44">
        <v>3856855</v>
      </c>
      <c r="I29" s="44">
        <v>1595</v>
      </c>
      <c r="J29" s="44">
        <v>2634941</v>
      </c>
      <c r="K29" s="44">
        <v>2246</v>
      </c>
      <c r="L29" s="44">
        <v>2690908</v>
      </c>
      <c r="M29" s="44">
        <v>1004</v>
      </c>
      <c r="N29" s="44">
        <v>11784</v>
      </c>
    </row>
    <row r="30" spans="1:14" x14ac:dyDescent="0.3">
      <c r="A30" s="16">
        <v>44589</v>
      </c>
      <c r="B30" s="44">
        <v>3225382</v>
      </c>
      <c r="C30" s="44">
        <v>2165</v>
      </c>
      <c r="D30" s="44">
        <v>3140902</v>
      </c>
      <c r="E30" s="44">
        <v>2096</v>
      </c>
      <c r="F30" s="44">
        <v>3808160</v>
      </c>
      <c r="G30" s="44">
        <v>1725</v>
      </c>
      <c r="H30" s="44">
        <v>3860070</v>
      </c>
      <c r="I30" s="44">
        <v>3215</v>
      </c>
      <c r="J30" s="44">
        <v>2636103</v>
      </c>
      <c r="K30" s="44">
        <v>1162</v>
      </c>
      <c r="L30" s="44">
        <v>2692947</v>
      </c>
      <c r="M30" s="44">
        <v>2039</v>
      </c>
      <c r="N30" s="44">
        <v>12402</v>
      </c>
    </row>
    <row r="31" spans="1:14" x14ac:dyDescent="0.3">
      <c r="A31" s="16">
        <v>44590</v>
      </c>
      <c r="B31" s="44">
        <v>3227357</v>
      </c>
      <c r="C31" s="44">
        <v>1975</v>
      </c>
      <c r="D31" s="44">
        <v>3143013</v>
      </c>
      <c r="E31" s="44">
        <v>2111</v>
      </c>
      <c r="F31" s="44">
        <v>3811650</v>
      </c>
      <c r="G31" s="44">
        <v>3490</v>
      </c>
      <c r="H31" s="44">
        <v>3861660</v>
      </c>
      <c r="I31" s="44">
        <v>1590</v>
      </c>
      <c r="J31" s="44">
        <v>2638407</v>
      </c>
      <c r="K31" s="44">
        <v>2304</v>
      </c>
      <c r="L31" s="44">
        <v>2693959</v>
      </c>
      <c r="M31" s="44">
        <v>1012</v>
      </c>
      <c r="N31" s="44">
        <v>12482</v>
      </c>
    </row>
    <row r="32" spans="1:14" x14ac:dyDescent="0.3">
      <c r="A32" s="16">
        <v>44591</v>
      </c>
      <c r="B32" s="44">
        <v>3229435</v>
      </c>
      <c r="C32" s="44">
        <v>2078</v>
      </c>
      <c r="D32" s="44">
        <v>3144916</v>
      </c>
      <c r="E32" s="44">
        <v>1903</v>
      </c>
      <c r="F32" s="44">
        <v>3813290</v>
      </c>
      <c r="G32" s="44">
        <v>1640</v>
      </c>
      <c r="H32" s="44">
        <v>3864825</v>
      </c>
      <c r="I32" s="44">
        <v>3165</v>
      </c>
      <c r="J32" s="44">
        <v>2639511</v>
      </c>
      <c r="K32" s="44">
        <v>1104</v>
      </c>
      <c r="L32" s="44">
        <v>2695960</v>
      </c>
      <c r="M32" s="44">
        <v>2001</v>
      </c>
      <c r="N32" s="44">
        <v>11891</v>
      </c>
    </row>
    <row r="33" spans="1:14" x14ac:dyDescent="0.3">
      <c r="A33" s="16">
        <v>44592</v>
      </c>
      <c r="B33" s="44">
        <v>3231483</v>
      </c>
      <c r="C33" s="44">
        <v>2048</v>
      </c>
      <c r="D33" s="44">
        <v>3146970</v>
      </c>
      <c r="E33" s="44">
        <v>2054</v>
      </c>
      <c r="F33" s="44">
        <v>3816755</v>
      </c>
      <c r="G33" s="44">
        <v>3465</v>
      </c>
      <c r="H33" s="44">
        <v>3866355</v>
      </c>
      <c r="I33" s="44">
        <v>1530</v>
      </c>
      <c r="J33" s="44">
        <v>2641799</v>
      </c>
      <c r="K33" s="44">
        <v>2288</v>
      </c>
      <c r="L33" s="44">
        <v>2696934</v>
      </c>
      <c r="M33" s="44">
        <v>974</v>
      </c>
      <c r="N33" s="44">
        <v>12359</v>
      </c>
    </row>
    <row r="34" spans="1:14" x14ac:dyDescent="0.3">
      <c r="A34" s="16">
        <v>44593</v>
      </c>
      <c r="B34" s="44">
        <v>3233523</v>
      </c>
      <c r="C34" s="44">
        <v>2040</v>
      </c>
      <c r="D34" s="44">
        <v>3149131</v>
      </c>
      <c r="E34" s="44">
        <v>2161</v>
      </c>
      <c r="F34" s="44">
        <v>3818515</v>
      </c>
      <c r="G34" s="44">
        <v>1760</v>
      </c>
      <c r="H34" s="44">
        <v>3869510</v>
      </c>
      <c r="I34" s="44">
        <v>3155</v>
      </c>
      <c r="J34" s="44">
        <v>2642972</v>
      </c>
      <c r="K34" s="44">
        <v>1173</v>
      </c>
      <c r="L34" s="44">
        <v>2698931</v>
      </c>
      <c r="M34" s="44">
        <v>1997</v>
      </c>
      <c r="N34" s="44">
        <v>12286</v>
      </c>
    </row>
    <row r="35" spans="1:14" x14ac:dyDescent="0.3">
      <c r="A35" s="16">
        <v>44594</v>
      </c>
      <c r="B35" s="44">
        <v>3235507</v>
      </c>
      <c r="C35" s="44">
        <v>1984</v>
      </c>
      <c r="D35" s="44">
        <v>3151237</v>
      </c>
      <c r="E35" s="44">
        <v>2106</v>
      </c>
      <c r="F35" s="44">
        <v>3821910</v>
      </c>
      <c r="G35" s="44">
        <v>3395</v>
      </c>
      <c r="H35" s="44">
        <v>3871115</v>
      </c>
      <c r="I35" s="44">
        <v>1605</v>
      </c>
      <c r="J35" s="44">
        <v>2645242</v>
      </c>
      <c r="K35" s="44">
        <v>2270</v>
      </c>
      <c r="L35" s="44">
        <v>2699939</v>
      </c>
      <c r="M35" s="44">
        <v>1008</v>
      </c>
      <c r="N35" s="44">
        <v>12368</v>
      </c>
    </row>
    <row r="36" spans="1:14" x14ac:dyDescent="0.3">
      <c r="A36" s="16">
        <v>44595</v>
      </c>
      <c r="B36" s="44">
        <v>3237484</v>
      </c>
      <c r="C36" s="44">
        <v>1977</v>
      </c>
      <c r="D36" s="44">
        <v>3152999</v>
      </c>
      <c r="E36" s="44">
        <v>1762</v>
      </c>
      <c r="F36" s="44">
        <v>3823650</v>
      </c>
      <c r="G36" s="44">
        <v>1740</v>
      </c>
      <c r="H36" s="44">
        <v>3874280</v>
      </c>
      <c r="I36" s="44">
        <v>3165</v>
      </c>
      <c r="J36" s="44">
        <v>2646399</v>
      </c>
      <c r="K36" s="44">
        <v>1157</v>
      </c>
      <c r="L36" s="44">
        <v>2701940</v>
      </c>
      <c r="M36" s="44">
        <v>2001</v>
      </c>
      <c r="N36" s="44">
        <v>11802</v>
      </c>
    </row>
    <row r="37" spans="1:14" x14ac:dyDescent="0.3">
      <c r="A37" s="16">
        <v>44596</v>
      </c>
      <c r="B37" s="44">
        <v>3239611</v>
      </c>
      <c r="C37" s="44">
        <v>2127</v>
      </c>
      <c r="D37" s="44">
        <v>3154957</v>
      </c>
      <c r="E37" s="44">
        <v>1958</v>
      </c>
      <c r="F37" s="44">
        <v>3827055</v>
      </c>
      <c r="G37" s="44">
        <v>3405</v>
      </c>
      <c r="H37" s="44">
        <v>3875835</v>
      </c>
      <c r="I37" s="44">
        <v>1555</v>
      </c>
      <c r="J37" s="44">
        <v>2648653</v>
      </c>
      <c r="K37" s="44">
        <v>2254</v>
      </c>
      <c r="L37" s="44">
        <v>2702926</v>
      </c>
      <c r="M37" s="44">
        <v>986</v>
      </c>
      <c r="N37" s="44">
        <v>12285</v>
      </c>
    </row>
    <row r="38" spans="1:14" x14ac:dyDescent="0.3">
      <c r="A38" s="16">
        <v>44597</v>
      </c>
      <c r="B38" s="44">
        <v>3241789</v>
      </c>
      <c r="C38" s="44">
        <v>2178</v>
      </c>
      <c r="D38" s="44">
        <v>3156914</v>
      </c>
      <c r="E38" s="44">
        <v>1957</v>
      </c>
      <c r="F38" s="44">
        <v>3828705</v>
      </c>
      <c r="G38" s="44">
        <v>1650</v>
      </c>
      <c r="H38" s="44">
        <v>3879110</v>
      </c>
      <c r="I38" s="44">
        <v>3275</v>
      </c>
      <c r="J38" s="44">
        <v>2649750</v>
      </c>
      <c r="K38" s="44">
        <v>1097</v>
      </c>
      <c r="L38" s="44">
        <v>2704988</v>
      </c>
      <c r="M38" s="44">
        <v>2062</v>
      </c>
      <c r="N38" s="44">
        <v>12219</v>
      </c>
    </row>
    <row r="39" spans="1:14" x14ac:dyDescent="0.3">
      <c r="A39" s="16">
        <v>44598</v>
      </c>
      <c r="B39" s="44">
        <v>3243821</v>
      </c>
      <c r="C39" s="44">
        <v>2032</v>
      </c>
      <c r="D39" s="44">
        <v>3158976</v>
      </c>
      <c r="E39" s="44">
        <v>2062</v>
      </c>
      <c r="F39" s="44">
        <v>3832000</v>
      </c>
      <c r="G39" s="44">
        <v>3295</v>
      </c>
      <c r="H39" s="44">
        <v>3880685</v>
      </c>
      <c r="I39" s="44">
        <v>1575</v>
      </c>
      <c r="J39" s="44">
        <v>2651965</v>
      </c>
      <c r="K39" s="44">
        <v>2215</v>
      </c>
      <c r="L39" s="44">
        <v>2705981</v>
      </c>
      <c r="M39" s="44">
        <v>993</v>
      </c>
      <c r="N39" s="44">
        <v>12172</v>
      </c>
    </row>
    <row r="40" spans="1:14" x14ac:dyDescent="0.3">
      <c r="A40" s="16">
        <v>44599</v>
      </c>
      <c r="B40" s="44">
        <v>3245926</v>
      </c>
      <c r="C40" s="44">
        <v>2105</v>
      </c>
      <c r="D40" s="44">
        <v>3160998</v>
      </c>
      <c r="E40" s="44">
        <v>2022</v>
      </c>
      <c r="F40" s="44">
        <v>3833760</v>
      </c>
      <c r="G40" s="44">
        <v>1760</v>
      </c>
      <c r="H40" s="44">
        <v>3883870</v>
      </c>
      <c r="I40" s="44">
        <v>3185</v>
      </c>
      <c r="J40" s="44">
        <v>2653127</v>
      </c>
      <c r="K40" s="44">
        <v>1162</v>
      </c>
      <c r="L40" s="44">
        <v>2707982</v>
      </c>
      <c r="M40" s="44">
        <v>2001</v>
      </c>
      <c r="N40" s="44">
        <v>12235</v>
      </c>
    </row>
    <row r="41" spans="1:14" x14ac:dyDescent="0.3">
      <c r="A41" s="16">
        <v>44600</v>
      </c>
      <c r="B41" s="44">
        <v>3248033</v>
      </c>
      <c r="C41" s="44">
        <v>2107</v>
      </c>
      <c r="D41" s="44">
        <v>3163206</v>
      </c>
      <c r="E41" s="44">
        <v>2208</v>
      </c>
      <c r="F41" s="44">
        <v>3837215</v>
      </c>
      <c r="G41" s="44">
        <v>3455</v>
      </c>
      <c r="H41" s="44">
        <v>3885425</v>
      </c>
      <c r="I41" s="44">
        <v>1555</v>
      </c>
      <c r="J41" s="44">
        <v>2655434</v>
      </c>
      <c r="K41" s="44">
        <v>2307</v>
      </c>
      <c r="L41" s="44">
        <v>2708978</v>
      </c>
      <c r="M41" s="44">
        <v>996</v>
      </c>
      <c r="N41" s="44">
        <v>12628</v>
      </c>
    </row>
    <row r="42" spans="1:14" x14ac:dyDescent="0.3">
      <c r="A42" s="16">
        <v>44601</v>
      </c>
      <c r="B42" s="44">
        <v>3250100</v>
      </c>
      <c r="C42" s="44">
        <v>2067</v>
      </c>
      <c r="D42" s="44">
        <v>3165188</v>
      </c>
      <c r="E42" s="44">
        <v>1982</v>
      </c>
      <c r="F42" s="44">
        <v>3838900</v>
      </c>
      <c r="G42" s="44">
        <v>1685</v>
      </c>
      <c r="H42" s="44">
        <v>3888595</v>
      </c>
      <c r="I42" s="44">
        <v>3170</v>
      </c>
      <c r="J42" s="44">
        <v>2656554</v>
      </c>
      <c r="K42" s="44">
        <v>1120</v>
      </c>
      <c r="L42" s="44">
        <v>2710979</v>
      </c>
      <c r="M42" s="44">
        <v>2001</v>
      </c>
      <c r="N42" s="44">
        <v>12025</v>
      </c>
    </row>
    <row r="43" spans="1:14" x14ac:dyDescent="0.3">
      <c r="A43" s="16">
        <v>44602</v>
      </c>
      <c r="B43" s="44">
        <v>3251873</v>
      </c>
      <c r="C43" s="44">
        <v>1773</v>
      </c>
      <c r="D43" s="44">
        <v>3167074</v>
      </c>
      <c r="E43" s="44">
        <v>1886</v>
      </c>
      <c r="F43" s="44">
        <v>3842265</v>
      </c>
      <c r="G43" s="44">
        <v>3365</v>
      </c>
      <c r="H43" s="44">
        <v>3890190</v>
      </c>
      <c r="I43" s="44">
        <v>1595</v>
      </c>
      <c r="J43" s="44">
        <v>2658785</v>
      </c>
      <c r="K43" s="44">
        <v>2231</v>
      </c>
      <c r="L43" s="44">
        <v>2711991</v>
      </c>
      <c r="M43" s="44">
        <v>1012</v>
      </c>
      <c r="N43" s="44">
        <v>11862</v>
      </c>
    </row>
    <row r="44" spans="1:14" x14ac:dyDescent="0.3">
      <c r="A44" s="16">
        <v>44603</v>
      </c>
      <c r="B44" s="44">
        <v>3254007</v>
      </c>
      <c r="C44" s="44">
        <v>2134</v>
      </c>
      <c r="D44" s="44">
        <v>3169278</v>
      </c>
      <c r="E44" s="44">
        <v>2204</v>
      </c>
      <c r="F44" s="44">
        <v>3844030</v>
      </c>
      <c r="G44" s="44">
        <v>1765</v>
      </c>
      <c r="H44" s="44">
        <v>3893425</v>
      </c>
      <c r="I44" s="44">
        <v>3235</v>
      </c>
      <c r="J44" s="44">
        <v>2659965</v>
      </c>
      <c r="K44" s="44">
        <v>1180</v>
      </c>
      <c r="L44" s="44">
        <v>2714000</v>
      </c>
      <c r="M44" s="44">
        <v>2009</v>
      </c>
      <c r="N44" s="44">
        <v>12527</v>
      </c>
    </row>
    <row r="45" spans="1:14" x14ac:dyDescent="0.3">
      <c r="A45" s="16">
        <v>44604</v>
      </c>
      <c r="B45" s="44">
        <v>3255812</v>
      </c>
      <c r="C45" s="44">
        <v>1805</v>
      </c>
      <c r="D45" s="44">
        <v>3171204</v>
      </c>
      <c r="E45" s="44">
        <v>1926</v>
      </c>
      <c r="F45" s="44">
        <v>3847430</v>
      </c>
      <c r="G45" s="44">
        <v>3400</v>
      </c>
      <c r="H45" s="44">
        <v>3895000</v>
      </c>
      <c r="I45" s="44">
        <v>1575</v>
      </c>
      <c r="J45" s="44">
        <v>2662238</v>
      </c>
      <c r="K45" s="44">
        <v>2273</v>
      </c>
      <c r="L45" s="44">
        <v>2715004</v>
      </c>
      <c r="M45" s="44">
        <v>1004</v>
      </c>
      <c r="N45" s="44">
        <v>11983</v>
      </c>
    </row>
    <row r="46" spans="1:14" x14ac:dyDescent="0.3">
      <c r="A46" s="16">
        <v>44605</v>
      </c>
      <c r="B46" s="44">
        <v>3258135</v>
      </c>
      <c r="C46" s="44">
        <v>2323</v>
      </c>
      <c r="D46" s="44">
        <v>3173365</v>
      </c>
      <c r="E46" s="44">
        <v>2161</v>
      </c>
      <c r="F46" s="44">
        <v>3849105</v>
      </c>
      <c r="G46" s="44">
        <v>1675</v>
      </c>
      <c r="H46" s="44">
        <v>3898245</v>
      </c>
      <c r="I46" s="44">
        <v>3245</v>
      </c>
      <c r="J46" s="44">
        <v>2663358</v>
      </c>
      <c r="K46" s="44">
        <v>1120</v>
      </c>
      <c r="L46" s="44">
        <v>2717040</v>
      </c>
      <c r="M46" s="44">
        <v>2036</v>
      </c>
      <c r="N46" s="44">
        <v>12560</v>
      </c>
    </row>
    <row r="47" spans="1:14" x14ac:dyDescent="0.3">
      <c r="A47" s="16">
        <v>44606</v>
      </c>
      <c r="B47" s="44">
        <v>3258894</v>
      </c>
      <c r="C47" s="44">
        <v>759</v>
      </c>
      <c r="D47" s="44">
        <v>3174005</v>
      </c>
      <c r="E47" s="44">
        <v>640</v>
      </c>
      <c r="F47" s="44">
        <v>3850865</v>
      </c>
      <c r="G47" s="44">
        <v>1760</v>
      </c>
      <c r="H47" s="44">
        <v>3898245</v>
      </c>
      <c r="I47" s="44">
        <v>0</v>
      </c>
      <c r="J47" s="44">
        <v>2664527</v>
      </c>
      <c r="K47" s="44">
        <v>1169</v>
      </c>
      <c r="L47" s="44">
        <v>2717040</v>
      </c>
      <c r="M47" s="44">
        <v>0</v>
      </c>
      <c r="N47" s="44">
        <v>4328</v>
      </c>
    </row>
    <row r="48" spans="1:14" x14ac:dyDescent="0.3">
      <c r="A48" s="16">
        <v>44607</v>
      </c>
      <c r="B48" s="44">
        <v>3258894</v>
      </c>
      <c r="C48" s="44">
        <v>0</v>
      </c>
      <c r="D48" s="44">
        <v>3174005</v>
      </c>
      <c r="E48" s="44">
        <v>0</v>
      </c>
      <c r="F48" s="44">
        <v>3850865</v>
      </c>
      <c r="G48" s="44">
        <v>0</v>
      </c>
      <c r="H48" s="44">
        <v>3898245</v>
      </c>
      <c r="I48" s="44">
        <v>0</v>
      </c>
      <c r="J48" s="44">
        <v>2664527</v>
      </c>
      <c r="K48" s="44">
        <v>0</v>
      </c>
      <c r="L48" s="44">
        <v>2717040</v>
      </c>
      <c r="M48" s="44">
        <v>0</v>
      </c>
      <c r="N48" s="44">
        <v>0</v>
      </c>
    </row>
    <row r="49" spans="1:14" x14ac:dyDescent="0.3">
      <c r="A49" s="16">
        <v>44608</v>
      </c>
      <c r="B49" s="44">
        <v>3258900</v>
      </c>
      <c r="C49" s="44">
        <v>6</v>
      </c>
      <c r="D49" s="44">
        <v>3174010</v>
      </c>
      <c r="E49" s="44">
        <v>5</v>
      </c>
      <c r="F49" s="44">
        <v>3850910</v>
      </c>
      <c r="G49" s="44">
        <v>45</v>
      </c>
      <c r="H49" s="44">
        <v>3899895</v>
      </c>
      <c r="I49" s="44">
        <v>1650</v>
      </c>
      <c r="J49" s="44">
        <v>2664588</v>
      </c>
      <c r="K49" s="44">
        <v>61</v>
      </c>
      <c r="L49" s="44">
        <v>2718014</v>
      </c>
      <c r="M49" s="44">
        <v>974</v>
      </c>
      <c r="N49" s="44">
        <v>2741</v>
      </c>
    </row>
    <row r="50" spans="1:14" x14ac:dyDescent="0.3">
      <c r="A50" s="16">
        <v>44609</v>
      </c>
      <c r="B50" s="44">
        <v>3258900</v>
      </c>
      <c r="C50" s="44">
        <v>0</v>
      </c>
      <c r="D50" s="44">
        <v>3174010</v>
      </c>
      <c r="E50" s="44">
        <v>0</v>
      </c>
      <c r="F50" s="44">
        <v>3850910</v>
      </c>
      <c r="G50" s="44">
        <v>0</v>
      </c>
      <c r="H50" s="44">
        <v>3899895</v>
      </c>
      <c r="I50" s="44">
        <v>0</v>
      </c>
      <c r="J50" s="44">
        <v>2664588</v>
      </c>
      <c r="K50" s="44">
        <v>0</v>
      </c>
      <c r="L50" s="44">
        <v>2718014</v>
      </c>
      <c r="M50" s="44">
        <v>0</v>
      </c>
      <c r="N50" s="44">
        <v>0</v>
      </c>
    </row>
    <row r="51" spans="1:14" x14ac:dyDescent="0.3">
      <c r="A51" s="16">
        <v>44610</v>
      </c>
      <c r="B51" s="44">
        <v>3258900</v>
      </c>
      <c r="C51" s="44">
        <v>0</v>
      </c>
      <c r="D51" s="44">
        <v>3174010</v>
      </c>
      <c r="E51" s="44">
        <v>0</v>
      </c>
      <c r="F51" s="44">
        <v>3850910</v>
      </c>
      <c r="G51" s="44">
        <v>0</v>
      </c>
      <c r="H51" s="44">
        <v>3899895</v>
      </c>
      <c r="I51" s="44">
        <v>0</v>
      </c>
      <c r="J51" s="44">
        <v>2664588</v>
      </c>
      <c r="K51" s="44">
        <v>0</v>
      </c>
      <c r="L51" s="44">
        <v>2718014</v>
      </c>
      <c r="M51" s="44">
        <v>0</v>
      </c>
      <c r="N51" s="44">
        <v>0</v>
      </c>
    </row>
    <row r="52" spans="1:14" x14ac:dyDescent="0.3">
      <c r="A52" s="16">
        <v>44611</v>
      </c>
      <c r="B52" s="44">
        <v>3258900</v>
      </c>
      <c r="C52" s="44">
        <v>0</v>
      </c>
      <c r="D52" s="44">
        <v>3174010</v>
      </c>
      <c r="E52" s="44">
        <v>0</v>
      </c>
      <c r="F52" s="44">
        <v>3850910</v>
      </c>
      <c r="G52" s="44">
        <v>0</v>
      </c>
      <c r="H52" s="44">
        <v>3899895</v>
      </c>
      <c r="I52" s="44">
        <v>0</v>
      </c>
      <c r="J52" s="44">
        <v>2664588</v>
      </c>
      <c r="K52" s="44">
        <v>0</v>
      </c>
      <c r="L52" s="44">
        <v>2718014</v>
      </c>
      <c r="M52" s="44">
        <v>0</v>
      </c>
      <c r="N52" s="44">
        <v>0</v>
      </c>
    </row>
    <row r="53" spans="1:14" x14ac:dyDescent="0.3">
      <c r="A53" s="16">
        <v>44612</v>
      </c>
      <c r="B53" s="44">
        <v>3258900</v>
      </c>
      <c r="C53" s="44">
        <v>0</v>
      </c>
      <c r="D53" s="44">
        <v>3174010</v>
      </c>
      <c r="E53" s="44">
        <v>0</v>
      </c>
      <c r="F53" s="44">
        <v>3850910</v>
      </c>
      <c r="G53" s="44">
        <v>0</v>
      </c>
      <c r="H53" s="44">
        <v>3899895</v>
      </c>
      <c r="I53" s="44">
        <v>0</v>
      </c>
      <c r="J53" s="44">
        <v>2664588</v>
      </c>
      <c r="K53" s="44">
        <v>0</v>
      </c>
      <c r="L53" s="44">
        <v>2718014</v>
      </c>
      <c r="M53" s="44">
        <v>0</v>
      </c>
      <c r="N53" s="44">
        <v>0</v>
      </c>
    </row>
    <row r="54" spans="1:14" x14ac:dyDescent="0.3">
      <c r="A54" s="16">
        <v>44613</v>
      </c>
      <c r="B54" s="44">
        <v>3258900</v>
      </c>
      <c r="C54" s="44">
        <v>0</v>
      </c>
      <c r="D54" s="44">
        <v>3174010</v>
      </c>
      <c r="E54" s="44">
        <v>0</v>
      </c>
      <c r="F54" s="44">
        <v>3850910</v>
      </c>
      <c r="G54" s="44">
        <v>0</v>
      </c>
      <c r="H54" s="44">
        <v>3899895</v>
      </c>
      <c r="I54" s="44">
        <v>0</v>
      </c>
      <c r="J54" s="44">
        <v>2664588</v>
      </c>
      <c r="K54" s="44">
        <v>0</v>
      </c>
      <c r="L54" s="44">
        <v>2718014</v>
      </c>
      <c r="M54" s="44">
        <v>0</v>
      </c>
      <c r="N54" s="44">
        <v>0</v>
      </c>
    </row>
    <row r="55" spans="1:14" x14ac:dyDescent="0.3">
      <c r="A55" s="16">
        <v>44614</v>
      </c>
      <c r="B55" s="44">
        <v>3258900</v>
      </c>
      <c r="C55" s="44">
        <v>0</v>
      </c>
      <c r="D55" s="44">
        <v>3174010</v>
      </c>
      <c r="E55" s="44">
        <v>0</v>
      </c>
      <c r="F55" s="44">
        <v>3850910</v>
      </c>
      <c r="G55" s="44">
        <v>0</v>
      </c>
      <c r="H55" s="44">
        <v>3899895</v>
      </c>
      <c r="I55" s="44">
        <v>0</v>
      </c>
      <c r="J55" s="44">
        <v>2664588</v>
      </c>
      <c r="K55" s="44">
        <v>0</v>
      </c>
      <c r="L55" s="44">
        <v>2718014</v>
      </c>
      <c r="M55" s="44">
        <v>0</v>
      </c>
      <c r="N55" s="44">
        <v>0</v>
      </c>
    </row>
    <row r="56" spans="1:14" x14ac:dyDescent="0.3">
      <c r="A56" s="16">
        <v>44615</v>
      </c>
      <c r="B56" s="44">
        <v>3258900</v>
      </c>
      <c r="C56" s="44">
        <v>0</v>
      </c>
      <c r="D56" s="44">
        <v>3174010</v>
      </c>
      <c r="E56" s="44">
        <v>0</v>
      </c>
      <c r="F56" s="44">
        <v>3850910</v>
      </c>
      <c r="G56" s="44">
        <v>0</v>
      </c>
      <c r="H56" s="44">
        <v>3899895</v>
      </c>
      <c r="I56" s="44">
        <v>0</v>
      </c>
      <c r="J56" s="44">
        <v>2664588</v>
      </c>
      <c r="K56" s="44">
        <v>0</v>
      </c>
      <c r="L56" s="44">
        <v>2718014</v>
      </c>
      <c r="M56" s="44">
        <v>0</v>
      </c>
      <c r="N56" s="44">
        <v>0</v>
      </c>
    </row>
    <row r="57" spans="1:14" x14ac:dyDescent="0.3">
      <c r="A57" s="16">
        <v>44616</v>
      </c>
      <c r="B57" s="44">
        <v>3258900</v>
      </c>
      <c r="C57" s="44">
        <v>0</v>
      </c>
      <c r="D57" s="44">
        <v>3174010</v>
      </c>
      <c r="E57" s="44">
        <v>0</v>
      </c>
      <c r="F57" s="44">
        <v>3850910</v>
      </c>
      <c r="G57" s="44">
        <v>0</v>
      </c>
      <c r="H57" s="44">
        <v>3899895</v>
      </c>
      <c r="I57" s="44">
        <v>0</v>
      </c>
      <c r="J57" s="44">
        <v>2664588</v>
      </c>
      <c r="K57" s="44">
        <v>0</v>
      </c>
      <c r="L57" s="44">
        <v>2718014</v>
      </c>
      <c r="M57" s="44">
        <v>0</v>
      </c>
      <c r="N57" s="44">
        <v>0</v>
      </c>
    </row>
    <row r="58" spans="1:14" x14ac:dyDescent="0.3">
      <c r="A58" s="16">
        <v>44617</v>
      </c>
      <c r="B58" s="44">
        <v>3258900</v>
      </c>
      <c r="C58" s="44">
        <v>0</v>
      </c>
      <c r="D58" s="44">
        <v>3174010</v>
      </c>
      <c r="E58" s="44">
        <v>0</v>
      </c>
      <c r="F58" s="44">
        <v>3850910</v>
      </c>
      <c r="G58" s="44">
        <v>0</v>
      </c>
      <c r="H58" s="44">
        <v>3899895</v>
      </c>
      <c r="I58" s="44">
        <v>0</v>
      </c>
      <c r="J58" s="44">
        <v>2664588</v>
      </c>
      <c r="K58" s="44">
        <v>0</v>
      </c>
      <c r="L58" s="44">
        <v>2718014</v>
      </c>
      <c r="M58" s="44">
        <v>0</v>
      </c>
      <c r="N58" s="44">
        <v>0</v>
      </c>
    </row>
    <row r="59" spans="1:14" x14ac:dyDescent="0.3">
      <c r="A59" s="16">
        <v>44618</v>
      </c>
      <c r="B59" s="44">
        <v>3258900</v>
      </c>
      <c r="C59" s="44">
        <v>0</v>
      </c>
      <c r="D59" s="44">
        <v>3174010</v>
      </c>
      <c r="E59" s="44">
        <v>0</v>
      </c>
      <c r="F59" s="44">
        <v>3850910</v>
      </c>
      <c r="G59" s="44">
        <v>0</v>
      </c>
      <c r="H59" s="44">
        <v>3899895</v>
      </c>
      <c r="I59" s="44">
        <v>0</v>
      </c>
      <c r="J59" s="44">
        <v>2664588</v>
      </c>
      <c r="K59" s="44">
        <v>0</v>
      </c>
      <c r="L59" s="44">
        <v>2718014</v>
      </c>
      <c r="M59" s="44">
        <v>0</v>
      </c>
      <c r="N59" s="44">
        <v>0</v>
      </c>
    </row>
    <row r="60" spans="1:14" x14ac:dyDescent="0.3">
      <c r="A60" s="16">
        <v>44619</v>
      </c>
      <c r="B60" s="44">
        <v>3258900</v>
      </c>
      <c r="C60" s="44">
        <v>0</v>
      </c>
      <c r="D60" s="44">
        <v>3174010</v>
      </c>
      <c r="E60" s="44">
        <v>0</v>
      </c>
      <c r="F60" s="44">
        <v>3850910</v>
      </c>
      <c r="G60" s="44">
        <v>0</v>
      </c>
      <c r="H60" s="44">
        <v>3899895</v>
      </c>
      <c r="I60" s="44">
        <v>0</v>
      </c>
      <c r="J60" s="44">
        <v>2664588</v>
      </c>
      <c r="K60" s="44">
        <v>0</v>
      </c>
      <c r="L60" s="44">
        <v>2718014</v>
      </c>
      <c r="M60" s="44">
        <v>0</v>
      </c>
      <c r="N60" s="44">
        <v>0</v>
      </c>
    </row>
    <row r="61" spans="1:14" x14ac:dyDescent="0.3">
      <c r="A61" s="16">
        <v>44620</v>
      </c>
      <c r="B61" s="44">
        <v>3258900</v>
      </c>
      <c r="C61" s="44">
        <v>0</v>
      </c>
      <c r="D61" s="44">
        <v>3174010</v>
      </c>
      <c r="E61" s="44">
        <v>0</v>
      </c>
      <c r="F61" s="44">
        <v>3850910</v>
      </c>
      <c r="G61" s="44">
        <v>0</v>
      </c>
      <c r="H61" s="44">
        <v>3899895</v>
      </c>
      <c r="I61" s="44">
        <v>0</v>
      </c>
      <c r="J61" s="44">
        <v>2664588</v>
      </c>
      <c r="K61" s="44">
        <v>0</v>
      </c>
      <c r="L61" s="44">
        <v>2718014</v>
      </c>
      <c r="M61" s="44">
        <v>0</v>
      </c>
      <c r="N61" s="44">
        <v>0</v>
      </c>
    </row>
    <row r="62" spans="1:14" x14ac:dyDescent="0.3">
      <c r="A62" s="16">
        <v>44621</v>
      </c>
      <c r="B62" s="44">
        <v>3258900</v>
      </c>
      <c r="C62" s="44">
        <v>0</v>
      </c>
      <c r="D62" s="44">
        <v>3174010</v>
      </c>
      <c r="E62" s="44">
        <v>0</v>
      </c>
      <c r="F62" s="44">
        <v>3850910</v>
      </c>
      <c r="G62" s="44">
        <v>0</v>
      </c>
      <c r="H62" s="44">
        <v>3899895</v>
      </c>
      <c r="I62" s="44">
        <v>0</v>
      </c>
      <c r="J62" s="44">
        <v>2664588</v>
      </c>
      <c r="K62" s="44">
        <v>0</v>
      </c>
      <c r="L62" s="44">
        <v>2718014</v>
      </c>
      <c r="M62" s="44">
        <v>0</v>
      </c>
      <c r="N62" s="44">
        <v>0</v>
      </c>
    </row>
    <row r="63" spans="1:14" x14ac:dyDescent="0.3">
      <c r="A63" s="16">
        <v>44622</v>
      </c>
      <c r="B63" s="44">
        <v>3258900</v>
      </c>
      <c r="C63" s="44">
        <v>0</v>
      </c>
      <c r="D63" s="44">
        <v>3174010</v>
      </c>
      <c r="E63" s="44">
        <v>0</v>
      </c>
      <c r="F63" s="44">
        <v>3850910</v>
      </c>
      <c r="G63" s="44">
        <v>0</v>
      </c>
      <c r="H63" s="44">
        <v>3899895</v>
      </c>
      <c r="I63" s="44">
        <v>0</v>
      </c>
      <c r="J63" s="44">
        <v>2664588</v>
      </c>
      <c r="K63" s="44">
        <v>0</v>
      </c>
      <c r="L63" s="44">
        <v>2718014</v>
      </c>
      <c r="M63" s="44">
        <v>0</v>
      </c>
      <c r="N63" s="44">
        <v>0</v>
      </c>
    </row>
    <row r="64" spans="1:14" x14ac:dyDescent="0.3">
      <c r="A64" s="16">
        <v>44623</v>
      </c>
      <c r="B64" s="44">
        <v>3258900</v>
      </c>
      <c r="C64" s="44">
        <v>0</v>
      </c>
      <c r="D64" s="44">
        <v>3174010</v>
      </c>
      <c r="E64" s="44">
        <v>0</v>
      </c>
      <c r="F64" s="44">
        <v>3850910</v>
      </c>
      <c r="G64" s="44">
        <v>0</v>
      </c>
      <c r="H64" s="44">
        <v>3899895</v>
      </c>
      <c r="I64" s="44">
        <v>0</v>
      </c>
      <c r="J64" s="44">
        <v>2664588</v>
      </c>
      <c r="K64" s="44">
        <v>0</v>
      </c>
      <c r="L64" s="44">
        <v>2718014</v>
      </c>
      <c r="M64" s="44">
        <v>0</v>
      </c>
      <c r="N64" s="44">
        <v>0</v>
      </c>
    </row>
    <row r="65" spans="1:14" x14ac:dyDescent="0.3">
      <c r="A65" s="16">
        <v>44624</v>
      </c>
      <c r="B65" s="44">
        <v>3258900</v>
      </c>
      <c r="C65" s="44">
        <v>0</v>
      </c>
      <c r="D65" s="44">
        <v>3174010</v>
      </c>
      <c r="E65" s="44">
        <v>0</v>
      </c>
      <c r="F65" s="44">
        <v>3850910</v>
      </c>
      <c r="G65" s="44">
        <v>0</v>
      </c>
      <c r="H65" s="44">
        <v>3899895</v>
      </c>
      <c r="I65" s="44">
        <v>0</v>
      </c>
      <c r="J65" s="44">
        <v>2664588</v>
      </c>
      <c r="K65" s="44">
        <v>0</v>
      </c>
      <c r="L65" s="44">
        <v>2718014</v>
      </c>
      <c r="M65" s="44">
        <v>0</v>
      </c>
      <c r="N65" s="44">
        <v>0</v>
      </c>
    </row>
    <row r="66" spans="1:14" x14ac:dyDescent="0.3">
      <c r="A66" s="16">
        <v>44625</v>
      </c>
      <c r="B66" s="44">
        <v>3258900</v>
      </c>
      <c r="C66" s="44">
        <v>0</v>
      </c>
      <c r="D66" s="44">
        <v>3174010</v>
      </c>
      <c r="E66" s="44">
        <v>0</v>
      </c>
      <c r="F66" s="44">
        <v>3850910</v>
      </c>
      <c r="G66" s="44">
        <v>0</v>
      </c>
      <c r="H66" s="44">
        <v>3899895</v>
      </c>
      <c r="I66" s="44">
        <v>0</v>
      </c>
      <c r="J66" s="44">
        <v>2664588</v>
      </c>
      <c r="K66" s="44">
        <v>0</v>
      </c>
      <c r="L66" s="44">
        <v>2718014</v>
      </c>
      <c r="M66" s="44">
        <v>0</v>
      </c>
      <c r="N66" s="44">
        <v>0</v>
      </c>
    </row>
    <row r="67" spans="1:14" x14ac:dyDescent="0.3">
      <c r="A67" s="16">
        <v>44626</v>
      </c>
      <c r="B67" s="44">
        <v>3258900</v>
      </c>
      <c r="C67" s="44">
        <v>0</v>
      </c>
      <c r="D67" s="44">
        <v>3174010</v>
      </c>
      <c r="E67" s="44">
        <v>0</v>
      </c>
      <c r="F67" s="44">
        <v>3850910</v>
      </c>
      <c r="G67" s="44">
        <v>0</v>
      </c>
      <c r="H67" s="44">
        <v>3899895</v>
      </c>
      <c r="I67" s="44">
        <v>0</v>
      </c>
      <c r="J67" s="44">
        <v>2664588</v>
      </c>
      <c r="K67" s="44">
        <v>0</v>
      </c>
      <c r="L67" s="44">
        <v>2718014</v>
      </c>
      <c r="M67" s="44">
        <v>0</v>
      </c>
      <c r="N67" s="44">
        <v>0</v>
      </c>
    </row>
    <row r="68" spans="1:14" x14ac:dyDescent="0.3">
      <c r="A68" s="16">
        <v>44627</v>
      </c>
      <c r="B68" s="44">
        <v>3258900</v>
      </c>
      <c r="C68" s="44">
        <v>0</v>
      </c>
      <c r="D68" s="44">
        <v>3174010</v>
      </c>
      <c r="E68" s="44">
        <v>0</v>
      </c>
      <c r="F68" s="44">
        <v>3850910</v>
      </c>
      <c r="G68" s="44">
        <v>0</v>
      </c>
      <c r="H68" s="44">
        <v>3899895</v>
      </c>
      <c r="I68" s="44">
        <v>0</v>
      </c>
      <c r="J68" s="44">
        <v>2664588</v>
      </c>
      <c r="K68" s="44">
        <v>0</v>
      </c>
      <c r="L68" s="44">
        <v>2718014</v>
      </c>
      <c r="M68" s="44">
        <v>0</v>
      </c>
      <c r="N68" s="44">
        <v>0</v>
      </c>
    </row>
    <row r="69" spans="1:14" x14ac:dyDescent="0.3">
      <c r="A69" s="16">
        <v>44628</v>
      </c>
      <c r="B69" s="44">
        <v>3258900</v>
      </c>
      <c r="C69" s="44">
        <v>0</v>
      </c>
      <c r="D69" s="44">
        <v>3174010</v>
      </c>
      <c r="E69" s="44">
        <v>0</v>
      </c>
      <c r="F69" s="44">
        <v>3850910</v>
      </c>
      <c r="G69" s="44">
        <v>0</v>
      </c>
      <c r="H69" s="44">
        <v>3899895</v>
      </c>
      <c r="I69" s="44">
        <v>0</v>
      </c>
      <c r="J69" s="44">
        <v>2664588</v>
      </c>
      <c r="K69" s="44">
        <v>0</v>
      </c>
      <c r="L69" s="44">
        <v>2718014</v>
      </c>
      <c r="M69" s="44">
        <v>0</v>
      </c>
      <c r="N69" s="44">
        <v>0</v>
      </c>
    </row>
    <row r="70" spans="1:14" x14ac:dyDescent="0.3">
      <c r="A70" s="16">
        <v>44629</v>
      </c>
      <c r="B70" s="44">
        <v>3258900</v>
      </c>
      <c r="C70" s="44">
        <v>0</v>
      </c>
      <c r="D70" s="44">
        <v>3174010</v>
      </c>
      <c r="E70" s="44">
        <v>0</v>
      </c>
      <c r="F70" s="44">
        <v>3850910</v>
      </c>
      <c r="G70" s="44">
        <v>0</v>
      </c>
      <c r="H70" s="44">
        <v>3899895</v>
      </c>
      <c r="I70" s="44">
        <v>0</v>
      </c>
      <c r="J70" s="44">
        <v>2664588</v>
      </c>
      <c r="K70" s="44">
        <v>0</v>
      </c>
      <c r="L70" s="44">
        <v>2718014</v>
      </c>
      <c r="M70" s="44">
        <v>0</v>
      </c>
      <c r="N70" s="44">
        <v>0</v>
      </c>
    </row>
    <row r="71" spans="1:14" x14ac:dyDescent="0.3">
      <c r="A71" s="16">
        <v>44630</v>
      </c>
      <c r="B71" s="44">
        <v>3258900</v>
      </c>
      <c r="C71" s="44">
        <v>0</v>
      </c>
      <c r="D71" s="44">
        <v>3174010</v>
      </c>
      <c r="E71" s="44">
        <v>0</v>
      </c>
      <c r="F71" s="44">
        <v>3850910</v>
      </c>
      <c r="G71" s="44">
        <v>0</v>
      </c>
      <c r="H71" s="44">
        <v>3899895</v>
      </c>
      <c r="I71" s="44">
        <v>0</v>
      </c>
      <c r="J71" s="44">
        <v>2664588</v>
      </c>
      <c r="K71" s="44">
        <v>0</v>
      </c>
      <c r="L71" s="44">
        <v>2718014</v>
      </c>
      <c r="M71" s="44">
        <v>0</v>
      </c>
      <c r="N71" s="44">
        <v>0</v>
      </c>
    </row>
    <row r="72" spans="1:14" x14ac:dyDescent="0.3">
      <c r="A72" s="16">
        <v>44631</v>
      </c>
      <c r="B72" s="44">
        <v>3258900</v>
      </c>
      <c r="C72" s="44">
        <v>0</v>
      </c>
      <c r="D72" s="44">
        <v>3174010</v>
      </c>
      <c r="E72" s="44">
        <v>0</v>
      </c>
      <c r="F72" s="44">
        <v>3850910</v>
      </c>
      <c r="G72" s="44">
        <v>0</v>
      </c>
      <c r="H72" s="44">
        <v>3899895</v>
      </c>
      <c r="I72" s="44">
        <v>0</v>
      </c>
      <c r="J72" s="44">
        <v>2664588</v>
      </c>
      <c r="K72" s="44">
        <v>0</v>
      </c>
      <c r="L72" s="44">
        <v>2718014</v>
      </c>
      <c r="M72" s="44">
        <v>0</v>
      </c>
      <c r="N72" s="44">
        <v>0</v>
      </c>
    </row>
    <row r="73" spans="1:14" x14ac:dyDescent="0.3">
      <c r="A73" s="16">
        <v>44632</v>
      </c>
      <c r="B73" s="44">
        <v>3258900</v>
      </c>
      <c r="C73" s="44">
        <v>0</v>
      </c>
      <c r="D73" s="44">
        <v>3174010</v>
      </c>
      <c r="E73" s="44">
        <v>0</v>
      </c>
      <c r="F73" s="44">
        <v>3850910</v>
      </c>
      <c r="G73" s="44">
        <v>0</v>
      </c>
      <c r="H73" s="44">
        <v>3899895</v>
      </c>
      <c r="I73" s="44">
        <v>0</v>
      </c>
      <c r="J73" s="44">
        <v>2664588</v>
      </c>
      <c r="K73" s="44">
        <v>0</v>
      </c>
      <c r="L73" s="44">
        <v>2718014</v>
      </c>
      <c r="M73" s="44">
        <v>0</v>
      </c>
      <c r="N73" s="44">
        <v>0</v>
      </c>
    </row>
    <row r="74" spans="1:14" x14ac:dyDescent="0.3">
      <c r="A74" s="16">
        <v>44633</v>
      </c>
      <c r="B74" s="44">
        <v>3258900</v>
      </c>
      <c r="C74" s="44">
        <v>0</v>
      </c>
      <c r="D74" s="44">
        <v>3174010</v>
      </c>
      <c r="E74" s="44">
        <v>0</v>
      </c>
      <c r="F74" s="44">
        <v>3850910</v>
      </c>
      <c r="G74" s="44">
        <v>0</v>
      </c>
      <c r="H74" s="44">
        <v>3899895</v>
      </c>
      <c r="I74" s="44">
        <v>0</v>
      </c>
      <c r="J74" s="44">
        <v>2664588</v>
      </c>
      <c r="K74" s="44">
        <v>0</v>
      </c>
      <c r="L74" s="44">
        <v>2718014</v>
      </c>
      <c r="M74" s="44">
        <v>0</v>
      </c>
      <c r="N74" s="44">
        <v>0</v>
      </c>
    </row>
    <row r="75" spans="1:14" x14ac:dyDescent="0.3">
      <c r="A75" s="16">
        <v>44634</v>
      </c>
      <c r="B75" s="44">
        <v>3258900</v>
      </c>
      <c r="C75" s="44">
        <v>0</v>
      </c>
      <c r="D75" s="44">
        <v>3174010</v>
      </c>
      <c r="E75" s="44">
        <v>0</v>
      </c>
      <c r="F75" s="44">
        <v>3850910</v>
      </c>
      <c r="G75" s="44">
        <v>0</v>
      </c>
      <c r="H75" s="44">
        <v>3899895</v>
      </c>
      <c r="I75" s="44">
        <v>0</v>
      </c>
      <c r="J75" s="44">
        <v>2664588</v>
      </c>
      <c r="K75" s="44">
        <v>0</v>
      </c>
      <c r="L75" s="44">
        <v>2718014</v>
      </c>
      <c r="M75" s="44">
        <v>0</v>
      </c>
      <c r="N75" s="44">
        <v>0</v>
      </c>
    </row>
    <row r="76" spans="1:14" x14ac:dyDescent="0.3">
      <c r="A76" s="16">
        <v>44635</v>
      </c>
      <c r="B76" s="44">
        <v>3258900</v>
      </c>
      <c r="C76" s="44">
        <v>0</v>
      </c>
      <c r="D76" s="44">
        <v>3174010</v>
      </c>
      <c r="E76" s="44">
        <v>0</v>
      </c>
      <c r="F76" s="44">
        <v>3850910</v>
      </c>
      <c r="G76" s="44">
        <v>0</v>
      </c>
      <c r="H76" s="44">
        <v>3899895</v>
      </c>
      <c r="I76" s="44">
        <v>0</v>
      </c>
      <c r="J76" s="44">
        <v>2664588</v>
      </c>
      <c r="K76" s="44">
        <v>0</v>
      </c>
      <c r="L76" s="44">
        <v>2718014</v>
      </c>
      <c r="M76" s="44">
        <v>0</v>
      </c>
      <c r="N76" s="44">
        <v>0</v>
      </c>
    </row>
    <row r="77" spans="1:14" x14ac:dyDescent="0.3">
      <c r="A77" s="16">
        <v>44636</v>
      </c>
      <c r="B77" s="44">
        <v>3258900</v>
      </c>
      <c r="C77" s="44">
        <v>0</v>
      </c>
      <c r="D77" s="44">
        <v>3174010</v>
      </c>
      <c r="E77" s="44">
        <v>0</v>
      </c>
      <c r="F77" s="44">
        <v>3851815</v>
      </c>
      <c r="G77" s="44">
        <v>905</v>
      </c>
      <c r="H77" s="44">
        <v>3900770</v>
      </c>
      <c r="I77" s="44">
        <v>875</v>
      </c>
      <c r="J77" s="44">
        <v>2665401</v>
      </c>
      <c r="K77" s="44">
        <v>813</v>
      </c>
      <c r="L77" s="44">
        <v>2718680</v>
      </c>
      <c r="M77" s="44">
        <v>666</v>
      </c>
      <c r="N77" s="44">
        <v>3259</v>
      </c>
    </row>
    <row r="78" spans="1:14" x14ac:dyDescent="0.3">
      <c r="A78" s="16">
        <v>44637</v>
      </c>
      <c r="B78" s="44">
        <v>3258900</v>
      </c>
      <c r="C78" s="44">
        <v>0</v>
      </c>
      <c r="D78" s="44">
        <v>3174010</v>
      </c>
      <c r="E78" s="44">
        <v>0</v>
      </c>
      <c r="F78" s="44">
        <v>3851815</v>
      </c>
      <c r="G78" s="44">
        <v>0</v>
      </c>
      <c r="H78" s="44">
        <v>3900770</v>
      </c>
      <c r="I78" s="44">
        <v>0</v>
      </c>
      <c r="J78" s="44">
        <v>2665401</v>
      </c>
      <c r="K78" s="44">
        <v>0</v>
      </c>
      <c r="L78" s="44">
        <v>2718680</v>
      </c>
      <c r="M78" s="44">
        <v>0</v>
      </c>
      <c r="N78" s="44">
        <v>0</v>
      </c>
    </row>
    <row r="79" spans="1:14" x14ac:dyDescent="0.3">
      <c r="A79" s="16">
        <v>44638</v>
      </c>
      <c r="B79" s="44">
        <v>3258900</v>
      </c>
      <c r="C79" s="44">
        <v>0</v>
      </c>
      <c r="D79" s="44">
        <v>3174010</v>
      </c>
      <c r="E79" s="44">
        <v>0</v>
      </c>
      <c r="F79" s="44">
        <v>3851815</v>
      </c>
      <c r="G79" s="44">
        <v>0</v>
      </c>
      <c r="H79" s="44">
        <v>3900770</v>
      </c>
      <c r="I79" s="44">
        <v>0</v>
      </c>
      <c r="J79" s="44">
        <v>2665401</v>
      </c>
      <c r="K79" s="44">
        <v>0</v>
      </c>
      <c r="L79" s="44">
        <v>2718680</v>
      </c>
      <c r="M79" s="44">
        <v>0</v>
      </c>
      <c r="N79" s="44">
        <v>0</v>
      </c>
    </row>
    <row r="80" spans="1:14" x14ac:dyDescent="0.3">
      <c r="A80" s="16">
        <v>44639</v>
      </c>
      <c r="B80" s="44">
        <v>3258900</v>
      </c>
      <c r="C80" s="44">
        <v>0</v>
      </c>
      <c r="D80" s="44">
        <v>3174010</v>
      </c>
      <c r="E80" s="44">
        <v>0</v>
      </c>
      <c r="F80" s="44">
        <v>3851815</v>
      </c>
      <c r="G80" s="44">
        <v>0</v>
      </c>
      <c r="H80" s="44">
        <v>3900770</v>
      </c>
      <c r="I80" s="44">
        <v>0</v>
      </c>
      <c r="J80" s="44">
        <v>2665401</v>
      </c>
      <c r="K80" s="44">
        <v>0</v>
      </c>
      <c r="L80" s="44">
        <v>2718680</v>
      </c>
      <c r="M80" s="44">
        <v>0</v>
      </c>
      <c r="N80" s="44">
        <v>0</v>
      </c>
    </row>
    <row r="81" spans="1:14" x14ac:dyDescent="0.3">
      <c r="A81" s="16">
        <v>44640</v>
      </c>
      <c r="B81" s="44">
        <v>3258900</v>
      </c>
      <c r="C81" s="44">
        <v>0</v>
      </c>
      <c r="D81" s="44">
        <v>3174010</v>
      </c>
      <c r="E81" s="44">
        <v>0</v>
      </c>
      <c r="F81" s="44">
        <v>3851815</v>
      </c>
      <c r="G81" s="44">
        <v>0</v>
      </c>
      <c r="H81" s="44">
        <v>3900770</v>
      </c>
      <c r="I81" s="44">
        <v>0</v>
      </c>
      <c r="J81" s="44">
        <v>2665401</v>
      </c>
      <c r="K81" s="44">
        <v>0</v>
      </c>
      <c r="L81" s="44">
        <v>2718680</v>
      </c>
      <c r="M81" s="44">
        <v>0</v>
      </c>
      <c r="N81" s="44">
        <v>0</v>
      </c>
    </row>
    <row r="82" spans="1:14" x14ac:dyDescent="0.3">
      <c r="A82" s="16">
        <v>44641</v>
      </c>
      <c r="B82" s="44">
        <v>3258900</v>
      </c>
      <c r="C82" s="44">
        <v>0</v>
      </c>
      <c r="D82" s="44">
        <v>3174010</v>
      </c>
      <c r="E82" s="44">
        <v>0</v>
      </c>
      <c r="F82" s="44">
        <v>3851815</v>
      </c>
      <c r="G82" s="44">
        <v>0</v>
      </c>
      <c r="H82" s="44">
        <v>3900770</v>
      </c>
      <c r="I82" s="44">
        <v>0</v>
      </c>
      <c r="J82" s="44">
        <v>2665401</v>
      </c>
      <c r="K82" s="44">
        <v>0</v>
      </c>
      <c r="L82" s="44">
        <v>2718680</v>
      </c>
      <c r="M82" s="44">
        <v>0</v>
      </c>
      <c r="N82" s="44">
        <v>0</v>
      </c>
    </row>
    <row r="83" spans="1:14" x14ac:dyDescent="0.3">
      <c r="A83" s="16">
        <v>44642</v>
      </c>
      <c r="B83" s="44">
        <v>3258900</v>
      </c>
      <c r="C83" s="44">
        <v>0</v>
      </c>
      <c r="D83" s="44">
        <v>3174010</v>
      </c>
      <c r="E83" s="44">
        <v>0</v>
      </c>
      <c r="F83" s="44">
        <v>3851815</v>
      </c>
      <c r="G83" s="44">
        <v>0</v>
      </c>
      <c r="H83" s="44">
        <v>3900770</v>
      </c>
      <c r="I83" s="44">
        <v>0</v>
      </c>
      <c r="J83" s="44">
        <v>2665401</v>
      </c>
      <c r="K83" s="44">
        <v>0</v>
      </c>
      <c r="L83" s="44">
        <v>2718680</v>
      </c>
      <c r="M83" s="44">
        <v>0</v>
      </c>
      <c r="N83" s="44">
        <v>0</v>
      </c>
    </row>
    <row r="84" spans="1:14" x14ac:dyDescent="0.3">
      <c r="A84" s="16">
        <v>44643</v>
      </c>
      <c r="B84" s="44">
        <v>3258900</v>
      </c>
      <c r="C84" s="44">
        <v>0</v>
      </c>
      <c r="D84" s="44">
        <v>3174010</v>
      </c>
      <c r="E84" s="44">
        <v>0</v>
      </c>
      <c r="F84" s="44">
        <v>3851815</v>
      </c>
      <c r="G84" s="44">
        <v>0</v>
      </c>
      <c r="H84" s="44">
        <v>3900770</v>
      </c>
      <c r="I84" s="44">
        <v>0</v>
      </c>
      <c r="J84" s="44">
        <v>2665401</v>
      </c>
      <c r="K84" s="44">
        <v>0</v>
      </c>
      <c r="L84" s="44">
        <v>2718680</v>
      </c>
      <c r="M84" s="44">
        <v>0</v>
      </c>
      <c r="N84" s="44">
        <v>0</v>
      </c>
    </row>
    <row r="85" spans="1:14" x14ac:dyDescent="0.3">
      <c r="A85" s="16">
        <v>44644</v>
      </c>
      <c r="B85" s="44">
        <v>3258900</v>
      </c>
      <c r="C85" s="44">
        <v>0</v>
      </c>
      <c r="D85" s="44">
        <v>3174010</v>
      </c>
      <c r="E85" s="44">
        <v>0</v>
      </c>
      <c r="F85" s="44">
        <v>3851815</v>
      </c>
      <c r="G85" s="44">
        <v>0</v>
      </c>
      <c r="H85" s="44">
        <v>3900770</v>
      </c>
      <c r="I85" s="44">
        <v>0</v>
      </c>
      <c r="J85" s="44">
        <v>2665401</v>
      </c>
      <c r="K85" s="44">
        <v>0</v>
      </c>
      <c r="L85" s="44">
        <v>2718680</v>
      </c>
      <c r="M85" s="44">
        <v>0</v>
      </c>
      <c r="N85" s="44">
        <v>0</v>
      </c>
    </row>
    <row r="86" spans="1:14" x14ac:dyDescent="0.3">
      <c r="A86" s="16">
        <v>44645</v>
      </c>
      <c r="B86" s="44">
        <v>3258900</v>
      </c>
      <c r="C86" s="44">
        <v>0</v>
      </c>
      <c r="D86" s="44">
        <v>3174010</v>
      </c>
      <c r="E86" s="44">
        <v>0</v>
      </c>
      <c r="F86" s="44">
        <v>3851815</v>
      </c>
      <c r="G86" s="44">
        <v>0</v>
      </c>
      <c r="H86" s="44">
        <v>3900770</v>
      </c>
      <c r="I86" s="44">
        <v>0</v>
      </c>
      <c r="J86" s="44">
        <v>2665401</v>
      </c>
      <c r="K86" s="44">
        <v>0</v>
      </c>
      <c r="L86" s="44">
        <v>2718680</v>
      </c>
      <c r="M86" s="44">
        <v>0</v>
      </c>
      <c r="N86" s="44">
        <v>0</v>
      </c>
    </row>
    <row r="87" spans="1:14" x14ac:dyDescent="0.3">
      <c r="A87" s="16">
        <v>44646</v>
      </c>
      <c r="B87" s="44">
        <v>3258900</v>
      </c>
      <c r="C87" s="44">
        <v>0</v>
      </c>
      <c r="D87" s="44">
        <v>3174010</v>
      </c>
      <c r="E87" s="44">
        <v>0</v>
      </c>
      <c r="F87" s="44">
        <v>3851815</v>
      </c>
      <c r="G87" s="44">
        <v>0</v>
      </c>
      <c r="H87" s="44">
        <v>3900770</v>
      </c>
      <c r="I87" s="44">
        <v>0</v>
      </c>
      <c r="J87" s="44">
        <v>2665401</v>
      </c>
      <c r="K87" s="44">
        <v>0</v>
      </c>
      <c r="L87" s="44">
        <v>2718680</v>
      </c>
      <c r="M87" s="44">
        <v>0</v>
      </c>
      <c r="N87" s="44">
        <v>0</v>
      </c>
    </row>
    <row r="88" spans="1:14" x14ac:dyDescent="0.3">
      <c r="A88" s="16">
        <v>44647</v>
      </c>
      <c r="B88" s="44">
        <v>3258900</v>
      </c>
      <c r="C88" s="44">
        <v>0</v>
      </c>
      <c r="D88" s="44">
        <v>3174010</v>
      </c>
      <c r="E88" s="44">
        <v>0</v>
      </c>
      <c r="F88" s="44">
        <v>3851815</v>
      </c>
      <c r="G88" s="44">
        <v>0</v>
      </c>
      <c r="H88" s="44">
        <v>3900770</v>
      </c>
      <c r="I88" s="44">
        <v>0</v>
      </c>
      <c r="J88" s="44">
        <v>2665401</v>
      </c>
      <c r="K88" s="44">
        <v>0</v>
      </c>
      <c r="L88" s="44">
        <v>2718680</v>
      </c>
      <c r="M88" s="44">
        <v>0</v>
      </c>
      <c r="N88" s="44">
        <v>0</v>
      </c>
    </row>
    <row r="89" spans="1:14" x14ac:dyDescent="0.3">
      <c r="A89" s="16">
        <v>44648</v>
      </c>
      <c r="B89" s="44">
        <v>3258900</v>
      </c>
      <c r="C89" s="44">
        <v>0</v>
      </c>
      <c r="D89" s="44">
        <v>3174010</v>
      </c>
      <c r="E89" s="44">
        <v>0</v>
      </c>
      <c r="F89" s="44">
        <v>3851815</v>
      </c>
      <c r="G89" s="44">
        <v>0</v>
      </c>
      <c r="H89" s="44">
        <v>3900770</v>
      </c>
      <c r="I89" s="44">
        <v>0</v>
      </c>
      <c r="J89" s="44">
        <v>2665401</v>
      </c>
      <c r="K89" s="44">
        <v>0</v>
      </c>
      <c r="L89" s="44">
        <v>2718680</v>
      </c>
      <c r="M89" s="44">
        <v>0</v>
      </c>
      <c r="N89" s="44">
        <v>0</v>
      </c>
    </row>
    <row r="90" spans="1:14" x14ac:dyDescent="0.3">
      <c r="A90" s="16">
        <v>44649</v>
      </c>
      <c r="B90" s="44">
        <v>3258900</v>
      </c>
      <c r="C90" s="44">
        <v>0</v>
      </c>
      <c r="D90" s="44">
        <v>3174010</v>
      </c>
      <c r="E90" s="44">
        <v>0</v>
      </c>
      <c r="F90" s="44">
        <v>3851815</v>
      </c>
      <c r="G90" s="44">
        <v>0</v>
      </c>
      <c r="H90" s="44">
        <v>3900770</v>
      </c>
      <c r="I90" s="44">
        <v>0</v>
      </c>
      <c r="J90" s="44">
        <v>2665401</v>
      </c>
      <c r="K90" s="44">
        <v>0</v>
      </c>
      <c r="L90" s="44">
        <v>2718680</v>
      </c>
      <c r="M90" s="44">
        <v>0</v>
      </c>
      <c r="N90" s="44">
        <v>0</v>
      </c>
    </row>
    <row r="91" spans="1:14" x14ac:dyDescent="0.3">
      <c r="A91" s="16">
        <v>44650</v>
      </c>
      <c r="B91" s="44">
        <v>3258909</v>
      </c>
      <c r="C91" s="44">
        <v>9</v>
      </c>
      <c r="D91" s="44">
        <v>3174016</v>
      </c>
      <c r="E91" s="44">
        <v>6</v>
      </c>
      <c r="F91" s="44">
        <v>3851845</v>
      </c>
      <c r="G91" s="44">
        <v>30</v>
      </c>
      <c r="H91" s="44">
        <v>3900795</v>
      </c>
      <c r="I91" s="44">
        <v>25</v>
      </c>
      <c r="J91" s="44">
        <v>2665420</v>
      </c>
      <c r="K91" s="44">
        <v>19</v>
      </c>
      <c r="L91" s="44">
        <v>2718704</v>
      </c>
      <c r="M91" s="44">
        <v>24</v>
      </c>
      <c r="N91" s="44">
        <v>113</v>
      </c>
    </row>
    <row r="92" spans="1:14" x14ac:dyDescent="0.3">
      <c r="A92" s="16">
        <v>44651</v>
      </c>
      <c r="B92" s="44">
        <v>3258909</v>
      </c>
      <c r="C92" s="44">
        <v>0</v>
      </c>
      <c r="D92" s="44">
        <v>3174016</v>
      </c>
      <c r="E92" s="44">
        <v>0</v>
      </c>
      <c r="F92" s="44">
        <v>3851845</v>
      </c>
      <c r="G92" s="44">
        <v>0</v>
      </c>
      <c r="H92" s="44">
        <v>3900795</v>
      </c>
      <c r="I92" s="44">
        <v>0</v>
      </c>
      <c r="J92" s="44">
        <v>2665420</v>
      </c>
      <c r="K92" s="44">
        <v>0</v>
      </c>
      <c r="L92" s="44">
        <v>2718704</v>
      </c>
      <c r="M92" s="44">
        <v>0</v>
      </c>
      <c r="N92" s="44">
        <v>0</v>
      </c>
    </row>
    <row r="93" spans="1:14" x14ac:dyDescent="0.3">
      <c r="A93" s="16">
        <v>44652</v>
      </c>
      <c r="B93" s="44">
        <v>3258909</v>
      </c>
      <c r="C93" s="44">
        <v>0</v>
      </c>
      <c r="D93" s="44">
        <v>3174016</v>
      </c>
      <c r="E93" s="44">
        <v>0</v>
      </c>
      <c r="F93" s="44">
        <v>3851845</v>
      </c>
      <c r="G93" s="44">
        <v>0</v>
      </c>
      <c r="H93" s="44">
        <v>3900795</v>
      </c>
      <c r="I93" s="44">
        <v>0</v>
      </c>
      <c r="J93" s="44">
        <v>2665420</v>
      </c>
      <c r="K93" s="44">
        <v>0</v>
      </c>
      <c r="L93" s="44">
        <v>2718704</v>
      </c>
      <c r="M93" s="44">
        <v>0</v>
      </c>
      <c r="N93" s="44">
        <v>0</v>
      </c>
    </row>
    <row r="94" spans="1:14" x14ac:dyDescent="0.3">
      <c r="A94" s="16">
        <v>44653</v>
      </c>
      <c r="B94" s="44">
        <v>3258909</v>
      </c>
      <c r="C94" s="44">
        <v>0</v>
      </c>
      <c r="D94" s="44">
        <v>3174016</v>
      </c>
      <c r="E94" s="44">
        <v>0</v>
      </c>
      <c r="F94" s="44">
        <v>3851845</v>
      </c>
      <c r="G94" s="44">
        <v>0</v>
      </c>
      <c r="H94" s="44">
        <v>3900795</v>
      </c>
      <c r="I94" s="44">
        <v>0</v>
      </c>
      <c r="J94" s="44">
        <v>2665420</v>
      </c>
      <c r="K94" s="44">
        <v>0</v>
      </c>
      <c r="L94" s="44">
        <v>2718704</v>
      </c>
      <c r="M94" s="44">
        <v>0</v>
      </c>
      <c r="N94" s="44">
        <v>0</v>
      </c>
    </row>
    <row r="95" spans="1:14" x14ac:dyDescent="0.3">
      <c r="A95" s="16">
        <v>44654</v>
      </c>
      <c r="B95" s="44">
        <v>3258909</v>
      </c>
      <c r="C95" s="44">
        <v>0</v>
      </c>
      <c r="D95" s="44">
        <v>3174016</v>
      </c>
      <c r="E95" s="44">
        <v>0</v>
      </c>
      <c r="F95" s="44">
        <v>3851845</v>
      </c>
      <c r="G95" s="44">
        <v>0</v>
      </c>
      <c r="H95" s="44">
        <v>3900795</v>
      </c>
      <c r="I95" s="44">
        <v>0</v>
      </c>
      <c r="J95" s="44">
        <v>2665420</v>
      </c>
      <c r="K95" s="44">
        <v>0</v>
      </c>
      <c r="L95" s="44">
        <v>2718704</v>
      </c>
      <c r="M95" s="44">
        <v>0</v>
      </c>
      <c r="N95" s="44">
        <v>0</v>
      </c>
    </row>
    <row r="96" spans="1:14" x14ac:dyDescent="0.3">
      <c r="A96" s="16">
        <v>44655</v>
      </c>
      <c r="B96" s="44">
        <v>3258909</v>
      </c>
      <c r="C96" s="44">
        <v>0</v>
      </c>
      <c r="D96" s="44">
        <v>3174016</v>
      </c>
      <c r="E96" s="44">
        <v>0</v>
      </c>
      <c r="F96" s="44">
        <v>3851845</v>
      </c>
      <c r="G96" s="44">
        <v>0</v>
      </c>
      <c r="H96" s="44">
        <v>3900795</v>
      </c>
      <c r="I96" s="44">
        <v>0</v>
      </c>
      <c r="J96" s="44">
        <v>2665420</v>
      </c>
      <c r="K96" s="44">
        <v>0</v>
      </c>
      <c r="L96" s="44">
        <v>2718704</v>
      </c>
      <c r="M96" s="44">
        <v>0</v>
      </c>
      <c r="N96" s="44">
        <v>0</v>
      </c>
    </row>
    <row r="97" spans="1:14" x14ac:dyDescent="0.3">
      <c r="A97" s="16">
        <v>44656</v>
      </c>
      <c r="B97" s="44">
        <v>3258909</v>
      </c>
      <c r="C97" s="44">
        <v>0</v>
      </c>
      <c r="D97" s="44">
        <v>3174016</v>
      </c>
      <c r="E97" s="44">
        <v>0</v>
      </c>
      <c r="F97" s="44">
        <v>3851845</v>
      </c>
      <c r="G97" s="44">
        <v>0</v>
      </c>
      <c r="H97" s="44">
        <v>3900795</v>
      </c>
      <c r="I97" s="44">
        <v>0</v>
      </c>
      <c r="J97" s="44">
        <v>2665420</v>
      </c>
      <c r="K97" s="44">
        <v>0</v>
      </c>
      <c r="L97" s="44">
        <v>2718704</v>
      </c>
      <c r="M97" s="44">
        <v>0</v>
      </c>
      <c r="N97" s="44">
        <v>0</v>
      </c>
    </row>
    <row r="98" spans="1:14" x14ac:dyDescent="0.3">
      <c r="A98" s="16">
        <v>44657</v>
      </c>
      <c r="B98" s="44">
        <v>3258909</v>
      </c>
      <c r="C98" s="44">
        <v>0</v>
      </c>
      <c r="D98" s="44">
        <v>3174016</v>
      </c>
      <c r="E98" s="44">
        <v>0</v>
      </c>
      <c r="F98" s="44">
        <v>3851845</v>
      </c>
      <c r="G98" s="44">
        <v>0</v>
      </c>
      <c r="H98" s="44">
        <v>3900795</v>
      </c>
      <c r="I98" s="44">
        <v>0</v>
      </c>
      <c r="J98" s="44">
        <v>2665420</v>
      </c>
      <c r="K98" s="44">
        <v>0</v>
      </c>
      <c r="L98" s="44">
        <v>2718704</v>
      </c>
      <c r="M98" s="44">
        <v>0</v>
      </c>
      <c r="N98" s="44">
        <v>0</v>
      </c>
    </row>
    <row r="99" spans="1:14" x14ac:dyDescent="0.3">
      <c r="A99" s="16">
        <v>44658</v>
      </c>
      <c r="B99" s="44">
        <v>3258909</v>
      </c>
      <c r="C99" s="44">
        <v>0</v>
      </c>
      <c r="D99" s="44">
        <v>3174016</v>
      </c>
      <c r="E99" s="44">
        <v>0</v>
      </c>
      <c r="F99" s="44">
        <v>3851845</v>
      </c>
      <c r="G99" s="44">
        <v>0</v>
      </c>
      <c r="H99" s="44">
        <v>3900795</v>
      </c>
      <c r="I99" s="44">
        <v>0</v>
      </c>
      <c r="J99" s="44">
        <v>2665420</v>
      </c>
      <c r="K99" s="44">
        <v>0</v>
      </c>
      <c r="L99" s="44">
        <v>2718704</v>
      </c>
      <c r="M99" s="44">
        <v>0</v>
      </c>
      <c r="N99" s="44">
        <v>0</v>
      </c>
    </row>
    <row r="100" spans="1:14" x14ac:dyDescent="0.3">
      <c r="A100" s="16">
        <v>44659</v>
      </c>
      <c r="B100" s="44">
        <v>3258909</v>
      </c>
      <c r="C100" s="44">
        <v>0</v>
      </c>
      <c r="D100" s="44">
        <v>3174016</v>
      </c>
      <c r="E100" s="44">
        <v>0</v>
      </c>
      <c r="F100" s="44">
        <v>3851845</v>
      </c>
      <c r="G100" s="44">
        <v>0</v>
      </c>
      <c r="H100" s="44">
        <v>3900795</v>
      </c>
      <c r="I100" s="44">
        <v>0</v>
      </c>
      <c r="J100" s="44">
        <v>2665420</v>
      </c>
      <c r="K100" s="44">
        <v>0</v>
      </c>
      <c r="L100" s="44">
        <v>2718704</v>
      </c>
      <c r="M100" s="44">
        <v>0</v>
      </c>
      <c r="N100" s="44">
        <v>0</v>
      </c>
    </row>
    <row r="101" spans="1:14" x14ac:dyDescent="0.3">
      <c r="A101" s="16">
        <v>44660</v>
      </c>
      <c r="B101" s="44">
        <v>3258909</v>
      </c>
      <c r="C101" s="44">
        <v>0</v>
      </c>
      <c r="D101" s="44">
        <v>3174016</v>
      </c>
      <c r="E101" s="44">
        <v>0</v>
      </c>
      <c r="F101" s="44">
        <v>3851845</v>
      </c>
      <c r="G101" s="44">
        <v>0</v>
      </c>
      <c r="H101" s="44">
        <v>3900795</v>
      </c>
      <c r="I101" s="44">
        <v>0</v>
      </c>
      <c r="J101" s="44">
        <v>2665420</v>
      </c>
      <c r="K101" s="44">
        <v>0</v>
      </c>
      <c r="L101" s="44">
        <v>2718704</v>
      </c>
      <c r="M101" s="44">
        <v>0</v>
      </c>
      <c r="N101" s="44">
        <v>0</v>
      </c>
    </row>
    <row r="102" spans="1:14" x14ac:dyDescent="0.3">
      <c r="A102" s="16">
        <v>44661</v>
      </c>
      <c r="B102" s="44">
        <v>3258909</v>
      </c>
      <c r="C102" s="44">
        <v>0</v>
      </c>
      <c r="D102" s="44">
        <v>3174016</v>
      </c>
      <c r="E102" s="44">
        <v>0</v>
      </c>
      <c r="F102" s="44">
        <v>3851845</v>
      </c>
      <c r="G102" s="44">
        <v>0</v>
      </c>
      <c r="H102" s="44">
        <v>3900795</v>
      </c>
      <c r="I102" s="44">
        <v>0</v>
      </c>
      <c r="J102" s="44">
        <v>2665420</v>
      </c>
      <c r="K102" s="44">
        <v>0</v>
      </c>
      <c r="L102" s="44">
        <v>2718704</v>
      </c>
      <c r="M102" s="44">
        <v>0</v>
      </c>
      <c r="N102" s="44">
        <v>0</v>
      </c>
    </row>
    <row r="103" spans="1:14" x14ac:dyDescent="0.3">
      <c r="A103" s="16">
        <v>44662</v>
      </c>
      <c r="B103" s="44">
        <v>3258909</v>
      </c>
      <c r="C103" s="44">
        <v>0</v>
      </c>
      <c r="D103" s="44">
        <v>3174016</v>
      </c>
      <c r="E103" s="44">
        <v>0</v>
      </c>
      <c r="F103" s="44">
        <v>3851845</v>
      </c>
      <c r="G103" s="44">
        <v>0</v>
      </c>
      <c r="H103" s="44">
        <v>3900795</v>
      </c>
      <c r="I103" s="44">
        <v>0</v>
      </c>
      <c r="J103" s="44">
        <v>2665420</v>
      </c>
      <c r="K103" s="44">
        <v>0</v>
      </c>
      <c r="L103" s="44">
        <v>2718704</v>
      </c>
      <c r="M103" s="44">
        <v>0</v>
      </c>
      <c r="N103" s="44">
        <v>0</v>
      </c>
    </row>
    <row r="104" spans="1:14" x14ac:dyDescent="0.3">
      <c r="A104" s="16">
        <v>44663</v>
      </c>
      <c r="B104" s="44">
        <v>3258909</v>
      </c>
      <c r="C104" s="44">
        <v>0</v>
      </c>
      <c r="D104" s="44">
        <v>3174016</v>
      </c>
      <c r="E104" s="44">
        <v>0</v>
      </c>
      <c r="F104" s="44">
        <v>3851845</v>
      </c>
      <c r="G104" s="44">
        <v>0</v>
      </c>
      <c r="H104" s="44">
        <v>3900795</v>
      </c>
      <c r="I104" s="44">
        <v>0</v>
      </c>
      <c r="J104" s="44">
        <v>2665420</v>
      </c>
      <c r="K104" s="44">
        <v>0</v>
      </c>
      <c r="L104" s="44">
        <v>2718704</v>
      </c>
      <c r="M104" s="44">
        <v>0</v>
      </c>
      <c r="N104" s="44">
        <v>0</v>
      </c>
    </row>
    <row r="105" spans="1:14" x14ac:dyDescent="0.3">
      <c r="A105" s="16">
        <v>44664</v>
      </c>
      <c r="B105" s="44">
        <v>3259008</v>
      </c>
      <c r="C105" s="44">
        <v>99</v>
      </c>
      <c r="D105" s="44">
        <v>3174090</v>
      </c>
      <c r="E105" s="44">
        <v>74</v>
      </c>
      <c r="F105" s="44">
        <v>3852225</v>
      </c>
      <c r="G105" s="44">
        <v>380</v>
      </c>
      <c r="H105" s="44">
        <v>3901130</v>
      </c>
      <c r="I105" s="44">
        <v>335</v>
      </c>
      <c r="J105" s="44">
        <v>2665669</v>
      </c>
      <c r="K105" s="44">
        <v>249</v>
      </c>
      <c r="L105" s="44">
        <v>2718899</v>
      </c>
      <c r="M105" s="44">
        <v>195</v>
      </c>
      <c r="N105" s="44">
        <v>1332</v>
      </c>
    </row>
    <row r="106" spans="1:14" x14ac:dyDescent="0.3">
      <c r="A106" s="16">
        <v>44665</v>
      </c>
      <c r="B106" s="44">
        <v>3259008</v>
      </c>
      <c r="C106" s="44">
        <v>0</v>
      </c>
      <c r="D106" s="44">
        <v>3174090</v>
      </c>
      <c r="E106" s="44">
        <v>0</v>
      </c>
      <c r="F106" s="44">
        <v>3852225</v>
      </c>
      <c r="G106" s="44">
        <v>0</v>
      </c>
      <c r="H106" s="44">
        <v>3901130</v>
      </c>
      <c r="I106" s="44">
        <v>0</v>
      </c>
      <c r="J106" s="44">
        <v>2665669</v>
      </c>
      <c r="K106" s="44">
        <v>0</v>
      </c>
      <c r="L106" s="44">
        <v>2718899</v>
      </c>
      <c r="M106" s="44">
        <v>0</v>
      </c>
      <c r="N106" s="44">
        <v>0</v>
      </c>
    </row>
    <row r="107" spans="1:14" x14ac:dyDescent="0.3">
      <c r="A107" s="16">
        <v>44666</v>
      </c>
      <c r="B107" s="44">
        <v>3259008</v>
      </c>
      <c r="C107" s="44">
        <v>0</v>
      </c>
      <c r="D107" s="44">
        <v>3174090</v>
      </c>
      <c r="E107" s="44">
        <v>0</v>
      </c>
      <c r="F107" s="44">
        <v>3852225</v>
      </c>
      <c r="G107" s="44">
        <v>0</v>
      </c>
      <c r="H107" s="44">
        <v>3901130</v>
      </c>
      <c r="I107" s="44">
        <v>0</v>
      </c>
      <c r="J107" s="44">
        <v>2665669</v>
      </c>
      <c r="K107" s="44">
        <v>0</v>
      </c>
      <c r="L107" s="44">
        <v>2718899</v>
      </c>
      <c r="M107" s="44">
        <v>0</v>
      </c>
      <c r="N107" s="44">
        <v>0</v>
      </c>
    </row>
    <row r="108" spans="1:14" x14ac:dyDescent="0.3">
      <c r="A108" s="16">
        <v>44667</v>
      </c>
      <c r="B108" s="44">
        <v>3259008</v>
      </c>
      <c r="C108" s="44">
        <v>0</v>
      </c>
      <c r="D108" s="44">
        <v>3174090</v>
      </c>
      <c r="E108" s="44">
        <v>0</v>
      </c>
      <c r="F108" s="44">
        <v>3852225</v>
      </c>
      <c r="G108" s="44">
        <v>0</v>
      </c>
      <c r="H108" s="44">
        <v>3901130</v>
      </c>
      <c r="I108" s="44">
        <v>0</v>
      </c>
      <c r="J108" s="44">
        <v>2665669</v>
      </c>
      <c r="K108" s="44">
        <v>0</v>
      </c>
      <c r="L108" s="44">
        <v>2718899</v>
      </c>
      <c r="M108" s="44">
        <v>0</v>
      </c>
      <c r="N108" s="44">
        <v>0</v>
      </c>
    </row>
    <row r="109" spans="1:14" x14ac:dyDescent="0.3">
      <c r="A109" s="16">
        <v>44668</v>
      </c>
      <c r="B109" s="44">
        <v>3259008</v>
      </c>
      <c r="C109" s="44">
        <v>0</v>
      </c>
      <c r="D109" s="44">
        <v>3174090</v>
      </c>
      <c r="E109" s="44">
        <v>0</v>
      </c>
      <c r="F109" s="44">
        <v>3852225</v>
      </c>
      <c r="G109" s="44">
        <v>0</v>
      </c>
      <c r="H109" s="44">
        <v>3901130</v>
      </c>
      <c r="I109" s="44">
        <v>0</v>
      </c>
      <c r="J109" s="44">
        <v>2665669</v>
      </c>
      <c r="K109" s="44">
        <v>0</v>
      </c>
      <c r="L109" s="44">
        <v>2718899</v>
      </c>
      <c r="M109" s="44">
        <v>0</v>
      </c>
      <c r="N109" s="44">
        <v>0</v>
      </c>
    </row>
    <row r="110" spans="1:14" x14ac:dyDescent="0.3">
      <c r="A110" s="16">
        <v>44669</v>
      </c>
      <c r="B110" s="44">
        <v>3259008</v>
      </c>
      <c r="C110" s="44">
        <v>0</v>
      </c>
      <c r="D110" s="44">
        <v>3174090</v>
      </c>
      <c r="E110" s="44">
        <v>0</v>
      </c>
      <c r="F110" s="44">
        <v>3852225</v>
      </c>
      <c r="G110" s="44">
        <v>0</v>
      </c>
      <c r="H110" s="44">
        <v>3901130</v>
      </c>
      <c r="I110" s="44">
        <v>0</v>
      </c>
      <c r="J110" s="44">
        <v>2665669</v>
      </c>
      <c r="K110" s="44">
        <v>0</v>
      </c>
      <c r="L110" s="44">
        <v>2718899</v>
      </c>
      <c r="M110" s="44">
        <v>0</v>
      </c>
      <c r="N110" s="44">
        <v>0</v>
      </c>
    </row>
    <row r="111" spans="1:14" x14ac:dyDescent="0.3">
      <c r="A111" s="16">
        <v>44670</v>
      </c>
      <c r="B111" s="44">
        <v>3259008</v>
      </c>
      <c r="C111" s="44">
        <v>0</v>
      </c>
      <c r="D111" s="44">
        <v>3174090</v>
      </c>
      <c r="E111" s="44">
        <v>0</v>
      </c>
      <c r="F111" s="44">
        <v>3852225</v>
      </c>
      <c r="G111" s="44">
        <v>0</v>
      </c>
      <c r="H111" s="44">
        <v>3901130</v>
      </c>
      <c r="I111" s="44">
        <v>0</v>
      </c>
      <c r="J111" s="44">
        <v>2665669</v>
      </c>
      <c r="K111" s="44">
        <v>0</v>
      </c>
      <c r="L111" s="44">
        <v>2718899</v>
      </c>
      <c r="M111" s="44">
        <v>0</v>
      </c>
      <c r="N111" s="44">
        <v>0</v>
      </c>
    </row>
    <row r="112" spans="1:14" x14ac:dyDescent="0.3">
      <c r="A112" s="16">
        <v>44671</v>
      </c>
      <c r="B112" s="44">
        <v>3259008</v>
      </c>
      <c r="C112" s="44">
        <v>0</v>
      </c>
      <c r="D112" s="44">
        <v>3174090</v>
      </c>
      <c r="E112" s="44">
        <v>0</v>
      </c>
      <c r="F112" s="44">
        <v>3852225</v>
      </c>
      <c r="G112" s="44">
        <v>0</v>
      </c>
      <c r="H112" s="44">
        <v>3901130</v>
      </c>
      <c r="I112" s="44">
        <v>0</v>
      </c>
      <c r="J112" s="44">
        <v>2665669</v>
      </c>
      <c r="K112" s="44">
        <v>0</v>
      </c>
      <c r="L112" s="44">
        <v>2718899</v>
      </c>
      <c r="M112" s="44">
        <v>0</v>
      </c>
      <c r="N112" s="44">
        <v>0</v>
      </c>
    </row>
    <row r="113" spans="1:14" x14ac:dyDescent="0.3">
      <c r="A113" s="16">
        <v>44672</v>
      </c>
      <c r="B113" s="44">
        <v>3259008</v>
      </c>
      <c r="C113" s="44">
        <v>0</v>
      </c>
      <c r="D113" s="44">
        <v>3174090</v>
      </c>
      <c r="E113" s="44">
        <v>0</v>
      </c>
      <c r="F113" s="44">
        <v>3852225</v>
      </c>
      <c r="G113" s="44">
        <v>0</v>
      </c>
      <c r="H113" s="44">
        <v>3901130</v>
      </c>
      <c r="I113" s="44">
        <v>0</v>
      </c>
      <c r="J113" s="44">
        <v>2665669</v>
      </c>
      <c r="K113" s="44">
        <v>0</v>
      </c>
      <c r="L113" s="44">
        <v>2718899</v>
      </c>
      <c r="M113" s="44">
        <v>0</v>
      </c>
      <c r="N113" s="44">
        <v>0</v>
      </c>
    </row>
    <row r="114" spans="1:14" x14ac:dyDescent="0.3">
      <c r="A114" s="16">
        <v>44673</v>
      </c>
      <c r="B114" s="44">
        <v>3259008</v>
      </c>
      <c r="C114" s="44">
        <v>0</v>
      </c>
      <c r="D114" s="44">
        <v>3174090</v>
      </c>
      <c r="E114" s="44">
        <v>0</v>
      </c>
      <c r="F114" s="44">
        <v>3852225</v>
      </c>
      <c r="G114" s="44">
        <v>0</v>
      </c>
      <c r="H114" s="44">
        <v>3901130</v>
      </c>
      <c r="I114" s="44">
        <v>0</v>
      </c>
      <c r="J114" s="44">
        <v>2665669</v>
      </c>
      <c r="K114" s="44">
        <v>0</v>
      </c>
      <c r="L114" s="44">
        <v>2718899</v>
      </c>
      <c r="M114" s="44">
        <v>0</v>
      </c>
      <c r="N114" s="44">
        <v>0</v>
      </c>
    </row>
    <row r="115" spans="1:14" x14ac:dyDescent="0.3">
      <c r="A115" s="16">
        <v>44674</v>
      </c>
      <c r="B115" s="44">
        <v>3259008</v>
      </c>
      <c r="C115" s="44">
        <v>0</v>
      </c>
      <c r="D115" s="44">
        <v>3174090</v>
      </c>
      <c r="E115" s="44">
        <v>0</v>
      </c>
      <c r="F115" s="44">
        <v>3852225</v>
      </c>
      <c r="G115" s="44">
        <v>0</v>
      </c>
      <c r="H115" s="44">
        <v>3901130</v>
      </c>
      <c r="I115" s="44">
        <v>0</v>
      </c>
      <c r="J115" s="44">
        <v>2665669</v>
      </c>
      <c r="K115" s="44">
        <v>0</v>
      </c>
      <c r="L115" s="44">
        <v>2718899</v>
      </c>
      <c r="M115" s="44">
        <v>0</v>
      </c>
      <c r="N115" s="44">
        <v>0</v>
      </c>
    </row>
    <row r="116" spans="1:14" x14ac:dyDescent="0.3">
      <c r="A116" s="16">
        <v>44675</v>
      </c>
      <c r="B116" s="44">
        <v>3259008</v>
      </c>
      <c r="C116" s="44">
        <v>0</v>
      </c>
      <c r="D116" s="44">
        <v>3174090</v>
      </c>
      <c r="E116" s="44">
        <v>0</v>
      </c>
      <c r="F116" s="44">
        <v>3852225</v>
      </c>
      <c r="G116" s="44">
        <v>0</v>
      </c>
      <c r="H116" s="44">
        <v>3901130</v>
      </c>
      <c r="I116" s="44">
        <v>0</v>
      </c>
      <c r="J116" s="44">
        <v>2665669</v>
      </c>
      <c r="K116" s="44">
        <v>0</v>
      </c>
      <c r="L116" s="44">
        <v>2718899</v>
      </c>
      <c r="M116" s="44">
        <v>0</v>
      </c>
      <c r="N116" s="44">
        <v>0</v>
      </c>
    </row>
    <row r="117" spans="1:14" x14ac:dyDescent="0.3">
      <c r="A117" s="16">
        <v>44676</v>
      </c>
      <c r="B117" s="44">
        <v>3259008</v>
      </c>
      <c r="C117" s="44">
        <v>0</v>
      </c>
      <c r="D117" s="44">
        <v>3174090</v>
      </c>
      <c r="E117" s="44">
        <v>0</v>
      </c>
      <c r="F117" s="44">
        <v>3852225</v>
      </c>
      <c r="G117" s="44">
        <v>0</v>
      </c>
      <c r="H117" s="44">
        <v>3901130</v>
      </c>
      <c r="I117" s="44">
        <v>0</v>
      </c>
      <c r="J117" s="44">
        <v>2665669</v>
      </c>
      <c r="K117" s="44">
        <v>0</v>
      </c>
      <c r="L117" s="44">
        <v>2718899</v>
      </c>
      <c r="M117" s="44">
        <v>0</v>
      </c>
      <c r="N117" s="44">
        <v>0</v>
      </c>
    </row>
    <row r="118" spans="1:14" x14ac:dyDescent="0.3">
      <c r="A118" s="16">
        <v>44677</v>
      </c>
      <c r="B118" s="44">
        <v>3259008</v>
      </c>
      <c r="C118" s="44">
        <v>0</v>
      </c>
      <c r="D118" s="44">
        <v>3174090</v>
      </c>
      <c r="E118" s="44">
        <v>0</v>
      </c>
      <c r="F118" s="44">
        <v>3852225</v>
      </c>
      <c r="G118" s="44">
        <v>0</v>
      </c>
      <c r="H118" s="44">
        <v>3901130</v>
      </c>
      <c r="I118" s="44">
        <v>0</v>
      </c>
      <c r="J118" s="44">
        <v>2665669</v>
      </c>
      <c r="K118" s="44">
        <v>0</v>
      </c>
      <c r="L118" s="44">
        <v>2718899</v>
      </c>
      <c r="M118" s="44">
        <v>0</v>
      </c>
      <c r="N118" s="44">
        <v>0</v>
      </c>
    </row>
    <row r="119" spans="1:14" x14ac:dyDescent="0.3">
      <c r="A119" s="16">
        <v>44678</v>
      </c>
      <c r="B119" s="44">
        <v>3259008</v>
      </c>
      <c r="C119" s="44">
        <v>0</v>
      </c>
      <c r="D119" s="44">
        <v>3174090</v>
      </c>
      <c r="E119" s="44">
        <v>0</v>
      </c>
      <c r="F119" s="44">
        <v>3852225</v>
      </c>
      <c r="G119" s="44">
        <v>0</v>
      </c>
      <c r="H119" s="44">
        <v>3901130</v>
      </c>
      <c r="I119" s="44">
        <v>0</v>
      </c>
      <c r="J119" s="44">
        <v>2665669</v>
      </c>
      <c r="K119" s="44">
        <v>0</v>
      </c>
      <c r="L119" s="44">
        <v>2718899</v>
      </c>
      <c r="M119" s="44">
        <v>0</v>
      </c>
      <c r="N119" s="44">
        <v>0</v>
      </c>
    </row>
    <row r="120" spans="1:14" x14ac:dyDescent="0.3">
      <c r="A120" s="16">
        <v>44679</v>
      </c>
      <c r="B120" s="44">
        <v>3259008</v>
      </c>
      <c r="C120" s="44">
        <v>0</v>
      </c>
      <c r="D120" s="44">
        <v>3174090</v>
      </c>
      <c r="E120" s="44">
        <v>0</v>
      </c>
      <c r="F120" s="44">
        <v>3852225</v>
      </c>
      <c r="G120" s="44">
        <v>0</v>
      </c>
      <c r="H120" s="44">
        <v>3901130</v>
      </c>
      <c r="I120" s="44">
        <v>0</v>
      </c>
      <c r="J120" s="44">
        <v>2665669</v>
      </c>
      <c r="K120" s="44">
        <v>0</v>
      </c>
      <c r="L120" s="44">
        <v>2718899</v>
      </c>
      <c r="M120" s="44">
        <v>0</v>
      </c>
      <c r="N120" s="44">
        <v>0</v>
      </c>
    </row>
    <row r="121" spans="1:14" x14ac:dyDescent="0.3">
      <c r="A121" s="16">
        <v>44680</v>
      </c>
      <c r="B121" s="44">
        <v>3259008</v>
      </c>
      <c r="C121" s="44">
        <v>0</v>
      </c>
      <c r="D121" s="44">
        <v>3174090</v>
      </c>
      <c r="E121" s="44">
        <v>0</v>
      </c>
      <c r="F121" s="44">
        <v>3852225</v>
      </c>
      <c r="G121" s="44">
        <v>0</v>
      </c>
      <c r="H121" s="44">
        <v>3901130</v>
      </c>
      <c r="I121" s="44">
        <v>0</v>
      </c>
      <c r="J121" s="44">
        <v>2665669</v>
      </c>
      <c r="K121" s="44">
        <v>0</v>
      </c>
      <c r="L121" s="44">
        <v>2718899</v>
      </c>
      <c r="M121" s="44">
        <v>0</v>
      </c>
      <c r="N121" s="44">
        <v>0</v>
      </c>
    </row>
    <row r="122" spans="1:14" x14ac:dyDescent="0.3">
      <c r="A122" s="16">
        <v>44681</v>
      </c>
      <c r="B122" s="44">
        <v>3259008</v>
      </c>
      <c r="C122" s="44">
        <v>0</v>
      </c>
      <c r="D122" s="44">
        <v>3174090</v>
      </c>
      <c r="E122" s="44">
        <v>0</v>
      </c>
      <c r="F122" s="44">
        <v>3852225</v>
      </c>
      <c r="G122" s="44">
        <v>0</v>
      </c>
      <c r="H122" s="44">
        <v>3901130</v>
      </c>
      <c r="I122" s="44">
        <v>0</v>
      </c>
      <c r="J122" s="44">
        <v>2665669</v>
      </c>
      <c r="K122" s="44">
        <v>0</v>
      </c>
      <c r="L122" s="44">
        <v>2718899</v>
      </c>
      <c r="M122" s="44">
        <v>0</v>
      </c>
      <c r="N122" s="44">
        <v>0</v>
      </c>
    </row>
    <row r="123" spans="1:14" x14ac:dyDescent="0.3">
      <c r="A123" s="16">
        <v>44682</v>
      </c>
      <c r="B123" s="44">
        <v>3259008</v>
      </c>
      <c r="C123" s="44">
        <v>0</v>
      </c>
      <c r="D123" s="44">
        <v>3174090</v>
      </c>
      <c r="E123" s="44">
        <v>0</v>
      </c>
      <c r="F123" s="44">
        <v>3852225</v>
      </c>
      <c r="G123" s="44">
        <v>0</v>
      </c>
      <c r="H123" s="44">
        <v>3901130</v>
      </c>
      <c r="I123" s="44">
        <v>0</v>
      </c>
      <c r="J123" s="44">
        <v>2665669</v>
      </c>
      <c r="K123" s="44">
        <v>0</v>
      </c>
      <c r="L123" s="44">
        <v>2718899</v>
      </c>
      <c r="M123" s="44">
        <v>0</v>
      </c>
      <c r="N123" s="44">
        <v>0</v>
      </c>
    </row>
    <row r="124" spans="1:14" x14ac:dyDescent="0.3">
      <c r="A124" s="16">
        <v>44683</v>
      </c>
      <c r="B124" s="44">
        <v>3259008</v>
      </c>
      <c r="C124" s="44">
        <v>0</v>
      </c>
      <c r="D124" s="44">
        <v>3174090</v>
      </c>
      <c r="E124" s="44">
        <v>0</v>
      </c>
      <c r="F124" s="44">
        <v>3852225</v>
      </c>
      <c r="G124" s="44">
        <v>0</v>
      </c>
      <c r="H124" s="44">
        <v>3901130</v>
      </c>
      <c r="I124" s="44">
        <v>0</v>
      </c>
      <c r="J124" s="44">
        <v>2665669</v>
      </c>
      <c r="K124" s="44">
        <v>0</v>
      </c>
      <c r="L124" s="44">
        <v>2718899</v>
      </c>
      <c r="M124" s="44">
        <v>0</v>
      </c>
      <c r="N124" s="44">
        <v>0</v>
      </c>
    </row>
    <row r="125" spans="1:14" x14ac:dyDescent="0.3">
      <c r="A125" s="16">
        <v>44684</v>
      </c>
      <c r="B125" s="44">
        <v>3259008</v>
      </c>
      <c r="C125" s="44">
        <v>0</v>
      </c>
      <c r="D125" s="44">
        <v>3174090</v>
      </c>
      <c r="E125" s="44">
        <v>0</v>
      </c>
      <c r="F125" s="44">
        <v>3852225</v>
      </c>
      <c r="G125" s="44">
        <v>0</v>
      </c>
      <c r="H125" s="44">
        <v>3901130</v>
      </c>
      <c r="I125" s="44">
        <v>0</v>
      </c>
      <c r="J125" s="44">
        <v>2665669</v>
      </c>
      <c r="K125" s="44">
        <v>0</v>
      </c>
      <c r="L125" s="44">
        <v>2718899</v>
      </c>
      <c r="M125" s="44">
        <v>0</v>
      </c>
      <c r="N125" s="44">
        <v>0</v>
      </c>
    </row>
    <row r="126" spans="1:14" x14ac:dyDescent="0.3">
      <c r="A126" s="16">
        <v>44685</v>
      </c>
      <c r="B126" s="44">
        <v>3259008</v>
      </c>
      <c r="C126" s="44">
        <v>0</v>
      </c>
      <c r="D126" s="44">
        <v>3174090</v>
      </c>
      <c r="E126" s="44">
        <v>0</v>
      </c>
      <c r="F126" s="44">
        <v>3852225</v>
      </c>
      <c r="G126" s="44">
        <v>0</v>
      </c>
      <c r="H126" s="44">
        <v>3901130</v>
      </c>
      <c r="I126" s="44">
        <v>0</v>
      </c>
      <c r="J126" s="44">
        <v>2665669</v>
      </c>
      <c r="K126" s="44">
        <v>0</v>
      </c>
      <c r="L126" s="44">
        <v>2718899</v>
      </c>
      <c r="M126" s="44">
        <v>0</v>
      </c>
      <c r="N126" s="44">
        <v>0</v>
      </c>
    </row>
    <row r="127" spans="1:14" x14ac:dyDescent="0.3">
      <c r="A127" s="16">
        <v>44686</v>
      </c>
      <c r="B127" s="44">
        <v>3259008</v>
      </c>
      <c r="C127" s="44">
        <v>0</v>
      </c>
      <c r="D127" s="44">
        <v>3174090</v>
      </c>
      <c r="E127" s="44">
        <v>0</v>
      </c>
      <c r="F127" s="44">
        <v>3852225</v>
      </c>
      <c r="G127" s="44">
        <v>0</v>
      </c>
      <c r="H127" s="44">
        <v>3901130</v>
      </c>
      <c r="I127" s="44">
        <v>0</v>
      </c>
      <c r="J127" s="44">
        <v>2665669</v>
      </c>
      <c r="K127" s="44">
        <v>0</v>
      </c>
      <c r="L127" s="44">
        <v>2718899</v>
      </c>
      <c r="M127" s="44">
        <v>0</v>
      </c>
      <c r="N127" s="44">
        <v>0</v>
      </c>
    </row>
    <row r="128" spans="1:14" x14ac:dyDescent="0.3">
      <c r="A128" s="16">
        <v>44687</v>
      </c>
      <c r="B128" s="44">
        <v>3259008</v>
      </c>
      <c r="C128" s="44">
        <v>0</v>
      </c>
      <c r="D128" s="44">
        <v>3174090</v>
      </c>
      <c r="E128" s="44">
        <v>0</v>
      </c>
      <c r="F128" s="44">
        <v>3852225</v>
      </c>
      <c r="G128" s="44">
        <v>0</v>
      </c>
      <c r="H128" s="44">
        <v>3901130</v>
      </c>
      <c r="I128" s="44">
        <v>0</v>
      </c>
      <c r="J128" s="44">
        <v>2665669</v>
      </c>
      <c r="K128" s="44">
        <v>0</v>
      </c>
      <c r="L128" s="44">
        <v>2718899</v>
      </c>
      <c r="M128" s="44">
        <v>0</v>
      </c>
      <c r="N128" s="44">
        <v>0</v>
      </c>
    </row>
    <row r="129" spans="1:14" x14ac:dyDescent="0.3">
      <c r="A129" s="16">
        <v>44688</v>
      </c>
      <c r="B129" s="44">
        <v>3259008</v>
      </c>
      <c r="C129" s="44">
        <v>0</v>
      </c>
      <c r="D129" s="44">
        <v>3174090</v>
      </c>
      <c r="E129" s="44">
        <v>0</v>
      </c>
      <c r="F129" s="44">
        <v>3852225</v>
      </c>
      <c r="G129" s="44">
        <v>0</v>
      </c>
      <c r="H129" s="44">
        <v>3901130</v>
      </c>
      <c r="I129" s="44">
        <v>0</v>
      </c>
      <c r="J129" s="44">
        <v>2665669</v>
      </c>
      <c r="K129" s="44">
        <v>0</v>
      </c>
      <c r="L129" s="44">
        <v>2718899</v>
      </c>
      <c r="M129" s="44">
        <v>0</v>
      </c>
      <c r="N129" s="44">
        <v>0</v>
      </c>
    </row>
    <row r="130" spans="1:14" x14ac:dyDescent="0.3">
      <c r="A130" s="16">
        <v>44689</v>
      </c>
      <c r="B130" s="44">
        <v>3259008</v>
      </c>
      <c r="C130" s="44">
        <v>0</v>
      </c>
      <c r="D130" s="44">
        <v>3174090</v>
      </c>
      <c r="E130" s="44">
        <v>0</v>
      </c>
      <c r="F130" s="44">
        <v>3852225</v>
      </c>
      <c r="G130" s="44">
        <v>0</v>
      </c>
      <c r="H130" s="44">
        <v>3901130</v>
      </c>
      <c r="I130" s="44">
        <v>0</v>
      </c>
      <c r="J130" s="44">
        <v>2665669</v>
      </c>
      <c r="K130" s="44">
        <v>0</v>
      </c>
      <c r="L130" s="44">
        <v>2718899</v>
      </c>
      <c r="M130" s="44">
        <v>0</v>
      </c>
      <c r="N130" s="44">
        <v>0</v>
      </c>
    </row>
    <row r="131" spans="1:14" x14ac:dyDescent="0.3">
      <c r="A131" s="16">
        <v>44690</v>
      </c>
      <c r="B131" s="44">
        <v>3259008</v>
      </c>
      <c r="C131" s="44">
        <v>0</v>
      </c>
      <c r="D131" s="44">
        <v>3174090</v>
      </c>
      <c r="E131" s="44">
        <v>0</v>
      </c>
      <c r="F131" s="44">
        <v>3852225</v>
      </c>
      <c r="G131" s="44">
        <v>0</v>
      </c>
      <c r="H131" s="44">
        <v>3901130</v>
      </c>
      <c r="I131" s="44">
        <v>0</v>
      </c>
      <c r="J131" s="44">
        <v>2665669</v>
      </c>
      <c r="K131" s="44">
        <v>0</v>
      </c>
      <c r="L131" s="44">
        <v>2718899</v>
      </c>
      <c r="M131" s="44">
        <v>0</v>
      </c>
      <c r="N131" s="44">
        <v>0</v>
      </c>
    </row>
    <row r="132" spans="1:14" x14ac:dyDescent="0.3">
      <c r="A132" s="16">
        <v>44691</v>
      </c>
      <c r="B132" s="44">
        <v>3259008</v>
      </c>
      <c r="C132" s="44">
        <v>0</v>
      </c>
      <c r="D132" s="44">
        <v>3174090</v>
      </c>
      <c r="E132" s="44">
        <v>0</v>
      </c>
      <c r="F132" s="44">
        <v>3852225</v>
      </c>
      <c r="G132" s="44">
        <v>0</v>
      </c>
      <c r="H132" s="44">
        <v>3901130</v>
      </c>
      <c r="I132" s="44">
        <v>0</v>
      </c>
      <c r="J132" s="44">
        <v>2665669</v>
      </c>
      <c r="K132" s="44">
        <v>0</v>
      </c>
      <c r="L132" s="44">
        <v>2718899</v>
      </c>
      <c r="M132" s="44">
        <v>0</v>
      </c>
      <c r="N132" s="44">
        <v>0</v>
      </c>
    </row>
    <row r="133" spans="1:14" x14ac:dyDescent="0.3">
      <c r="A133" s="16">
        <v>44692</v>
      </c>
      <c r="B133" s="44">
        <v>3259008</v>
      </c>
      <c r="C133" s="44">
        <v>0</v>
      </c>
      <c r="D133" s="44">
        <v>3174090</v>
      </c>
      <c r="E133" s="44">
        <v>0</v>
      </c>
      <c r="F133" s="44">
        <v>3852225</v>
      </c>
      <c r="G133" s="44">
        <v>0</v>
      </c>
      <c r="H133" s="44">
        <v>3901130</v>
      </c>
      <c r="I133" s="44">
        <v>0</v>
      </c>
      <c r="J133" s="44">
        <v>2665669</v>
      </c>
      <c r="K133" s="44">
        <v>0</v>
      </c>
      <c r="L133" s="44">
        <v>2718899</v>
      </c>
      <c r="M133" s="44">
        <v>0</v>
      </c>
      <c r="N133" s="44">
        <v>0</v>
      </c>
    </row>
    <row r="134" spans="1:14" x14ac:dyDescent="0.3">
      <c r="A134" s="16">
        <v>44693</v>
      </c>
      <c r="B134" s="44">
        <v>3259008</v>
      </c>
      <c r="C134" s="44">
        <v>0</v>
      </c>
      <c r="D134" s="44">
        <v>3174090</v>
      </c>
      <c r="E134" s="44">
        <v>0</v>
      </c>
      <c r="F134" s="44">
        <v>3852225</v>
      </c>
      <c r="G134" s="44">
        <v>0</v>
      </c>
      <c r="H134" s="44">
        <v>3901130</v>
      </c>
      <c r="I134" s="44">
        <v>0</v>
      </c>
      <c r="J134" s="44">
        <v>2665669</v>
      </c>
      <c r="K134" s="44">
        <v>0</v>
      </c>
      <c r="L134" s="44">
        <v>2718899</v>
      </c>
      <c r="M134" s="44">
        <v>0</v>
      </c>
      <c r="N134" s="44">
        <v>0</v>
      </c>
    </row>
    <row r="135" spans="1:14" x14ac:dyDescent="0.3">
      <c r="A135" s="45" t="s">
        <v>38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6">
        <f>SUM(N3:N134)</f>
        <v>549967</v>
      </c>
    </row>
    <row r="136" spans="1:14" x14ac:dyDescent="0.3">
      <c r="A136" s="45" t="s">
        <v>39</v>
      </c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6">
        <f>ROUND(AVERAGE(N3:N134),0)</f>
        <v>4166</v>
      </c>
    </row>
  </sheetData>
  <mergeCells count="3">
    <mergeCell ref="A1:N1"/>
    <mergeCell ref="A135:M135"/>
    <mergeCell ref="A136:M136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DAEF-942E-47BB-8852-E4199AA680E5}">
  <dimension ref="A1:Z94"/>
  <sheetViews>
    <sheetView workbookViewId="0">
      <selection activeCell="C2" sqref="C2:M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5" width="21.85546875" style="41" customWidth="1"/>
    <col min="6" max="6" width="21.85546875" style="41" hidden="1" customWidth="1"/>
    <col min="7" max="7" width="21.85546875" style="41" customWidth="1"/>
    <col min="8" max="8" width="21.85546875" style="41" hidden="1" customWidth="1"/>
    <col min="9" max="9" width="21.85546875" style="41" customWidth="1"/>
    <col min="10" max="10" width="21.85546875" style="41" hidden="1" customWidth="1"/>
    <col min="11" max="11" width="21.85546875" style="41" customWidth="1"/>
    <col min="12" max="12" width="21.85546875" style="41" hidden="1" customWidth="1"/>
    <col min="13" max="14" width="21.85546875" style="41" customWidth="1"/>
    <col min="15" max="26" width="9.140625" style="41"/>
  </cols>
  <sheetData>
    <row r="1" spans="1:14" ht="18.75" x14ac:dyDescent="0.35">
      <c r="A1" s="39" t="str">
        <f ca="1">_xlfn.CONCAT(TEXT(OFFSET(A2,5,0), "MMMM YYYY"), " Daily Flow")</f>
        <v>January 2022 Daily Flow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42" t="s">
        <v>32</v>
      </c>
      <c r="B2" s="43" t="s">
        <v>33</v>
      </c>
      <c r="C2" s="43" t="s">
        <v>55</v>
      </c>
      <c r="D2" s="43" t="s">
        <v>35</v>
      </c>
      <c r="E2" s="43" t="s">
        <v>56</v>
      </c>
      <c r="F2" s="43" t="s">
        <v>47</v>
      </c>
      <c r="G2" s="43" t="s">
        <v>57</v>
      </c>
      <c r="H2" s="43" t="s">
        <v>49</v>
      </c>
      <c r="I2" s="43" t="s">
        <v>58</v>
      </c>
      <c r="J2" s="43" t="s">
        <v>51</v>
      </c>
      <c r="K2" s="43" t="s">
        <v>59</v>
      </c>
      <c r="L2" s="43" t="s">
        <v>53</v>
      </c>
      <c r="M2" s="43" t="s">
        <v>60</v>
      </c>
      <c r="N2" s="43" t="s">
        <v>37</v>
      </c>
    </row>
    <row r="3" spans="1:14" x14ac:dyDescent="0.3">
      <c r="A3" s="16">
        <v>44563</v>
      </c>
      <c r="B3" s="44">
        <v>3173335</v>
      </c>
      <c r="C3" s="44">
        <v>2134</v>
      </c>
      <c r="D3" s="44">
        <v>3088786</v>
      </c>
      <c r="E3" s="44">
        <v>2176</v>
      </c>
      <c r="F3" s="44">
        <v>3743325</v>
      </c>
      <c r="G3" s="44">
        <v>3350</v>
      </c>
      <c r="H3" s="44">
        <v>3796815</v>
      </c>
      <c r="I3" s="44">
        <v>1625</v>
      </c>
      <c r="J3" s="44">
        <v>2590885</v>
      </c>
      <c r="K3" s="44">
        <v>2342</v>
      </c>
      <c r="L3" s="44">
        <v>2652843</v>
      </c>
      <c r="M3" s="44">
        <v>1058</v>
      </c>
      <c r="N3" s="44">
        <v>12685</v>
      </c>
    </row>
    <row r="4" spans="1:14" x14ac:dyDescent="0.3">
      <c r="A4" s="16">
        <v>44564</v>
      </c>
      <c r="B4" s="44">
        <v>3175621</v>
      </c>
      <c r="C4" s="44">
        <v>2286</v>
      </c>
      <c r="D4" s="44">
        <v>3091039</v>
      </c>
      <c r="E4" s="44">
        <v>2253</v>
      </c>
      <c r="F4" s="44">
        <v>3745030</v>
      </c>
      <c r="G4" s="44">
        <v>1705</v>
      </c>
      <c r="H4" s="44">
        <v>3800025</v>
      </c>
      <c r="I4" s="44">
        <v>3210</v>
      </c>
      <c r="J4" s="44">
        <v>2592073</v>
      </c>
      <c r="K4" s="44">
        <v>1188</v>
      </c>
      <c r="L4" s="44">
        <v>2654959</v>
      </c>
      <c r="M4" s="44">
        <v>2116</v>
      </c>
      <c r="N4" s="44">
        <v>12758</v>
      </c>
    </row>
    <row r="5" spans="1:14" x14ac:dyDescent="0.3">
      <c r="A5" s="16">
        <v>44565</v>
      </c>
      <c r="B5" s="44">
        <v>3177534</v>
      </c>
      <c r="C5" s="44">
        <v>1913</v>
      </c>
      <c r="D5" s="44">
        <v>3092931</v>
      </c>
      <c r="E5" s="44">
        <v>1892</v>
      </c>
      <c r="F5" s="44">
        <v>3748305</v>
      </c>
      <c r="G5" s="44">
        <v>3275</v>
      </c>
      <c r="H5" s="44">
        <v>3801630</v>
      </c>
      <c r="I5" s="44">
        <v>1605</v>
      </c>
      <c r="J5" s="44">
        <v>2594354</v>
      </c>
      <c r="K5" s="44">
        <v>2281</v>
      </c>
      <c r="L5" s="44">
        <v>2656002</v>
      </c>
      <c r="M5" s="44">
        <v>1043</v>
      </c>
      <c r="N5" s="44">
        <v>12009</v>
      </c>
    </row>
    <row r="6" spans="1:14" x14ac:dyDescent="0.3">
      <c r="A6" s="16">
        <v>44566</v>
      </c>
      <c r="B6" s="44">
        <v>3179847</v>
      </c>
      <c r="C6" s="44">
        <v>2313</v>
      </c>
      <c r="D6" s="44">
        <v>3095170</v>
      </c>
      <c r="E6" s="44">
        <v>2239</v>
      </c>
      <c r="F6" s="44">
        <v>3751675</v>
      </c>
      <c r="G6" s="44">
        <v>3370</v>
      </c>
      <c r="H6" s="44">
        <v>3804910</v>
      </c>
      <c r="I6" s="44">
        <v>3280</v>
      </c>
      <c r="J6" s="44">
        <v>2596719</v>
      </c>
      <c r="K6" s="44">
        <v>2365</v>
      </c>
      <c r="L6" s="44">
        <v>2658144</v>
      </c>
      <c r="M6" s="44">
        <v>2142</v>
      </c>
      <c r="N6" s="44">
        <v>15709</v>
      </c>
    </row>
    <row r="7" spans="1:14" x14ac:dyDescent="0.3">
      <c r="A7" s="16">
        <v>44567</v>
      </c>
      <c r="B7" s="44">
        <v>3181898</v>
      </c>
      <c r="C7" s="44">
        <v>2051</v>
      </c>
      <c r="D7" s="44">
        <v>3097239</v>
      </c>
      <c r="E7" s="44">
        <v>2069</v>
      </c>
      <c r="F7" s="44">
        <v>3753390</v>
      </c>
      <c r="G7" s="44">
        <v>1715</v>
      </c>
      <c r="H7" s="44">
        <v>3808040</v>
      </c>
      <c r="I7" s="44">
        <v>3130</v>
      </c>
      <c r="J7" s="44">
        <v>2597896</v>
      </c>
      <c r="K7" s="44">
        <v>1177</v>
      </c>
      <c r="L7" s="44">
        <v>2660203</v>
      </c>
      <c r="M7" s="44">
        <v>2059</v>
      </c>
      <c r="N7" s="44">
        <v>12201</v>
      </c>
    </row>
    <row r="8" spans="1:14" x14ac:dyDescent="0.3">
      <c r="A8" s="16">
        <v>44568</v>
      </c>
      <c r="B8" s="44">
        <v>3183701</v>
      </c>
      <c r="C8" s="44">
        <v>1803</v>
      </c>
      <c r="D8" s="44">
        <v>3099035</v>
      </c>
      <c r="E8" s="44">
        <v>1796</v>
      </c>
      <c r="F8" s="44">
        <v>3756770</v>
      </c>
      <c r="G8" s="44">
        <v>3380</v>
      </c>
      <c r="H8" s="44">
        <v>3809630</v>
      </c>
      <c r="I8" s="44">
        <v>1590</v>
      </c>
      <c r="J8" s="44">
        <v>2600227</v>
      </c>
      <c r="K8" s="44">
        <v>2331</v>
      </c>
      <c r="L8" s="44">
        <v>2661242</v>
      </c>
      <c r="M8" s="44">
        <v>1039</v>
      </c>
      <c r="N8" s="44">
        <v>11939</v>
      </c>
    </row>
    <row r="9" spans="1:14" x14ac:dyDescent="0.3">
      <c r="A9" s="16">
        <v>44569</v>
      </c>
      <c r="B9" s="44">
        <v>3185851</v>
      </c>
      <c r="C9" s="44">
        <v>2150</v>
      </c>
      <c r="D9" s="44">
        <v>3101285</v>
      </c>
      <c r="E9" s="44">
        <v>2250</v>
      </c>
      <c r="F9" s="44">
        <v>3758460</v>
      </c>
      <c r="G9" s="44">
        <v>1690</v>
      </c>
      <c r="H9" s="44">
        <v>3812840</v>
      </c>
      <c r="I9" s="44">
        <v>3210</v>
      </c>
      <c r="J9" s="44">
        <v>2601404</v>
      </c>
      <c r="K9" s="44">
        <v>1177</v>
      </c>
      <c r="L9" s="44">
        <v>2663354</v>
      </c>
      <c r="M9" s="44">
        <v>2112</v>
      </c>
      <c r="N9" s="44">
        <v>12589</v>
      </c>
    </row>
    <row r="10" spans="1:14" x14ac:dyDescent="0.3">
      <c r="A10" s="16">
        <v>44570</v>
      </c>
      <c r="B10" s="44">
        <v>3187887</v>
      </c>
      <c r="C10" s="44">
        <v>2036</v>
      </c>
      <c r="D10" s="44">
        <v>3103322</v>
      </c>
      <c r="E10" s="44">
        <v>2037</v>
      </c>
      <c r="F10" s="44">
        <v>3761845</v>
      </c>
      <c r="G10" s="44">
        <v>3385</v>
      </c>
      <c r="H10" s="44">
        <v>3814420</v>
      </c>
      <c r="I10" s="44">
        <v>1580</v>
      </c>
      <c r="J10" s="44">
        <v>2603742</v>
      </c>
      <c r="K10" s="44">
        <v>2338</v>
      </c>
      <c r="L10" s="44">
        <v>2664400</v>
      </c>
      <c r="M10" s="44">
        <v>1046</v>
      </c>
      <c r="N10" s="44">
        <v>12422</v>
      </c>
    </row>
    <row r="11" spans="1:14" x14ac:dyDescent="0.3">
      <c r="A11" s="16">
        <v>44571</v>
      </c>
      <c r="B11" s="44">
        <v>3189757</v>
      </c>
      <c r="C11" s="44">
        <v>1870</v>
      </c>
      <c r="D11" s="44">
        <v>3105478</v>
      </c>
      <c r="E11" s="44">
        <v>2156</v>
      </c>
      <c r="F11" s="44">
        <v>3763545</v>
      </c>
      <c r="G11" s="44">
        <v>1700</v>
      </c>
      <c r="H11" s="44">
        <v>3817650</v>
      </c>
      <c r="I11" s="44">
        <v>3230</v>
      </c>
      <c r="J11" s="44">
        <v>2604930</v>
      </c>
      <c r="K11" s="44">
        <v>1188</v>
      </c>
      <c r="L11" s="44">
        <v>2666505</v>
      </c>
      <c r="M11" s="44">
        <v>2105</v>
      </c>
      <c r="N11" s="44">
        <v>12249</v>
      </c>
    </row>
    <row r="12" spans="1:14" x14ac:dyDescent="0.3">
      <c r="A12" s="16">
        <v>44572</v>
      </c>
      <c r="B12" s="44">
        <v>3191395</v>
      </c>
      <c r="C12" s="44">
        <v>1638</v>
      </c>
      <c r="D12" s="44">
        <v>3107358</v>
      </c>
      <c r="E12" s="44">
        <v>1880</v>
      </c>
      <c r="F12" s="44">
        <v>3766925</v>
      </c>
      <c r="G12" s="44">
        <v>3380</v>
      </c>
      <c r="H12" s="44">
        <v>3819235</v>
      </c>
      <c r="I12" s="44">
        <v>1585</v>
      </c>
      <c r="J12" s="44">
        <v>2607249</v>
      </c>
      <c r="K12" s="44">
        <v>2319</v>
      </c>
      <c r="L12" s="44">
        <v>2667544</v>
      </c>
      <c r="M12" s="44">
        <v>1039</v>
      </c>
      <c r="N12" s="44">
        <v>11841</v>
      </c>
    </row>
    <row r="13" spans="1:14" x14ac:dyDescent="0.3">
      <c r="A13" s="16">
        <v>44573</v>
      </c>
      <c r="B13" s="44">
        <v>3193546</v>
      </c>
      <c r="C13" s="44">
        <v>2151</v>
      </c>
      <c r="D13" s="44">
        <v>3109518</v>
      </c>
      <c r="E13" s="44">
        <v>2160</v>
      </c>
      <c r="F13" s="44">
        <v>3768615</v>
      </c>
      <c r="G13" s="44">
        <v>1690</v>
      </c>
      <c r="H13" s="44">
        <v>3822460</v>
      </c>
      <c r="I13" s="44">
        <v>3225</v>
      </c>
      <c r="J13" s="44">
        <v>2608422</v>
      </c>
      <c r="K13" s="44">
        <v>1173</v>
      </c>
      <c r="L13" s="44">
        <v>2669633</v>
      </c>
      <c r="M13" s="44">
        <v>2089</v>
      </c>
      <c r="N13" s="44">
        <v>12488</v>
      </c>
    </row>
    <row r="14" spans="1:14" x14ac:dyDescent="0.3">
      <c r="A14" s="16">
        <v>44574</v>
      </c>
      <c r="B14" s="44">
        <v>3195371</v>
      </c>
      <c r="C14" s="44">
        <v>1825</v>
      </c>
      <c r="D14" s="44">
        <v>3111228</v>
      </c>
      <c r="E14" s="44">
        <v>1710</v>
      </c>
      <c r="F14" s="44">
        <v>3770355</v>
      </c>
      <c r="G14" s="44">
        <v>1740</v>
      </c>
      <c r="H14" s="44">
        <v>3824025</v>
      </c>
      <c r="I14" s="44">
        <v>1565</v>
      </c>
      <c r="J14" s="44">
        <v>2609614</v>
      </c>
      <c r="K14" s="44">
        <v>1192</v>
      </c>
      <c r="L14" s="44">
        <v>2670656</v>
      </c>
      <c r="M14" s="44">
        <v>1023</v>
      </c>
      <c r="N14" s="44">
        <v>9055</v>
      </c>
    </row>
    <row r="15" spans="1:14" x14ac:dyDescent="0.3">
      <c r="A15" s="16">
        <v>44575</v>
      </c>
      <c r="B15" s="44">
        <v>3197625</v>
      </c>
      <c r="C15" s="44">
        <v>2254</v>
      </c>
      <c r="D15" s="44">
        <v>3113360</v>
      </c>
      <c r="E15" s="44">
        <v>2132</v>
      </c>
      <c r="F15" s="44">
        <v>3773850</v>
      </c>
      <c r="G15" s="44">
        <v>3495</v>
      </c>
      <c r="H15" s="44">
        <v>3827255</v>
      </c>
      <c r="I15" s="44">
        <v>3230</v>
      </c>
      <c r="J15" s="44">
        <v>2612041</v>
      </c>
      <c r="K15" s="44">
        <v>2427</v>
      </c>
      <c r="L15" s="44">
        <v>2672769</v>
      </c>
      <c r="M15" s="44">
        <v>2113</v>
      </c>
      <c r="N15" s="44">
        <v>15651</v>
      </c>
    </row>
    <row r="16" spans="1:14" x14ac:dyDescent="0.3">
      <c r="A16" s="16">
        <v>44576</v>
      </c>
      <c r="B16" s="44">
        <v>3199534</v>
      </c>
      <c r="C16" s="44">
        <v>1909</v>
      </c>
      <c r="D16" s="44">
        <v>3115435</v>
      </c>
      <c r="E16" s="44">
        <v>2075</v>
      </c>
      <c r="F16" s="44">
        <v>3777315</v>
      </c>
      <c r="G16" s="44">
        <v>3465</v>
      </c>
      <c r="H16" s="44">
        <v>3828830</v>
      </c>
      <c r="I16" s="44">
        <v>1575</v>
      </c>
      <c r="J16" s="44">
        <v>2614410</v>
      </c>
      <c r="K16" s="44">
        <v>2369</v>
      </c>
      <c r="L16" s="44">
        <v>2673804</v>
      </c>
      <c r="M16" s="44">
        <v>1035</v>
      </c>
      <c r="N16" s="44">
        <v>12428</v>
      </c>
    </row>
    <row r="17" spans="1:14" x14ac:dyDescent="0.3">
      <c r="A17" s="16">
        <v>44577</v>
      </c>
      <c r="B17" s="44">
        <v>3201361</v>
      </c>
      <c r="C17" s="44">
        <v>1827</v>
      </c>
      <c r="D17" s="44">
        <v>3117375</v>
      </c>
      <c r="E17" s="44">
        <v>1940</v>
      </c>
      <c r="F17" s="44">
        <v>3779045</v>
      </c>
      <c r="G17" s="44">
        <v>1730</v>
      </c>
      <c r="H17" s="44">
        <v>3830420</v>
      </c>
      <c r="I17" s="44">
        <v>1590</v>
      </c>
      <c r="J17" s="44">
        <v>2615618</v>
      </c>
      <c r="K17" s="44">
        <v>1208</v>
      </c>
      <c r="L17" s="44">
        <v>2674846</v>
      </c>
      <c r="M17" s="44">
        <v>1042</v>
      </c>
      <c r="N17" s="44">
        <v>9337</v>
      </c>
    </row>
    <row r="18" spans="1:14" x14ac:dyDescent="0.3">
      <c r="A18" s="16">
        <v>44578</v>
      </c>
      <c r="B18" s="44">
        <v>3203517</v>
      </c>
      <c r="C18" s="44">
        <v>2156</v>
      </c>
      <c r="D18" s="44">
        <v>3119508</v>
      </c>
      <c r="E18" s="44">
        <v>2133</v>
      </c>
      <c r="F18" s="44">
        <v>3782505</v>
      </c>
      <c r="G18" s="44">
        <v>3460</v>
      </c>
      <c r="H18" s="44">
        <v>3833635</v>
      </c>
      <c r="I18" s="44">
        <v>3215</v>
      </c>
      <c r="J18" s="44">
        <v>2617998</v>
      </c>
      <c r="K18" s="44">
        <v>2380</v>
      </c>
      <c r="L18" s="44">
        <v>2676951</v>
      </c>
      <c r="M18" s="44">
        <v>2105</v>
      </c>
      <c r="N18" s="44">
        <v>15449</v>
      </c>
    </row>
    <row r="19" spans="1:14" x14ac:dyDescent="0.3">
      <c r="A19" s="16">
        <v>44579</v>
      </c>
      <c r="B19" s="44">
        <v>3205447</v>
      </c>
      <c r="C19" s="44">
        <v>1930</v>
      </c>
      <c r="D19" s="44">
        <v>3121383</v>
      </c>
      <c r="E19" s="44">
        <v>1875</v>
      </c>
      <c r="F19" s="44">
        <v>3784275</v>
      </c>
      <c r="G19" s="44">
        <v>1770</v>
      </c>
      <c r="H19" s="44">
        <v>3835230</v>
      </c>
      <c r="I19" s="44">
        <v>1595</v>
      </c>
      <c r="J19" s="44">
        <v>2619221</v>
      </c>
      <c r="K19" s="44">
        <v>1223</v>
      </c>
      <c r="L19" s="44">
        <v>2677997</v>
      </c>
      <c r="M19" s="44">
        <v>1046</v>
      </c>
      <c r="N19" s="44">
        <v>9439</v>
      </c>
    </row>
    <row r="20" spans="1:14" x14ac:dyDescent="0.3">
      <c r="A20" s="16">
        <v>44580</v>
      </c>
      <c r="B20" s="44">
        <v>3207318</v>
      </c>
      <c r="C20" s="44">
        <v>1871</v>
      </c>
      <c r="D20" s="44">
        <v>3123020</v>
      </c>
      <c r="E20" s="44">
        <v>1637</v>
      </c>
      <c r="F20" s="44">
        <v>3786210</v>
      </c>
      <c r="G20" s="44">
        <v>1935</v>
      </c>
      <c r="H20" s="44">
        <v>3838100</v>
      </c>
      <c r="I20" s="44">
        <v>2870</v>
      </c>
      <c r="J20" s="44">
        <v>2621448</v>
      </c>
      <c r="K20" s="44">
        <v>2227</v>
      </c>
      <c r="L20" s="44">
        <v>2679078</v>
      </c>
      <c r="M20" s="44">
        <v>1081</v>
      </c>
      <c r="N20" s="44">
        <v>11621</v>
      </c>
    </row>
    <row r="21" spans="1:14" x14ac:dyDescent="0.3">
      <c r="A21" s="16">
        <v>44581</v>
      </c>
      <c r="B21" s="44">
        <v>3209213</v>
      </c>
      <c r="C21" s="44">
        <v>1895</v>
      </c>
      <c r="D21" s="44">
        <v>3125141</v>
      </c>
      <c r="E21" s="44">
        <v>2121</v>
      </c>
      <c r="F21" s="44">
        <v>3787945</v>
      </c>
      <c r="G21" s="44">
        <v>1735</v>
      </c>
      <c r="H21" s="44">
        <v>3841220</v>
      </c>
      <c r="I21" s="44">
        <v>3120</v>
      </c>
      <c r="J21" s="44">
        <v>2622598</v>
      </c>
      <c r="K21" s="44">
        <v>1150</v>
      </c>
      <c r="L21" s="44">
        <v>2681041</v>
      </c>
      <c r="M21" s="44">
        <v>1963</v>
      </c>
      <c r="N21" s="44">
        <v>11984</v>
      </c>
    </row>
    <row r="22" spans="1:14" x14ac:dyDescent="0.3">
      <c r="A22" s="16">
        <v>44582</v>
      </c>
      <c r="B22" s="44">
        <v>3211503</v>
      </c>
      <c r="C22" s="44">
        <v>2290</v>
      </c>
      <c r="D22" s="44">
        <v>3127175</v>
      </c>
      <c r="E22" s="44">
        <v>2034</v>
      </c>
      <c r="F22" s="44">
        <v>3791245</v>
      </c>
      <c r="G22" s="44">
        <v>3300</v>
      </c>
      <c r="H22" s="44">
        <v>3842775</v>
      </c>
      <c r="I22" s="44">
        <v>1555</v>
      </c>
      <c r="J22" s="44">
        <v>2624821</v>
      </c>
      <c r="K22" s="44">
        <v>2223</v>
      </c>
      <c r="L22" s="44">
        <v>2682018</v>
      </c>
      <c r="M22" s="44">
        <v>977</v>
      </c>
      <c r="N22" s="44">
        <v>12379</v>
      </c>
    </row>
    <row r="23" spans="1:14" x14ac:dyDescent="0.3">
      <c r="A23" s="16">
        <v>44583</v>
      </c>
      <c r="B23" s="44">
        <v>3213270</v>
      </c>
      <c r="C23" s="44">
        <v>1767</v>
      </c>
      <c r="D23" s="44">
        <v>3129031</v>
      </c>
      <c r="E23" s="44">
        <v>1856</v>
      </c>
      <c r="F23" s="44">
        <v>3792940</v>
      </c>
      <c r="G23" s="44">
        <v>1695</v>
      </c>
      <c r="H23" s="44">
        <v>3845855</v>
      </c>
      <c r="I23" s="44">
        <v>3080</v>
      </c>
      <c r="J23" s="44">
        <v>2625952</v>
      </c>
      <c r="K23" s="44">
        <v>1131</v>
      </c>
      <c r="L23" s="44">
        <v>2683958</v>
      </c>
      <c r="M23" s="44">
        <v>1940</v>
      </c>
      <c r="N23" s="44">
        <v>11469</v>
      </c>
    </row>
    <row r="24" spans="1:14" x14ac:dyDescent="0.3">
      <c r="A24" s="16">
        <v>44584</v>
      </c>
      <c r="B24" s="44">
        <v>3215298</v>
      </c>
      <c r="C24" s="44">
        <v>2028</v>
      </c>
      <c r="D24" s="44">
        <v>3131062</v>
      </c>
      <c r="E24" s="44">
        <v>2031</v>
      </c>
      <c r="F24" s="44">
        <v>3796325</v>
      </c>
      <c r="G24" s="44">
        <v>3385</v>
      </c>
      <c r="H24" s="44">
        <v>3847465</v>
      </c>
      <c r="I24" s="44">
        <v>1610</v>
      </c>
      <c r="J24" s="44">
        <v>2628206</v>
      </c>
      <c r="K24" s="44">
        <v>2254</v>
      </c>
      <c r="L24" s="44">
        <v>2684974</v>
      </c>
      <c r="M24" s="44">
        <v>1016</v>
      </c>
      <c r="N24" s="44">
        <v>12324</v>
      </c>
    </row>
    <row r="25" spans="1:14" x14ac:dyDescent="0.3">
      <c r="A25" s="16">
        <v>44585</v>
      </c>
      <c r="B25" s="44">
        <v>3217446</v>
      </c>
      <c r="C25" s="44">
        <v>2148</v>
      </c>
      <c r="D25" s="44">
        <v>3132889</v>
      </c>
      <c r="E25" s="44">
        <v>1827</v>
      </c>
      <c r="F25" s="44">
        <v>3798015</v>
      </c>
      <c r="G25" s="44">
        <v>1690</v>
      </c>
      <c r="H25" s="44">
        <v>3850580</v>
      </c>
      <c r="I25" s="44">
        <v>3115</v>
      </c>
      <c r="J25" s="44">
        <v>2629352</v>
      </c>
      <c r="K25" s="44">
        <v>1146</v>
      </c>
      <c r="L25" s="44">
        <v>2686940</v>
      </c>
      <c r="M25" s="44">
        <v>1966</v>
      </c>
      <c r="N25" s="44">
        <v>11892</v>
      </c>
    </row>
    <row r="26" spans="1:14" x14ac:dyDescent="0.3">
      <c r="A26" s="16">
        <v>44586</v>
      </c>
      <c r="B26" s="44">
        <v>3219430</v>
      </c>
      <c r="C26" s="44">
        <v>1984</v>
      </c>
      <c r="D26" s="44">
        <v>3134857</v>
      </c>
      <c r="E26" s="44">
        <v>1968</v>
      </c>
      <c r="F26" s="44">
        <v>3801340</v>
      </c>
      <c r="G26" s="44">
        <v>3325</v>
      </c>
      <c r="H26" s="44">
        <v>3852145</v>
      </c>
      <c r="I26" s="44">
        <v>1565</v>
      </c>
      <c r="J26" s="44">
        <v>2631560</v>
      </c>
      <c r="K26" s="44">
        <v>2208</v>
      </c>
      <c r="L26" s="44">
        <v>2687926</v>
      </c>
      <c r="M26" s="44">
        <v>986</v>
      </c>
      <c r="N26" s="44">
        <v>12036</v>
      </c>
    </row>
    <row r="27" spans="1:14" x14ac:dyDescent="0.3">
      <c r="A27" s="16">
        <v>44587</v>
      </c>
      <c r="B27" s="44">
        <v>3221444</v>
      </c>
      <c r="C27" s="44">
        <v>2014</v>
      </c>
      <c r="D27" s="44">
        <v>3137025</v>
      </c>
      <c r="E27" s="44">
        <v>2168</v>
      </c>
      <c r="F27" s="44">
        <v>3803050</v>
      </c>
      <c r="G27" s="44">
        <v>1710</v>
      </c>
      <c r="H27" s="44">
        <v>3855260</v>
      </c>
      <c r="I27" s="44">
        <v>3115</v>
      </c>
      <c r="J27" s="44">
        <v>2632695</v>
      </c>
      <c r="K27" s="44">
        <v>1135</v>
      </c>
      <c r="L27" s="44">
        <v>2689904</v>
      </c>
      <c r="M27" s="44">
        <v>1978</v>
      </c>
      <c r="N27" s="44">
        <v>12120</v>
      </c>
    </row>
    <row r="28" spans="1:14" x14ac:dyDescent="0.3">
      <c r="A28" s="16">
        <v>44588</v>
      </c>
      <c r="B28" s="44">
        <v>3223217</v>
      </c>
      <c r="C28" s="44">
        <v>1773</v>
      </c>
      <c r="D28" s="44">
        <v>3138806</v>
      </c>
      <c r="E28" s="44">
        <v>1781</v>
      </c>
      <c r="F28" s="44">
        <v>3806435</v>
      </c>
      <c r="G28" s="44">
        <v>3385</v>
      </c>
      <c r="H28" s="44">
        <v>3856855</v>
      </c>
      <c r="I28" s="44">
        <v>1595</v>
      </c>
      <c r="J28" s="44">
        <v>2634941</v>
      </c>
      <c r="K28" s="44">
        <v>2246</v>
      </c>
      <c r="L28" s="44">
        <v>2690908</v>
      </c>
      <c r="M28" s="44">
        <v>1004</v>
      </c>
      <c r="N28" s="44">
        <v>11784</v>
      </c>
    </row>
    <row r="29" spans="1:14" x14ac:dyDescent="0.3">
      <c r="A29" s="16">
        <v>44589</v>
      </c>
      <c r="B29" s="44">
        <v>3225382</v>
      </c>
      <c r="C29" s="44">
        <v>2165</v>
      </c>
      <c r="D29" s="44">
        <v>3140902</v>
      </c>
      <c r="E29" s="44">
        <v>2096</v>
      </c>
      <c r="F29" s="44">
        <v>3808160</v>
      </c>
      <c r="G29" s="44">
        <v>1725</v>
      </c>
      <c r="H29" s="44">
        <v>3860070</v>
      </c>
      <c r="I29" s="44">
        <v>3215</v>
      </c>
      <c r="J29" s="44">
        <v>2636103</v>
      </c>
      <c r="K29" s="44">
        <v>1162</v>
      </c>
      <c r="L29" s="44">
        <v>2692947</v>
      </c>
      <c r="M29" s="44">
        <v>2039</v>
      </c>
      <c r="N29" s="44">
        <v>12402</v>
      </c>
    </row>
    <row r="30" spans="1:14" x14ac:dyDescent="0.3">
      <c r="A30" s="16">
        <v>44590</v>
      </c>
      <c r="B30" s="44">
        <v>3227357</v>
      </c>
      <c r="C30" s="44">
        <v>1975</v>
      </c>
      <c r="D30" s="44">
        <v>3143013</v>
      </c>
      <c r="E30" s="44">
        <v>2111</v>
      </c>
      <c r="F30" s="44">
        <v>3811650</v>
      </c>
      <c r="G30" s="44">
        <v>3490</v>
      </c>
      <c r="H30" s="44">
        <v>3861660</v>
      </c>
      <c r="I30" s="44">
        <v>1590</v>
      </c>
      <c r="J30" s="44">
        <v>2638407</v>
      </c>
      <c r="K30" s="44">
        <v>2304</v>
      </c>
      <c r="L30" s="44">
        <v>2693959</v>
      </c>
      <c r="M30" s="44">
        <v>1012</v>
      </c>
      <c r="N30" s="44">
        <v>12482</v>
      </c>
    </row>
    <row r="31" spans="1:14" x14ac:dyDescent="0.3">
      <c r="A31" s="16">
        <v>44591</v>
      </c>
      <c r="B31" s="44">
        <v>3229435</v>
      </c>
      <c r="C31" s="44">
        <v>2078</v>
      </c>
      <c r="D31" s="44">
        <v>3144916</v>
      </c>
      <c r="E31" s="44">
        <v>1903</v>
      </c>
      <c r="F31" s="44">
        <v>3813290</v>
      </c>
      <c r="G31" s="44">
        <v>1640</v>
      </c>
      <c r="H31" s="44">
        <v>3864825</v>
      </c>
      <c r="I31" s="44">
        <v>3165</v>
      </c>
      <c r="J31" s="44">
        <v>2639511</v>
      </c>
      <c r="K31" s="44">
        <v>1104</v>
      </c>
      <c r="L31" s="44">
        <v>2695960</v>
      </c>
      <c r="M31" s="44">
        <v>2001</v>
      </c>
      <c r="N31" s="44">
        <v>11891</v>
      </c>
    </row>
    <row r="32" spans="1:14" x14ac:dyDescent="0.3">
      <c r="A32" s="16">
        <v>44592</v>
      </c>
      <c r="B32" s="44">
        <v>3231483</v>
      </c>
      <c r="C32" s="44">
        <v>2048</v>
      </c>
      <c r="D32" s="44">
        <v>3146970</v>
      </c>
      <c r="E32" s="44">
        <v>2054</v>
      </c>
      <c r="F32" s="44">
        <v>3816755</v>
      </c>
      <c r="G32" s="44">
        <v>3465</v>
      </c>
      <c r="H32" s="44">
        <v>3866355</v>
      </c>
      <c r="I32" s="44">
        <v>1530</v>
      </c>
      <c r="J32" s="44">
        <v>2641799</v>
      </c>
      <c r="K32" s="44">
        <v>2288</v>
      </c>
      <c r="L32" s="44">
        <v>2696934</v>
      </c>
      <c r="M32" s="44">
        <v>974</v>
      </c>
      <c r="N32" s="44">
        <v>12359</v>
      </c>
    </row>
    <row r="33" spans="1:14" x14ac:dyDescent="0.3">
      <c r="A33" s="16">
        <v>44593</v>
      </c>
      <c r="B33" s="44">
        <v>3233523</v>
      </c>
      <c r="C33" s="44">
        <v>2040</v>
      </c>
      <c r="D33" s="44">
        <v>3149131</v>
      </c>
      <c r="E33" s="44">
        <v>2161</v>
      </c>
      <c r="F33" s="44">
        <v>3818515</v>
      </c>
      <c r="G33" s="44">
        <v>1760</v>
      </c>
      <c r="H33" s="44">
        <v>3869510</v>
      </c>
      <c r="I33" s="44">
        <v>3155</v>
      </c>
      <c r="J33" s="44">
        <v>2642972</v>
      </c>
      <c r="K33" s="44">
        <v>1173</v>
      </c>
      <c r="L33" s="44">
        <v>2698931</v>
      </c>
      <c r="M33" s="44">
        <v>1997</v>
      </c>
      <c r="N33" s="44">
        <v>12286</v>
      </c>
    </row>
    <row r="34" spans="1:14" x14ac:dyDescent="0.3">
      <c r="A34" s="16">
        <v>44594</v>
      </c>
      <c r="B34" s="44">
        <v>3235507</v>
      </c>
      <c r="C34" s="44">
        <v>1984</v>
      </c>
      <c r="D34" s="44">
        <v>3151237</v>
      </c>
      <c r="E34" s="44">
        <v>2106</v>
      </c>
      <c r="F34" s="44">
        <v>3821910</v>
      </c>
      <c r="G34" s="44">
        <v>3395</v>
      </c>
      <c r="H34" s="44">
        <v>3871115</v>
      </c>
      <c r="I34" s="44">
        <v>1605</v>
      </c>
      <c r="J34" s="44">
        <v>2645242</v>
      </c>
      <c r="K34" s="44">
        <v>2270</v>
      </c>
      <c r="L34" s="44">
        <v>2699939</v>
      </c>
      <c r="M34" s="44">
        <v>1008</v>
      </c>
      <c r="N34" s="44">
        <v>12368</v>
      </c>
    </row>
    <row r="35" spans="1:14" x14ac:dyDescent="0.3">
      <c r="A35" s="16">
        <v>44595</v>
      </c>
      <c r="B35" s="44">
        <v>3237484</v>
      </c>
      <c r="C35" s="44">
        <v>1977</v>
      </c>
      <c r="D35" s="44">
        <v>3152999</v>
      </c>
      <c r="E35" s="44">
        <v>1762</v>
      </c>
      <c r="F35" s="44">
        <v>3823650</v>
      </c>
      <c r="G35" s="44">
        <v>1740</v>
      </c>
      <c r="H35" s="44">
        <v>3874280</v>
      </c>
      <c r="I35" s="44">
        <v>3165</v>
      </c>
      <c r="J35" s="44">
        <v>2646399</v>
      </c>
      <c r="K35" s="44">
        <v>1157</v>
      </c>
      <c r="L35" s="44">
        <v>2701940</v>
      </c>
      <c r="M35" s="44">
        <v>2001</v>
      </c>
      <c r="N35" s="44">
        <v>11802</v>
      </c>
    </row>
    <row r="36" spans="1:14" x14ac:dyDescent="0.3">
      <c r="A36" s="16">
        <v>44596</v>
      </c>
      <c r="B36" s="44">
        <v>3239611</v>
      </c>
      <c r="C36" s="44">
        <v>2127</v>
      </c>
      <c r="D36" s="44">
        <v>3154957</v>
      </c>
      <c r="E36" s="44">
        <v>1958</v>
      </c>
      <c r="F36" s="44">
        <v>3827055</v>
      </c>
      <c r="G36" s="44">
        <v>3405</v>
      </c>
      <c r="H36" s="44">
        <v>3875835</v>
      </c>
      <c r="I36" s="44">
        <v>1555</v>
      </c>
      <c r="J36" s="44">
        <v>2648653</v>
      </c>
      <c r="K36" s="44">
        <v>2254</v>
      </c>
      <c r="L36" s="44">
        <v>2702926</v>
      </c>
      <c r="M36" s="44">
        <v>986</v>
      </c>
      <c r="N36" s="44">
        <v>12285</v>
      </c>
    </row>
    <row r="37" spans="1:14" x14ac:dyDescent="0.3">
      <c r="A37" s="16">
        <v>44597</v>
      </c>
      <c r="B37" s="44">
        <v>3241789</v>
      </c>
      <c r="C37" s="44">
        <v>2178</v>
      </c>
      <c r="D37" s="44">
        <v>3156914</v>
      </c>
      <c r="E37" s="44">
        <v>1957</v>
      </c>
      <c r="F37" s="44">
        <v>3828705</v>
      </c>
      <c r="G37" s="44">
        <v>1650</v>
      </c>
      <c r="H37" s="44">
        <v>3879110</v>
      </c>
      <c r="I37" s="44">
        <v>3275</v>
      </c>
      <c r="J37" s="44">
        <v>2649750</v>
      </c>
      <c r="K37" s="44">
        <v>1097</v>
      </c>
      <c r="L37" s="44">
        <v>2704988</v>
      </c>
      <c r="M37" s="44">
        <v>2062</v>
      </c>
      <c r="N37" s="44">
        <v>12219</v>
      </c>
    </row>
    <row r="38" spans="1:14" x14ac:dyDescent="0.3">
      <c r="A38" s="16">
        <v>44598</v>
      </c>
      <c r="B38" s="44">
        <v>3243821</v>
      </c>
      <c r="C38" s="44">
        <v>2032</v>
      </c>
      <c r="D38" s="44">
        <v>3158976</v>
      </c>
      <c r="E38" s="44">
        <v>2062</v>
      </c>
      <c r="F38" s="44">
        <v>3832000</v>
      </c>
      <c r="G38" s="44">
        <v>3295</v>
      </c>
      <c r="H38" s="44">
        <v>3880685</v>
      </c>
      <c r="I38" s="44">
        <v>1575</v>
      </c>
      <c r="J38" s="44">
        <v>2651965</v>
      </c>
      <c r="K38" s="44">
        <v>2215</v>
      </c>
      <c r="L38" s="44">
        <v>2705981</v>
      </c>
      <c r="M38" s="44">
        <v>993</v>
      </c>
      <c r="N38" s="44">
        <v>12172</v>
      </c>
    </row>
    <row r="39" spans="1:14" x14ac:dyDescent="0.3">
      <c r="A39" s="16">
        <v>44599</v>
      </c>
      <c r="B39" s="44">
        <v>3245926</v>
      </c>
      <c r="C39" s="44">
        <v>2105</v>
      </c>
      <c r="D39" s="44">
        <v>3160998</v>
      </c>
      <c r="E39" s="44">
        <v>2022</v>
      </c>
      <c r="F39" s="44">
        <v>3833760</v>
      </c>
      <c r="G39" s="44">
        <v>1760</v>
      </c>
      <c r="H39" s="44">
        <v>3883870</v>
      </c>
      <c r="I39" s="44">
        <v>3185</v>
      </c>
      <c r="J39" s="44">
        <v>2653127</v>
      </c>
      <c r="K39" s="44">
        <v>1162</v>
      </c>
      <c r="L39" s="44">
        <v>2707982</v>
      </c>
      <c r="M39" s="44">
        <v>2001</v>
      </c>
      <c r="N39" s="44">
        <v>12235</v>
      </c>
    </row>
    <row r="40" spans="1:14" x14ac:dyDescent="0.3">
      <c r="A40" s="16">
        <v>44600</v>
      </c>
      <c r="B40" s="44">
        <v>3248033</v>
      </c>
      <c r="C40" s="44">
        <v>2107</v>
      </c>
      <c r="D40" s="44">
        <v>3163206</v>
      </c>
      <c r="E40" s="44">
        <v>2208</v>
      </c>
      <c r="F40" s="44">
        <v>3837215</v>
      </c>
      <c r="G40" s="44">
        <v>3455</v>
      </c>
      <c r="H40" s="44">
        <v>3885425</v>
      </c>
      <c r="I40" s="44">
        <v>1555</v>
      </c>
      <c r="J40" s="44">
        <v>2655434</v>
      </c>
      <c r="K40" s="44">
        <v>2307</v>
      </c>
      <c r="L40" s="44">
        <v>2708978</v>
      </c>
      <c r="M40" s="44">
        <v>996</v>
      </c>
      <c r="N40" s="44">
        <v>12628</v>
      </c>
    </row>
    <row r="41" spans="1:14" x14ac:dyDescent="0.3">
      <c r="A41" s="16">
        <v>44601</v>
      </c>
      <c r="B41" s="44">
        <v>3250100</v>
      </c>
      <c r="C41" s="44">
        <v>2067</v>
      </c>
      <c r="D41" s="44">
        <v>3165188</v>
      </c>
      <c r="E41" s="44">
        <v>1982</v>
      </c>
      <c r="F41" s="44">
        <v>3838900</v>
      </c>
      <c r="G41" s="44">
        <v>1685</v>
      </c>
      <c r="H41" s="44">
        <v>3888595</v>
      </c>
      <c r="I41" s="44">
        <v>3170</v>
      </c>
      <c r="J41" s="44">
        <v>2656554</v>
      </c>
      <c r="K41" s="44">
        <v>1120</v>
      </c>
      <c r="L41" s="44">
        <v>2710979</v>
      </c>
      <c r="M41" s="44">
        <v>2001</v>
      </c>
      <c r="N41" s="44">
        <v>12025</v>
      </c>
    </row>
    <row r="42" spans="1:14" x14ac:dyDescent="0.3">
      <c r="A42" s="16">
        <v>44602</v>
      </c>
      <c r="B42" s="44">
        <v>3251873</v>
      </c>
      <c r="C42" s="44">
        <v>1773</v>
      </c>
      <c r="D42" s="44">
        <v>3167074</v>
      </c>
      <c r="E42" s="44">
        <v>1886</v>
      </c>
      <c r="F42" s="44">
        <v>3842265</v>
      </c>
      <c r="G42" s="44">
        <v>3365</v>
      </c>
      <c r="H42" s="44">
        <v>3890190</v>
      </c>
      <c r="I42" s="44">
        <v>1595</v>
      </c>
      <c r="J42" s="44">
        <v>2658785</v>
      </c>
      <c r="K42" s="44">
        <v>2231</v>
      </c>
      <c r="L42" s="44">
        <v>2711991</v>
      </c>
      <c r="M42" s="44">
        <v>1012</v>
      </c>
      <c r="N42" s="44">
        <v>11862</v>
      </c>
    </row>
    <row r="43" spans="1:14" x14ac:dyDescent="0.3">
      <c r="A43" s="16">
        <v>44603</v>
      </c>
      <c r="B43" s="44">
        <v>3254007</v>
      </c>
      <c r="C43" s="44">
        <v>2134</v>
      </c>
      <c r="D43" s="44">
        <v>3169278</v>
      </c>
      <c r="E43" s="44">
        <v>2204</v>
      </c>
      <c r="F43" s="44">
        <v>3844030</v>
      </c>
      <c r="G43" s="44">
        <v>1765</v>
      </c>
      <c r="H43" s="44">
        <v>3893425</v>
      </c>
      <c r="I43" s="44">
        <v>3235</v>
      </c>
      <c r="J43" s="44">
        <v>2659965</v>
      </c>
      <c r="K43" s="44">
        <v>1180</v>
      </c>
      <c r="L43" s="44">
        <v>2714000</v>
      </c>
      <c r="M43" s="44">
        <v>2009</v>
      </c>
      <c r="N43" s="44">
        <v>12527</v>
      </c>
    </row>
    <row r="44" spans="1:14" x14ac:dyDescent="0.3">
      <c r="A44" s="16">
        <v>44604</v>
      </c>
      <c r="B44" s="44">
        <v>3255812</v>
      </c>
      <c r="C44" s="44">
        <v>1805</v>
      </c>
      <c r="D44" s="44">
        <v>3171204</v>
      </c>
      <c r="E44" s="44">
        <v>1926</v>
      </c>
      <c r="F44" s="44">
        <v>3847430</v>
      </c>
      <c r="G44" s="44">
        <v>3400</v>
      </c>
      <c r="H44" s="44">
        <v>3895000</v>
      </c>
      <c r="I44" s="44">
        <v>1575</v>
      </c>
      <c r="J44" s="44">
        <v>2662238</v>
      </c>
      <c r="K44" s="44">
        <v>2273</v>
      </c>
      <c r="L44" s="44">
        <v>2715004</v>
      </c>
      <c r="M44" s="44">
        <v>1004</v>
      </c>
      <c r="N44" s="44">
        <v>11983</v>
      </c>
    </row>
    <row r="45" spans="1:14" x14ac:dyDescent="0.3">
      <c r="A45" s="16">
        <v>44605</v>
      </c>
      <c r="B45" s="44">
        <v>3258135</v>
      </c>
      <c r="C45" s="44">
        <v>2323</v>
      </c>
      <c r="D45" s="44">
        <v>3173365</v>
      </c>
      <c r="E45" s="44">
        <v>2161</v>
      </c>
      <c r="F45" s="44">
        <v>3849105</v>
      </c>
      <c r="G45" s="44">
        <v>1675</v>
      </c>
      <c r="H45" s="44">
        <v>3898245</v>
      </c>
      <c r="I45" s="44">
        <v>3245</v>
      </c>
      <c r="J45" s="44">
        <v>2663358</v>
      </c>
      <c r="K45" s="44">
        <v>1120</v>
      </c>
      <c r="L45" s="44">
        <v>2717040</v>
      </c>
      <c r="M45" s="44">
        <v>2036</v>
      </c>
      <c r="N45" s="44">
        <v>12560</v>
      </c>
    </row>
    <row r="46" spans="1:14" x14ac:dyDescent="0.3">
      <c r="A46" s="16">
        <v>44606</v>
      </c>
      <c r="B46" s="44">
        <v>3258894</v>
      </c>
      <c r="C46" s="44">
        <v>759</v>
      </c>
      <c r="D46" s="44">
        <v>3174005</v>
      </c>
      <c r="E46" s="44">
        <v>640</v>
      </c>
      <c r="F46" s="44">
        <v>3850865</v>
      </c>
      <c r="G46" s="44">
        <v>1760</v>
      </c>
      <c r="H46" s="44">
        <v>3898245</v>
      </c>
      <c r="I46" s="44">
        <v>0</v>
      </c>
      <c r="J46" s="44">
        <v>2664527</v>
      </c>
      <c r="K46" s="44">
        <v>1169</v>
      </c>
      <c r="L46" s="44">
        <v>2717040</v>
      </c>
      <c r="M46" s="44">
        <v>0</v>
      </c>
      <c r="N46" s="44">
        <v>4328</v>
      </c>
    </row>
    <row r="47" spans="1:14" x14ac:dyDescent="0.3">
      <c r="A47" s="16">
        <v>44607</v>
      </c>
      <c r="B47" s="44">
        <v>3258894</v>
      </c>
      <c r="C47" s="44">
        <v>0</v>
      </c>
      <c r="D47" s="44">
        <v>3174005</v>
      </c>
      <c r="E47" s="44">
        <v>0</v>
      </c>
      <c r="F47" s="44">
        <v>3850865</v>
      </c>
      <c r="G47" s="44">
        <v>0</v>
      </c>
      <c r="H47" s="44">
        <v>3898245</v>
      </c>
      <c r="I47" s="44">
        <v>0</v>
      </c>
      <c r="J47" s="44">
        <v>2664527</v>
      </c>
      <c r="K47" s="44">
        <v>0</v>
      </c>
      <c r="L47" s="44">
        <v>2717040</v>
      </c>
      <c r="M47" s="44">
        <v>0</v>
      </c>
      <c r="N47" s="44">
        <v>0</v>
      </c>
    </row>
    <row r="48" spans="1:14" x14ac:dyDescent="0.3">
      <c r="A48" s="16">
        <v>44608</v>
      </c>
      <c r="B48" s="44">
        <v>3258900</v>
      </c>
      <c r="C48" s="44">
        <v>6</v>
      </c>
      <c r="D48" s="44">
        <v>3174010</v>
      </c>
      <c r="E48" s="44">
        <v>5</v>
      </c>
      <c r="F48" s="44">
        <v>3850910</v>
      </c>
      <c r="G48" s="44">
        <v>45</v>
      </c>
      <c r="H48" s="44">
        <v>3899895</v>
      </c>
      <c r="I48" s="44">
        <v>1650</v>
      </c>
      <c r="J48" s="44">
        <v>2664588</v>
      </c>
      <c r="K48" s="44">
        <v>61</v>
      </c>
      <c r="L48" s="44">
        <v>2718014</v>
      </c>
      <c r="M48" s="44">
        <v>974</v>
      </c>
      <c r="N48" s="44">
        <v>2741</v>
      </c>
    </row>
    <row r="49" spans="1:14" x14ac:dyDescent="0.3">
      <c r="A49" s="16">
        <v>44609</v>
      </c>
      <c r="B49" s="44">
        <v>3258900</v>
      </c>
      <c r="C49" s="44">
        <v>0</v>
      </c>
      <c r="D49" s="44">
        <v>3174010</v>
      </c>
      <c r="E49" s="44">
        <v>0</v>
      </c>
      <c r="F49" s="44">
        <v>3850910</v>
      </c>
      <c r="G49" s="44">
        <v>0</v>
      </c>
      <c r="H49" s="44">
        <v>3899895</v>
      </c>
      <c r="I49" s="44">
        <v>0</v>
      </c>
      <c r="J49" s="44">
        <v>2664588</v>
      </c>
      <c r="K49" s="44">
        <v>0</v>
      </c>
      <c r="L49" s="44">
        <v>2718014</v>
      </c>
      <c r="M49" s="44">
        <v>0</v>
      </c>
      <c r="N49" s="44">
        <v>0</v>
      </c>
    </row>
    <row r="50" spans="1:14" x14ac:dyDescent="0.3">
      <c r="A50" s="16">
        <v>44610</v>
      </c>
      <c r="B50" s="44">
        <v>3258900</v>
      </c>
      <c r="C50" s="44">
        <v>0</v>
      </c>
      <c r="D50" s="44">
        <v>3174010</v>
      </c>
      <c r="E50" s="44">
        <v>0</v>
      </c>
      <c r="F50" s="44">
        <v>3850910</v>
      </c>
      <c r="G50" s="44">
        <v>0</v>
      </c>
      <c r="H50" s="44">
        <v>3899895</v>
      </c>
      <c r="I50" s="44">
        <v>0</v>
      </c>
      <c r="J50" s="44">
        <v>2664588</v>
      </c>
      <c r="K50" s="44">
        <v>0</v>
      </c>
      <c r="L50" s="44">
        <v>2718014</v>
      </c>
      <c r="M50" s="44">
        <v>0</v>
      </c>
      <c r="N50" s="44">
        <v>0</v>
      </c>
    </row>
    <row r="51" spans="1:14" x14ac:dyDescent="0.3">
      <c r="A51" s="16">
        <v>44611</v>
      </c>
      <c r="B51" s="44">
        <v>3258900</v>
      </c>
      <c r="C51" s="44">
        <v>0</v>
      </c>
      <c r="D51" s="44">
        <v>3174010</v>
      </c>
      <c r="E51" s="44">
        <v>0</v>
      </c>
      <c r="F51" s="44">
        <v>3850910</v>
      </c>
      <c r="G51" s="44">
        <v>0</v>
      </c>
      <c r="H51" s="44">
        <v>3899895</v>
      </c>
      <c r="I51" s="44">
        <v>0</v>
      </c>
      <c r="J51" s="44">
        <v>2664588</v>
      </c>
      <c r="K51" s="44">
        <v>0</v>
      </c>
      <c r="L51" s="44">
        <v>2718014</v>
      </c>
      <c r="M51" s="44">
        <v>0</v>
      </c>
      <c r="N51" s="44">
        <v>0</v>
      </c>
    </row>
    <row r="52" spans="1:14" x14ac:dyDescent="0.3">
      <c r="A52" s="16">
        <v>44612</v>
      </c>
      <c r="B52" s="44">
        <v>3258900</v>
      </c>
      <c r="C52" s="44">
        <v>0</v>
      </c>
      <c r="D52" s="44">
        <v>3174010</v>
      </c>
      <c r="E52" s="44">
        <v>0</v>
      </c>
      <c r="F52" s="44">
        <v>3850910</v>
      </c>
      <c r="G52" s="44">
        <v>0</v>
      </c>
      <c r="H52" s="44">
        <v>3899895</v>
      </c>
      <c r="I52" s="44">
        <v>0</v>
      </c>
      <c r="J52" s="44">
        <v>2664588</v>
      </c>
      <c r="K52" s="44">
        <v>0</v>
      </c>
      <c r="L52" s="44">
        <v>2718014</v>
      </c>
      <c r="M52" s="44">
        <v>0</v>
      </c>
      <c r="N52" s="44">
        <v>0</v>
      </c>
    </row>
    <row r="53" spans="1:14" x14ac:dyDescent="0.3">
      <c r="A53" s="16">
        <v>44613</v>
      </c>
      <c r="B53" s="44">
        <v>3258900</v>
      </c>
      <c r="C53" s="44">
        <v>0</v>
      </c>
      <c r="D53" s="44">
        <v>3174010</v>
      </c>
      <c r="E53" s="44">
        <v>0</v>
      </c>
      <c r="F53" s="44">
        <v>3850910</v>
      </c>
      <c r="G53" s="44">
        <v>0</v>
      </c>
      <c r="H53" s="44">
        <v>3899895</v>
      </c>
      <c r="I53" s="44">
        <v>0</v>
      </c>
      <c r="J53" s="44">
        <v>2664588</v>
      </c>
      <c r="K53" s="44">
        <v>0</v>
      </c>
      <c r="L53" s="44">
        <v>2718014</v>
      </c>
      <c r="M53" s="44">
        <v>0</v>
      </c>
      <c r="N53" s="44">
        <v>0</v>
      </c>
    </row>
    <row r="54" spans="1:14" x14ac:dyDescent="0.3">
      <c r="A54" s="16">
        <v>44614</v>
      </c>
      <c r="B54" s="44">
        <v>3258900</v>
      </c>
      <c r="C54" s="44">
        <v>0</v>
      </c>
      <c r="D54" s="44">
        <v>3174010</v>
      </c>
      <c r="E54" s="44">
        <v>0</v>
      </c>
      <c r="F54" s="44">
        <v>3850910</v>
      </c>
      <c r="G54" s="44">
        <v>0</v>
      </c>
      <c r="H54" s="44">
        <v>3899895</v>
      </c>
      <c r="I54" s="44">
        <v>0</v>
      </c>
      <c r="J54" s="44">
        <v>2664588</v>
      </c>
      <c r="K54" s="44">
        <v>0</v>
      </c>
      <c r="L54" s="44">
        <v>2718014</v>
      </c>
      <c r="M54" s="44">
        <v>0</v>
      </c>
      <c r="N54" s="44">
        <v>0</v>
      </c>
    </row>
    <row r="55" spans="1:14" x14ac:dyDescent="0.3">
      <c r="A55" s="16">
        <v>44615</v>
      </c>
      <c r="B55" s="44">
        <v>3258900</v>
      </c>
      <c r="C55" s="44">
        <v>0</v>
      </c>
      <c r="D55" s="44">
        <v>3174010</v>
      </c>
      <c r="E55" s="44">
        <v>0</v>
      </c>
      <c r="F55" s="44">
        <v>3850910</v>
      </c>
      <c r="G55" s="44">
        <v>0</v>
      </c>
      <c r="H55" s="44">
        <v>3899895</v>
      </c>
      <c r="I55" s="44">
        <v>0</v>
      </c>
      <c r="J55" s="44">
        <v>2664588</v>
      </c>
      <c r="K55" s="44">
        <v>0</v>
      </c>
      <c r="L55" s="44">
        <v>2718014</v>
      </c>
      <c r="M55" s="44">
        <v>0</v>
      </c>
      <c r="N55" s="44">
        <v>0</v>
      </c>
    </row>
    <row r="56" spans="1:14" x14ac:dyDescent="0.3">
      <c r="A56" s="16">
        <v>44616</v>
      </c>
      <c r="B56" s="44">
        <v>3258900</v>
      </c>
      <c r="C56" s="44">
        <v>0</v>
      </c>
      <c r="D56" s="44">
        <v>3174010</v>
      </c>
      <c r="E56" s="44">
        <v>0</v>
      </c>
      <c r="F56" s="44">
        <v>3850910</v>
      </c>
      <c r="G56" s="44">
        <v>0</v>
      </c>
      <c r="H56" s="44">
        <v>3899895</v>
      </c>
      <c r="I56" s="44">
        <v>0</v>
      </c>
      <c r="J56" s="44">
        <v>2664588</v>
      </c>
      <c r="K56" s="44">
        <v>0</v>
      </c>
      <c r="L56" s="44">
        <v>2718014</v>
      </c>
      <c r="M56" s="44">
        <v>0</v>
      </c>
      <c r="N56" s="44">
        <v>0</v>
      </c>
    </row>
    <row r="57" spans="1:14" x14ac:dyDescent="0.3">
      <c r="A57" s="16">
        <v>44617</v>
      </c>
      <c r="B57" s="44">
        <v>3258900</v>
      </c>
      <c r="C57" s="44">
        <v>0</v>
      </c>
      <c r="D57" s="44">
        <v>3174010</v>
      </c>
      <c r="E57" s="44">
        <v>0</v>
      </c>
      <c r="F57" s="44">
        <v>3850910</v>
      </c>
      <c r="G57" s="44">
        <v>0</v>
      </c>
      <c r="H57" s="44">
        <v>3899895</v>
      </c>
      <c r="I57" s="44">
        <v>0</v>
      </c>
      <c r="J57" s="44">
        <v>2664588</v>
      </c>
      <c r="K57" s="44">
        <v>0</v>
      </c>
      <c r="L57" s="44">
        <v>2718014</v>
      </c>
      <c r="M57" s="44">
        <v>0</v>
      </c>
      <c r="N57" s="44">
        <v>0</v>
      </c>
    </row>
    <row r="58" spans="1:14" x14ac:dyDescent="0.3">
      <c r="A58" s="16">
        <v>44618</v>
      </c>
      <c r="B58" s="44">
        <v>3258900</v>
      </c>
      <c r="C58" s="44">
        <v>0</v>
      </c>
      <c r="D58" s="44">
        <v>3174010</v>
      </c>
      <c r="E58" s="44">
        <v>0</v>
      </c>
      <c r="F58" s="44">
        <v>3850910</v>
      </c>
      <c r="G58" s="44">
        <v>0</v>
      </c>
      <c r="H58" s="44">
        <v>3899895</v>
      </c>
      <c r="I58" s="44">
        <v>0</v>
      </c>
      <c r="J58" s="44">
        <v>2664588</v>
      </c>
      <c r="K58" s="44">
        <v>0</v>
      </c>
      <c r="L58" s="44">
        <v>2718014</v>
      </c>
      <c r="M58" s="44">
        <v>0</v>
      </c>
      <c r="N58" s="44">
        <v>0</v>
      </c>
    </row>
    <row r="59" spans="1:14" x14ac:dyDescent="0.3">
      <c r="A59" s="16">
        <v>44619</v>
      </c>
      <c r="B59" s="44">
        <v>3258900</v>
      </c>
      <c r="C59" s="44">
        <v>0</v>
      </c>
      <c r="D59" s="44">
        <v>3174010</v>
      </c>
      <c r="E59" s="44">
        <v>0</v>
      </c>
      <c r="F59" s="44">
        <v>3850910</v>
      </c>
      <c r="G59" s="44">
        <v>0</v>
      </c>
      <c r="H59" s="44">
        <v>3899895</v>
      </c>
      <c r="I59" s="44">
        <v>0</v>
      </c>
      <c r="J59" s="44">
        <v>2664588</v>
      </c>
      <c r="K59" s="44">
        <v>0</v>
      </c>
      <c r="L59" s="44">
        <v>2718014</v>
      </c>
      <c r="M59" s="44">
        <v>0</v>
      </c>
      <c r="N59" s="44">
        <v>0</v>
      </c>
    </row>
    <row r="60" spans="1:14" x14ac:dyDescent="0.3">
      <c r="A60" s="16">
        <v>44620</v>
      </c>
      <c r="B60" s="44">
        <v>3258900</v>
      </c>
      <c r="C60" s="44">
        <v>0</v>
      </c>
      <c r="D60" s="44">
        <v>3174010</v>
      </c>
      <c r="E60" s="44">
        <v>0</v>
      </c>
      <c r="F60" s="44">
        <v>3850910</v>
      </c>
      <c r="G60" s="44">
        <v>0</v>
      </c>
      <c r="H60" s="44">
        <v>3899895</v>
      </c>
      <c r="I60" s="44">
        <v>0</v>
      </c>
      <c r="J60" s="44">
        <v>2664588</v>
      </c>
      <c r="K60" s="44">
        <v>0</v>
      </c>
      <c r="L60" s="44">
        <v>2718014</v>
      </c>
      <c r="M60" s="44">
        <v>0</v>
      </c>
      <c r="N60" s="44">
        <v>0</v>
      </c>
    </row>
    <row r="61" spans="1:14" x14ac:dyDescent="0.3">
      <c r="A61" s="16">
        <v>44621</v>
      </c>
      <c r="B61" s="44">
        <v>3258900</v>
      </c>
      <c r="C61" s="44">
        <v>0</v>
      </c>
      <c r="D61" s="44">
        <v>3174010</v>
      </c>
      <c r="E61" s="44">
        <v>0</v>
      </c>
      <c r="F61" s="44">
        <v>3850910</v>
      </c>
      <c r="G61" s="44">
        <v>0</v>
      </c>
      <c r="H61" s="44">
        <v>3899895</v>
      </c>
      <c r="I61" s="44">
        <v>0</v>
      </c>
      <c r="J61" s="44">
        <v>2664588</v>
      </c>
      <c r="K61" s="44">
        <v>0</v>
      </c>
      <c r="L61" s="44">
        <v>2718014</v>
      </c>
      <c r="M61" s="44">
        <v>0</v>
      </c>
      <c r="N61" s="44">
        <v>0</v>
      </c>
    </row>
    <row r="62" spans="1:14" x14ac:dyDescent="0.3">
      <c r="A62" s="16">
        <v>44622</v>
      </c>
      <c r="B62" s="44">
        <v>3258900</v>
      </c>
      <c r="C62" s="44">
        <v>0</v>
      </c>
      <c r="D62" s="44">
        <v>3174010</v>
      </c>
      <c r="E62" s="44">
        <v>0</v>
      </c>
      <c r="F62" s="44">
        <v>3850910</v>
      </c>
      <c r="G62" s="44">
        <v>0</v>
      </c>
      <c r="H62" s="44">
        <v>3899895</v>
      </c>
      <c r="I62" s="44">
        <v>0</v>
      </c>
      <c r="J62" s="44">
        <v>2664588</v>
      </c>
      <c r="K62" s="44">
        <v>0</v>
      </c>
      <c r="L62" s="44">
        <v>2718014</v>
      </c>
      <c r="M62" s="44">
        <v>0</v>
      </c>
      <c r="N62" s="44">
        <v>0</v>
      </c>
    </row>
    <row r="63" spans="1:14" x14ac:dyDescent="0.3">
      <c r="A63" s="16">
        <v>44623</v>
      </c>
      <c r="B63" s="44">
        <v>3258900</v>
      </c>
      <c r="C63" s="44">
        <v>0</v>
      </c>
      <c r="D63" s="44">
        <v>3174010</v>
      </c>
      <c r="E63" s="44">
        <v>0</v>
      </c>
      <c r="F63" s="44">
        <v>3850910</v>
      </c>
      <c r="G63" s="44">
        <v>0</v>
      </c>
      <c r="H63" s="44">
        <v>3899895</v>
      </c>
      <c r="I63" s="44">
        <v>0</v>
      </c>
      <c r="J63" s="44">
        <v>2664588</v>
      </c>
      <c r="K63" s="44">
        <v>0</v>
      </c>
      <c r="L63" s="44">
        <v>2718014</v>
      </c>
      <c r="M63" s="44">
        <v>0</v>
      </c>
      <c r="N63" s="44">
        <v>0</v>
      </c>
    </row>
    <row r="64" spans="1:14" x14ac:dyDescent="0.3">
      <c r="A64" s="16">
        <v>44624</v>
      </c>
      <c r="B64" s="44">
        <v>3258900</v>
      </c>
      <c r="C64" s="44">
        <v>0</v>
      </c>
      <c r="D64" s="44">
        <v>3174010</v>
      </c>
      <c r="E64" s="44">
        <v>0</v>
      </c>
      <c r="F64" s="44">
        <v>3850910</v>
      </c>
      <c r="G64" s="44">
        <v>0</v>
      </c>
      <c r="H64" s="44">
        <v>3899895</v>
      </c>
      <c r="I64" s="44">
        <v>0</v>
      </c>
      <c r="J64" s="44">
        <v>2664588</v>
      </c>
      <c r="K64" s="44">
        <v>0</v>
      </c>
      <c r="L64" s="44">
        <v>2718014</v>
      </c>
      <c r="M64" s="44">
        <v>0</v>
      </c>
      <c r="N64" s="44">
        <v>0</v>
      </c>
    </row>
    <row r="65" spans="1:14" x14ac:dyDescent="0.3">
      <c r="A65" s="16">
        <v>44625</v>
      </c>
      <c r="B65" s="44">
        <v>3258900</v>
      </c>
      <c r="C65" s="44">
        <v>0</v>
      </c>
      <c r="D65" s="44">
        <v>3174010</v>
      </c>
      <c r="E65" s="44">
        <v>0</v>
      </c>
      <c r="F65" s="44">
        <v>3850910</v>
      </c>
      <c r="G65" s="44">
        <v>0</v>
      </c>
      <c r="H65" s="44">
        <v>3899895</v>
      </c>
      <c r="I65" s="44">
        <v>0</v>
      </c>
      <c r="J65" s="44">
        <v>2664588</v>
      </c>
      <c r="K65" s="44">
        <v>0</v>
      </c>
      <c r="L65" s="44">
        <v>2718014</v>
      </c>
      <c r="M65" s="44">
        <v>0</v>
      </c>
      <c r="N65" s="44">
        <v>0</v>
      </c>
    </row>
    <row r="66" spans="1:14" x14ac:dyDescent="0.3">
      <c r="A66" s="16">
        <v>44626</v>
      </c>
      <c r="B66" s="44">
        <v>3258900</v>
      </c>
      <c r="C66" s="44">
        <v>0</v>
      </c>
      <c r="D66" s="44">
        <v>3174010</v>
      </c>
      <c r="E66" s="44">
        <v>0</v>
      </c>
      <c r="F66" s="44">
        <v>3850910</v>
      </c>
      <c r="G66" s="44">
        <v>0</v>
      </c>
      <c r="H66" s="44">
        <v>3899895</v>
      </c>
      <c r="I66" s="44">
        <v>0</v>
      </c>
      <c r="J66" s="44">
        <v>2664588</v>
      </c>
      <c r="K66" s="44">
        <v>0</v>
      </c>
      <c r="L66" s="44">
        <v>2718014</v>
      </c>
      <c r="M66" s="44">
        <v>0</v>
      </c>
      <c r="N66" s="44">
        <v>0</v>
      </c>
    </row>
    <row r="67" spans="1:14" x14ac:dyDescent="0.3">
      <c r="A67" s="16">
        <v>44627</v>
      </c>
      <c r="B67" s="44">
        <v>3258900</v>
      </c>
      <c r="C67" s="44">
        <v>0</v>
      </c>
      <c r="D67" s="44">
        <v>3174010</v>
      </c>
      <c r="E67" s="44">
        <v>0</v>
      </c>
      <c r="F67" s="44">
        <v>3850910</v>
      </c>
      <c r="G67" s="44">
        <v>0</v>
      </c>
      <c r="H67" s="44">
        <v>3899895</v>
      </c>
      <c r="I67" s="44">
        <v>0</v>
      </c>
      <c r="J67" s="44">
        <v>2664588</v>
      </c>
      <c r="K67" s="44">
        <v>0</v>
      </c>
      <c r="L67" s="44">
        <v>2718014</v>
      </c>
      <c r="M67" s="44">
        <v>0</v>
      </c>
      <c r="N67" s="44">
        <v>0</v>
      </c>
    </row>
    <row r="68" spans="1:14" x14ac:dyDescent="0.3">
      <c r="A68" s="16">
        <v>44628</v>
      </c>
      <c r="B68" s="44">
        <v>3258900</v>
      </c>
      <c r="C68" s="44">
        <v>0</v>
      </c>
      <c r="D68" s="44">
        <v>3174010</v>
      </c>
      <c r="E68" s="44">
        <v>0</v>
      </c>
      <c r="F68" s="44">
        <v>3850910</v>
      </c>
      <c r="G68" s="44">
        <v>0</v>
      </c>
      <c r="H68" s="44">
        <v>3899895</v>
      </c>
      <c r="I68" s="44">
        <v>0</v>
      </c>
      <c r="J68" s="44">
        <v>2664588</v>
      </c>
      <c r="K68" s="44">
        <v>0</v>
      </c>
      <c r="L68" s="44">
        <v>2718014</v>
      </c>
      <c r="M68" s="44">
        <v>0</v>
      </c>
      <c r="N68" s="44">
        <v>0</v>
      </c>
    </row>
    <row r="69" spans="1:14" x14ac:dyDescent="0.3">
      <c r="A69" s="16">
        <v>44629</v>
      </c>
      <c r="B69" s="44">
        <v>3258900</v>
      </c>
      <c r="C69" s="44">
        <v>0</v>
      </c>
      <c r="D69" s="44">
        <v>3174010</v>
      </c>
      <c r="E69" s="44">
        <v>0</v>
      </c>
      <c r="F69" s="44">
        <v>3850910</v>
      </c>
      <c r="G69" s="44">
        <v>0</v>
      </c>
      <c r="H69" s="44">
        <v>3899895</v>
      </c>
      <c r="I69" s="44">
        <v>0</v>
      </c>
      <c r="J69" s="44">
        <v>2664588</v>
      </c>
      <c r="K69" s="44">
        <v>0</v>
      </c>
      <c r="L69" s="44">
        <v>2718014</v>
      </c>
      <c r="M69" s="44">
        <v>0</v>
      </c>
      <c r="N69" s="44">
        <v>0</v>
      </c>
    </row>
    <row r="70" spans="1:14" x14ac:dyDescent="0.3">
      <c r="A70" s="16">
        <v>44630</v>
      </c>
      <c r="B70" s="44">
        <v>3258900</v>
      </c>
      <c r="C70" s="44">
        <v>0</v>
      </c>
      <c r="D70" s="44">
        <v>3174010</v>
      </c>
      <c r="E70" s="44">
        <v>0</v>
      </c>
      <c r="F70" s="44">
        <v>3850910</v>
      </c>
      <c r="G70" s="44">
        <v>0</v>
      </c>
      <c r="H70" s="44">
        <v>3899895</v>
      </c>
      <c r="I70" s="44">
        <v>0</v>
      </c>
      <c r="J70" s="44">
        <v>2664588</v>
      </c>
      <c r="K70" s="44">
        <v>0</v>
      </c>
      <c r="L70" s="44">
        <v>2718014</v>
      </c>
      <c r="M70" s="44">
        <v>0</v>
      </c>
      <c r="N70" s="44">
        <v>0</v>
      </c>
    </row>
    <row r="71" spans="1:14" x14ac:dyDescent="0.3">
      <c r="A71" s="16">
        <v>44631</v>
      </c>
      <c r="B71" s="44">
        <v>3258900</v>
      </c>
      <c r="C71" s="44">
        <v>0</v>
      </c>
      <c r="D71" s="44">
        <v>3174010</v>
      </c>
      <c r="E71" s="44">
        <v>0</v>
      </c>
      <c r="F71" s="44">
        <v>3850910</v>
      </c>
      <c r="G71" s="44">
        <v>0</v>
      </c>
      <c r="H71" s="44">
        <v>3899895</v>
      </c>
      <c r="I71" s="44">
        <v>0</v>
      </c>
      <c r="J71" s="44">
        <v>2664588</v>
      </c>
      <c r="K71" s="44">
        <v>0</v>
      </c>
      <c r="L71" s="44">
        <v>2718014</v>
      </c>
      <c r="M71" s="44">
        <v>0</v>
      </c>
      <c r="N71" s="44">
        <v>0</v>
      </c>
    </row>
    <row r="72" spans="1:14" x14ac:dyDescent="0.3">
      <c r="A72" s="16">
        <v>44632</v>
      </c>
      <c r="B72" s="44">
        <v>3258900</v>
      </c>
      <c r="C72" s="44">
        <v>0</v>
      </c>
      <c r="D72" s="44">
        <v>3174010</v>
      </c>
      <c r="E72" s="44">
        <v>0</v>
      </c>
      <c r="F72" s="44">
        <v>3850910</v>
      </c>
      <c r="G72" s="44">
        <v>0</v>
      </c>
      <c r="H72" s="44">
        <v>3899895</v>
      </c>
      <c r="I72" s="44">
        <v>0</v>
      </c>
      <c r="J72" s="44">
        <v>2664588</v>
      </c>
      <c r="K72" s="44">
        <v>0</v>
      </c>
      <c r="L72" s="44">
        <v>2718014</v>
      </c>
      <c r="M72" s="44">
        <v>0</v>
      </c>
      <c r="N72" s="44">
        <v>0</v>
      </c>
    </row>
    <row r="73" spans="1:14" x14ac:dyDescent="0.3">
      <c r="A73" s="16">
        <v>44633</v>
      </c>
      <c r="B73" s="44">
        <v>3258900</v>
      </c>
      <c r="C73" s="44">
        <v>0</v>
      </c>
      <c r="D73" s="44">
        <v>3174010</v>
      </c>
      <c r="E73" s="44">
        <v>0</v>
      </c>
      <c r="F73" s="44">
        <v>3850910</v>
      </c>
      <c r="G73" s="44">
        <v>0</v>
      </c>
      <c r="H73" s="44">
        <v>3899895</v>
      </c>
      <c r="I73" s="44">
        <v>0</v>
      </c>
      <c r="J73" s="44">
        <v>2664588</v>
      </c>
      <c r="K73" s="44">
        <v>0</v>
      </c>
      <c r="L73" s="44">
        <v>2718014</v>
      </c>
      <c r="M73" s="44">
        <v>0</v>
      </c>
      <c r="N73" s="44">
        <v>0</v>
      </c>
    </row>
    <row r="74" spans="1:14" x14ac:dyDescent="0.3">
      <c r="A74" s="16">
        <v>44634</v>
      </c>
      <c r="B74" s="44">
        <v>3258900</v>
      </c>
      <c r="C74" s="44">
        <v>0</v>
      </c>
      <c r="D74" s="44">
        <v>3174010</v>
      </c>
      <c r="E74" s="44">
        <v>0</v>
      </c>
      <c r="F74" s="44">
        <v>3850910</v>
      </c>
      <c r="G74" s="44">
        <v>0</v>
      </c>
      <c r="H74" s="44">
        <v>3899895</v>
      </c>
      <c r="I74" s="44">
        <v>0</v>
      </c>
      <c r="J74" s="44">
        <v>2664588</v>
      </c>
      <c r="K74" s="44">
        <v>0</v>
      </c>
      <c r="L74" s="44">
        <v>2718014</v>
      </c>
      <c r="M74" s="44">
        <v>0</v>
      </c>
      <c r="N74" s="44">
        <v>0</v>
      </c>
    </row>
    <row r="75" spans="1:14" x14ac:dyDescent="0.3">
      <c r="A75" s="16">
        <v>44635</v>
      </c>
      <c r="B75" s="44">
        <v>3258900</v>
      </c>
      <c r="C75" s="44">
        <v>0</v>
      </c>
      <c r="D75" s="44">
        <v>3174010</v>
      </c>
      <c r="E75" s="44">
        <v>0</v>
      </c>
      <c r="F75" s="44">
        <v>3850910</v>
      </c>
      <c r="G75" s="44">
        <v>0</v>
      </c>
      <c r="H75" s="44">
        <v>3899895</v>
      </c>
      <c r="I75" s="44">
        <v>0</v>
      </c>
      <c r="J75" s="44">
        <v>2664588</v>
      </c>
      <c r="K75" s="44">
        <v>0</v>
      </c>
      <c r="L75" s="44">
        <v>2718014</v>
      </c>
      <c r="M75" s="44">
        <v>0</v>
      </c>
      <c r="N75" s="44">
        <v>0</v>
      </c>
    </row>
    <row r="76" spans="1:14" x14ac:dyDescent="0.3">
      <c r="A76" s="16">
        <v>44636</v>
      </c>
      <c r="B76" s="44">
        <v>3258900</v>
      </c>
      <c r="C76" s="44">
        <v>0</v>
      </c>
      <c r="D76" s="44">
        <v>3174010</v>
      </c>
      <c r="E76" s="44">
        <v>0</v>
      </c>
      <c r="F76" s="44">
        <v>3851815</v>
      </c>
      <c r="G76" s="44">
        <v>905</v>
      </c>
      <c r="H76" s="44">
        <v>3900770</v>
      </c>
      <c r="I76" s="44">
        <v>875</v>
      </c>
      <c r="J76" s="44">
        <v>2665401</v>
      </c>
      <c r="K76" s="44">
        <v>813</v>
      </c>
      <c r="L76" s="44">
        <v>2718680</v>
      </c>
      <c r="M76" s="44">
        <v>666</v>
      </c>
      <c r="N76" s="44">
        <v>3259</v>
      </c>
    </row>
    <row r="77" spans="1:14" x14ac:dyDescent="0.3">
      <c r="A77" s="16">
        <v>44637</v>
      </c>
      <c r="B77" s="44">
        <v>3258900</v>
      </c>
      <c r="C77" s="44">
        <v>0</v>
      </c>
      <c r="D77" s="44">
        <v>3174010</v>
      </c>
      <c r="E77" s="44">
        <v>0</v>
      </c>
      <c r="F77" s="44">
        <v>3851815</v>
      </c>
      <c r="G77" s="44">
        <v>0</v>
      </c>
      <c r="H77" s="44">
        <v>3900770</v>
      </c>
      <c r="I77" s="44">
        <v>0</v>
      </c>
      <c r="J77" s="44">
        <v>2665401</v>
      </c>
      <c r="K77" s="44">
        <v>0</v>
      </c>
      <c r="L77" s="44">
        <v>2718680</v>
      </c>
      <c r="M77" s="44">
        <v>0</v>
      </c>
      <c r="N77" s="44">
        <v>0</v>
      </c>
    </row>
    <row r="78" spans="1:14" x14ac:dyDescent="0.3">
      <c r="A78" s="16">
        <v>44638</v>
      </c>
      <c r="B78" s="44">
        <v>3258900</v>
      </c>
      <c r="C78" s="44">
        <v>0</v>
      </c>
      <c r="D78" s="44">
        <v>3174010</v>
      </c>
      <c r="E78" s="44">
        <v>0</v>
      </c>
      <c r="F78" s="44">
        <v>3851815</v>
      </c>
      <c r="G78" s="44">
        <v>0</v>
      </c>
      <c r="H78" s="44">
        <v>3900770</v>
      </c>
      <c r="I78" s="44">
        <v>0</v>
      </c>
      <c r="J78" s="44">
        <v>2665401</v>
      </c>
      <c r="K78" s="44">
        <v>0</v>
      </c>
      <c r="L78" s="44">
        <v>2718680</v>
      </c>
      <c r="M78" s="44">
        <v>0</v>
      </c>
      <c r="N78" s="44">
        <v>0</v>
      </c>
    </row>
    <row r="79" spans="1:14" x14ac:dyDescent="0.3">
      <c r="A79" s="16">
        <v>44639</v>
      </c>
      <c r="B79" s="44">
        <v>3258900</v>
      </c>
      <c r="C79" s="44">
        <v>0</v>
      </c>
      <c r="D79" s="44">
        <v>3174010</v>
      </c>
      <c r="E79" s="44">
        <v>0</v>
      </c>
      <c r="F79" s="44">
        <v>3851815</v>
      </c>
      <c r="G79" s="44">
        <v>0</v>
      </c>
      <c r="H79" s="44">
        <v>3900770</v>
      </c>
      <c r="I79" s="44">
        <v>0</v>
      </c>
      <c r="J79" s="44">
        <v>2665401</v>
      </c>
      <c r="K79" s="44">
        <v>0</v>
      </c>
      <c r="L79" s="44">
        <v>2718680</v>
      </c>
      <c r="M79" s="44">
        <v>0</v>
      </c>
      <c r="N79" s="44">
        <v>0</v>
      </c>
    </row>
    <row r="80" spans="1:14" x14ac:dyDescent="0.3">
      <c r="A80" s="16">
        <v>44640</v>
      </c>
      <c r="B80" s="44">
        <v>3258900</v>
      </c>
      <c r="C80" s="44">
        <v>0</v>
      </c>
      <c r="D80" s="44">
        <v>3174010</v>
      </c>
      <c r="E80" s="44">
        <v>0</v>
      </c>
      <c r="F80" s="44">
        <v>3851815</v>
      </c>
      <c r="G80" s="44">
        <v>0</v>
      </c>
      <c r="H80" s="44">
        <v>3900770</v>
      </c>
      <c r="I80" s="44">
        <v>0</v>
      </c>
      <c r="J80" s="44">
        <v>2665401</v>
      </c>
      <c r="K80" s="44">
        <v>0</v>
      </c>
      <c r="L80" s="44">
        <v>2718680</v>
      </c>
      <c r="M80" s="44">
        <v>0</v>
      </c>
      <c r="N80" s="44">
        <v>0</v>
      </c>
    </row>
    <row r="81" spans="1:14" x14ac:dyDescent="0.3">
      <c r="A81" s="16">
        <v>44641</v>
      </c>
      <c r="B81" s="44">
        <v>3258900</v>
      </c>
      <c r="C81" s="44">
        <v>0</v>
      </c>
      <c r="D81" s="44">
        <v>3174010</v>
      </c>
      <c r="E81" s="44">
        <v>0</v>
      </c>
      <c r="F81" s="44">
        <v>3851815</v>
      </c>
      <c r="G81" s="44">
        <v>0</v>
      </c>
      <c r="H81" s="44">
        <v>3900770</v>
      </c>
      <c r="I81" s="44">
        <v>0</v>
      </c>
      <c r="J81" s="44">
        <v>2665401</v>
      </c>
      <c r="K81" s="44">
        <v>0</v>
      </c>
      <c r="L81" s="44">
        <v>2718680</v>
      </c>
      <c r="M81" s="44">
        <v>0</v>
      </c>
      <c r="N81" s="44">
        <v>0</v>
      </c>
    </row>
    <row r="82" spans="1:14" x14ac:dyDescent="0.3">
      <c r="A82" s="16">
        <v>44642</v>
      </c>
      <c r="B82" s="44">
        <v>3258900</v>
      </c>
      <c r="C82" s="44">
        <v>0</v>
      </c>
      <c r="D82" s="44">
        <v>3174010</v>
      </c>
      <c r="E82" s="44">
        <v>0</v>
      </c>
      <c r="F82" s="44">
        <v>3851815</v>
      </c>
      <c r="G82" s="44">
        <v>0</v>
      </c>
      <c r="H82" s="44">
        <v>3900770</v>
      </c>
      <c r="I82" s="44">
        <v>0</v>
      </c>
      <c r="J82" s="44">
        <v>2665401</v>
      </c>
      <c r="K82" s="44">
        <v>0</v>
      </c>
      <c r="L82" s="44">
        <v>2718680</v>
      </c>
      <c r="M82" s="44">
        <v>0</v>
      </c>
      <c r="N82" s="44">
        <v>0</v>
      </c>
    </row>
    <row r="83" spans="1:14" x14ac:dyDescent="0.3">
      <c r="A83" s="16">
        <v>44643</v>
      </c>
      <c r="B83" s="44">
        <v>3258900</v>
      </c>
      <c r="C83" s="44">
        <v>0</v>
      </c>
      <c r="D83" s="44">
        <v>3174010</v>
      </c>
      <c r="E83" s="44">
        <v>0</v>
      </c>
      <c r="F83" s="44">
        <v>3851815</v>
      </c>
      <c r="G83" s="44">
        <v>0</v>
      </c>
      <c r="H83" s="44">
        <v>3900770</v>
      </c>
      <c r="I83" s="44">
        <v>0</v>
      </c>
      <c r="J83" s="44">
        <v>2665401</v>
      </c>
      <c r="K83" s="44">
        <v>0</v>
      </c>
      <c r="L83" s="44">
        <v>2718680</v>
      </c>
      <c r="M83" s="44">
        <v>0</v>
      </c>
      <c r="N83" s="44">
        <v>0</v>
      </c>
    </row>
    <row r="84" spans="1:14" x14ac:dyDescent="0.3">
      <c r="A84" s="16">
        <v>44644</v>
      </c>
      <c r="B84" s="44">
        <v>3258900</v>
      </c>
      <c r="C84" s="44">
        <v>0</v>
      </c>
      <c r="D84" s="44">
        <v>3174010</v>
      </c>
      <c r="E84" s="44">
        <v>0</v>
      </c>
      <c r="F84" s="44">
        <v>3851815</v>
      </c>
      <c r="G84" s="44">
        <v>0</v>
      </c>
      <c r="H84" s="44">
        <v>3900770</v>
      </c>
      <c r="I84" s="44">
        <v>0</v>
      </c>
      <c r="J84" s="44">
        <v>2665401</v>
      </c>
      <c r="K84" s="44">
        <v>0</v>
      </c>
      <c r="L84" s="44">
        <v>2718680</v>
      </c>
      <c r="M84" s="44">
        <v>0</v>
      </c>
      <c r="N84" s="44">
        <v>0</v>
      </c>
    </row>
    <row r="85" spans="1:14" x14ac:dyDescent="0.3">
      <c r="A85" s="16">
        <v>44645</v>
      </c>
      <c r="B85" s="44">
        <v>3258900</v>
      </c>
      <c r="C85" s="44">
        <v>0</v>
      </c>
      <c r="D85" s="44">
        <v>3174010</v>
      </c>
      <c r="E85" s="44">
        <v>0</v>
      </c>
      <c r="F85" s="44">
        <v>3851815</v>
      </c>
      <c r="G85" s="44">
        <v>0</v>
      </c>
      <c r="H85" s="44">
        <v>3900770</v>
      </c>
      <c r="I85" s="44">
        <v>0</v>
      </c>
      <c r="J85" s="44">
        <v>2665401</v>
      </c>
      <c r="K85" s="44">
        <v>0</v>
      </c>
      <c r="L85" s="44">
        <v>2718680</v>
      </c>
      <c r="M85" s="44">
        <v>0</v>
      </c>
      <c r="N85" s="44">
        <v>0</v>
      </c>
    </row>
    <row r="86" spans="1:14" x14ac:dyDescent="0.3">
      <c r="A86" s="16">
        <v>44646</v>
      </c>
      <c r="B86" s="44">
        <v>3258900</v>
      </c>
      <c r="C86" s="44">
        <v>0</v>
      </c>
      <c r="D86" s="44">
        <v>3174010</v>
      </c>
      <c r="E86" s="44">
        <v>0</v>
      </c>
      <c r="F86" s="44">
        <v>3851815</v>
      </c>
      <c r="G86" s="44">
        <v>0</v>
      </c>
      <c r="H86" s="44">
        <v>3900770</v>
      </c>
      <c r="I86" s="44">
        <v>0</v>
      </c>
      <c r="J86" s="44">
        <v>2665401</v>
      </c>
      <c r="K86" s="44">
        <v>0</v>
      </c>
      <c r="L86" s="44">
        <v>2718680</v>
      </c>
      <c r="M86" s="44">
        <v>0</v>
      </c>
      <c r="N86" s="44">
        <v>0</v>
      </c>
    </row>
    <row r="87" spans="1:14" x14ac:dyDescent="0.3">
      <c r="A87" s="16">
        <v>44647</v>
      </c>
      <c r="B87" s="44">
        <v>3258900</v>
      </c>
      <c r="C87" s="44">
        <v>0</v>
      </c>
      <c r="D87" s="44">
        <v>3174010</v>
      </c>
      <c r="E87" s="44">
        <v>0</v>
      </c>
      <c r="F87" s="44">
        <v>3851815</v>
      </c>
      <c r="G87" s="44">
        <v>0</v>
      </c>
      <c r="H87" s="44">
        <v>3900770</v>
      </c>
      <c r="I87" s="44">
        <v>0</v>
      </c>
      <c r="J87" s="44">
        <v>2665401</v>
      </c>
      <c r="K87" s="44">
        <v>0</v>
      </c>
      <c r="L87" s="44">
        <v>2718680</v>
      </c>
      <c r="M87" s="44">
        <v>0</v>
      </c>
      <c r="N87" s="44">
        <v>0</v>
      </c>
    </row>
    <row r="88" spans="1:14" x14ac:dyDescent="0.3">
      <c r="A88" s="16">
        <v>44648</v>
      </c>
      <c r="B88" s="44">
        <v>3258900</v>
      </c>
      <c r="C88" s="44">
        <v>0</v>
      </c>
      <c r="D88" s="44">
        <v>3174010</v>
      </c>
      <c r="E88" s="44">
        <v>0</v>
      </c>
      <c r="F88" s="44">
        <v>3851815</v>
      </c>
      <c r="G88" s="44">
        <v>0</v>
      </c>
      <c r="H88" s="44">
        <v>3900770</v>
      </c>
      <c r="I88" s="44">
        <v>0</v>
      </c>
      <c r="J88" s="44">
        <v>2665401</v>
      </c>
      <c r="K88" s="44">
        <v>0</v>
      </c>
      <c r="L88" s="44">
        <v>2718680</v>
      </c>
      <c r="M88" s="44">
        <v>0</v>
      </c>
      <c r="N88" s="44">
        <v>0</v>
      </c>
    </row>
    <row r="89" spans="1:14" x14ac:dyDescent="0.3">
      <c r="A89" s="16">
        <v>44649</v>
      </c>
      <c r="B89" s="44">
        <v>3258900</v>
      </c>
      <c r="C89" s="44">
        <v>0</v>
      </c>
      <c r="D89" s="44">
        <v>3174010</v>
      </c>
      <c r="E89" s="44">
        <v>0</v>
      </c>
      <c r="F89" s="44">
        <v>3851815</v>
      </c>
      <c r="G89" s="44">
        <v>0</v>
      </c>
      <c r="H89" s="44">
        <v>3900770</v>
      </c>
      <c r="I89" s="44">
        <v>0</v>
      </c>
      <c r="J89" s="44">
        <v>2665401</v>
      </c>
      <c r="K89" s="44">
        <v>0</v>
      </c>
      <c r="L89" s="44">
        <v>2718680</v>
      </c>
      <c r="M89" s="44">
        <v>0</v>
      </c>
      <c r="N89" s="44">
        <v>0</v>
      </c>
    </row>
    <row r="90" spans="1:14" x14ac:dyDescent="0.3">
      <c r="A90" s="16">
        <v>44650</v>
      </c>
      <c r="B90" s="44">
        <v>3258909</v>
      </c>
      <c r="C90" s="44">
        <v>9</v>
      </c>
      <c r="D90" s="44">
        <v>3174016</v>
      </c>
      <c r="E90" s="44">
        <v>6</v>
      </c>
      <c r="F90" s="44">
        <v>3851845</v>
      </c>
      <c r="G90" s="44">
        <v>30</v>
      </c>
      <c r="H90" s="44">
        <v>3900795</v>
      </c>
      <c r="I90" s="44">
        <v>25</v>
      </c>
      <c r="J90" s="44">
        <v>2665420</v>
      </c>
      <c r="K90" s="44">
        <v>19</v>
      </c>
      <c r="L90" s="44">
        <v>2718704</v>
      </c>
      <c r="M90" s="44">
        <v>24</v>
      </c>
      <c r="N90" s="44">
        <v>113</v>
      </c>
    </row>
    <row r="91" spans="1:14" x14ac:dyDescent="0.3">
      <c r="A91" s="16">
        <v>44651</v>
      </c>
      <c r="B91" s="44">
        <v>3258909</v>
      </c>
      <c r="C91" s="44">
        <v>0</v>
      </c>
      <c r="D91" s="44">
        <v>3174016</v>
      </c>
      <c r="E91" s="44">
        <v>0</v>
      </c>
      <c r="F91" s="44">
        <v>3851845</v>
      </c>
      <c r="G91" s="44">
        <v>0</v>
      </c>
      <c r="H91" s="44">
        <v>3900795</v>
      </c>
      <c r="I91" s="44">
        <v>0</v>
      </c>
      <c r="J91" s="44">
        <v>2665420</v>
      </c>
      <c r="K91" s="44">
        <v>0</v>
      </c>
      <c r="L91" s="44">
        <v>2718704</v>
      </c>
      <c r="M91" s="44">
        <v>0</v>
      </c>
      <c r="N91" s="44">
        <v>0</v>
      </c>
    </row>
    <row r="92" spans="1:14" x14ac:dyDescent="0.3">
      <c r="A92" s="16">
        <v>44652</v>
      </c>
      <c r="B92" s="44">
        <v>3258909</v>
      </c>
      <c r="C92" s="44">
        <v>0</v>
      </c>
      <c r="D92" s="44">
        <v>3174016</v>
      </c>
      <c r="E92" s="44">
        <v>0</v>
      </c>
      <c r="F92" s="44">
        <v>3851845</v>
      </c>
      <c r="G92" s="44">
        <v>0</v>
      </c>
      <c r="H92" s="44">
        <v>3900795</v>
      </c>
      <c r="I92" s="44">
        <v>0</v>
      </c>
      <c r="J92" s="44">
        <v>2665420</v>
      </c>
      <c r="K92" s="44">
        <v>0</v>
      </c>
      <c r="L92" s="44">
        <v>2718704</v>
      </c>
      <c r="M92" s="44">
        <v>0</v>
      </c>
      <c r="N92" s="44">
        <v>0</v>
      </c>
    </row>
    <row r="93" spans="1:14" x14ac:dyDescent="0.3">
      <c r="A93" s="45" t="s">
        <v>38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6">
        <f>SUM(N3:N92)</f>
        <v>536385</v>
      </c>
    </row>
    <row r="94" spans="1:14" x14ac:dyDescent="0.3">
      <c r="A94" s="45" t="s">
        <v>39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6">
        <f>ROUND(AVERAGE(N3:N92),0)</f>
        <v>5960</v>
      </c>
    </row>
  </sheetData>
  <mergeCells count="3">
    <mergeCell ref="A1:N1"/>
    <mergeCell ref="A93:M93"/>
    <mergeCell ref="A94:M9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EB1D-259B-4FBB-AD7A-EC5974F571A0}">
  <dimension ref="A1:Z35"/>
  <sheetViews>
    <sheetView workbookViewId="0">
      <selection activeCell="C2" sqref="C2:E2"/>
    </sheetView>
  </sheetViews>
  <sheetFormatPr defaultRowHeight="15.75" x14ac:dyDescent="0.3"/>
  <cols>
    <col min="1" max="1" width="16.5703125" style="47" customWidth="1"/>
    <col min="2" max="2" width="20.85546875" style="41" hidden="1" customWidth="1"/>
    <col min="3" max="3" width="20.85546875" style="41" customWidth="1"/>
    <col min="4" max="4" width="20.85546875" style="41" hidden="1" customWidth="1"/>
    <col min="5" max="6" width="20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December 2021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34</v>
      </c>
      <c r="D2" s="43" t="s">
        <v>35</v>
      </c>
      <c r="E2" s="43" t="s">
        <v>36</v>
      </c>
      <c r="F2" s="43" t="s">
        <v>37</v>
      </c>
    </row>
    <row r="3" spans="1:6" x14ac:dyDescent="0.3">
      <c r="A3" s="16">
        <v>44531</v>
      </c>
      <c r="B3" s="44">
        <v>2533753</v>
      </c>
      <c r="C3" s="44">
        <v>2450</v>
      </c>
      <c r="D3" s="44">
        <v>2606667</v>
      </c>
      <c r="E3" s="44">
        <v>1039</v>
      </c>
      <c r="F3" s="44">
        <v>3489</v>
      </c>
    </row>
    <row r="4" spans="1:6" x14ac:dyDescent="0.3">
      <c r="A4" s="16">
        <v>44532</v>
      </c>
      <c r="B4" s="44">
        <v>2536118</v>
      </c>
      <c r="C4" s="44">
        <v>2365</v>
      </c>
      <c r="D4" s="44">
        <v>2608771</v>
      </c>
      <c r="E4" s="44">
        <v>2104</v>
      </c>
      <c r="F4" s="44">
        <v>4469</v>
      </c>
    </row>
    <row r="5" spans="1:6" x14ac:dyDescent="0.3">
      <c r="A5" s="16">
        <v>44533</v>
      </c>
      <c r="B5" s="44">
        <v>2537329</v>
      </c>
      <c r="C5" s="44">
        <v>1211</v>
      </c>
      <c r="D5" s="44">
        <v>2610864</v>
      </c>
      <c r="E5" s="44">
        <v>2093</v>
      </c>
      <c r="F5" s="44">
        <v>3304</v>
      </c>
    </row>
    <row r="6" spans="1:6" x14ac:dyDescent="0.3">
      <c r="A6" s="16">
        <v>44534</v>
      </c>
      <c r="B6" s="44">
        <v>2539718</v>
      </c>
      <c r="C6" s="44">
        <v>2389</v>
      </c>
      <c r="D6" s="44">
        <v>2611911</v>
      </c>
      <c r="E6" s="44">
        <v>1047</v>
      </c>
      <c r="F6" s="44">
        <v>3436</v>
      </c>
    </row>
    <row r="7" spans="1:6" x14ac:dyDescent="0.3">
      <c r="A7" s="16">
        <v>44535</v>
      </c>
      <c r="B7" s="44">
        <v>2540952</v>
      </c>
      <c r="C7" s="44">
        <v>1234</v>
      </c>
      <c r="D7" s="44">
        <v>2613977</v>
      </c>
      <c r="E7" s="44">
        <v>2066</v>
      </c>
      <c r="F7" s="44">
        <v>3300</v>
      </c>
    </row>
    <row r="8" spans="1:6" x14ac:dyDescent="0.3">
      <c r="A8" s="16">
        <v>44536</v>
      </c>
      <c r="B8" s="44">
        <v>2543302</v>
      </c>
      <c r="C8" s="44">
        <v>2350</v>
      </c>
      <c r="D8" s="44">
        <v>2616062</v>
      </c>
      <c r="E8" s="44">
        <v>2085</v>
      </c>
      <c r="F8" s="44">
        <v>4435</v>
      </c>
    </row>
    <row r="9" spans="1:6" x14ac:dyDescent="0.3">
      <c r="A9" s="16">
        <v>44537</v>
      </c>
      <c r="B9" s="44">
        <v>2545655</v>
      </c>
      <c r="C9" s="44">
        <v>2353</v>
      </c>
      <c r="D9" s="44">
        <v>2617105</v>
      </c>
      <c r="E9" s="44">
        <v>1043</v>
      </c>
      <c r="F9" s="44">
        <v>3396</v>
      </c>
    </row>
    <row r="10" spans="1:6" x14ac:dyDescent="0.3">
      <c r="A10" s="16">
        <v>44538</v>
      </c>
      <c r="B10" s="44">
        <v>2545655</v>
      </c>
      <c r="C10" s="44">
        <v>0</v>
      </c>
      <c r="D10" s="44">
        <v>2617105</v>
      </c>
      <c r="E10" s="44">
        <v>0</v>
      </c>
      <c r="F10" s="44">
        <v>0</v>
      </c>
    </row>
    <row r="11" spans="1:6" x14ac:dyDescent="0.3">
      <c r="A11" s="16">
        <v>44539</v>
      </c>
      <c r="B11" s="44">
        <v>2545793</v>
      </c>
      <c r="C11" s="44">
        <v>138</v>
      </c>
      <c r="D11" s="44">
        <v>2617120</v>
      </c>
      <c r="E11" s="44">
        <v>15</v>
      </c>
      <c r="F11" s="44">
        <v>153</v>
      </c>
    </row>
    <row r="12" spans="1:6" x14ac:dyDescent="0.3">
      <c r="A12" s="16">
        <v>44540</v>
      </c>
      <c r="B12" s="44">
        <v>2546982</v>
      </c>
      <c r="C12" s="44">
        <v>1189</v>
      </c>
      <c r="D12" s="44">
        <v>2618159</v>
      </c>
      <c r="E12" s="44">
        <v>1039</v>
      </c>
      <c r="F12" s="44">
        <v>2228</v>
      </c>
    </row>
    <row r="13" spans="1:6" x14ac:dyDescent="0.3">
      <c r="A13" s="16">
        <v>44541</v>
      </c>
      <c r="B13" s="44">
        <v>2549354</v>
      </c>
      <c r="C13" s="44">
        <v>2372</v>
      </c>
      <c r="D13" s="44">
        <v>2619194</v>
      </c>
      <c r="E13" s="44">
        <v>1035</v>
      </c>
      <c r="F13" s="44">
        <v>3407</v>
      </c>
    </row>
    <row r="14" spans="1:6" x14ac:dyDescent="0.3">
      <c r="A14" s="16">
        <v>44542</v>
      </c>
      <c r="B14" s="44">
        <v>2551662</v>
      </c>
      <c r="C14" s="44">
        <v>2308</v>
      </c>
      <c r="D14" s="44">
        <v>2620237</v>
      </c>
      <c r="E14" s="44">
        <v>1043</v>
      </c>
      <c r="F14" s="44">
        <v>3351</v>
      </c>
    </row>
    <row r="15" spans="1:6" x14ac:dyDescent="0.3">
      <c r="A15" s="16">
        <v>44543</v>
      </c>
      <c r="B15" s="44">
        <v>2552843</v>
      </c>
      <c r="C15" s="44">
        <v>1181</v>
      </c>
      <c r="D15" s="44">
        <v>2622341</v>
      </c>
      <c r="E15" s="44">
        <v>2104</v>
      </c>
      <c r="F15" s="44">
        <v>3285</v>
      </c>
    </row>
    <row r="16" spans="1:6" x14ac:dyDescent="0.3">
      <c r="A16" s="16">
        <v>44544</v>
      </c>
      <c r="B16" s="44">
        <v>2555193</v>
      </c>
      <c r="C16" s="44">
        <v>2350</v>
      </c>
      <c r="D16" s="44">
        <v>2624377</v>
      </c>
      <c r="E16" s="44">
        <v>2036</v>
      </c>
      <c r="F16" s="44">
        <v>4386</v>
      </c>
    </row>
    <row r="17" spans="1:6" x14ac:dyDescent="0.3">
      <c r="A17" s="16">
        <v>44545</v>
      </c>
      <c r="B17" s="44">
        <v>2557592</v>
      </c>
      <c r="C17" s="44">
        <v>2399</v>
      </c>
      <c r="D17" s="44">
        <v>2625435</v>
      </c>
      <c r="E17" s="44">
        <v>1058</v>
      </c>
      <c r="F17" s="44">
        <v>3457</v>
      </c>
    </row>
    <row r="18" spans="1:6" x14ac:dyDescent="0.3">
      <c r="A18" s="16">
        <v>44546</v>
      </c>
      <c r="B18" s="44">
        <v>2559934</v>
      </c>
      <c r="C18" s="44">
        <v>2342</v>
      </c>
      <c r="D18" s="44">
        <v>2626454</v>
      </c>
      <c r="E18" s="44">
        <v>1019</v>
      </c>
      <c r="F18" s="44">
        <v>3361</v>
      </c>
    </row>
    <row r="19" spans="1:6" x14ac:dyDescent="0.3">
      <c r="A19" s="16">
        <v>44547</v>
      </c>
      <c r="B19" s="44">
        <v>2562350</v>
      </c>
      <c r="C19" s="44">
        <v>2416</v>
      </c>
      <c r="D19" s="44">
        <v>2627524</v>
      </c>
      <c r="E19" s="44">
        <v>1070</v>
      </c>
      <c r="F19" s="44">
        <v>3486</v>
      </c>
    </row>
    <row r="20" spans="1:6" x14ac:dyDescent="0.3">
      <c r="A20" s="16">
        <v>44548</v>
      </c>
      <c r="B20" s="44">
        <v>2563576</v>
      </c>
      <c r="C20" s="44">
        <v>1226</v>
      </c>
      <c r="D20" s="44">
        <v>2629602</v>
      </c>
      <c r="E20" s="44">
        <v>2078</v>
      </c>
      <c r="F20" s="44">
        <v>3304</v>
      </c>
    </row>
    <row r="21" spans="1:6" x14ac:dyDescent="0.3">
      <c r="A21" s="16">
        <v>44549</v>
      </c>
      <c r="B21" s="44">
        <v>2564776</v>
      </c>
      <c r="C21" s="44">
        <v>1200</v>
      </c>
      <c r="D21" s="44">
        <v>2630633</v>
      </c>
      <c r="E21" s="44">
        <v>1031</v>
      </c>
      <c r="F21" s="44">
        <v>2231</v>
      </c>
    </row>
    <row r="22" spans="1:6" x14ac:dyDescent="0.3">
      <c r="A22" s="16">
        <v>44550</v>
      </c>
      <c r="B22" s="44">
        <v>2565941</v>
      </c>
      <c r="C22" s="44">
        <v>1165</v>
      </c>
      <c r="D22" s="44">
        <v>2631714</v>
      </c>
      <c r="E22" s="44">
        <v>1081</v>
      </c>
      <c r="F22" s="44">
        <v>2246</v>
      </c>
    </row>
    <row r="23" spans="1:6" x14ac:dyDescent="0.3">
      <c r="A23" s="16">
        <v>44551</v>
      </c>
      <c r="B23" s="44">
        <v>2568318</v>
      </c>
      <c r="C23" s="44">
        <v>2377</v>
      </c>
      <c r="D23" s="44">
        <v>2632764</v>
      </c>
      <c r="E23" s="44">
        <v>1050</v>
      </c>
      <c r="F23" s="44">
        <v>3427</v>
      </c>
    </row>
    <row r="24" spans="1:6" x14ac:dyDescent="0.3">
      <c r="A24" s="16">
        <v>44552</v>
      </c>
      <c r="B24" s="44">
        <v>2569495</v>
      </c>
      <c r="C24" s="44">
        <v>1177</v>
      </c>
      <c r="D24" s="44">
        <v>2634857</v>
      </c>
      <c r="E24" s="44">
        <v>2093</v>
      </c>
      <c r="F24" s="44">
        <v>3270</v>
      </c>
    </row>
    <row r="25" spans="1:6" x14ac:dyDescent="0.3">
      <c r="A25" s="16">
        <v>44553</v>
      </c>
      <c r="B25" s="44">
        <v>2571826</v>
      </c>
      <c r="C25" s="44">
        <v>2331</v>
      </c>
      <c r="D25" s="44">
        <v>2636973</v>
      </c>
      <c r="E25" s="44">
        <v>2116</v>
      </c>
      <c r="F25" s="44">
        <v>4447</v>
      </c>
    </row>
    <row r="26" spans="1:6" x14ac:dyDescent="0.3">
      <c r="A26" s="16">
        <v>44554</v>
      </c>
      <c r="B26" s="44">
        <v>2574237</v>
      </c>
      <c r="C26" s="44">
        <v>2411</v>
      </c>
      <c r="D26" s="44">
        <v>2638008</v>
      </c>
      <c r="E26" s="44">
        <v>1035</v>
      </c>
      <c r="F26" s="44">
        <v>3446</v>
      </c>
    </row>
    <row r="27" spans="1:6" x14ac:dyDescent="0.3">
      <c r="A27" s="16">
        <v>44555</v>
      </c>
      <c r="B27" s="44">
        <v>2575456</v>
      </c>
      <c r="C27" s="44">
        <v>1219</v>
      </c>
      <c r="D27" s="44">
        <v>2640132</v>
      </c>
      <c r="E27" s="44">
        <v>2124</v>
      </c>
      <c r="F27" s="44">
        <v>3343</v>
      </c>
    </row>
    <row r="28" spans="1:6" x14ac:dyDescent="0.3">
      <c r="A28" s="16">
        <v>44556</v>
      </c>
      <c r="B28" s="44">
        <v>2577809</v>
      </c>
      <c r="C28" s="44">
        <v>2353</v>
      </c>
      <c r="D28" s="44">
        <v>2641190</v>
      </c>
      <c r="E28" s="44">
        <v>1058</v>
      </c>
      <c r="F28" s="44">
        <v>3411</v>
      </c>
    </row>
    <row r="29" spans="1:6" x14ac:dyDescent="0.3">
      <c r="A29" s="16">
        <v>44557</v>
      </c>
      <c r="B29" s="44">
        <v>2578978</v>
      </c>
      <c r="C29" s="44">
        <v>1169</v>
      </c>
      <c r="D29" s="44">
        <v>2643306</v>
      </c>
      <c r="E29" s="44">
        <v>2116</v>
      </c>
      <c r="F29" s="44">
        <v>3285</v>
      </c>
    </row>
    <row r="30" spans="1:6" x14ac:dyDescent="0.3">
      <c r="A30" s="16">
        <v>44558</v>
      </c>
      <c r="B30" s="44">
        <v>2581390</v>
      </c>
      <c r="C30" s="44">
        <v>2412</v>
      </c>
      <c r="D30" s="44">
        <v>2644356</v>
      </c>
      <c r="E30" s="44">
        <v>1050</v>
      </c>
      <c r="F30" s="44">
        <v>3462</v>
      </c>
    </row>
    <row r="31" spans="1:6" x14ac:dyDescent="0.3">
      <c r="A31" s="16">
        <v>44559</v>
      </c>
      <c r="B31" s="44">
        <v>2582536</v>
      </c>
      <c r="C31" s="44">
        <v>1146</v>
      </c>
      <c r="D31" s="44">
        <v>2646510</v>
      </c>
      <c r="E31" s="44">
        <v>2154</v>
      </c>
      <c r="F31" s="44">
        <v>3300</v>
      </c>
    </row>
    <row r="32" spans="1:6" x14ac:dyDescent="0.3">
      <c r="A32" s="16">
        <v>44560</v>
      </c>
      <c r="B32" s="44">
        <v>2584932</v>
      </c>
      <c r="C32" s="44">
        <v>2396</v>
      </c>
      <c r="D32" s="44">
        <v>2648626</v>
      </c>
      <c r="E32" s="44">
        <v>2116</v>
      </c>
      <c r="F32" s="44">
        <v>4512</v>
      </c>
    </row>
    <row r="33" spans="1:6" x14ac:dyDescent="0.3">
      <c r="A33" s="16">
        <v>44561</v>
      </c>
      <c r="B33" s="44">
        <v>2587335</v>
      </c>
      <c r="C33" s="44">
        <v>2403</v>
      </c>
      <c r="D33" s="44">
        <v>2649700</v>
      </c>
      <c r="E33" s="44">
        <v>1074</v>
      </c>
      <c r="F33" s="44">
        <v>3477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100104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3229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4F01-2B74-4F70-9A28-DD257E5565B7}">
  <dimension ref="A1:Z34"/>
  <sheetViews>
    <sheetView workbookViewId="0">
      <selection activeCell="E2" sqref="E2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November 2021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44501</v>
      </c>
      <c r="B3" s="44">
        <v>2472902</v>
      </c>
      <c r="C3" s="44">
        <v>2744</v>
      </c>
      <c r="D3" s="44">
        <v>2552942</v>
      </c>
      <c r="E3" s="44">
        <v>2384</v>
      </c>
      <c r="F3" s="44">
        <v>5128</v>
      </c>
    </row>
    <row r="4" spans="1:6" x14ac:dyDescent="0.3">
      <c r="A4" s="16">
        <v>44502</v>
      </c>
      <c r="B4" s="44">
        <v>2474946</v>
      </c>
      <c r="C4" s="44">
        <v>2044</v>
      </c>
      <c r="D4" s="44">
        <v>2554740</v>
      </c>
      <c r="E4" s="44">
        <v>1798</v>
      </c>
      <c r="F4" s="44">
        <v>3842</v>
      </c>
    </row>
    <row r="5" spans="1:6" x14ac:dyDescent="0.3">
      <c r="A5" s="16">
        <v>44503</v>
      </c>
      <c r="B5" s="44">
        <v>2477594</v>
      </c>
      <c r="C5" s="44">
        <v>2648</v>
      </c>
      <c r="D5" s="44">
        <v>2556561</v>
      </c>
      <c r="E5" s="44">
        <v>1821</v>
      </c>
      <c r="F5" s="44">
        <v>4469</v>
      </c>
    </row>
    <row r="6" spans="1:6" x14ac:dyDescent="0.3">
      <c r="A6" s="16">
        <v>44504</v>
      </c>
      <c r="B6" s="44">
        <v>2479507</v>
      </c>
      <c r="C6" s="44">
        <v>1913</v>
      </c>
      <c r="D6" s="44">
        <v>2558432</v>
      </c>
      <c r="E6" s="44">
        <v>1871</v>
      </c>
      <c r="F6" s="44">
        <v>3784</v>
      </c>
    </row>
    <row r="7" spans="1:6" x14ac:dyDescent="0.3">
      <c r="A7" s="16">
        <v>44505</v>
      </c>
      <c r="B7" s="44">
        <v>2481462</v>
      </c>
      <c r="C7" s="44">
        <v>1955</v>
      </c>
      <c r="D7" s="44">
        <v>2560966</v>
      </c>
      <c r="E7" s="44">
        <v>2534</v>
      </c>
      <c r="F7" s="44">
        <v>4489</v>
      </c>
    </row>
    <row r="8" spans="1:6" x14ac:dyDescent="0.3">
      <c r="A8" s="16">
        <v>44506</v>
      </c>
      <c r="B8" s="44">
        <v>2483494</v>
      </c>
      <c r="C8" s="44">
        <v>2032</v>
      </c>
      <c r="D8" s="44">
        <v>2562775</v>
      </c>
      <c r="E8" s="44">
        <v>1809</v>
      </c>
      <c r="F8" s="44">
        <v>3841</v>
      </c>
    </row>
    <row r="9" spans="1:6" x14ac:dyDescent="0.3">
      <c r="A9" s="16">
        <v>44507</v>
      </c>
      <c r="B9" s="44">
        <v>2485637</v>
      </c>
      <c r="C9" s="44">
        <v>2143</v>
      </c>
      <c r="D9" s="44">
        <v>2563921</v>
      </c>
      <c r="E9" s="44">
        <v>1146</v>
      </c>
      <c r="F9" s="44">
        <v>3289</v>
      </c>
    </row>
    <row r="10" spans="1:6" x14ac:dyDescent="0.3">
      <c r="A10" s="16">
        <v>44508</v>
      </c>
      <c r="B10" s="44">
        <v>2487576</v>
      </c>
      <c r="C10" s="44">
        <v>1939</v>
      </c>
      <c r="D10" s="44">
        <v>2566328</v>
      </c>
      <c r="E10" s="44">
        <v>2407</v>
      </c>
      <c r="F10" s="44">
        <v>4346</v>
      </c>
    </row>
    <row r="11" spans="1:6" x14ac:dyDescent="0.3">
      <c r="A11" s="16">
        <v>44509</v>
      </c>
      <c r="B11" s="44">
        <v>2489578</v>
      </c>
      <c r="C11" s="44">
        <v>2002</v>
      </c>
      <c r="D11" s="44">
        <v>2568249</v>
      </c>
      <c r="E11" s="44">
        <v>1921</v>
      </c>
      <c r="F11" s="44">
        <v>3923</v>
      </c>
    </row>
    <row r="12" spans="1:6" x14ac:dyDescent="0.3">
      <c r="A12" s="16">
        <v>44510</v>
      </c>
      <c r="B12" s="44">
        <v>2492111</v>
      </c>
      <c r="C12" s="44">
        <v>2533</v>
      </c>
      <c r="D12" s="44">
        <v>2570104</v>
      </c>
      <c r="E12" s="44">
        <v>1855</v>
      </c>
      <c r="F12" s="44">
        <v>4388</v>
      </c>
    </row>
    <row r="13" spans="1:6" x14ac:dyDescent="0.3">
      <c r="A13" s="16">
        <v>44511</v>
      </c>
      <c r="B13" s="44">
        <v>2493990</v>
      </c>
      <c r="C13" s="44">
        <v>1879</v>
      </c>
      <c r="D13" s="44">
        <v>2572052</v>
      </c>
      <c r="E13" s="44">
        <v>1948</v>
      </c>
      <c r="F13" s="44">
        <v>3827</v>
      </c>
    </row>
    <row r="14" spans="1:6" x14ac:dyDescent="0.3">
      <c r="A14" s="16">
        <v>44512</v>
      </c>
      <c r="B14" s="44">
        <v>2496152</v>
      </c>
      <c r="C14" s="44">
        <v>2162</v>
      </c>
      <c r="D14" s="44">
        <v>2573869</v>
      </c>
      <c r="E14" s="44">
        <v>1817</v>
      </c>
      <c r="F14" s="44">
        <v>3979</v>
      </c>
    </row>
    <row r="15" spans="1:6" x14ac:dyDescent="0.3">
      <c r="A15" s="16">
        <v>44513</v>
      </c>
      <c r="B15" s="44">
        <v>2498210</v>
      </c>
      <c r="C15" s="44">
        <v>2058</v>
      </c>
      <c r="D15" s="44">
        <v>2575728</v>
      </c>
      <c r="E15" s="44">
        <v>1859</v>
      </c>
      <c r="F15" s="44">
        <v>3917</v>
      </c>
    </row>
    <row r="16" spans="1:6" x14ac:dyDescent="0.3">
      <c r="A16" s="16">
        <v>44514</v>
      </c>
      <c r="B16" s="44">
        <v>2500242</v>
      </c>
      <c r="C16" s="44">
        <v>2032</v>
      </c>
      <c r="D16" s="44">
        <v>2577518</v>
      </c>
      <c r="E16" s="44">
        <v>1790</v>
      </c>
      <c r="F16" s="44">
        <v>3822</v>
      </c>
    </row>
    <row r="17" spans="1:6" x14ac:dyDescent="0.3">
      <c r="A17" s="16">
        <v>44515</v>
      </c>
      <c r="B17" s="44">
        <v>2501580</v>
      </c>
      <c r="C17" s="44">
        <v>1338</v>
      </c>
      <c r="D17" s="44">
        <v>2579511</v>
      </c>
      <c r="E17" s="44">
        <v>1993</v>
      </c>
      <c r="F17" s="44">
        <v>3331</v>
      </c>
    </row>
    <row r="18" spans="1:6" x14ac:dyDescent="0.3">
      <c r="A18" s="16">
        <v>44516</v>
      </c>
      <c r="B18" s="44">
        <v>2503558</v>
      </c>
      <c r="C18" s="44">
        <v>1978</v>
      </c>
      <c r="D18" s="44">
        <v>2581363</v>
      </c>
      <c r="E18" s="44">
        <v>1852</v>
      </c>
      <c r="F18" s="44">
        <v>3830</v>
      </c>
    </row>
    <row r="19" spans="1:6" x14ac:dyDescent="0.3">
      <c r="A19" s="16">
        <v>44517</v>
      </c>
      <c r="B19" s="44">
        <v>2505812</v>
      </c>
      <c r="C19" s="44">
        <v>2254</v>
      </c>
      <c r="D19" s="44">
        <v>2583134</v>
      </c>
      <c r="E19" s="44">
        <v>1771</v>
      </c>
      <c r="F19" s="44">
        <v>4025</v>
      </c>
    </row>
    <row r="20" spans="1:6" x14ac:dyDescent="0.3">
      <c r="A20" s="16">
        <v>44518</v>
      </c>
      <c r="B20" s="44">
        <v>2507939</v>
      </c>
      <c r="C20" s="44">
        <v>2127</v>
      </c>
      <c r="D20" s="44">
        <v>2584307</v>
      </c>
      <c r="E20" s="44">
        <v>1173</v>
      </c>
      <c r="F20" s="44">
        <v>3300</v>
      </c>
    </row>
    <row r="21" spans="1:6" x14ac:dyDescent="0.3">
      <c r="A21" s="16">
        <v>44519</v>
      </c>
      <c r="B21" s="44">
        <v>2509959</v>
      </c>
      <c r="C21" s="44">
        <v>2020</v>
      </c>
      <c r="D21" s="44">
        <v>2586193</v>
      </c>
      <c r="E21" s="44">
        <v>1886</v>
      </c>
      <c r="F21" s="44">
        <v>3906</v>
      </c>
    </row>
    <row r="22" spans="1:6" x14ac:dyDescent="0.3">
      <c r="A22" s="16">
        <v>44520</v>
      </c>
      <c r="B22" s="44">
        <v>2511496</v>
      </c>
      <c r="C22" s="44">
        <v>1537</v>
      </c>
      <c r="D22" s="44">
        <v>2587906</v>
      </c>
      <c r="E22" s="44">
        <v>1713</v>
      </c>
      <c r="F22" s="44">
        <v>3250</v>
      </c>
    </row>
    <row r="23" spans="1:6" x14ac:dyDescent="0.3">
      <c r="A23" s="16">
        <v>44521</v>
      </c>
      <c r="B23" s="44">
        <v>2514030</v>
      </c>
      <c r="C23" s="44">
        <v>2534</v>
      </c>
      <c r="D23" s="44">
        <v>2589812</v>
      </c>
      <c r="E23" s="44">
        <v>1906</v>
      </c>
      <c r="F23" s="44">
        <v>4440</v>
      </c>
    </row>
    <row r="24" spans="1:6" x14ac:dyDescent="0.3">
      <c r="A24" s="16">
        <v>44522</v>
      </c>
      <c r="B24" s="44">
        <v>2515326</v>
      </c>
      <c r="C24" s="44">
        <v>1296</v>
      </c>
      <c r="D24" s="44">
        <v>2591713</v>
      </c>
      <c r="E24" s="44">
        <v>1901</v>
      </c>
      <c r="F24" s="44">
        <v>3197</v>
      </c>
    </row>
    <row r="25" spans="1:6" x14ac:dyDescent="0.3">
      <c r="A25" s="16">
        <v>44523</v>
      </c>
      <c r="B25" s="44">
        <v>2518101</v>
      </c>
      <c r="C25" s="44">
        <v>2775</v>
      </c>
      <c r="D25" s="44">
        <v>2592848</v>
      </c>
      <c r="E25" s="44">
        <v>1135</v>
      </c>
      <c r="F25" s="44">
        <v>3910</v>
      </c>
    </row>
    <row r="26" spans="1:6" x14ac:dyDescent="0.3">
      <c r="A26" s="16">
        <v>44524</v>
      </c>
      <c r="B26" s="44">
        <v>2519378</v>
      </c>
      <c r="C26" s="44">
        <v>1277</v>
      </c>
      <c r="D26" s="44">
        <v>2595056</v>
      </c>
      <c r="E26" s="44">
        <v>2208</v>
      </c>
      <c r="F26" s="44">
        <v>3485</v>
      </c>
    </row>
    <row r="27" spans="1:6" x14ac:dyDescent="0.3">
      <c r="A27" s="16">
        <v>44525</v>
      </c>
      <c r="B27" s="44">
        <v>2521724</v>
      </c>
      <c r="C27" s="44">
        <v>2346</v>
      </c>
      <c r="D27" s="44">
        <v>2597179</v>
      </c>
      <c r="E27" s="44">
        <v>2123</v>
      </c>
      <c r="F27" s="44">
        <v>4469</v>
      </c>
    </row>
    <row r="28" spans="1:6" x14ac:dyDescent="0.3">
      <c r="A28" s="16">
        <v>44526</v>
      </c>
      <c r="B28" s="44">
        <v>2524100</v>
      </c>
      <c r="C28" s="44">
        <v>2376</v>
      </c>
      <c r="D28" s="44">
        <v>2598260</v>
      </c>
      <c r="E28" s="44">
        <v>1081</v>
      </c>
      <c r="F28" s="44">
        <v>3457</v>
      </c>
    </row>
    <row r="29" spans="1:6" x14ac:dyDescent="0.3">
      <c r="A29" s="16">
        <v>44527</v>
      </c>
      <c r="B29" s="44">
        <v>2525312</v>
      </c>
      <c r="C29" s="44">
        <v>1212</v>
      </c>
      <c r="D29" s="44">
        <v>2600334</v>
      </c>
      <c r="E29" s="44">
        <v>2074</v>
      </c>
      <c r="F29" s="44">
        <v>3286</v>
      </c>
    </row>
    <row r="30" spans="1:6" x14ac:dyDescent="0.3">
      <c r="A30" s="16">
        <v>44528</v>
      </c>
      <c r="B30" s="44">
        <v>2527700</v>
      </c>
      <c r="C30" s="44">
        <v>2388</v>
      </c>
      <c r="D30" s="44">
        <v>2601415</v>
      </c>
      <c r="E30" s="44">
        <v>1081</v>
      </c>
      <c r="F30" s="44">
        <v>3469</v>
      </c>
    </row>
    <row r="31" spans="1:6" x14ac:dyDescent="0.3">
      <c r="A31" s="16">
        <v>44529</v>
      </c>
      <c r="B31" s="44">
        <v>2530119</v>
      </c>
      <c r="C31" s="44">
        <v>2419</v>
      </c>
      <c r="D31" s="44">
        <v>2603500</v>
      </c>
      <c r="E31" s="44">
        <v>2085</v>
      </c>
      <c r="F31" s="44">
        <v>4504</v>
      </c>
    </row>
    <row r="32" spans="1:6" x14ac:dyDescent="0.3">
      <c r="A32" s="16">
        <v>44530</v>
      </c>
      <c r="B32" s="44">
        <v>2530119</v>
      </c>
      <c r="C32" s="44">
        <v>0</v>
      </c>
      <c r="D32" s="44">
        <v>2604589</v>
      </c>
      <c r="E32" s="44">
        <v>1089</v>
      </c>
      <c r="F32" s="44">
        <v>1089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113992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3800</v>
      </c>
    </row>
  </sheetData>
  <mergeCells count="3">
    <mergeCell ref="A1:F1"/>
    <mergeCell ref="A33:E33"/>
    <mergeCell ref="A34:E34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46FF-8FEC-4A1F-A964-E5B93E54069E}">
  <dimension ref="A1:Z35"/>
  <sheetViews>
    <sheetView workbookViewId="0">
      <selection sqref="A1:F35"/>
    </sheetView>
  </sheetViews>
  <sheetFormatPr defaultRowHeight="15.75" x14ac:dyDescent="0.3"/>
  <cols>
    <col min="1" max="1" width="16.7109375" style="47" customWidth="1"/>
    <col min="2" max="2" width="21.85546875" style="41" hidden="1" customWidth="1"/>
    <col min="3" max="3" width="21.85546875" style="41" customWidth="1"/>
    <col min="4" max="4" width="21.85546875" style="41" hidden="1" customWidth="1"/>
    <col min="5" max="6" width="21.855468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October 2021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44470</v>
      </c>
      <c r="B3" s="44">
        <v>2389305</v>
      </c>
      <c r="C3" s="44">
        <v>2534</v>
      </c>
      <c r="D3" s="44">
        <v>2490187</v>
      </c>
      <c r="E3" s="44">
        <v>2998</v>
      </c>
      <c r="F3" s="44">
        <v>5532</v>
      </c>
    </row>
    <row r="4" spans="1:6" x14ac:dyDescent="0.3">
      <c r="A4" s="16">
        <v>44471</v>
      </c>
      <c r="B4" s="44">
        <v>2391839</v>
      </c>
      <c r="C4" s="44">
        <v>2534</v>
      </c>
      <c r="D4" s="44">
        <v>2493142</v>
      </c>
      <c r="E4" s="44">
        <v>2955</v>
      </c>
      <c r="F4" s="44">
        <v>5489</v>
      </c>
    </row>
    <row r="5" spans="1:6" x14ac:dyDescent="0.3">
      <c r="A5" s="16">
        <v>44472</v>
      </c>
      <c r="B5" s="44">
        <v>2393710</v>
      </c>
      <c r="C5" s="44">
        <v>1871</v>
      </c>
      <c r="D5" s="44">
        <v>2495362</v>
      </c>
      <c r="E5" s="44">
        <v>2220</v>
      </c>
      <c r="F5" s="44">
        <v>4091</v>
      </c>
    </row>
    <row r="6" spans="1:6" x14ac:dyDescent="0.3">
      <c r="A6" s="16">
        <v>44473</v>
      </c>
      <c r="B6" s="44">
        <v>2396224</v>
      </c>
      <c r="C6" s="44">
        <v>2514</v>
      </c>
      <c r="D6" s="44">
        <v>2498340</v>
      </c>
      <c r="E6" s="44">
        <v>2978</v>
      </c>
      <c r="F6" s="44">
        <v>5492</v>
      </c>
    </row>
    <row r="7" spans="1:6" x14ac:dyDescent="0.3">
      <c r="A7" s="16">
        <v>44474</v>
      </c>
      <c r="B7" s="44">
        <v>2398789</v>
      </c>
      <c r="C7" s="44">
        <v>2565</v>
      </c>
      <c r="D7" s="44">
        <v>2501288</v>
      </c>
      <c r="E7" s="44">
        <v>2948</v>
      </c>
      <c r="F7" s="44">
        <v>5513</v>
      </c>
    </row>
    <row r="8" spans="1:6" x14ac:dyDescent="0.3">
      <c r="A8" s="16">
        <v>44475</v>
      </c>
      <c r="B8" s="44">
        <v>2400725</v>
      </c>
      <c r="C8" s="44">
        <v>1936</v>
      </c>
      <c r="D8" s="44">
        <v>2503546</v>
      </c>
      <c r="E8" s="44">
        <v>2258</v>
      </c>
      <c r="F8" s="44">
        <v>4194</v>
      </c>
    </row>
    <row r="9" spans="1:6" x14ac:dyDescent="0.3">
      <c r="A9" s="16">
        <v>44476</v>
      </c>
      <c r="B9" s="44">
        <v>2403201</v>
      </c>
      <c r="C9" s="44">
        <v>2476</v>
      </c>
      <c r="D9" s="44">
        <v>2506456</v>
      </c>
      <c r="E9" s="44">
        <v>2910</v>
      </c>
      <c r="F9" s="44">
        <v>5386</v>
      </c>
    </row>
    <row r="10" spans="1:6" x14ac:dyDescent="0.3">
      <c r="A10" s="16">
        <v>44477</v>
      </c>
      <c r="B10" s="44">
        <v>2405631</v>
      </c>
      <c r="C10" s="44">
        <v>2430</v>
      </c>
      <c r="D10" s="44">
        <v>2509338</v>
      </c>
      <c r="E10" s="44">
        <v>2882</v>
      </c>
      <c r="F10" s="44">
        <v>5312</v>
      </c>
    </row>
    <row r="11" spans="1:6" x14ac:dyDescent="0.3">
      <c r="A11" s="16">
        <v>44478</v>
      </c>
      <c r="B11" s="44">
        <v>2408943</v>
      </c>
      <c r="C11" s="44">
        <v>3312</v>
      </c>
      <c r="D11" s="44">
        <v>2510216</v>
      </c>
      <c r="E11" s="44">
        <v>878</v>
      </c>
      <c r="F11" s="44">
        <v>4190</v>
      </c>
    </row>
    <row r="12" spans="1:6" x14ac:dyDescent="0.3">
      <c r="A12" s="16">
        <v>44479</v>
      </c>
      <c r="B12" s="44">
        <v>2414260</v>
      </c>
      <c r="C12" s="44">
        <v>5317</v>
      </c>
      <c r="D12" s="44">
        <v>2510312</v>
      </c>
      <c r="E12" s="44">
        <v>96</v>
      </c>
      <c r="F12" s="44">
        <v>5413</v>
      </c>
    </row>
    <row r="13" spans="1:6" x14ac:dyDescent="0.3">
      <c r="A13" s="16">
        <v>44480</v>
      </c>
      <c r="B13" s="44">
        <v>2419642</v>
      </c>
      <c r="C13" s="44">
        <v>5382</v>
      </c>
      <c r="D13" s="44">
        <v>2510312</v>
      </c>
      <c r="E13" s="44">
        <v>0</v>
      </c>
      <c r="F13" s="44">
        <v>5382</v>
      </c>
    </row>
    <row r="14" spans="1:6" x14ac:dyDescent="0.3">
      <c r="A14" s="16">
        <v>44481</v>
      </c>
      <c r="B14" s="44">
        <v>2424300</v>
      </c>
      <c r="C14" s="44">
        <v>4658</v>
      </c>
      <c r="D14" s="44">
        <v>2510312</v>
      </c>
      <c r="E14" s="44">
        <v>0</v>
      </c>
      <c r="F14" s="44">
        <v>4658</v>
      </c>
    </row>
    <row r="15" spans="1:6" x14ac:dyDescent="0.3">
      <c r="A15" s="16">
        <v>44482</v>
      </c>
      <c r="B15" s="44">
        <v>2428574</v>
      </c>
      <c r="C15" s="44">
        <v>4274</v>
      </c>
      <c r="D15" s="44">
        <v>2510975</v>
      </c>
      <c r="E15" s="44">
        <v>663</v>
      </c>
      <c r="F15" s="44">
        <v>4937</v>
      </c>
    </row>
    <row r="16" spans="1:6" x14ac:dyDescent="0.3">
      <c r="A16" s="16">
        <v>44483</v>
      </c>
      <c r="B16" s="44">
        <v>2430993</v>
      </c>
      <c r="C16" s="44">
        <v>2419</v>
      </c>
      <c r="D16" s="44">
        <v>2513620</v>
      </c>
      <c r="E16" s="44">
        <v>2645</v>
      </c>
      <c r="F16" s="44">
        <v>5064</v>
      </c>
    </row>
    <row r="17" spans="1:6" x14ac:dyDescent="0.3">
      <c r="A17" s="16">
        <v>44484</v>
      </c>
      <c r="B17" s="44">
        <v>2433772</v>
      </c>
      <c r="C17" s="44">
        <v>2779</v>
      </c>
      <c r="D17" s="44">
        <v>2515844</v>
      </c>
      <c r="E17" s="44">
        <v>2224</v>
      </c>
      <c r="F17" s="44">
        <v>5003</v>
      </c>
    </row>
    <row r="18" spans="1:6" x14ac:dyDescent="0.3">
      <c r="A18" s="16">
        <v>44485</v>
      </c>
      <c r="B18" s="44">
        <v>2435984</v>
      </c>
      <c r="C18" s="44">
        <v>2212</v>
      </c>
      <c r="D18" s="44">
        <v>2517542</v>
      </c>
      <c r="E18" s="44">
        <v>1698</v>
      </c>
      <c r="F18" s="44">
        <v>3910</v>
      </c>
    </row>
    <row r="19" spans="1:6" x14ac:dyDescent="0.3">
      <c r="A19" s="16">
        <v>44486</v>
      </c>
      <c r="B19" s="44">
        <v>2438552</v>
      </c>
      <c r="C19" s="44">
        <v>2568</v>
      </c>
      <c r="D19" s="44">
        <v>2520202</v>
      </c>
      <c r="E19" s="44">
        <v>2660</v>
      </c>
      <c r="F19" s="44">
        <v>5228</v>
      </c>
    </row>
    <row r="20" spans="1:6" x14ac:dyDescent="0.3">
      <c r="A20" s="16">
        <v>44487</v>
      </c>
      <c r="B20" s="44">
        <v>2440400</v>
      </c>
      <c r="C20" s="44">
        <v>1848</v>
      </c>
      <c r="D20" s="44">
        <v>2522862</v>
      </c>
      <c r="E20" s="44">
        <v>2660</v>
      </c>
      <c r="F20" s="44">
        <v>4508</v>
      </c>
    </row>
    <row r="21" spans="1:6" x14ac:dyDescent="0.3">
      <c r="A21" s="16">
        <v>44488</v>
      </c>
      <c r="B21" s="44">
        <v>2442822</v>
      </c>
      <c r="C21" s="44">
        <v>2422</v>
      </c>
      <c r="D21" s="44">
        <v>2524836</v>
      </c>
      <c r="E21" s="44">
        <v>1974</v>
      </c>
      <c r="F21" s="44">
        <v>4396</v>
      </c>
    </row>
    <row r="22" spans="1:6" x14ac:dyDescent="0.3">
      <c r="A22" s="16">
        <v>44489</v>
      </c>
      <c r="B22" s="44">
        <v>2445264</v>
      </c>
      <c r="C22" s="44">
        <v>2442</v>
      </c>
      <c r="D22" s="44">
        <v>2527366</v>
      </c>
      <c r="E22" s="44">
        <v>2530</v>
      </c>
      <c r="F22" s="44">
        <v>4972</v>
      </c>
    </row>
    <row r="23" spans="1:6" x14ac:dyDescent="0.3">
      <c r="A23" s="16">
        <v>44490</v>
      </c>
      <c r="B23" s="44">
        <v>2447089</v>
      </c>
      <c r="C23" s="44">
        <v>1825</v>
      </c>
      <c r="D23" s="44">
        <v>2529927</v>
      </c>
      <c r="E23" s="44">
        <v>2561</v>
      </c>
      <c r="F23" s="44">
        <v>4386</v>
      </c>
    </row>
    <row r="24" spans="1:6" x14ac:dyDescent="0.3">
      <c r="A24" s="16">
        <v>44491</v>
      </c>
      <c r="B24" s="44">
        <v>2449500</v>
      </c>
      <c r="C24" s="44">
        <v>2411</v>
      </c>
      <c r="D24" s="44">
        <v>2531806</v>
      </c>
      <c r="E24" s="44">
        <v>1879</v>
      </c>
      <c r="F24" s="44">
        <v>4290</v>
      </c>
    </row>
    <row r="25" spans="1:6" x14ac:dyDescent="0.3">
      <c r="A25" s="16">
        <v>44492</v>
      </c>
      <c r="B25" s="44">
        <v>2451447</v>
      </c>
      <c r="C25" s="44">
        <v>1947</v>
      </c>
      <c r="D25" s="44">
        <v>2534201</v>
      </c>
      <c r="E25" s="44">
        <v>2395</v>
      </c>
      <c r="F25" s="44">
        <v>4342</v>
      </c>
    </row>
    <row r="26" spans="1:6" x14ac:dyDescent="0.3">
      <c r="A26" s="16">
        <v>44493</v>
      </c>
      <c r="B26" s="44">
        <v>2454100</v>
      </c>
      <c r="C26" s="44">
        <v>2653</v>
      </c>
      <c r="D26" s="44">
        <v>2536076</v>
      </c>
      <c r="E26" s="44">
        <v>1875</v>
      </c>
      <c r="F26" s="44">
        <v>4528</v>
      </c>
    </row>
    <row r="27" spans="1:6" x14ac:dyDescent="0.3">
      <c r="A27" s="16">
        <v>44494</v>
      </c>
      <c r="B27" s="44">
        <v>2456093</v>
      </c>
      <c r="C27" s="44">
        <v>1993</v>
      </c>
      <c r="D27" s="44">
        <v>2537766</v>
      </c>
      <c r="E27" s="44">
        <v>1690</v>
      </c>
      <c r="F27" s="44">
        <v>3683</v>
      </c>
    </row>
    <row r="28" spans="1:6" x14ac:dyDescent="0.3">
      <c r="A28" s="16">
        <v>44495</v>
      </c>
      <c r="B28" s="44">
        <v>2458700</v>
      </c>
      <c r="C28" s="44">
        <v>2607</v>
      </c>
      <c r="D28" s="44">
        <v>2540285</v>
      </c>
      <c r="E28" s="44">
        <v>2519</v>
      </c>
      <c r="F28" s="44">
        <v>5126</v>
      </c>
    </row>
    <row r="29" spans="1:6" x14ac:dyDescent="0.3">
      <c r="A29" s="16">
        <v>44496</v>
      </c>
      <c r="B29" s="44">
        <v>2460712</v>
      </c>
      <c r="C29" s="44">
        <v>2012</v>
      </c>
      <c r="D29" s="44">
        <v>2542106</v>
      </c>
      <c r="E29" s="44">
        <v>1821</v>
      </c>
      <c r="F29" s="44">
        <v>3833</v>
      </c>
    </row>
    <row r="30" spans="1:6" x14ac:dyDescent="0.3">
      <c r="A30" s="16">
        <v>44497</v>
      </c>
      <c r="B30" s="44">
        <v>2463614</v>
      </c>
      <c r="C30" s="44">
        <v>2902</v>
      </c>
      <c r="D30" s="44">
        <v>2543773</v>
      </c>
      <c r="E30" s="44">
        <v>1667</v>
      </c>
      <c r="F30" s="44">
        <v>4569</v>
      </c>
    </row>
    <row r="31" spans="1:6" x14ac:dyDescent="0.3">
      <c r="A31" s="16">
        <v>44498</v>
      </c>
      <c r="B31" s="44">
        <v>2466213</v>
      </c>
      <c r="C31" s="44">
        <v>2599</v>
      </c>
      <c r="D31" s="44">
        <v>2546223</v>
      </c>
      <c r="E31" s="44">
        <v>2450</v>
      </c>
      <c r="F31" s="44">
        <v>5049</v>
      </c>
    </row>
    <row r="32" spans="1:6" x14ac:dyDescent="0.3">
      <c r="A32" s="16">
        <v>44499</v>
      </c>
      <c r="B32" s="44">
        <v>2468142</v>
      </c>
      <c r="C32" s="44">
        <v>1929</v>
      </c>
      <c r="D32" s="44">
        <v>2548078</v>
      </c>
      <c r="E32" s="44">
        <v>1855</v>
      </c>
      <c r="F32" s="44">
        <v>3784</v>
      </c>
    </row>
    <row r="33" spans="1:6" x14ac:dyDescent="0.3">
      <c r="A33" s="16">
        <v>44500</v>
      </c>
      <c r="B33" s="44">
        <v>2470158</v>
      </c>
      <c r="C33" s="44">
        <v>2016</v>
      </c>
      <c r="D33" s="44">
        <v>2550558</v>
      </c>
      <c r="E33" s="44">
        <v>2480</v>
      </c>
      <c r="F33" s="44">
        <v>4496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146756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4734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8765-1218-4AE6-A0F3-3B76A5CFDBFD}">
  <dimension ref="A1:Z34"/>
  <sheetViews>
    <sheetView workbookViewId="0">
      <selection activeCell="E16" sqref="E16"/>
    </sheetView>
  </sheetViews>
  <sheetFormatPr defaultRowHeight="15.75" x14ac:dyDescent="0.3"/>
  <cols>
    <col min="1" max="1" width="16.7109375" style="47" customWidth="1"/>
    <col min="2" max="2" width="20.7109375" style="41" hidden="1" customWidth="1"/>
    <col min="3" max="3" width="20.7109375" style="41" customWidth="1"/>
    <col min="4" max="4" width="20.7109375" style="41" hidden="1" customWidth="1"/>
    <col min="5" max="6" width="20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September 2021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44440</v>
      </c>
      <c r="B3" s="44">
        <v>2312167</v>
      </c>
      <c r="C3" s="44">
        <v>2710</v>
      </c>
      <c r="D3" s="44">
        <v>2407659</v>
      </c>
      <c r="E3" s="44">
        <v>3273</v>
      </c>
      <c r="F3" s="44">
        <v>5983</v>
      </c>
    </row>
    <row r="4" spans="1:6" x14ac:dyDescent="0.3">
      <c r="A4" s="16">
        <v>44441</v>
      </c>
      <c r="B4" s="44">
        <v>2315544</v>
      </c>
      <c r="C4" s="44">
        <v>3377</v>
      </c>
      <c r="D4" s="44">
        <v>2410477</v>
      </c>
      <c r="E4" s="44">
        <v>2818</v>
      </c>
      <c r="F4" s="44">
        <v>6195</v>
      </c>
    </row>
    <row r="5" spans="1:6" x14ac:dyDescent="0.3">
      <c r="A5" s="16">
        <v>44442</v>
      </c>
      <c r="B5" s="44">
        <v>2317560</v>
      </c>
      <c r="C5" s="44">
        <v>2016</v>
      </c>
      <c r="D5" s="44">
        <v>2413233</v>
      </c>
      <c r="E5" s="44">
        <v>2756</v>
      </c>
      <c r="F5" s="44">
        <v>4772</v>
      </c>
    </row>
    <row r="6" spans="1:6" x14ac:dyDescent="0.3">
      <c r="A6" s="16">
        <v>44443</v>
      </c>
      <c r="B6" s="44">
        <v>2320382</v>
      </c>
      <c r="C6" s="44">
        <v>2822</v>
      </c>
      <c r="D6" s="44">
        <v>2415847</v>
      </c>
      <c r="E6" s="44">
        <v>2614</v>
      </c>
      <c r="F6" s="44">
        <v>5436</v>
      </c>
    </row>
    <row r="7" spans="1:6" x14ac:dyDescent="0.3">
      <c r="A7" s="16">
        <v>44444</v>
      </c>
      <c r="B7" s="44">
        <v>2323836</v>
      </c>
      <c r="C7" s="44">
        <v>3454</v>
      </c>
      <c r="D7" s="44">
        <v>2418523</v>
      </c>
      <c r="E7" s="44">
        <v>2676</v>
      </c>
      <c r="F7" s="44">
        <v>6130</v>
      </c>
    </row>
    <row r="8" spans="1:6" x14ac:dyDescent="0.3">
      <c r="A8" s="16">
        <v>44445</v>
      </c>
      <c r="B8" s="44">
        <v>2326565</v>
      </c>
      <c r="C8" s="44">
        <v>2729</v>
      </c>
      <c r="D8" s="44">
        <v>2421118</v>
      </c>
      <c r="E8" s="44">
        <v>2595</v>
      </c>
      <c r="F8" s="44">
        <v>5324</v>
      </c>
    </row>
    <row r="9" spans="1:6" x14ac:dyDescent="0.3">
      <c r="A9" s="16">
        <v>44446</v>
      </c>
      <c r="B9" s="44">
        <v>2329563</v>
      </c>
      <c r="C9" s="44">
        <v>2998</v>
      </c>
      <c r="D9" s="44">
        <v>2423801</v>
      </c>
      <c r="E9" s="44">
        <v>2683</v>
      </c>
      <c r="F9" s="44">
        <v>5681</v>
      </c>
    </row>
    <row r="10" spans="1:6" x14ac:dyDescent="0.3">
      <c r="A10" s="16">
        <v>44447</v>
      </c>
      <c r="B10" s="44">
        <v>2333013</v>
      </c>
      <c r="C10" s="44">
        <v>3450</v>
      </c>
      <c r="D10" s="44">
        <v>2426665</v>
      </c>
      <c r="E10" s="44">
        <v>2864</v>
      </c>
      <c r="F10" s="44">
        <v>6314</v>
      </c>
    </row>
    <row r="11" spans="1:6" x14ac:dyDescent="0.3">
      <c r="A11" s="16">
        <v>44448</v>
      </c>
      <c r="B11" s="44">
        <v>2334991</v>
      </c>
      <c r="C11" s="44">
        <v>1978</v>
      </c>
      <c r="D11" s="44">
        <v>2429375</v>
      </c>
      <c r="E11" s="44">
        <v>2710</v>
      </c>
      <c r="F11" s="44">
        <v>4688</v>
      </c>
    </row>
    <row r="12" spans="1:6" x14ac:dyDescent="0.3">
      <c r="A12" s="16">
        <v>44449</v>
      </c>
      <c r="B12" s="44">
        <v>2337858</v>
      </c>
      <c r="C12" s="44">
        <v>2867</v>
      </c>
      <c r="D12" s="44">
        <v>2431882</v>
      </c>
      <c r="E12" s="44">
        <v>2507</v>
      </c>
      <c r="F12" s="44">
        <v>5374</v>
      </c>
    </row>
    <row r="13" spans="1:6" x14ac:dyDescent="0.3">
      <c r="A13" s="16">
        <v>44450</v>
      </c>
      <c r="B13" s="44">
        <v>2340610</v>
      </c>
      <c r="C13" s="44">
        <v>2752</v>
      </c>
      <c r="D13" s="44">
        <v>2434906</v>
      </c>
      <c r="E13" s="44">
        <v>3024</v>
      </c>
      <c r="F13" s="44">
        <v>5776</v>
      </c>
    </row>
    <row r="14" spans="1:6" x14ac:dyDescent="0.3">
      <c r="A14" s="16">
        <v>44451</v>
      </c>
      <c r="B14" s="44">
        <v>2343148</v>
      </c>
      <c r="C14" s="44">
        <v>2538</v>
      </c>
      <c r="D14" s="44">
        <v>2436938</v>
      </c>
      <c r="E14" s="44">
        <v>2032</v>
      </c>
      <c r="F14" s="44">
        <v>4570</v>
      </c>
    </row>
    <row r="15" spans="1:6" x14ac:dyDescent="0.3">
      <c r="A15" s="16">
        <v>44452</v>
      </c>
      <c r="B15" s="44">
        <v>2346207</v>
      </c>
      <c r="C15" s="44">
        <v>3059</v>
      </c>
      <c r="D15" s="44">
        <v>2439706</v>
      </c>
      <c r="E15" s="44">
        <v>2768</v>
      </c>
      <c r="F15" s="44">
        <v>5827</v>
      </c>
    </row>
    <row r="16" spans="1:6" x14ac:dyDescent="0.3">
      <c r="A16" s="16">
        <v>44453</v>
      </c>
      <c r="B16" s="44">
        <v>2348936</v>
      </c>
      <c r="C16" s="44">
        <v>2729</v>
      </c>
      <c r="D16" s="44">
        <v>2442914</v>
      </c>
      <c r="E16" s="44">
        <v>3208</v>
      </c>
      <c r="F16" s="44">
        <v>5937</v>
      </c>
    </row>
    <row r="17" spans="1:6" x14ac:dyDescent="0.3">
      <c r="A17" s="16">
        <v>44454</v>
      </c>
      <c r="B17" s="44">
        <v>2350949</v>
      </c>
      <c r="C17" s="44">
        <v>2013</v>
      </c>
      <c r="D17" s="44">
        <v>2445241</v>
      </c>
      <c r="E17" s="44">
        <v>2327</v>
      </c>
      <c r="F17" s="44">
        <v>4340</v>
      </c>
    </row>
    <row r="18" spans="1:6" x14ac:dyDescent="0.3">
      <c r="A18" s="16">
        <v>44455</v>
      </c>
      <c r="B18" s="44">
        <v>2353628</v>
      </c>
      <c r="C18" s="44">
        <v>2679</v>
      </c>
      <c r="D18" s="44">
        <v>2448342</v>
      </c>
      <c r="E18" s="44">
        <v>3101</v>
      </c>
      <c r="F18" s="44">
        <v>5780</v>
      </c>
    </row>
    <row r="19" spans="1:6" x14ac:dyDescent="0.3">
      <c r="A19" s="16">
        <v>44456</v>
      </c>
      <c r="B19" s="44">
        <v>2356285</v>
      </c>
      <c r="C19" s="44">
        <v>2657</v>
      </c>
      <c r="D19" s="44">
        <v>2451424</v>
      </c>
      <c r="E19" s="44">
        <v>3082</v>
      </c>
      <c r="F19" s="44">
        <v>5739</v>
      </c>
    </row>
    <row r="20" spans="1:6" x14ac:dyDescent="0.3">
      <c r="A20" s="16">
        <v>44457</v>
      </c>
      <c r="B20" s="44">
        <v>2358263</v>
      </c>
      <c r="C20" s="44">
        <v>1978</v>
      </c>
      <c r="D20" s="44">
        <v>2453728</v>
      </c>
      <c r="E20" s="44">
        <v>2304</v>
      </c>
      <c r="F20" s="44">
        <v>4282</v>
      </c>
    </row>
    <row r="21" spans="1:6" x14ac:dyDescent="0.3">
      <c r="A21" s="16">
        <v>44458</v>
      </c>
      <c r="B21" s="44">
        <v>2360835</v>
      </c>
      <c r="C21" s="44">
        <v>2572</v>
      </c>
      <c r="D21" s="44">
        <v>2456795</v>
      </c>
      <c r="E21" s="44">
        <v>3067</v>
      </c>
      <c r="F21" s="44">
        <v>5639</v>
      </c>
    </row>
    <row r="22" spans="1:6" x14ac:dyDescent="0.3">
      <c r="A22" s="16">
        <v>44459</v>
      </c>
      <c r="B22" s="44">
        <v>2363403</v>
      </c>
      <c r="C22" s="44">
        <v>2568</v>
      </c>
      <c r="D22" s="44">
        <v>2459831</v>
      </c>
      <c r="E22" s="44">
        <v>3036</v>
      </c>
      <c r="F22" s="44">
        <v>5604</v>
      </c>
    </row>
    <row r="23" spans="1:6" x14ac:dyDescent="0.3">
      <c r="A23" s="16">
        <v>44460</v>
      </c>
      <c r="B23" s="44">
        <v>2365320</v>
      </c>
      <c r="C23" s="44">
        <v>1917</v>
      </c>
      <c r="D23" s="44">
        <v>2462096</v>
      </c>
      <c r="E23" s="44">
        <v>2265</v>
      </c>
      <c r="F23" s="44">
        <v>4182</v>
      </c>
    </row>
    <row r="24" spans="1:6" x14ac:dyDescent="0.3">
      <c r="A24" s="16">
        <v>44461</v>
      </c>
      <c r="B24" s="44">
        <v>2367900</v>
      </c>
      <c r="C24" s="44">
        <v>2580</v>
      </c>
      <c r="D24" s="44">
        <v>2465155</v>
      </c>
      <c r="E24" s="44">
        <v>3059</v>
      </c>
      <c r="F24" s="44">
        <v>5639</v>
      </c>
    </row>
    <row r="25" spans="1:6" x14ac:dyDescent="0.3">
      <c r="A25" s="16">
        <v>44462</v>
      </c>
      <c r="B25" s="44">
        <v>2370564</v>
      </c>
      <c r="C25" s="44">
        <v>2664</v>
      </c>
      <c r="D25" s="44">
        <v>2468222</v>
      </c>
      <c r="E25" s="44">
        <v>3067</v>
      </c>
      <c r="F25" s="44">
        <v>5731</v>
      </c>
    </row>
    <row r="26" spans="1:6" x14ac:dyDescent="0.3">
      <c r="A26" s="16">
        <v>44463</v>
      </c>
      <c r="B26" s="44">
        <v>2372573</v>
      </c>
      <c r="C26" s="44">
        <v>2009</v>
      </c>
      <c r="D26" s="44">
        <v>2470534</v>
      </c>
      <c r="E26" s="44">
        <v>2312</v>
      </c>
      <c r="F26" s="44">
        <v>4321</v>
      </c>
    </row>
    <row r="27" spans="1:6" x14ac:dyDescent="0.3">
      <c r="A27" s="16">
        <v>44464</v>
      </c>
      <c r="B27" s="44">
        <v>2375210</v>
      </c>
      <c r="C27" s="44">
        <v>2637</v>
      </c>
      <c r="D27" s="44">
        <v>2473596</v>
      </c>
      <c r="E27" s="44">
        <v>3062</v>
      </c>
      <c r="F27" s="44">
        <v>5699</v>
      </c>
    </row>
    <row r="28" spans="1:6" x14ac:dyDescent="0.3">
      <c r="A28" s="16">
        <v>44465</v>
      </c>
      <c r="B28" s="44">
        <v>2377840</v>
      </c>
      <c r="C28" s="44">
        <v>2630</v>
      </c>
      <c r="D28" s="44">
        <v>2476655</v>
      </c>
      <c r="E28" s="44">
        <v>3059</v>
      </c>
      <c r="F28" s="44">
        <v>5689</v>
      </c>
    </row>
    <row r="29" spans="1:6" x14ac:dyDescent="0.3">
      <c r="A29" s="16">
        <v>44466</v>
      </c>
      <c r="B29" s="44">
        <v>2379795</v>
      </c>
      <c r="C29" s="44">
        <v>1955</v>
      </c>
      <c r="D29" s="44">
        <v>2478921</v>
      </c>
      <c r="E29" s="44">
        <v>2266</v>
      </c>
      <c r="F29" s="44">
        <v>4221</v>
      </c>
    </row>
    <row r="30" spans="1:6" x14ac:dyDescent="0.3">
      <c r="A30" s="16">
        <v>44467</v>
      </c>
      <c r="B30" s="44">
        <v>2382348</v>
      </c>
      <c r="C30" s="44">
        <v>2553</v>
      </c>
      <c r="D30" s="44">
        <v>2481953</v>
      </c>
      <c r="E30" s="44">
        <v>3032</v>
      </c>
      <c r="F30" s="44">
        <v>5585</v>
      </c>
    </row>
    <row r="31" spans="1:6" x14ac:dyDescent="0.3">
      <c r="A31" s="16">
        <v>44468</v>
      </c>
      <c r="B31" s="44">
        <v>2384862</v>
      </c>
      <c r="C31" s="44">
        <v>2514</v>
      </c>
      <c r="D31" s="44">
        <v>2484935</v>
      </c>
      <c r="E31" s="44">
        <v>2982</v>
      </c>
      <c r="F31" s="44">
        <v>5496</v>
      </c>
    </row>
    <row r="32" spans="1:6" x14ac:dyDescent="0.3">
      <c r="A32" s="16">
        <v>44469</v>
      </c>
      <c r="B32" s="44">
        <v>2386771</v>
      </c>
      <c r="C32" s="44">
        <v>1909</v>
      </c>
      <c r="D32" s="44">
        <v>2487189</v>
      </c>
      <c r="E32" s="44">
        <v>2254</v>
      </c>
      <c r="F32" s="44">
        <v>4163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160117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5337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9EF6-EBBD-48A4-9B93-D9C90D1E2636}">
  <dimension ref="A1:Z35"/>
  <sheetViews>
    <sheetView workbookViewId="0">
      <selection activeCell="K38" sqref="K38"/>
    </sheetView>
  </sheetViews>
  <sheetFormatPr defaultRowHeight="15.75" x14ac:dyDescent="0.3"/>
  <cols>
    <col min="1" max="1" width="16.5703125" style="47" customWidth="1"/>
    <col min="2" max="2" width="20.7109375" style="41" hidden="1" customWidth="1"/>
    <col min="3" max="3" width="20.7109375" style="41" customWidth="1"/>
    <col min="4" max="4" width="20.7109375" style="41" hidden="1" customWidth="1"/>
    <col min="5" max="6" width="20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August 2021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44409</v>
      </c>
      <c r="B3" s="44">
        <v>2209223</v>
      </c>
      <c r="C3" s="44">
        <v>3239</v>
      </c>
      <c r="D3" s="44">
        <v>2307019</v>
      </c>
      <c r="E3" s="44">
        <v>3416</v>
      </c>
      <c r="F3" s="44">
        <v>6655</v>
      </c>
    </row>
    <row r="4" spans="1:6" x14ac:dyDescent="0.3">
      <c r="A4" s="16">
        <v>44410</v>
      </c>
      <c r="B4" s="44">
        <v>2213336</v>
      </c>
      <c r="C4" s="44">
        <v>4113</v>
      </c>
      <c r="D4" s="44">
        <v>2310730</v>
      </c>
      <c r="E4" s="44">
        <v>3711</v>
      </c>
      <c r="F4" s="44">
        <v>7824</v>
      </c>
    </row>
    <row r="5" spans="1:6" x14ac:dyDescent="0.3">
      <c r="A5" s="16">
        <v>44411</v>
      </c>
      <c r="B5" s="44">
        <v>2216633</v>
      </c>
      <c r="C5" s="44">
        <v>3297</v>
      </c>
      <c r="D5" s="44">
        <v>2313850</v>
      </c>
      <c r="E5" s="44">
        <v>3120</v>
      </c>
      <c r="F5" s="44">
        <v>6417</v>
      </c>
    </row>
    <row r="6" spans="1:6" x14ac:dyDescent="0.3">
      <c r="A6" s="16">
        <v>44412</v>
      </c>
      <c r="B6" s="44">
        <v>2220002</v>
      </c>
      <c r="C6" s="44">
        <v>3369</v>
      </c>
      <c r="D6" s="44">
        <v>2317258</v>
      </c>
      <c r="E6" s="44">
        <v>3408</v>
      </c>
      <c r="F6" s="44">
        <v>6777</v>
      </c>
    </row>
    <row r="7" spans="1:6" x14ac:dyDescent="0.3">
      <c r="A7" s="16">
        <v>44413</v>
      </c>
      <c r="B7" s="44">
        <v>2223299</v>
      </c>
      <c r="C7" s="44">
        <v>3297</v>
      </c>
      <c r="D7" s="44">
        <v>2320562</v>
      </c>
      <c r="E7" s="44">
        <v>3304</v>
      </c>
      <c r="F7" s="44">
        <v>6601</v>
      </c>
    </row>
    <row r="8" spans="1:6" x14ac:dyDescent="0.3">
      <c r="A8" s="16">
        <v>44414</v>
      </c>
      <c r="B8" s="44">
        <v>2227354</v>
      </c>
      <c r="C8" s="44">
        <v>4055</v>
      </c>
      <c r="D8" s="44">
        <v>2324560</v>
      </c>
      <c r="E8" s="44">
        <v>3998</v>
      </c>
      <c r="F8" s="44">
        <v>8053</v>
      </c>
    </row>
    <row r="9" spans="1:6" x14ac:dyDescent="0.3">
      <c r="A9" s="16">
        <v>44415</v>
      </c>
      <c r="B9" s="44">
        <v>2230693</v>
      </c>
      <c r="C9" s="44">
        <v>3339</v>
      </c>
      <c r="D9" s="44">
        <v>2327673</v>
      </c>
      <c r="E9" s="44">
        <v>3113</v>
      </c>
      <c r="F9" s="44">
        <v>6452</v>
      </c>
    </row>
    <row r="10" spans="1:6" x14ac:dyDescent="0.3">
      <c r="A10" s="16">
        <v>44416</v>
      </c>
      <c r="B10" s="44">
        <v>2233898</v>
      </c>
      <c r="C10" s="44">
        <v>3205</v>
      </c>
      <c r="D10" s="44">
        <v>2331154</v>
      </c>
      <c r="E10" s="44">
        <v>3481</v>
      </c>
      <c r="F10" s="44">
        <v>6686</v>
      </c>
    </row>
    <row r="11" spans="1:6" x14ac:dyDescent="0.3">
      <c r="A11" s="16">
        <v>44417</v>
      </c>
      <c r="B11" s="44">
        <v>2237256</v>
      </c>
      <c r="C11" s="44">
        <v>3358</v>
      </c>
      <c r="D11" s="44">
        <v>2334492</v>
      </c>
      <c r="E11" s="44">
        <v>3338</v>
      </c>
      <c r="F11" s="44">
        <v>6696</v>
      </c>
    </row>
    <row r="12" spans="1:6" x14ac:dyDescent="0.3">
      <c r="A12" s="16">
        <v>44418</v>
      </c>
      <c r="B12" s="44">
        <v>2241239</v>
      </c>
      <c r="C12" s="44">
        <v>3983</v>
      </c>
      <c r="D12" s="44">
        <v>2337850</v>
      </c>
      <c r="E12" s="44">
        <v>3358</v>
      </c>
      <c r="F12" s="44">
        <v>7341</v>
      </c>
    </row>
    <row r="13" spans="1:6" x14ac:dyDescent="0.3">
      <c r="A13" s="16">
        <v>44419</v>
      </c>
      <c r="B13" s="44">
        <v>2244524</v>
      </c>
      <c r="C13" s="44">
        <v>3285</v>
      </c>
      <c r="D13" s="44">
        <v>2341204</v>
      </c>
      <c r="E13" s="44">
        <v>3354</v>
      </c>
      <c r="F13" s="44">
        <v>6639</v>
      </c>
    </row>
    <row r="14" spans="1:6" x14ac:dyDescent="0.3">
      <c r="A14" s="16">
        <v>44420</v>
      </c>
      <c r="B14" s="44">
        <v>2248603</v>
      </c>
      <c r="C14" s="44">
        <v>4079</v>
      </c>
      <c r="D14" s="44">
        <v>2344532</v>
      </c>
      <c r="E14" s="44">
        <v>3328</v>
      </c>
      <c r="F14" s="44">
        <v>7407</v>
      </c>
    </row>
    <row r="15" spans="1:6" x14ac:dyDescent="0.3">
      <c r="A15" s="16">
        <v>44421</v>
      </c>
      <c r="B15" s="44">
        <v>2251290</v>
      </c>
      <c r="C15" s="44">
        <v>2687</v>
      </c>
      <c r="D15" s="44">
        <v>2347790</v>
      </c>
      <c r="E15" s="44">
        <v>3258</v>
      </c>
      <c r="F15" s="44">
        <v>5945</v>
      </c>
    </row>
    <row r="16" spans="1:6" x14ac:dyDescent="0.3">
      <c r="A16" s="16">
        <v>44422</v>
      </c>
      <c r="B16" s="44">
        <v>2255407</v>
      </c>
      <c r="C16" s="44">
        <v>4117</v>
      </c>
      <c r="D16" s="44">
        <v>2351156</v>
      </c>
      <c r="E16" s="44">
        <v>3366</v>
      </c>
      <c r="F16" s="44">
        <v>7483</v>
      </c>
    </row>
    <row r="17" spans="1:6" x14ac:dyDescent="0.3">
      <c r="A17" s="16">
        <v>44423</v>
      </c>
      <c r="B17" s="44">
        <v>2258052</v>
      </c>
      <c r="C17" s="44">
        <v>2645</v>
      </c>
      <c r="D17" s="44">
        <v>2354518</v>
      </c>
      <c r="E17" s="44">
        <v>3362</v>
      </c>
      <c r="F17" s="44">
        <v>6007</v>
      </c>
    </row>
    <row r="18" spans="1:6" x14ac:dyDescent="0.3">
      <c r="A18" s="16">
        <v>44424</v>
      </c>
      <c r="B18" s="44">
        <v>2261398</v>
      </c>
      <c r="C18" s="44">
        <v>3346</v>
      </c>
      <c r="D18" s="44">
        <v>2357837</v>
      </c>
      <c r="E18" s="44">
        <v>3319</v>
      </c>
      <c r="F18" s="44">
        <v>6665</v>
      </c>
    </row>
    <row r="19" spans="1:6" x14ac:dyDescent="0.3">
      <c r="A19" s="16">
        <v>44425</v>
      </c>
      <c r="B19" s="44">
        <v>2264856</v>
      </c>
      <c r="C19" s="44">
        <v>3458</v>
      </c>
      <c r="D19" s="44">
        <v>2361199</v>
      </c>
      <c r="E19" s="44">
        <v>3362</v>
      </c>
      <c r="F19" s="44">
        <v>6820</v>
      </c>
    </row>
    <row r="20" spans="1:6" x14ac:dyDescent="0.3">
      <c r="A20" s="16">
        <v>44426</v>
      </c>
      <c r="B20" s="44">
        <v>2268199</v>
      </c>
      <c r="C20" s="44">
        <v>3343</v>
      </c>
      <c r="D20" s="44">
        <v>2364538</v>
      </c>
      <c r="E20" s="44">
        <v>3339</v>
      </c>
      <c r="F20" s="44">
        <v>6682</v>
      </c>
    </row>
    <row r="21" spans="1:6" x14ac:dyDescent="0.3">
      <c r="A21" s="16">
        <v>44427</v>
      </c>
      <c r="B21" s="44">
        <v>2271472</v>
      </c>
      <c r="C21" s="44">
        <v>3273</v>
      </c>
      <c r="D21" s="44">
        <v>2367877</v>
      </c>
      <c r="E21" s="44">
        <v>3339</v>
      </c>
      <c r="F21" s="44">
        <v>6612</v>
      </c>
    </row>
    <row r="22" spans="1:6" x14ac:dyDescent="0.3">
      <c r="A22" s="16">
        <v>44428</v>
      </c>
      <c r="B22" s="44">
        <v>2274765</v>
      </c>
      <c r="C22" s="44">
        <v>3293</v>
      </c>
      <c r="D22" s="44">
        <v>2370668</v>
      </c>
      <c r="E22" s="44">
        <v>2791</v>
      </c>
      <c r="F22" s="44">
        <v>6084</v>
      </c>
    </row>
    <row r="23" spans="1:6" x14ac:dyDescent="0.3">
      <c r="A23" s="16">
        <v>44429</v>
      </c>
      <c r="B23" s="44">
        <v>2278211</v>
      </c>
      <c r="C23" s="44">
        <v>3446</v>
      </c>
      <c r="D23" s="44">
        <v>2373987</v>
      </c>
      <c r="E23" s="44">
        <v>3319</v>
      </c>
      <c r="F23" s="44">
        <v>6765</v>
      </c>
    </row>
    <row r="24" spans="1:6" x14ac:dyDescent="0.3">
      <c r="A24" s="16">
        <v>44430</v>
      </c>
      <c r="B24" s="44">
        <v>2280902</v>
      </c>
      <c r="C24" s="44">
        <v>2691</v>
      </c>
      <c r="D24" s="44">
        <v>2377399</v>
      </c>
      <c r="E24" s="44">
        <v>3412</v>
      </c>
      <c r="F24" s="44">
        <v>6103</v>
      </c>
    </row>
    <row r="25" spans="1:6" x14ac:dyDescent="0.3">
      <c r="A25" s="16">
        <v>44431</v>
      </c>
      <c r="B25" s="44">
        <v>2284157</v>
      </c>
      <c r="C25" s="44">
        <v>3255</v>
      </c>
      <c r="D25" s="44">
        <v>2380876</v>
      </c>
      <c r="E25" s="44">
        <v>3477</v>
      </c>
      <c r="F25" s="44">
        <v>6732</v>
      </c>
    </row>
    <row r="26" spans="1:6" x14ac:dyDescent="0.3">
      <c r="A26" s="16">
        <v>44432</v>
      </c>
      <c r="B26" s="44">
        <v>2287649</v>
      </c>
      <c r="C26" s="44">
        <v>3492</v>
      </c>
      <c r="D26" s="44">
        <v>2383988</v>
      </c>
      <c r="E26" s="44">
        <v>3112</v>
      </c>
      <c r="F26" s="44">
        <v>6604</v>
      </c>
    </row>
    <row r="27" spans="1:6" x14ac:dyDescent="0.3">
      <c r="A27" s="16">
        <v>44433</v>
      </c>
      <c r="B27" s="44">
        <v>2290980</v>
      </c>
      <c r="C27" s="44">
        <v>3331</v>
      </c>
      <c r="D27" s="44">
        <v>2387300</v>
      </c>
      <c r="E27" s="44">
        <v>3312</v>
      </c>
      <c r="F27" s="44">
        <v>6643</v>
      </c>
    </row>
    <row r="28" spans="1:6" x14ac:dyDescent="0.3">
      <c r="A28" s="16">
        <v>44434</v>
      </c>
      <c r="B28" s="44">
        <v>2294357</v>
      </c>
      <c r="C28" s="44">
        <v>3377</v>
      </c>
      <c r="D28" s="44">
        <v>2389915</v>
      </c>
      <c r="E28" s="44">
        <v>2615</v>
      </c>
      <c r="F28" s="44">
        <v>5992</v>
      </c>
    </row>
    <row r="29" spans="1:6" x14ac:dyDescent="0.3">
      <c r="A29" s="16">
        <v>44435</v>
      </c>
      <c r="B29" s="44">
        <v>2297156</v>
      </c>
      <c r="C29" s="44">
        <v>2799</v>
      </c>
      <c r="D29" s="44">
        <v>2393146</v>
      </c>
      <c r="E29" s="44">
        <v>3231</v>
      </c>
      <c r="F29" s="44">
        <v>6030</v>
      </c>
    </row>
    <row r="30" spans="1:6" x14ac:dyDescent="0.3">
      <c r="A30" s="16">
        <v>44436</v>
      </c>
      <c r="B30" s="44">
        <v>2300632</v>
      </c>
      <c r="C30" s="44">
        <v>3476</v>
      </c>
      <c r="D30" s="44">
        <v>2395830</v>
      </c>
      <c r="E30" s="44">
        <v>2684</v>
      </c>
      <c r="F30" s="44">
        <v>6160</v>
      </c>
    </row>
    <row r="31" spans="1:6" x14ac:dyDescent="0.3">
      <c r="A31" s="16">
        <v>44437</v>
      </c>
      <c r="B31" s="44">
        <v>2303312</v>
      </c>
      <c r="C31" s="44">
        <v>2680</v>
      </c>
      <c r="D31" s="44">
        <v>2399115</v>
      </c>
      <c r="E31" s="44">
        <v>3285</v>
      </c>
      <c r="F31" s="44">
        <v>5965</v>
      </c>
    </row>
    <row r="32" spans="1:6" x14ac:dyDescent="0.3">
      <c r="A32" s="16">
        <v>44438</v>
      </c>
      <c r="B32" s="44">
        <v>2306597</v>
      </c>
      <c r="C32" s="44">
        <v>3285</v>
      </c>
      <c r="D32" s="44">
        <v>2401856</v>
      </c>
      <c r="E32" s="44">
        <v>2741</v>
      </c>
      <c r="F32" s="44">
        <v>6026</v>
      </c>
    </row>
    <row r="33" spans="1:6" x14ac:dyDescent="0.3">
      <c r="A33" s="16">
        <v>44439</v>
      </c>
      <c r="B33" s="44">
        <v>2309457</v>
      </c>
      <c r="C33" s="44">
        <v>2860</v>
      </c>
      <c r="D33" s="44">
        <v>2404386</v>
      </c>
      <c r="E33" s="44">
        <v>2530</v>
      </c>
      <c r="F33" s="44">
        <v>5390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204256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6589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99D6-ACD7-4B76-A39C-865930908C2E}">
  <dimension ref="A1:Z35"/>
  <sheetViews>
    <sheetView workbookViewId="0">
      <selection activeCell="A38" sqref="A38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July 2021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44378</v>
      </c>
      <c r="B3" s="44">
        <v>2153594</v>
      </c>
      <c r="C3" s="44">
        <v>2465</v>
      </c>
      <c r="D3" s="44">
        <v>2250220</v>
      </c>
      <c r="E3" s="44">
        <v>2871</v>
      </c>
      <c r="F3" s="44">
        <v>5336</v>
      </c>
    </row>
    <row r="4" spans="1:6" x14ac:dyDescent="0.3">
      <c r="A4" s="16">
        <v>44379</v>
      </c>
      <c r="B4" s="44">
        <v>2156051</v>
      </c>
      <c r="C4" s="44">
        <v>2457</v>
      </c>
      <c r="D4" s="44">
        <v>2253095</v>
      </c>
      <c r="E4" s="44">
        <v>2875</v>
      </c>
      <c r="F4" s="44">
        <v>5332</v>
      </c>
    </row>
    <row r="5" spans="1:6" x14ac:dyDescent="0.3">
      <c r="A5" s="16">
        <v>44380</v>
      </c>
      <c r="B5" s="44">
        <v>2158508</v>
      </c>
      <c r="C5" s="44">
        <v>2457</v>
      </c>
      <c r="D5" s="44">
        <v>2256085</v>
      </c>
      <c r="E5" s="44">
        <v>2990</v>
      </c>
      <c r="F5" s="44">
        <v>5447</v>
      </c>
    </row>
    <row r="6" spans="1:6" x14ac:dyDescent="0.3">
      <c r="A6" s="16">
        <v>44381</v>
      </c>
      <c r="B6" s="44">
        <v>2161134</v>
      </c>
      <c r="C6" s="44">
        <v>2626</v>
      </c>
      <c r="D6" s="44">
        <v>2258838</v>
      </c>
      <c r="E6" s="44">
        <v>2753</v>
      </c>
      <c r="F6" s="44">
        <v>5379</v>
      </c>
    </row>
    <row r="7" spans="1:6" x14ac:dyDescent="0.3">
      <c r="A7" s="16">
        <v>44382</v>
      </c>
      <c r="B7" s="44">
        <v>2164043</v>
      </c>
      <c r="C7" s="44">
        <v>2909</v>
      </c>
      <c r="D7" s="44">
        <v>2261276</v>
      </c>
      <c r="E7" s="44">
        <v>2438</v>
      </c>
      <c r="F7" s="44">
        <v>5347</v>
      </c>
    </row>
    <row r="8" spans="1:6" x14ac:dyDescent="0.3">
      <c r="A8" s="16">
        <v>44383</v>
      </c>
      <c r="B8" s="44">
        <v>2166627</v>
      </c>
      <c r="C8" s="44">
        <v>2584</v>
      </c>
      <c r="D8" s="44">
        <v>2264185</v>
      </c>
      <c r="E8" s="44">
        <v>2909</v>
      </c>
      <c r="F8" s="44">
        <v>5493</v>
      </c>
    </row>
    <row r="9" spans="1:6" x14ac:dyDescent="0.3">
      <c r="A9" s="16">
        <v>44384</v>
      </c>
      <c r="B9" s="44">
        <v>2169069</v>
      </c>
      <c r="C9" s="44">
        <v>2442</v>
      </c>
      <c r="D9" s="44">
        <v>2267045</v>
      </c>
      <c r="E9" s="44">
        <v>2860</v>
      </c>
      <c r="F9" s="44">
        <v>5302</v>
      </c>
    </row>
    <row r="10" spans="1:6" x14ac:dyDescent="0.3">
      <c r="A10" s="16">
        <v>44385</v>
      </c>
      <c r="B10" s="44">
        <v>2171813</v>
      </c>
      <c r="C10" s="44">
        <v>2744</v>
      </c>
      <c r="D10" s="44">
        <v>2269448</v>
      </c>
      <c r="E10" s="44">
        <v>2403</v>
      </c>
      <c r="F10" s="44">
        <v>5147</v>
      </c>
    </row>
    <row r="11" spans="1:6" x14ac:dyDescent="0.3">
      <c r="A11" s="16">
        <v>44386</v>
      </c>
      <c r="B11" s="44">
        <v>2174600</v>
      </c>
      <c r="C11" s="44">
        <v>2787</v>
      </c>
      <c r="D11" s="44">
        <v>2271518</v>
      </c>
      <c r="E11" s="44">
        <v>2070</v>
      </c>
      <c r="F11" s="44">
        <v>4857</v>
      </c>
    </row>
    <row r="12" spans="1:6" x14ac:dyDescent="0.3">
      <c r="A12" s="16">
        <v>44387</v>
      </c>
      <c r="B12" s="44">
        <v>2177103</v>
      </c>
      <c r="C12" s="44">
        <v>2503</v>
      </c>
      <c r="D12" s="44">
        <v>2274336</v>
      </c>
      <c r="E12" s="44">
        <v>2818</v>
      </c>
      <c r="F12" s="44">
        <v>5321</v>
      </c>
    </row>
    <row r="13" spans="1:6" x14ac:dyDescent="0.3">
      <c r="A13" s="16">
        <v>44388</v>
      </c>
      <c r="B13" s="44">
        <v>2179538</v>
      </c>
      <c r="C13" s="44">
        <v>2435</v>
      </c>
      <c r="D13" s="44">
        <v>2277153</v>
      </c>
      <c r="E13" s="44">
        <v>2817</v>
      </c>
      <c r="F13" s="44">
        <v>5252</v>
      </c>
    </row>
    <row r="14" spans="1:6" x14ac:dyDescent="0.3">
      <c r="A14" s="16">
        <v>44389</v>
      </c>
      <c r="B14" s="44">
        <v>2181362</v>
      </c>
      <c r="C14" s="44">
        <v>1824</v>
      </c>
      <c r="D14" s="44">
        <v>2279929</v>
      </c>
      <c r="E14" s="44">
        <v>2776</v>
      </c>
      <c r="F14" s="44">
        <v>4600</v>
      </c>
    </row>
    <row r="15" spans="1:6" x14ac:dyDescent="0.3">
      <c r="A15" s="16">
        <v>44390</v>
      </c>
      <c r="B15" s="44">
        <v>2184049</v>
      </c>
      <c r="C15" s="44">
        <v>2687</v>
      </c>
      <c r="D15" s="44">
        <v>2282719</v>
      </c>
      <c r="E15" s="44">
        <v>2790</v>
      </c>
      <c r="F15" s="44">
        <v>5477</v>
      </c>
    </row>
    <row r="16" spans="1:6" x14ac:dyDescent="0.3">
      <c r="A16" s="16">
        <v>44391</v>
      </c>
      <c r="B16" s="44">
        <v>2186936</v>
      </c>
      <c r="C16" s="44">
        <v>2887</v>
      </c>
      <c r="D16" s="44">
        <v>2285115</v>
      </c>
      <c r="E16" s="44">
        <v>2396</v>
      </c>
      <c r="F16" s="44">
        <v>5283</v>
      </c>
    </row>
    <row r="17" spans="1:6" x14ac:dyDescent="0.3">
      <c r="A17" s="16">
        <v>44392</v>
      </c>
      <c r="B17" s="44">
        <v>2189726</v>
      </c>
      <c r="C17" s="44">
        <v>2790</v>
      </c>
      <c r="D17" s="44">
        <v>2287170</v>
      </c>
      <c r="E17" s="44">
        <v>2055</v>
      </c>
      <c r="F17" s="44">
        <v>4845</v>
      </c>
    </row>
    <row r="18" spans="1:6" x14ac:dyDescent="0.3">
      <c r="A18" s="16">
        <v>44393</v>
      </c>
      <c r="B18" s="44">
        <v>2190332</v>
      </c>
      <c r="C18" s="44">
        <v>606</v>
      </c>
      <c r="D18" s="44">
        <v>2288558</v>
      </c>
      <c r="E18" s="44">
        <v>1388</v>
      </c>
      <c r="F18" s="44">
        <v>1994</v>
      </c>
    </row>
    <row r="19" spans="1:6" x14ac:dyDescent="0.3">
      <c r="A19" s="16">
        <v>44394</v>
      </c>
      <c r="B19" s="44">
        <v>2190332</v>
      </c>
      <c r="C19" s="44">
        <v>0</v>
      </c>
      <c r="D19" s="44">
        <v>2288558</v>
      </c>
      <c r="E19" s="44">
        <v>0</v>
      </c>
      <c r="F19" s="44">
        <v>0</v>
      </c>
    </row>
    <row r="20" spans="1:6" x14ac:dyDescent="0.3">
      <c r="A20" s="16">
        <v>44395</v>
      </c>
      <c r="B20" s="44">
        <v>2190332</v>
      </c>
      <c r="C20" s="44">
        <v>0</v>
      </c>
      <c r="D20" s="44">
        <v>2288558</v>
      </c>
      <c r="E20" s="44">
        <v>0</v>
      </c>
      <c r="F20" s="44">
        <v>0</v>
      </c>
    </row>
    <row r="21" spans="1:6" x14ac:dyDescent="0.3">
      <c r="A21" s="16">
        <v>44396</v>
      </c>
      <c r="B21" s="44">
        <v>2190332</v>
      </c>
      <c r="C21" s="44">
        <v>0</v>
      </c>
      <c r="D21" s="44">
        <v>2288558</v>
      </c>
      <c r="E21" s="44">
        <v>0</v>
      </c>
      <c r="F21" s="44">
        <v>0</v>
      </c>
    </row>
    <row r="22" spans="1:6" x14ac:dyDescent="0.3">
      <c r="A22" s="16">
        <v>44397</v>
      </c>
      <c r="B22" s="44">
        <v>2190332</v>
      </c>
      <c r="C22" s="44">
        <v>0</v>
      </c>
      <c r="D22" s="44">
        <v>2288558</v>
      </c>
      <c r="E22" s="44">
        <v>0</v>
      </c>
      <c r="F22" s="44">
        <v>0</v>
      </c>
    </row>
    <row r="23" spans="1:6" x14ac:dyDescent="0.3">
      <c r="A23" s="16">
        <v>44398</v>
      </c>
      <c r="B23" s="44">
        <v>2190332</v>
      </c>
      <c r="C23" s="44">
        <v>0</v>
      </c>
      <c r="D23" s="44">
        <v>2288558</v>
      </c>
      <c r="E23" s="44">
        <v>0</v>
      </c>
      <c r="F23" s="44">
        <v>0</v>
      </c>
    </row>
    <row r="24" spans="1:6" x14ac:dyDescent="0.3">
      <c r="A24" s="16">
        <v>44399</v>
      </c>
      <c r="B24" s="44">
        <v>2190351</v>
      </c>
      <c r="C24" s="44">
        <v>19</v>
      </c>
      <c r="D24" s="44">
        <v>2288577</v>
      </c>
      <c r="E24" s="44">
        <v>19</v>
      </c>
      <c r="F24" s="44">
        <v>38</v>
      </c>
    </row>
    <row r="25" spans="1:6" x14ac:dyDescent="0.3">
      <c r="A25" s="16">
        <v>44400</v>
      </c>
      <c r="B25" s="44">
        <v>2190351</v>
      </c>
      <c r="C25" s="44">
        <v>0</v>
      </c>
      <c r="D25" s="44">
        <v>2288577</v>
      </c>
      <c r="E25" s="44">
        <v>0</v>
      </c>
      <c r="F25" s="44">
        <v>0</v>
      </c>
    </row>
    <row r="26" spans="1:6" x14ac:dyDescent="0.3">
      <c r="A26" s="16">
        <v>44401</v>
      </c>
      <c r="B26" s="44">
        <v>2190351</v>
      </c>
      <c r="C26" s="44">
        <v>0</v>
      </c>
      <c r="D26" s="44">
        <v>2288577</v>
      </c>
      <c r="E26" s="44">
        <v>0</v>
      </c>
      <c r="F26" s="44">
        <v>0</v>
      </c>
    </row>
    <row r="27" spans="1:6" x14ac:dyDescent="0.3">
      <c r="A27" s="16">
        <v>44402</v>
      </c>
      <c r="B27" s="44">
        <v>2190351</v>
      </c>
      <c r="C27" s="44">
        <v>0</v>
      </c>
      <c r="D27" s="44">
        <v>2288577</v>
      </c>
      <c r="E27" s="44">
        <v>0</v>
      </c>
      <c r="F27" s="44">
        <v>0</v>
      </c>
    </row>
    <row r="28" spans="1:6" x14ac:dyDescent="0.3">
      <c r="A28" s="16">
        <v>44403</v>
      </c>
      <c r="B28" s="44">
        <v>2190351</v>
      </c>
      <c r="C28" s="44">
        <v>0</v>
      </c>
      <c r="D28" s="44">
        <v>2288577</v>
      </c>
      <c r="E28" s="44">
        <v>0</v>
      </c>
      <c r="F28" s="44">
        <v>0</v>
      </c>
    </row>
    <row r="29" spans="1:6" x14ac:dyDescent="0.3">
      <c r="A29" s="16">
        <v>44404</v>
      </c>
      <c r="B29" s="44">
        <v>2191118</v>
      </c>
      <c r="C29" s="44">
        <v>767</v>
      </c>
      <c r="D29" s="44">
        <v>2289209</v>
      </c>
      <c r="E29" s="44">
        <v>632</v>
      </c>
      <c r="F29" s="44">
        <v>1399</v>
      </c>
    </row>
    <row r="30" spans="1:6" x14ac:dyDescent="0.3">
      <c r="A30" s="16">
        <v>44405</v>
      </c>
      <c r="B30" s="44">
        <v>2194974</v>
      </c>
      <c r="C30" s="44">
        <v>3856</v>
      </c>
      <c r="D30" s="44">
        <v>2292747</v>
      </c>
      <c r="E30" s="44">
        <v>3538</v>
      </c>
      <c r="F30" s="44">
        <v>7394</v>
      </c>
    </row>
    <row r="31" spans="1:6" x14ac:dyDescent="0.3">
      <c r="A31" s="16">
        <v>44406</v>
      </c>
      <c r="B31" s="44">
        <v>2199110</v>
      </c>
      <c r="C31" s="44">
        <v>4136</v>
      </c>
      <c r="D31" s="44">
        <v>2296654</v>
      </c>
      <c r="E31" s="44">
        <v>3907</v>
      </c>
      <c r="F31" s="44">
        <v>8043</v>
      </c>
    </row>
    <row r="32" spans="1:6" x14ac:dyDescent="0.3">
      <c r="A32" s="16">
        <v>44407</v>
      </c>
      <c r="B32" s="44">
        <v>2202633</v>
      </c>
      <c r="C32" s="44">
        <v>3523</v>
      </c>
      <c r="D32" s="44">
        <v>2299670</v>
      </c>
      <c r="E32" s="44">
        <v>3016</v>
      </c>
      <c r="F32" s="44">
        <v>6539</v>
      </c>
    </row>
    <row r="33" spans="1:6" x14ac:dyDescent="0.3">
      <c r="A33" s="16">
        <v>44408</v>
      </c>
      <c r="B33" s="44">
        <v>2205984</v>
      </c>
      <c r="C33" s="44">
        <v>3351</v>
      </c>
      <c r="D33" s="44">
        <v>2303603</v>
      </c>
      <c r="E33" s="44">
        <v>3933</v>
      </c>
      <c r="F33" s="44">
        <v>7284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111109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3584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AC5C-C9B7-44DF-8739-A812EE6CDCA4}">
  <dimension ref="A1:Z34"/>
  <sheetViews>
    <sheetView workbookViewId="0">
      <selection activeCell="F40" sqref="F40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June 2021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44348</v>
      </c>
      <c r="B3" s="44">
        <v>2076796</v>
      </c>
      <c r="C3" s="44">
        <v>2725</v>
      </c>
      <c r="D3" s="44">
        <v>2168379</v>
      </c>
      <c r="E3" s="44">
        <v>2404</v>
      </c>
      <c r="F3" s="44">
        <v>5129</v>
      </c>
    </row>
    <row r="4" spans="1:6" x14ac:dyDescent="0.3">
      <c r="A4" s="16">
        <v>44349</v>
      </c>
      <c r="B4" s="44">
        <v>2079633</v>
      </c>
      <c r="C4" s="44">
        <v>2837</v>
      </c>
      <c r="D4" s="44">
        <v>2170464</v>
      </c>
      <c r="E4" s="44">
        <v>2085</v>
      </c>
      <c r="F4" s="44">
        <v>4922</v>
      </c>
    </row>
    <row r="5" spans="1:6" x14ac:dyDescent="0.3">
      <c r="A5" s="16">
        <v>44350</v>
      </c>
      <c r="B5" s="44">
        <v>2082224</v>
      </c>
      <c r="C5" s="44">
        <v>2591</v>
      </c>
      <c r="D5" s="44">
        <v>2173236</v>
      </c>
      <c r="E5" s="44">
        <v>2772</v>
      </c>
      <c r="F5" s="44">
        <v>5363</v>
      </c>
    </row>
    <row r="6" spans="1:6" x14ac:dyDescent="0.3">
      <c r="A6" s="16">
        <v>44351</v>
      </c>
      <c r="B6" s="44">
        <v>2084662</v>
      </c>
      <c r="C6" s="44">
        <v>2438</v>
      </c>
      <c r="D6" s="44">
        <v>2175965</v>
      </c>
      <c r="E6" s="44">
        <v>2729</v>
      </c>
      <c r="F6" s="44">
        <v>5167</v>
      </c>
    </row>
    <row r="7" spans="1:6" x14ac:dyDescent="0.3">
      <c r="A7" s="16">
        <v>44352</v>
      </c>
      <c r="B7" s="44">
        <v>2087089</v>
      </c>
      <c r="C7" s="44">
        <v>2427</v>
      </c>
      <c r="D7" s="44">
        <v>2178690</v>
      </c>
      <c r="E7" s="44">
        <v>2725</v>
      </c>
      <c r="F7" s="44">
        <v>5152</v>
      </c>
    </row>
    <row r="8" spans="1:6" x14ac:dyDescent="0.3">
      <c r="A8" s="16">
        <v>44353</v>
      </c>
      <c r="B8" s="44">
        <v>2089638</v>
      </c>
      <c r="C8" s="44">
        <v>2549</v>
      </c>
      <c r="D8" s="44">
        <v>2181439</v>
      </c>
      <c r="E8" s="44">
        <v>2749</v>
      </c>
      <c r="F8" s="44">
        <v>5298</v>
      </c>
    </row>
    <row r="9" spans="1:6" x14ac:dyDescent="0.3">
      <c r="A9" s="16">
        <v>44354</v>
      </c>
      <c r="B9" s="44">
        <v>2092080</v>
      </c>
      <c r="C9" s="44">
        <v>2442</v>
      </c>
      <c r="D9" s="44">
        <v>2184191</v>
      </c>
      <c r="E9" s="44">
        <v>2752</v>
      </c>
      <c r="F9" s="44">
        <v>5194</v>
      </c>
    </row>
    <row r="10" spans="1:6" x14ac:dyDescent="0.3">
      <c r="A10" s="16">
        <v>44355</v>
      </c>
      <c r="B10" s="44">
        <v>2094162</v>
      </c>
      <c r="C10" s="44">
        <v>2082</v>
      </c>
      <c r="D10" s="44">
        <v>2186974</v>
      </c>
      <c r="E10" s="44">
        <v>2783</v>
      </c>
      <c r="F10" s="44">
        <v>4865</v>
      </c>
    </row>
    <row r="11" spans="1:6" x14ac:dyDescent="0.3">
      <c r="A11" s="16">
        <v>44356</v>
      </c>
      <c r="B11" s="44">
        <v>2096933</v>
      </c>
      <c r="C11" s="44">
        <v>2771</v>
      </c>
      <c r="D11" s="44">
        <v>2189504</v>
      </c>
      <c r="E11" s="44">
        <v>2530</v>
      </c>
      <c r="F11" s="44">
        <v>5301</v>
      </c>
    </row>
    <row r="12" spans="1:6" x14ac:dyDescent="0.3">
      <c r="A12" s="16">
        <v>44357</v>
      </c>
      <c r="B12" s="44">
        <v>2099735</v>
      </c>
      <c r="C12" s="44">
        <v>2802</v>
      </c>
      <c r="D12" s="44">
        <v>2191570</v>
      </c>
      <c r="E12" s="44">
        <v>2066</v>
      </c>
      <c r="F12" s="44">
        <v>4868</v>
      </c>
    </row>
    <row r="13" spans="1:6" x14ac:dyDescent="0.3">
      <c r="A13" s="16">
        <v>44358</v>
      </c>
      <c r="B13" s="44">
        <v>2102234</v>
      </c>
      <c r="C13" s="44">
        <v>2499</v>
      </c>
      <c r="D13" s="44">
        <v>2194396</v>
      </c>
      <c r="E13" s="44">
        <v>2826</v>
      </c>
      <c r="F13" s="44">
        <v>5325</v>
      </c>
    </row>
    <row r="14" spans="1:6" x14ac:dyDescent="0.3">
      <c r="A14" s="16">
        <v>44359</v>
      </c>
      <c r="B14" s="44">
        <v>2104672</v>
      </c>
      <c r="C14" s="44">
        <v>2438</v>
      </c>
      <c r="D14" s="44">
        <v>2197132</v>
      </c>
      <c r="E14" s="44">
        <v>2736</v>
      </c>
      <c r="F14" s="44">
        <v>5174</v>
      </c>
    </row>
    <row r="15" spans="1:6" x14ac:dyDescent="0.3">
      <c r="A15" s="16">
        <v>44360</v>
      </c>
      <c r="B15" s="44">
        <v>2107107</v>
      </c>
      <c r="C15" s="44">
        <v>2435</v>
      </c>
      <c r="D15" s="44">
        <v>2199892</v>
      </c>
      <c r="E15" s="44">
        <v>2760</v>
      </c>
      <c r="F15" s="44">
        <v>5195</v>
      </c>
    </row>
    <row r="16" spans="1:6" x14ac:dyDescent="0.3">
      <c r="A16" s="16">
        <v>44361</v>
      </c>
      <c r="B16" s="44">
        <v>2109564</v>
      </c>
      <c r="C16" s="44">
        <v>2457</v>
      </c>
      <c r="D16" s="44">
        <v>2202698</v>
      </c>
      <c r="E16" s="44">
        <v>2806</v>
      </c>
      <c r="F16" s="44">
        <v>5263</v>
      </c>
    </row>
    <row r="17" spans="1:6" x14ac:dyDescent="0.3">
      <c r="A17" s="16">
        <v>44362</v>
      </c>
      <c r="B17" s="44">
        <v>2112036</v>
      </c>
      <c r="C17" s="44">
        <v>2472</v>
      </c>
      <c r="D17" s="44">
        <v>2205547</v>
      </c>
      <c r="E17" s="44">
        <v>2849</v>
      </c>
      <c r="F17" s="44">
        <v>5321</v>
      </c>
    </row>
    <row r="18" spans="1:6" x14ac:dyDescent="0.3">
      <c r="A18" s="16">
        <v>44363</v>
      </c>
      <c r="B18" s="44">
        <v>2114509</v>
      </c>
      <c r="C18" s="44">
        <v>2473</v>
      </c>
      <c r="D18" s="44">
        <v>2208475</v>
      </c>
      <c r="E18" s="44">
        <v>2928</v>
      </c>
      <c r="F18" s="44">
        <v>5401</v>
      </c>
    </row>
    <row r="19" spans="1:6" x14ac:dyDescent="0.3">
      <c r="A19" s="16">
        <v>44364</v>
      </c>
      <c r="B19" s="44">
        <v>2117000</v>
      </c>
      <c r="C19" s="44">
        <v>2491</v>
      </c>
      <c r="D19" s="44">
        <v>2211454</v>
      </c>
      <c r="E19" s="44">
        <v>2979</v>
      </c>
      <c r="F19" s="44">
        <v>5470</v>
      </c>
    </row>
    <row r="20" spans="1:6" x14ac:dyDescent="0.3">
      <c r="A20" s="16">
        <v>44365</v>
      </c>
      <c r="B20" s="44">
        <v>2119446</v>
      </c>
      <c r="C20" s="44">
        <v>2446</v>
      </c>
      <c r="D20" s="44">
        <v>2214409</v>
      </c>
      <c r="E20" s="44">
        <v>2955</v>
      </c>
      <c r="F20" s="44">
        <v>5401</v>
      </c>
    </row>
    <row r="21" spans="1:6" x14ac:dyDescent="0.3">
      <c r="A21" s="16">
        <v>44366</v>
      </c>
      <c r="B21" s="44">
        <v>2121900</v>
      </c>
      <c r="C21" s="44">
        <v>2454</v>
      </c>
      <c r="D21" s="44">
        <v>2217342</v>
      </c>
      <c r="E21" s="44">
        <v>2933</v>
      </c>
      <c r="F21" s="44">
        <v>5387</v>
      </c>
    </row>
    <row r="22" spans="1:6" x14ac:dyDescent="0.3">
      <c r="A22" s="16">
        <v>44367</v>
      </c>
      <c r="B22" s="44">
        <v>2124368</v>
      </c>
      <c r="C22" s="44">
        <v>2468</v>
      </c>
      <c r="D22" s="44">
        <v>2220248</v>
      </c>
      <c r="E22" s="44">
        <v>2906</v>
      </c>
      <c r="F22" s="44">
        <v>5374</v>
      </c>
    </row>
    <row r="23" spans="1:6" x14ac:dyDescent="0.3">
      <c r="A23" s="16">
        <v>44368</v>
      </c>
      <c r="B23" s="44">
        <v>2126844</v>
      </c>
      <c r="C23" s="44">
        <v>2476</v>
      </c>
      <c r="D23" s="44">
        <v>2223119</v>
      </c>
      <c r="E23" s="44">
        <v>2871</v>
      </c>
      <c r="F23" s="44">
        <v>5347</v>
      </c>
    </row>
    <row r="24" spans="1:6" x14ac:dyDescent="0.3">
      <c r="A24" s="16">
        <v>44369</v>
      </c>
      <c r="B24" s="44">
        <v>2129317</v>
      </c>
      <c r="C24" s="44">
        <v>2473</v>
      </c>
      <c r="D24" s="44">
        <v>2226082</v>
      </c>
      <c r="E24" s="44">
        <v>2963</v>
      </c>
      <c r="F24" s="44">
        <v>5436</v>
      </c>
    </row>
    <row r="25" spans="1:6" x14ac:dyDescent="0.3">
      <c r="A25" s="16">
        <v>44370</v>
      </c>
      <c r="B25" s="44">
        <v>2131755</v>
      </c>
      <c r="C25" s="44">
        <v>2438</v>
      </c>
      <c r="D25" s="44">
        <v>2229060</v>
      </c>
      <c r="E25" s="44">
        <v>2978</v>
      </c>
      <c r="F25" s="44">
        <v>5416</v>
      </c>
    </row>
    <row r="26" spans="1:6" x14ac:dyDescent="0.3">
      <c r="A26" s="16">
        <v>44371</v>
      </c>
      <c r="B26" s="44">
        <v>2134458</v>
      </c>
      <c r="C26" s="44">
        <v>2703</v>
      </c>
      <c r="D26" s="44">
        <v>2231736</v>
      </c>
      <c r="E26" s="44">
        <v>2676</v>
      </c>
      <c r="F26" s="44">
        <v>5379</v>
      </c>
    </row>
    <row r="27" spans="1:6" x14ac:dyDescent="0.3">
      <c r="A27" s="16">
        <v>44372</v>
      </c>
      <c r="B27" s="44">
        <v>2137172</v>
      </c>
      <c r="C27" s="44">
        <v>2714</v>
      </c>
      <c r="D27" s="44">
        <v>2234546</v>
      </c>
      <c r="E27" s="44">
        <v>2810</v>
      </c>
      <c r="F27" s="44">
        <v>5524</v>
      </c>
    </row>
    <row r="28" spans="1:6" x14ac:dyDescent="0.3">
      <c r="A28" s="16">
        <v>44373</v>
      </c>
      <c r="B28" s="44">
        <v>2139886</v>
      </c>
      <c r="C28" s="44">
        <v>2714</v>
      </c>
      <c r="D28" s="44">
        <v>2237149</v>
      </c>
      <c r="E28" s="44">
        <v>2603</v>
      </c>
      <c r="F28" s="44">
        <v>5317</v>
      </c>
    </row>
    <row r="29" spans="1:6" x14ac:dyDescent="0.3">
      <c r="A29" s="16">
        <v>44374</v>
      </c>
      <c r="B29" s="44">
        <v>2142569</v>
      </c>
      <c r="C29" s="44">
        <v>2683</v>
      </c>
      <c r="D29" s="44">
        <v>2239916</v>
      </c>
      <c r="E29" s="44">
        <v>2767</v>
      </c>
      <c r="F29" s="44">
        <v>5450</v>
      </c>
    </row>
    <row r="30" spans="1:6" x14ac:dyDescent="0.3">
      <c r="A30" s="16">
        <v>44375</v>
      </c>
      <c r="B30" s="44">
        <v>2145520</v>
      </c>
      <c r="C30" s="44">
        <v>2951</v>
      </c>
      <c r="D30" s="44">
        <v>2242350</v>
      </c>
      <c r="E30" s="44">
        <v>2434</v>
      </c>
      <c r="F30" s="44">
        <v>5385</v>
      </c>
    </row>
    <row r="31" spans="1:6" x14ac:dyDescent="0.3">
      <c r="A31" s="16">
        <v>44376</v>
      </c>
      <c r="B31" s="44">
        <v>2148675</v>
      </c>
      <c r="C31" s="44">
        <v>3155</v>
      </c>
      <c r="D31" s="44">
        <v>2244501</v>
      </c>
      <c r="E31" s="44">
        <v>2151</v>
      </c>
      <c r="F31" s="44">
        <v>5306</v>
      </c>
    </row>
    <row r="32" spans="1:6" x14ac:dyDescent="0.3">
      <c r="A32" s="16">
        <v>44377</v>
      </c>
      <c r="B32" s="44">
        <v>2151129</v>
      </c>
      <c r="C32" s="44">
        <v>2454</v>
      </c>
      <c r="D32" s="44">
        <v>2247349</v>
      </c>
      <c r="E32" s="44">
        <v>2848</v>
      </c>
      <c r="F32" s="44">
        <v>5302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158432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5281</v>
      </c>
    </row>
  </sheetData>
  <mergeCells count="3">
    <mergeCell ref="A1:F1"/>
    <mergeCell ref="A33:E33"/>
    <mergeCell ref="A34:E34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AA95-5678-4E2B-B56D-164E58354766}">
  <dimension ref="A1:Z35"/>
  <sheetViews>
    <sheetView workbookViewId="0">
      <selection activeCell="E38" sqref="E38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May 2021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44317</v>
      </c>
      <c r="B3" s="44">
        <v>2008425</v>
      </c>
      <c r="C3" s="44">
        <v>2917</v>
      </c>
      <c r="D3" s="44">
        <v>2105742</v>
      </c>
      <c r="E3" s="44">
        <v>2438</v>
      </c>
      <c r="F3" s="44">
        <v>5355</v>
      </c>
    </row>
    <row r="4" spans="1:6" x14ac:dyDescent="0.3">
      <c r="A4" s="16">
        <v>44318</v>
      </c>
      <c r="B4" s="44">
        <v>2011346</v>
      </c>
      <c r="C4" s="44">
        <v>2921</v>
      </c>
      <c r="D4" s="44">
        <v>2108176</v>
      </c>
      <c r="E4" s="44">
        <v>2434</v>
      </c>
      <c r="F4" s="44">
        <v>5355</v>
      </c>
    </row>
    <row r="5" spans="1:6" x14ac:dyDescent="0.3">
      <c r="A5" s="16">
        <v>44319</v>
      </c>
      <c r="B5" s="44">
        <v>2014328</v>
      </c>
      <c r="C5" s="44">
        <v>2982</v>
      </c>
      <c r="D5" s="44">
        <v>2110630</v>
      </c>
      <c r="E5" s="44">
        <v>2454</v>
      </c>
      <c r="F5" s="44">
        <v>5436</v>
      </c>
    </row>
    <row r="6" spans="1:6" x14ac:dyDescent="0.3">
      <c r="A6" s="16">
        <v>44320</v>
      </c>
      <c r="B6" s="44">
        <v>2017204</v>
      </c>
      <c r="C6" s="44">
        <v>2876</v>
      </c>
      <c r="D6" s="44">
        <v>2113056</v>
      </c>
      <c r="E6" s="44">
        <v>2426</v>
      </c>
      <c r="F6" s="44">
        <v>5302</v>
      </c>
    </row>
    <row r="7" spans="1:6" x14ac:dyDescent="0.3">
      <c r="A7" s="16">
        <v>44321</v>
      </c>
      <c r="B7" s="44">
        <v>2020604</v>
      </c>
      <c r="C7" s="44">
        <v>3400</v>
      </c>
      <c r="D7" s="44">
        <v>2115590</v>
      </c>
      <c r="E7" s="44">
        <v>2534</v>
      </c>
      <c r="F7" s="44">
        <v>5934</v>
      </c>
    </row>
    <row r="8" spans="1:6" x14ac:dyDescent="0.3">
      <c r="A8" s="16">
        <v>44322</v>
      </c>
      <c r="B8" s="44">
        <v>2023061</v>
      </c>
      <c r="C8" s="44">
        <v>2457</v>
      </c>
      <c r="D8" s="44">
        <v>2118404</v>
      </c>
      <c r="E8" s="44">
        <v>2814</v>
      </c>
      <c r="F8" s="44">
        <v>5271</v>
      </c>
    </row>
    <row r="9" spans="1:6" x14ac:dyDescent="0.3">
      <c r="A9" s="16">
        <v>44323</v>
      </c>
      <c r="B9" s="44">
        <v>2025510</v>
      </c>
      <c r="C9" s="44">
        <v>2449</v>
      </c>
      <c r="D9" s="44">
        <v>2121236</v>
      </c>
      <c r="E9" s="44">
        <v>2832</v>
      </c>
      <c r="F9" s="44">
        <v>5281</v>
      </c>
    </row>
    <row r="10" spans="1:6" x14ac:dyDescent="0.3">
      <c r="A10" s="16">
        <v>44324</v>
      </c>
      <c r="B10" s="44">
        <v>2027960</v>
      </c>
      <c r="C10" s="44">
        <v>2450</v>
      </c>
      <c r="D10" s="44">
        <v>2124054</v>
      </c>
      <c r="E10" s="44">
        <v>2818</v>
      </c>
      <c r="F10" s="44">
        <v>5268</v>
      </c>
    </row>
    <row r="11" spans="1:6" x14ac:dyDescent="0.3">
      <c r="A11" s="16">
        <v>44325</v>
      </c>
      <c r="B11" s="44">
        <v>2028566</v>
      </c>
      <c r="C11" s="44">
        <v>606</v>
      </c>
      <c r="D11" s="44">
        <v>2124840</v>
      </c>
      <c r="E11" s="44">
        <v>786</v>
      </c>
      <c r="F11" s="44">
        <v>1392</v>
      </c>
    </row>
    <row r="12" spans="1:6" x14ac:dyDescent="0.3">
      <c r="A12" s="16">
        <v>44326</v>
      </c>
      <c r="B12" s="44">
        <v>2028566</v>
      </c>
      <c r="C12" s="44">
        <v>0</v>
      </c>
      <c r="D12" s="44">
        <v>2125407</v>
      </c>
      <c r="E12" s="44">
        <v>567</v>
      </c>
      <c r="F12" s="44">
        <v>567</v>
      </c>
    </row>
    <row r="13" spans="1:6" x14ac:dyDescent="0.3">
      <c r="A13" s="16">
        <v>44327</v>
      </c>
      <c r="B13" s="44">
        <v>2031280</v>
      </c>
      <c r="C13" s="44">
        <v>2714</v>
      </c>
      <c r="D13" s="44">
        <v>2128171</v>
      </c>
      <c r="E13" s="44">
        <v>2764</v>
      </c>
      <c r="F13" s="44">
        <v>5478</v>
      </c>
    </row>
    <row r="14" spans="1:6" x14ac:dyDescent="0.3">
      <c r="A14" s="16">
        <v>44328</v>
      </c>
      <c r="B14" s="44">
        <v>2034151</v>
      </c>
      <c r="C14" s="44">
        <v>2871</v>
      </c>
      <c r="D14" s="44">
        <v>2130682</v>
      </c>
      <c r="E14" s="44">
        <v>2511</v>
      </c>
      <c r="F14" s="44">
        <v>5382</v>
      </c>
    </row>
    <row r="15" spans="1:6" x14ac:dyDescent="0.3">
      <c r="A15" s="16">
        <v>44329</v>
      </c>
      <c r="B15" s="44">
        <v>2036911</v>
      </c>
      <c r="C15" s="44">
        <v>2760</v>
      </c>
      <c r="D15" s="44">
        <v>2133104</v>
      </c>
      <c r="E15" s="44">
        <v>2422</v>
      </c>
      <c r="F15" s="44">
        <v>5182</v>
      </c>
    </row>
    <row r="16" spans="1:6" x14ac:dyDescent="0.3">
      <c r="A16" s="16">
        <v>44330</v>
      </c>
      <c r="B16" s="44">
        <v>2039809</v>
      </c>
      <c r="C16" s="44">
        <v>2898</v>
      </c>
      <c r="D16" s="44">
        <v>2135105</v>
      </c>
      <c r="E16" s="44">
        <v>2001</v>
      </c>
      <c r="F16" s="44">
        <v>4899</v>
      </c>
    </row>
    <row r="17" spans="1:6" x14ac:dyDescent="0.3">
      <c r="A17" s="16">
        <v>44331</v>
      </c>
      <c r="B17" s="44">
        <v>2041070</v>
      </c>
      <c r="C17" s="44">
        <v>1261</v>
      </c>
      <c r="D17" s="44">
        <v>2136470</v>
      </c>
      <c r="E17" s="44">
        <v>1365</v>
      </c>
      <c r="F17" s="44">
        <v>2626</v>
      </c>
    </row>
    <row r="18" spans="1:6" x14ac:dyDescent="0.3">
      <c r="A18" s="16">
        <v>44332</v>
      </c>
      <c r="B18" s="44">
        <v>2041070</v>
      </c>
      <c r="C18" s="44">
        <v>0</v>
      </c>
      <c r="D18" s="44">
        <v>2136470</v>
      </c>
      <c r="E18" s="44">
        <v>0</v>
      </c>
      <c r="F18" s="44">
        <v>0</v>
      </c>
    </row>
    <row r="19" spans="1:6" x14ac:dyDescent="0.3">
      <c r="A19" s="16">
        <v>44333</v>
      </c>
      <c r="B19" s="44">
        <v>2043868</v>
      </c>
      <c r="C19" s="44">
        <v>2798</v>
      </c>
      <c r="D19" s="44">
        <v>2138927</v>
      </c>
      <c r="E19" s="44">
        <v>2457</v>
      </c>
      <c r="F19" s="44">
        <v>5255</v>
      </c>
    </row>
    <row r="20" spans="1:6" x14ac:dyDescent="0.3">
      <c r="A20" s="16">
        <v>44334</v>
      </c>
      <c r="B20" s="44">
        <v>2046540</v>
      </c>
      <c r="C20" s="44">
        <v>2672</v>
      </c>
      <c r="D20" s="44">
        <v>2141469</v>
      </c>
      <c r="E20" s="44">
        <v>2542</v>
      </c>
      <c r="F20" s="44">
        <v>5214</v>
      </c>
    </row>
    <row r="21" spans="1:6" x14ac:dyDescent="0.3">
      <c r="A21" s="16">
        <v>44335</v>
      </c>
      <c r="B21" s="44">
        <v>2049262</v>
      </c>
      <c r="C21" s="44">
        <v>2722</v>
      </c>
      <c r="D21" s="44">
        <v>2143876</v>
      </c>
      <c r="E21" s="44">
        <v>2407</v>
      </c>
      <c r="F21" s="44">
        <v>5129</v>
      </c>
    </row>
    <row r="22" spans="1:6" x14ac:dyDescent="0.3">
      <c r="A22" s="16">
        <v>44336</v>
      </c>
      <c r="B22" s="44">
        <v>2052022</v>
      </c>
      <c r="C22" s="44">
        <v>2760</v>
      </c>
      <c r="D22" s="44">
        <v>2146299</v>
      </c>
      <c r="E22" s="44">
        <v>2423</v>
      </c>
      <c r="F22" s="44">
        <v>5183</v>
      </c>
    </row>
    <row r="23" spans="1:6" x14ac:dyDescent="0.3">
      <c r="A23" s="16">
        <v>44337</v>
      </c>
      <c r="B23" s="44">
        <v>2053386</v>
      </c>
      <c r="C23" s="44">
        <v>1364</v>
      </c>
      <c r="D23" s="44">
        <v>2146897</v>
      </c>
      <c r="E23" s="44">
        <v>598</v>
      </c>
      <c r="F23" s="44">
        <v>1962</v>
      </c>
    </row>
    <row r="24" spans="1:6" x14ac:dyDescent="0.3">
      <c r="A24" s="16">
        <v>44338</v>
      </c>
      <c r="B24" s="44">
        <v>2053386</v>
      </c>
      <c r="C24" s="44">
        <v>0</v>
      </c>
      <c r="D24" s="44">
        <v>2146897</v>
      </c>
      <c r="E24" s="44">
        <v>0</v>
      </c>
      <c r="F24" s="44">
        <v>0</v>
      </c>
    </row>
    <row r="25" spans="1:6" x14ac:dyDescent="0.3">
      <c r="A25" s="16">
        <v>44339</v>
      </c>
      <c r="B25" s="44">
        <v>2056158</v>
      </c>
      <c r="C25" s="44">
        <v>2772</v>
      </c>
      <c r="D25" s="44">
        <v>2150209</v>
      </c>
      <c r="E25" s="44">
        <v>3312</v>
      </c>
      <c r="F25" s="44">
        <v>6084</v>
      </c>
    </row>
    <row r="26" spans="1:6" x14ac:dyDescent="0.3">
      <c r="A26" s="16">
        <v>44340</v>
      </c>
      <c r="B26" s="44">
        <v>2059014</v>
      </c>
      <c r="C26" s="44">
        <v>2856</v>
      </c>
      <c r="D26" s="44">
        <v>2152670</v>
      </c>
      <c r="E26" s="44">
        <v>2461</v>
      </c>
      <c r="F26" s="44">
        <v>5317</v>
      </c>
    </row>
    <row r="27" spans="1:6" x14ac:dyDescent="0.3">
      <c r="A27" s="16">
        <v>44341</v>
      </c>
      <c r="B27" s="44">
        <v>2061808</v>
      </c>
      <c r="C27" s="44">
        <v>2794</v>
      </c>
      <c r="D27" s="44">
        <v>2155081</v>
      </c>
      <c r="E27" s="44">
        <v>2411</v>
      </c>
      <c r="F27" s="44">
        <v>5205</v>
      </c>
    </row>
    <row r="28" spans="1:6" x14ac:dyDescent="0.3">
      <c r="A28" s="16">
        <v>44342</v>
      </c>
      <c r="B28" s="44">
        <v>2064595</v>
      </c>
      <c r="C28" s="44">
        <v>2787</v>
      </c>
      <c r="D28" s="44">
        <v>2157484</v>
      </c>
      <c r="E28" s="44">
        <v>2403</v>
      </c>
      <c r="F28" s="44">
        <v>5190</v>
      </c>
    </row>
    <row r="29" spans="1:6" x14ac:dyDescent="0.3">
      <c r="A29" s="16">
        <v>44343</v>
      </c>
      <c r="B29" s="44">
        <v>2067393</v>
      </c>
      <c r="C29" s="44">
        <v>2798</v>
      </c>
      <c r="D29" s="44">
        <v>2159903</v>
      </c>
      <c r="E29" s="44">
        <v>2419</v>
      </c>
      <c r="F29" s="44">
        <v>5217</v>
      </c>
    </row>
    <row r="30" spans="1:6" x14ac:dyDescent="0.3">
      <c r="A30" s="16">
        <v>44344</v>
      </c>
      <c r="B30" s="44">
        <v>2070000</v>
      </c>
      <c r="C30" s="44">
        <v>2607</v>
      </c>
      <c r="D30" s="44">
        <v>2162414</v>
      </c>
      <c r="E30" s="44">
        <v>2511</v>
      </c>
      <c r="F30" s="44">
        <v>5118</v>
      </c>
    </row>
    <row r="31" spans="1:6" x14ac:dyDescent="0.3">
      <c r="A31" s="16">
        <v>44345</v>
      </c>
      <c r="B31" s="44">
        <v>2072702</v>
      </c>
      <c r="C31" s="44">
        <v>2702</v>
      </c>
      <c r="D31" s="44">
        <v>2164798</v>
      </c>
      <c r="E31" s="44">
        <v>2384</v>
      </c>
      <c r="F31" s="44">
        <v>5086</v>
      </c>
    </row>
    <row r="32" spans="1:6" x14ac:dyDescent="0.3">
      <c r="A32" s="16">
        <v>44346</v>
      </c>
      <c r="B32" s="44">
        <v>2074071</v>
      </c>
      <c r="C32" s="44">
        <v>1369</v>
      </c>
      <c r="D32" s="44">
        <v>2165975</v>
      </c>
      <c r="E32" s="44">
        <v>1177</v>
      </c>
      <c r="F32" s="44">
        <v>2546</v>
      </c>
    </row>
    <row r="33" spans="1:6" x14ac:dyDescent="0.3">
      <c r="A33" s="16">
        <v>44347</v>
      </c>
      <c r="B33" s="44">
        <v>2074071</v>
      </c>
      <c r="C33" s="44">
        <v>0</v>
      </c>
      <c r="D33" s="44">
        <v>2165975</v>
      </c>
      <c r="E33" s="44">
        <v>0</v>
      </c>
      <c r="F33" s="44">
        <v>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131234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4233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ADD6-0B60-445E-800D-FD26263D65EA}">
  <dimension ref="A1:Z34"/>
  <sheetViews>
    <sheetView workbookViewId="0">
      <selection activeCell="K29" sqref="K29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April 2021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44287</v>
      </c>
      <c r="B3" s="44">
        <v>1969283</v>
      </c>
      <c r="C3" s="44">
        <v>0</v>
      </c>
      <c r="D3" s="44">
        <v>2067700</v>
      </c>
      <c r="E3" s="44">
        <v>0</v>
      </c>
      <c r="F3" s="44">
        <v>0</v>
      </c>
    </row>
    <row r="4" spans="1:6" x14ac:dyDescent="0.3">
      <c r="A4" s="16">
        <v>44288</v>
      </c>
      <c r="B4" s="44">
        <v>1969283</v>
      </c>
      <c r="C4" s="44">
        <v>0</v>
      </c>
      <c r="D4" s="44">
        <v>2067700</v>
      </c>
      <c r="E4" s="44">
        <v>0</v>
      </c>
      <c r="F4" s="44">
        <v>0</v>
      </c>
    </row>
    <row r="5" spans="1:6" x14ac:dyDescent="0.3">
      <c r="A5" s="16">
        <v>44289</v>
      </c>
      <c r="B5" s="44">
        <v>1969283</v>
      </c>
      <c r="C5" s="44">
        <v>0</v>
      </c>
      <c r="D5" s="44">
        <v>2067700</v>
      </c>
      <c r="E5" s="44">
        <v>0</v>
      </c>
      <c r="F5" s="44">
        <v>0</v>
      </c>
    </row>
    <row r="6" spans="1:6" x14ac:dyDescent="0.3">
      <c r="A6" s="16">
        <v>44290</v>
      </c>
      <c r="B6" s="44">
        <v>1972265</v>
      </c>
      <c r="C6" s="44">
        <v>2982</v>
      </c>
      <c r="D6" s="44">
        <v>2070107</v>
      </c>
      <c r="E6" s="44">
        <v>2407</v>
      </c>
      <c r="F6" s="44">
        <v>5389</v>
      </c>
    </row>
    <row r="7" spans="1:6" x14ac:dyDescent="0.3">
      <c r="A7" s="16">
        <v>44291</v>
      </c>
      <c r="B7" s="44">
        <v>1975206</v>
      </c>
      <c r="C7" s="44">
        <v>2941</v>
      </c>
      <c r="D7" s="44">
        <v>2072561</v>
      </c>
      <c r="E7" s="44">
        <v>2454</v>
      </c>
      <c r="F7" s="44">
        <v>5395</v>
      </c>
    </row>
    <row r="8" spans="1:6" x14ac:dyDescent="0.3">
      <c r="A8" s="16">
        <v>44292</v>
      </c>
      <c r="B8" s="44">
        <v>1978073</v>
      </c>
      <c r="C8" s="44">
        <v>2867</v>
      </c>
      <c r="D8" s="44">
        <v>2075014</v>
      </c>
      <c r="E8" s="44">
        <v>2453</v>
      </c>
      <c r="F8" s="44">
        <v>5320</v>
      </c>
    </row>
    <row r="9" spans="1:6" x14ac:dyDescent="0.3">
      <c r="A9" s="16">
        <v>44293</v>
      </c>
      <c r="B9" s="44">
        <v>1980948</v>
      </c>
      <c r="C9" s="44">
        <v>2875</v>
      </c>
      <c r="D9" s="44">
        <v>2077444</v>
      </c>
      <c r="E9" s="44">
        <v>2430</v>
      </c>
      <c r="F9" s="44">
        <v>5305</v>
      </c>
    </row>
    <row r="10" spans="1:6" x14ac:dyDescent="0.3">
      <c r="A10" s="16">
        <v>44294</v>
      </c>
      <c r="B10" s="44">
        <v>1980948</v>
      </c>
      <c r="C10" s="44">
        <v>0</v>
      </c>
      <c r="D10" s="44">
        <v>2077444</v>
      </c>
      <c r="E10" s="44">
        <v>0</v>
      </c>
      <c r="F10" s="44">
        <v>0</v>
      </c>
    </row>
    <row r="11" spans="1:6" x14ac:dyDescent="0.3">
      <c r="A11" s="16">
        <v>44295</v>
      </c>
      <c r="B11" s="44">
        <v>1980948</v>
      </c>
      <c r="C11" s="44">
        <v>0</v>
      </c>
      <c r="D11" s="44">
        <v>2077444</v>
      </c>
      <c r="E11" s="44">
        <v>0</v>
      </c>
      <c r="F11" s="44">
        <v>0</v>
      </c>
    </row>
    <row r="12" spans="1:6" x14ac:dyDescent="0.3">
      <c r="A12" s="16">
        <v>44296</v>
      </c>
      <c r="B12" s="44">
        <v>1980948</v>
      </c>
      <c r="C12" s="44">
        <v>0</v>
      </c>
      <c r="D12" s="44">
        <v>2077444</v>
      </c>
      <c r="E12" s="44">
        <v>0</v>
      </c>
      <c r="F12" s="44">
        <v>0</v>
      </c>
    </row>
    <row r="13" spans="1:6" x14ac:dyDescent="0.3">
      <c r="A13" s="16">
        <v>44297</v>
      </c>
      <c r="B13" s="44">
        <v>1980948</v>
      </c>
      <c r="C13" s="44">
        <v>0</v>
      </c>
      <c r="D13" s="44">
        <v>2077444</v>
      </c>
      <c r="E13" s="44">
        <v>0</v>
      </c>
      <c r="F13" s="44">
        <v>0</v>
      </c>
    </row>
    <row r="14" spans="1:6" x14ac:dyDescent="0.3">
      <c r="A14" s="16">
        <v>44298</v>
      </c>
      <c r="B14" s="44">
        <v>1980948</v>
      </c>
      <c r="C14" s="44">
        <v>0</v>
      </c>
      <c r="D14" s="44">
        <v>2077444</v>
      </c>
      <c r="E14" s="44">
        <v>0</v>
      </c>
      <c r="F14" s="44">
        <v>0</v>
      </c>
    </row>
    <row r="15" spans="1:6" x14ac:dyDescent="0.3">
      <c r="A15" s="16">
        <v>44299</v>
      </c>
      <c r="B15" s="44">
        <v>1980948</v>
      </c>
      <c r="C15" s="44">
        <v>0</v>
      </c>
      <c r="D15" s="44">
        <v>2077444</v>
      </c>
      <c r="E15" s="44">
        <v>0</v>
      </c>
      <c r="F15" s="44">
        <v>0</v>
      </c>
    </row>
    <row r="16" spans="1:6" x14ac:dyDescent="0.3">
      <c r="A16" s="16">
        <v>44300</v>
      </c>
      <c r="B16" s="44">
        <v>1980948</v>
      </c>
      <c r="C16" s="44">
        <v>0</v>
      </c>
      <c r="D16" s="44">
        <v>2077444</v>
      </c>
      <c r="E16" s="44">
        <v>0</v>
      </c>
      <c r="F16" s="44">
        <v>0</v>
      </c>
    </row>
    <row r="17" spans="1:6" x14ac:dyDescent="0.3">
      <c r="A17" s="16">
        <v>44301</v>
      </c>
      <c r="B17" s="44">
        <v>1981668</v>
      </c>
      <c r="C17" s="44">
        <v>720</v>
      </c>
      <c r="D17" s="44">
        <v>2078065</v>
      </c>
      <c r="E17" s="44">
        <v>621</v>
      </c>
      <c r="F17" s="44">
        <v>1341</v>
      </c>
    </row>
    <row r="18" spans="1:6" x14ac:dyDescent="0.3">
      <c r="A18" s="16">
        <v>44302</v>
      </c>
      <c r="B18" s="44">
        <v>1985099</v>
      </c>
      <c r="C18" s="44">
        <v>3431</v>
      </c>
      <c r="D18" s="44">
        <v>2080055</v>
      </c>
      <c r="E18" s="44">
        <v>1990</v>
      </c>
      <c r="F18" s="44">
        <v>5421</v>
      </c>
    </row>
    <row r="19" spans="1:6" x14ac:dyDescent="0.3">
      <c r="A19" s="16">
        <v>44303</v>
      </c>
      <c r="B19" s="44">
        <v>1987526</v>
      </c>
      <c r="C19" s="44">
        <v>2427</v>
      </c>
      <c r="D19" s="44">
        <v>2082976</v>
      </c>
      <c r="E19" s="44">
        <v>2921</v>
      </c>
      <c r="F19" s="44">
        <v>5348</v>
      </c>
    </row>
    <row r="20" spans="1:6" x14ac:dyDescent="0.3">
      <c r="A20" s="16">
        <v>44304</v>
      </c>
      <c r="B20" s="44">
        <v>1989968</v>
      </c>
      <c r="C20" s="44">
        <v>2442</v>
      </c>
      <c r="D20" s="44">
        <v>2085885</v>
      </c>
      <c r="E20" s="44">
        <v>2909</v>
      </c>
      <c r="F20" s="44">
        <v>5351</v>
      </c>
    </row>
    <row r="21" spans="1:6" x14ac:dyDescent="0.3">
      <c r="A21" s="16">
        <v>44305</v>
      </c>
      <c r="B21" s="44">
        <v>1992390</v>
      </c>
      <c r="C21" s="44">
        <v>2422</v>
      </c>
      <c r="D21" s="44">
        <v>2088795</v>
      </c>
      <c r="E21" s="44">
        <v>2910</v>
      </c>
      <c r="F21" s="44">
        <v>5332</v>
      </c>
    </row>
    <row r="22" spans="1:6" x14ac:dyDescent="0.3">
      <c r="A22" s="16">
        <v>44306</v>
      </c>
      <c r="B22" s="44">
        <v>1994851</v>
      </c>
      <c r="C22" s="44">
        <v>2461</v>
      </c>
      <c r="D22" s="44">
        <v>2091697</v>
      </c>
      <c r="E22" s="44">
        <v>2902</v>
      </c>
      <c r="F22" s="44">
        <v>5363</v>
      </c>
    </row>
    <row r="23" spans="1:6" x14ac:dyDescent="0.3">
      <c r="A23" s="16">
        <v>44307</v>
      </c>
      <c r="B23" s="44">
        <v>1997274</v>
      </c>
      <c r="C23" s="44">
        <v>2423</v>
      </c>
      <c r="D23" s="44">
        <v>2094487</v>
      </c>
      <c r="E23" s="44">
        <v>2790</v>
      </c>
      <c r="F23" s="44">
        <v>5213</v>
      </c>
    </row>
    <row r="24" spans="1:6" x14ac:dyDescent="0.3">
      <c r="A24" s="16">
        <v>44308</v>
      </c>
      <c r="B24" s="44">
        <v>1997274</v>
      </c>
      <c r="C24" s="44">
        <v>0</v>
      </c>
      <c r="D24" s="44">
        <v>2094487</v>
      </c>
      <c r="E24" s="44">
        <v>0</v>
      </c>
      <c r="F24" s="44">
        <v>0</v>
      </c>
    </row>
    <row r="25" spans="1:6" x14ac:dyDescent="0.3">
      <c r="A25" s="16">
        <v>44309</v>
      </c>
      <c r="B25" s="44">
        <v>1997274</v>
      </c>
      <c r="C25" s="44">
        <v>0</v>
      </c>
      <c r="D25" s="44">
        <v>2094487</v>
      </c>
      <c r="E25" s="44">
        <v>0</v>
      </c>
      <c r="F25" s="44">
        <v>0</v>
      </c>
    </row>
    <row r="26" spans="1:6" x14ac:dyDescent="0.3">
      <c r="A26" s="16">
        <v>44310</v>
      </c>
      <c r="B26" s="44">
        <v>1997274</v>
      </c>
      <c r="C26" s="44">
        <v>0</v>
      </c>
      <c r="D26" s="44">
        <v>2094487</v>
      </c>
      <c r="E26" s="44">
        <v>0</v>
      </c>
      <c r="F26" s="44">
        <v>0</v>
      </c>
    </row>
    <row r="27" spans="1:6" x14ac:dyDescent="0.3">
      <c r="A27" s="16">
        <v>44311</v>
      </c>
      <c r="B27" s="44">
        <v>1997274</v>
      </c>
      <c r="C27" s="44">
        <v>0</v>
      </c>
      <c r="D27" s="44">
        <v>2094487</v>
      </c>
      <c r="E27" s="44">
        <v>0</v>
      </c>
      <c r="F27" s="44">
        <v>0</v>
      </c>
    </row>
    <row r="28" spans="1:6" x14ac:dyDescent="0.3">
      <c r="A28" s="16">
        <v>44312</v>
      </c>
      <c r="B28" s="44">
        <v>1997274</v>
      </c>
      <c r="C28" s="44">
        <v>0</v>
      </c>
      <c r="D28" s="44">
        <v>2094487</v>
      </c>
      <c r="E28" s="44">
        <v>0</v>
      </c>
      <c r="F28" s="44">
        <v>0</v>
      </c>
    </row>
    <row r="29" spans="1:6" x14ac:dyDescent="0.3">
      <c r="A29" s="16">
        <v>44313</v>
      </c>
      <c r="B29" s="44">
        <v>1997274</v>
      </c>
      <c r="C29" s="44">
        <v>0</v>
      </c>
      <c r="D29" s="44">
        <v>2095170</v>
      </c>
      <c r="E29" s="44">
        <v>683</v>
      </c>
      <c r="F29" s="44">
        <v>683</v>
      </c>
    </row>
    <row r="30" spans="1:6" x14ac:dyDescent="0.3">
      <c r="A30" s="16">
        <v>44314</v>
      </c>
      <c r="B30" s="44">
        <v>1999927</v>
      </c>
      <c r="C30" s="44">
        <v>2653</v>
      </c>
      <c r="D30" s="44">
        <v>2098114</v>
      </c>
      <c r="E30" s="44">
        <v>2944</v>
      </c>
      <c r="F30" s="44">
        <v>5597</v>
      </c>
    </row>
    <row r="31" spans="1:6" x14ac:dyDescent="0.3">
      <c r="A31" s="16">
        <v>44315</v>
      </c>
      <c r="B31" s="44">
        <v>2002552</v>
      </c>
      <c r="C31" s="44">
        <v>2625</v>
      </c>
      <c r="D31" s="44">
        <v>2100801</v>
      </c>
      <c r="E31" s="44">
        <v>2687</v>
      </c>
      <c r="F31" s="44">
        <v>5312</v>
      </c>
    </row>
    <row r="32" spans="1:6" x14ac:dyDescent="0.3">
      <c r="A32" s="16">
        <v>44316</v>
      </c>
      <c r="B32" s="44">
        <v>2005508</v>
      </c>
      <c r="C32" s="44">
        <v>2956</v>
      </c>
      <c r="D32" s="44">
        <v>2103304</v>
      </c>
      <c r="E32" s="44">
        <v>2503</v>
      </c>
      <c r="F32" s="44">
        <v>5459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71829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2394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8C87-E8A5-4F8D-8A3A-A399870FD1E4}">
  <dimension ref="A1:Z35"/>
  <sheetViews>
    <sheetView workbookViewId="0">
      <selection activeCell="I28" sqref="I28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March 2021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44256</v>
      </c>
      <c r="B3" s="44">
        <v>1915954</v>
      </c>
      <c r="C3" s="44">
        <v>2956</v>
      </c>
      <c r="D3" s="44">
        <v>2015555</v>
      </c>
      <c r="E3" s="44">
        <v>2971</v>
      </c>
      <c r="F3" s="44">
        <v>5927</v>
      </c>
    </row>
    <row r="4" spans="1:6" x14ac:dyDescent="0.3">
      <c r="A4" s="16">
        <v>44257</v>
      </c>
      <c r="B4" s="44">
        <v>1918534</v>
      </c>
      <c r="C4" s="44">
        <v>2580</v>
      </c>
      <c r="D4" s="44">
        <v>2018572</v>
      </c>
      <c r="E4" s="44">
        <v>3017</v>
      </c>
      <c r="F4" s="44">
        <v>5597</v>
      </c>
    </row>
    <row r="5" spans="1:6" x14ac:dyDescent="0.3">
      <c r="A5" s="16">
        <v>44258</v>
      </c>
      <c r="B5" s="44">
        <v>1921079</v>
      </c>
      <c r="C5" s="44">
        <v>2545</v>
      </c>
      <c r="D5" s="44">
        <v>2021581</v>
      </c>
      <c r="E5" s="44">
        <v>3009</v>
      </c>
      <c r="F5" s="44">
        <v>5554</v>
      </c>
    </row>
    <row r="6" spans="1:6" x14ac:dyDescent="0.3">
      <c r="A6" s="16">
        <v>44259</v>
      </c>
      <c r="B6" s="44">
        <v>1923628</v>
      </c>
      <c r="C6" s="44">
        <v>2549</v>
      </c>
      <c r="D6" s="44">
        <v>2024583</v>
      </c>
      <c r="E6" s="44">
        <v>3002</v>
      </c>
      <c r="F6" s="44">
        <v>5551</v>
      </c>
    </row>
    <row r="7" spans="1:6" x14ac:dyDescent="0.3">
      <c r="A7" s="16">
        <v>44260</v>
      </c>
      <c r="B7" s="44">
        <v>1925683</v>
      </c>
      <c r="C7" s="44">
        <v>2055</v>
      </c>
      <c r="D7" s="44">
        <v>2027370</v>
      </c>
      <c r="E7" s="44">
        <v>2787</v>
      </c>
      <c r="F7" s="44">
        <v>4842</v>
      </c>
    </row>
    <row r="8" spans="1:6" x14ac:dyDescent="0.3">
      <c r="A8" s="16">
        <v>44261</v>
      </c>
      <c r="B8" s="44">
        <v>1928516</v>
      </c>
      <c r="C8" s="44">
        <v>2833</v>
      </c>
      <c r="D8" s="44">
        <v>2030034</v>
      </c>
      <c r="E8" s="44">
        <v>2664</v>
      </c>
      <c r="F8" s="44">
        <v>5497</v>
      </c>
    </row>
    <row r="9" spans="1:6" x14ac:dyDescent="0.3">
      <c r="A9" s="16">
        <v>44262</v>
      </c>
      <c r="B9" s="44">
        <v>1931436</v>
      </c>
      <c r="C9" s="44">
        <v>2920</v>
      </c>
      <c r="D9" s="44">
        <v>2032502</v>
      </c>
      <c r="E9" s="44">
        <v>2468</v>
      </c>
      <c r="F9" s="44">
        <v>5388</v>
      </c>
    </row>
    <row r="10" spans="1:6" x14ac:dyDescent="0.3">
      <c r="A10" s="16">
        <v>44263</v>
      </c>
      <c r="B10" s="44">
        <v>1934361</v>
      </c>
      <c r="C10" s="44">
        <v>2925</v>
      </c>
      <c r="D10" s="44">
        <v>2034967</v>
      </c>
      <c r="E10" s="44">
        <v>2465</v>
      </c>
      <c r="F10" s="44">
        <v>5390</v>
      </c>
    </row>
    <row r="11" spans="1:6" x14ac:dyDescent="0.3">
      <c r="A11" s="16">
        <v>44264</v>
      </c>
      <c r="B11" s="44">
        <v>1935094</v>
      </c>
      <c r="C11" s="44">
        <v>733</v>
      </c>
      <c r="D11" s="44">
        <v>2034967</v>
      </c>
      <c r="E11" s="44">
        <v>0</v>
      </c>
      <c r="F11" s="44">
        <v>733</v>
      </c>
    </row>
    <row r="12" spans="1:6" x14ac:dyDescent="0.3">
      <c r="A12" s="16">
        <v>44265</v>
      </c>
      <c r="B12" s="44">
        <v>1935094</v>
      </c>
      <c r="C12" s="44">
        <v>0</v>
      </c>
      <c r="D12" s="44">
        <v>2034967</v>
      </c>
      <c r="E12" s="44">
        <v>0</v>
      </c>
      <c r="F12" s="44">
        <v>0</v>
      </c>
    </row>
    <row r="13" spans="1:6" x14ac:dyDescent="0.3">
      <c r="A13" s="16">
        <v>44266</v>
      </c>
      <c r="B13" s="44">
        <v>1935094</v>
      </c>
      <c r="C13" s="44">
        <v>0</v>
      </c>
      <c r="D13" s="44">
        <v>2034967</v>
      </c>
      <c r="E13" s="44">
        <v>0</v>
      </c>
      <c r="F13" s="44">
        <v>0</v>
      </c>
    </row>
    <row r="14" spans="1:6" x14ac:dyDescent="0.3">
      <c r="A14" s="16">
        <v>44267</v>
      </c>
      <c r="B14" s="44">
        <v>1935094</v>
      </c>
      <c r="C14" s="44">
        <v>0</v>
      </c>
      <c r="D14" s="44">
        <v>2034967</v>
      </c>
      <c r="E14" s="44">
        <v>0</v>
      </c>
      <c r="F14" s="44">
        <v>0</v>
      </c>
    </row>
    <row r="15" spans="1:6" x14ac:dyDescent="0.3">
      <c r="A15" s="16">
        <v>44268</v>
      </c>
      <c r="B15" s="44">
        <v>1938133</v>
      </c>
      <c r="C15" s="44">
        <v>3039</v>
      </c>
      <c r="D15" s="44">
        <v>2037624</v>
      </c>
      <c r="E15" s="44">
        <v>2657</v>
      </c>
      <c r="F15" s="44">
        <v>5696</v>
      </c>
    </row>
    <row r="16" spans="1:6" x14ac:dyDescent="0.3">
      <c r="A16" s="16">
        <v>44269</v>
      </c>
      <c r="B16" s="44">
        <v>1940870</v>
      </c>
      <c r="C16" s="44">
        <v>2737</v>
      </c>
      <c r="D16" s="44">
        <v>2040261</v>
      </c>
      <c r="E16" s="44">
        <v>2637</v>
      </c>
      <c r="F16" s="44">
        <v>5374</v>
      </c>
    </row>
    <row r="17" spans="1:6" x14ac:dyDescent="0.3">
      <c r="A17" s="16">
        <v>44270</v>
      </c>
      <c r="B17" s="44">
        <v>1943328</v>
      </c>
      <c r="C17" s="44">
        <v>2458</v>
      </c>
      <c r="D17" s="44">
        <v>2043190</v>
      </c>
      <c r="E17" s="44">
        <v>2929</v>
      </c>
      <c r="F17" s="44">
        <v>5387</v>
      </c>
    </row>
    <row r="18" spans="1:6" x14ac:dyDescent="0.3">
      <c r="A18" s="16">
        <v>44271</v>
      </c>
      <c r="B18" s="44">
        <v>1945788</v>
      </c>
      <c r="C18" s="44">
        <v>2460</v>
      </c>
      <c r="D18" s="44">
        <v>2046011</v>
      </c>
      <c r="E18" s="44">
        <v>2821</v>
      </c>
      <c r="F18" s="44">
        <v>5281</v>
      </c>
    </row>
    <row r="19" spans="1:6" x14ac:dyDescent="0.3">
      <c r="A19" s="16">
        <v>44272</v>
      </c>
      <c r="B19" s="44">
        <v>1946398</v>
      </c>
      <c r="C19" s="44">
        <v>610</v>
      </c>
      <c r="D19" s="44">
        <v>2047391</v>
      </c>
      <c r="E19" s="44">
        <v>1380</v>
      </c>
      <c r="F19" s="44">
        <v>1990</v>
      </c>
    </row>
    <row r="20" spans="1:6" x14ac:dyDescent="0.3">
      <c r="A20" s="16">
        <v>44273</v>
      </c>
      <c r="B20" s="44">
        <v>1946398</v>
      </c>
      <c r="C20" s="44">
        <v>0</v>
      </c>
      <c r="D20" s="44">
        <v>2047391</v>
      </c>
      <c r="E20" s="44">
        <v>0</v>
      </c>
      <c r="F20" s="44">
        <v>0</v>
      </c>
    </row>
    <row r="21" spans="1:6" x14ac:dyDescent="0.3">
      <c r="A21" s="16">
        <v>44274</v>
      </c>
      <c r="B21" s="44">
        <v>1946398</v>
      </c>
      <c r="C21" s="44">
        <v>0</v>
      </c>
      <c r="D21" s="44">
        <v>2047391</v>
      </c>
      <c r="E21" s="44">
        <v>0</v>
      </c>
      <c r="F21" s="44">
        <v>0</v>
      </c>
    </row>
    <row r="22" spans="1:6" x14ac:dyDescent="0.3">
      <c r="A22" s="16">
        <v>44275</v>
      </c>
      <c r="B22" s="44">
        <v>1946398</v>
      </c>
      <c r="C22" s="44">
        <v>0</v>
      </c>
      <c r="D22" s="44">
        <v>2047391</v>
      </c>
      <c r="E22" s="44">
        <v>0</v>
      </c>
      <c r="F22" s="44">
        <v>0</v>
      </c>
    </row>
    <row r="23" spans="1:6" x14ac:dyDescent="0.3">
      <c r="A23" s="16">
        <v>44276</v>
      </c>
      <c r="B23" s="44">
        <v>1946398</v>
      </c>
      <c r="C23" s="44">
        <v>0</v>
      </c>
      <c r="D23" s="44">
        <v>2047391</v>
      </c>
      <c r="E23" s="44">
        <v>0</v>
      </c>
      <c r="F23" s="44">
        <v>0</v>
      </c>
    </row>
    <row r="24" spans="1:6" x14ac:dyDescent="0.3">
      <c r="A24" s="16">
        <v>44277</v>
      </c>
      <c r="B24" s="44">
        <v>1947766</v>
      </c>
      <c r="C24" s="44">
        <v>1368</v>
      </c>
      <c r="D24" s="44">
        <v>2048192</v>
      </c>
      <c r="E24" s="44">
        <v>801</v>
      </c>
      <c r="F24" s="44">
        <v>2169</v>
      </c>
    </row>
    <row r="25" spans="1:6" x14ac:dyDescent="0.3">
      <c r="A25" s="16">
        <v>44278</v>
      </c>
      <c r="B25" s="44">
        <v>1949641</v>
      </c>
      <c r="C25" s="44">
        <v>1875</v>
      </c>
      <c r="D25" s="44">
        <v>2051082</v>
      </c>
      <c r="E25" s="44">
        <v>2890</v>
      </c>
      <c r="F25" s="44">
        <v>4765</v>
      </c>
    </row>
    <row r="26" spans="1:6" x14ac:dyDescent="0.3">
      <c r="A26" s="16">
        <v>44279</v>
      </c>
      <c r="B26" s="44">
        <v>1952666</v>
      </c>
      <c r="C26" s="44">
        <v>3025</v>
      </c>
      <c r="D26" s="44">
        <v>2053528</v>
      </c>
      <c r="E26" s="44">
        <v>2446</v>
      </c>
      <c r="F26" s="44">
        <v>5471</v>
      </c>
    </row>
    <row r="27" spans="1:6" x14ac:dyDescent="0.3">
      <c r="A27" s="16">
        <v>44280</v>
      </c>
      <c r="B27" s="44">
        <v>1955571</v>
      </c>
      <c r="C27" s="44">
        <v>2905</v>
      </c>
      <c r="D27" s="44">
        <v>2055993</v>
      </c>
      <c r="E27" s="44">
        <v>2465</v>
      </c>
      <c r="F27" s="44">
        <v>5370</v>
      </c>
    </row>
    <row r="28" spans="1:6" x14ac:dyDescent="0.3">
      <c r="A28" s="16">
        <v>44281</v>
      </c>
      <c r="B28" s="44">
        <v>1958462</v>
      </c>
      <c r="C28" s="44">
        <v>2891</v>
      </c>
      <c r="D28" s="44">
        <v>2058488</v>
      </c>
      <c r="E28" s="44">
        <v>2495</v>
      </c>
      <c r="F28" s="44">
        <v>5386</v>
      </c>
    </row>
    <row r="29" spans="1:6" x14ac:dyDescent="0.3">
      <c r="A29" s="16">
        <v>44282</v>
      </c>
      <c r="B29" s="44">
        <v>1961402</v>
      </c>
      <c r="C29" s="44">
        <v>2940</v>
      </c>
      <c r="D29" s="44">
        <v>2060950</v>
      </c>
      <c r="E29" s="44">
        <v>2462</v>
      </c>
      <c r="F29" s="44">
        <v>5402</v>
      </c>
    </row>
    <row r="30" spans="1:6" x14ac:dyDescent="0.3">
      <c r="A30" s="16">
        <v>44283</v>
      </c>
      <c r="B30" s="44">
        <v>1964280</v>
      </c>
      <c r="C30" s="44">
        <v>2878</v>
      </c>
      <c r="D30" s="44">
        <v>2063395</v>
      </c>
      <c r="E30" s="44">
        <v>2445</v>
      </c>
      <c r="F30" s="44">
        <v>5323</v>
      </c>
    </row>
    <row r="31" spans="1:6" x14ac:dyDescent="0.3">
      <c r="A31" s="16">
        <v>44284</v>
      </c>
      <c r="B31" s="44">
        <v>1967129</v>
      </c>
      <c r="C31" s="44">
        <v>2849</v>
      </c>
      <c r="D31" s="44">
        <v>2065864</v>
      </c>
      <c r="E31" s="44">
        <v>2469</v>
      </c>
      <c r="F31" s="44">
        <v>5318</v>
      </c>
    </row>
    <row r="32" spans="1:6" x14ac:dyDescent="0.3">
      <c r="A32" s="16">
        <v>44285</v>
      </c>
      <c r="B32" s="44">
        <v>1969283</v>
      </c>
      <c r="C32" s="44">
        <v>2154</v>
      </c>
      <c r="D32" s="44">
        <v>2067700</v>
      </c>
      <c r="E32" s="44">
        <v>1836</v>
      </c>
      <c r="F32" s="44">
        <v>3990</v>
      </c>
    </row>
    <row r="33" spans="1:6" x14ac:dyDescent="0.3">
      <c r="A33" s="16">
        <v>44286</v>
      </c>
      <c r="B33" s="44">
        <v>1969283</v>
      </c>
      <c r="C33" s="44">
        <v>0</v>
      </c>
      <c r="D33" s="44">
        <v>2067700</v>
      </c>
      <c r="E33" s="44">
        <v>0</v>
      </c>
      <c r="F33" s="44">
        <v>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111401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3594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5C04-1E94-47FA-B646-C133720D1275}">
  <dimension ref="A1:Z32"/>
  <sheetViews>
    <sheetView workbookViewId="0">
      <selection activeCell="H32" sqref="H32"/>
    </sheetView>
  </sheetViews>
  <sheetFormatPr defaultRowHeight="15.75" x14ac:dyDescent="0.3"/>
  <cols>
    <col min="1" max="1" width="16.5703125" style="47" customWidth="1"/>
    <col min="2" max="2" width="20.7109375" style="41" hidden="1" customWidth="1"/>
    <col min="3" max="3" width="20.7109375" style="41" customWidth="1"/>
    <col min="4" max="4" width="20.7109375" style="41" hidden="1" customWidth="1"/>
    <col min="5" max="6" width="20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February 2021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44228</v>
      </c>
      <c r="B3" s="44">
        <v>1873511</v>
      </c>
      <c r="C3" s="44">
        <v>2499</v>
      </c>
      <c r="D3" s="44">
        <v>1974378</v>
      </c>
      <c r="E3" s="44">
        <v>3056</v>
      </c>
      <c r="F3" s="44">
        <v>5555</v>
      </c>
    </row>
    <row r="4" spans="1:6" x14ac:dyDescent="0.3">
      <c r="A4" s="16">
        <v>44229</v>
      </c>
      <c r="B4" s="44">
        <v>1876014</v>
      </c>
      <c r="C4" s="44">
        <v>2503</v>
      </c>
      <c r="D4" s="44">
        <v>1977440</v>
      </c>
      <c r="E4" s="44">
        <v>3062</v>
      </c>
      <c r="F4" s="44">
        <v>5565</v>
      </c>
    </row>
    <row r="5" spans="1:6" x14ac:dyDescent="0.3">
      <c r="A5" s="16">
        <v>44230</v>
      </c>
      <c r="B5" s="44">
        <v>1876643</v>
      </c>
      <c r="C5" s="44">
        <v>629</v>
      </c>
      <c r="D5" s="44">
        <v>1978199</v>
      </c>
      <c r="E5" s="44">
        <v>759</v>
      </c>
      <c r="F5" s="44">
        <v>1388</v>
      </c>
    </row>
    <row r="6" spans="1:6" x14ac:dyDescent="0.3">
      <c r="A6" s="16">
        <v>44231</v>
      </c>
      <c r="B6" s="44">
        <v>1876643</v>
      </c>
      <c r="C6" s="44">
        <v>0</v>
      </c>
      <c r="D6" s="44">
        <v>1978199</v>
      </c>
      <c r="E6" s="44">
        <v>0</v>
      </c>
      <c r="F6" s="44">
        <v>0</v>
      </c>
    </row>
    <row r="7" spans="1:6" x14ac:dyDescent="0.3">
      <c r="A7" s="16">
        <v>44232</v>
      </c>
      <c r="B7" s="44">
        <v>1876643</v>
      </c>
      <c r="C7" s="44">
        <v>0</v>
      </c>
      <c r="D7" s="44">
        <v>1978199</v>
      </c>
      <c r="E7" s="44">
        <v>0</v>
      </c>
      <c r="F7" s="44">
        <v>0</v>
      </c>
    </row>
    <row r="8" spans="1:6" x14ac:dyDescent="0.3">
      <c r="A8" s="16">
        <v>44233</v>
      </c>
      <c r="B8" s="44">
        <v>1876643</v>
      </c>
      <c r="C8" s="44">
        <v>0</v>
      </c>
      <c r="D8" s="44">
        <v>1978199</v>
      </c>
      <c r="E8" s="44">
        <v>0</v>
      </c>
      <c r="F8" s="44">
        <v>0</v>
      </c>
    </row>
    <row r="9" spans="1:6" x14ac:dyDescent="0.3">
      <c r="A9" s="16">
        <v>44234</v>
      </c>
      <c r="B9" s="44">
        <v>1877973</v>
      </c>
      <c r="C9" s="44">
        <v>1330</v>
      </c>
      <c r="D9" s="44">
        <v>1978962</v>
      </c>
      <c r="E9" s="44">
        <v>763</v>
      </c>
      <c r="F9" s="44">
        <v>2093</v>
      </c>
    </row>
    <row r="10" spans="1:6" x14ac:dyDescent="0.3">
      <c r="A10" s="16">
        <v>44235</v>
      </c>
      <c r="B10" s="44">
        <v>1880683</v>
      </c>
      <c r="C10" s="44">
        <v>2710</v>
      </c>
      <c r="D10" s="44">
        <v>1981515</v>
      </c>
      <c r="E10" s="44">
        <v>2553</v>
      </c>
      <c r="F10" s="44">
        <v>5263</v>
      </c>
    </row>
    <row r="11" spans="1:6" x14ac:dyDescent="0.3">
      <c r="A11" s="16">
        <v>44236</v>
      </c>
      <c r="B11" s="44">
        <v>1883144</v>
      </c>
      <c r="C11" s="44">
        <v>2461</v>
      </c>
      <c r="D11" s="44">
        <v>1984651</v>
      </c>
      <c r="E11" s="44">
        <v>3136</v>
      </c>
      <c r="F11" s="44">
        <v>5597</v>
      </c>
    </row>
    <row r="12" spans="1:6" x14ac:dyDescent="0.3">
      <c r="A12" s="16">
        <v>44237</v>
      </c>
      <c r="B12" s="44">
        <v>1885632</v>
      </c>
      <c r="C12" s="44">
        <v>2488</v>
      </c>
      <c r="D12" s="44">
        <v>1987733</v>
      </c>
      <c r="E12" s="44">
        <v>3082</v>
      </c>
      <c r="F12" s="44">
        <v>5570</v>
      </c>
    </row>
    <row r="13" spans="1:6" x14ac:dyDescent="0.3">
      <c r="A13" s="16">
        <v>44238</v>
      </c>
      <c r="B13" s="44">
        <v>1888104</v>
      </c>
      <c r="C13" s="44">
        <v>2472</v>
      </c>
      <c r="D13" s="44">
        <v>1990803</v>
      </c>
      <c r="E13" s="44">
        <v>3070</v>
      </c>
      <c r="F13" s="44">
        <v>5542</v>
      </c>
    </row>
    <row r="14" spans="1:6" x14ac:dyDescent="0.3">
      <c r="A14" s="16">
        <v>44239</v>
      </c>
      <c r="B14" s="44">
        <v>1889312</v>
      </c>
      <c r="C14" s="44">
        <v>1208</v>
      </c>
      <c r="D14" s="44">
        <v>1992325</v>
      </c>
      <c r="E14" s="44">
        <v>1522</v>
      </c>
      <c r="F14" s="44">
        <v>2730</v>
      </c>
    </row>
    <row r="15" spans="1:6" x14ac:dyDescent="0.3">
      <c r="A15" s="16">
        <v>44240</v>
      </c>
      <c r="B15" s="44">
        <v>1889312</v>
      </c>
      <c r="C15" s="44">
        <v>0</v>
      </c>
      <c r="D15" s="44">
        <v>1992325</v>
      </c>
      <c r="E15" s="44">
        <v>0</v>
      </c>
      <c r="F15" s="44">
        <v>0</v>
      </c>
    </row>
    <row r="16" spans="1:6" x14ac:dyDescent="0.3">
      <c r="A16" s="16">
        <v>44241</v>
      </c>
      <c r="B16" s="44">
        <v>1889312</v>
      </c>
      <c r="C16" s="44">
        <v>0</v>
      </c>
      <c r="D16" s="44">
        <v>1992325</v>
      </c>
      <c r="E16" s="44">
        <v>0</v>
      </c>
      <c r="F16" s="44">
        <v>0</v>
      </c>
    </row>
    <row r="17" spans="1:6" x14ac:dyDescent="0.3">
      <c r="A17" s="16">
        <v>44242</v>
      </c>
      <c r="B17" s="44">
        <v>1889312</v>
      </c>
      <c r="C17" s="44">
        <v>0</v>
      </c>
      <c r="D17" s="44">
        <v>1992325</v>
      </c>
      <c r="E17" s="44">
        <v>0</v>
      </c>
      <c r="F17" s="44">
        <v>0</v>
      </c>
    </row>
    <row r="18" spans="1:6" x14ac:dyDescent="0.3">
      <c r="A18" s="16">
        <v>44243</v>
      </c>
      <c r="B18" s="44">
        <v>1889312</v>
      </c>
      <c r="C18" s="44">
        <v>0</v>
      </c>
      <c r="D18" s="44">
        <v>1992325</v>
      </c>
      <c r="E18" s="44">
        <v>0</v>
      </c>
      <c r="F18" s="44">
        <v>0</v>
      </c>
    </row>
    <row r="19" spans="1:6" x14ac:dyDescent="0.3">
      <c r="A19" s="16">
        <v>44244</v>
      </c>
      <c r="B19" s="44">
        <v>1892122</v>
      </c>
      <c r="C19" s="44">
        <v>2810</v>
      </c>
      <c r="D19" s="44">
        <v>1995062</v>
      </c>
      <c r="E19" s="44">
        <v>2737</v>
      </c>
      <c r="F19" s="44">
        <v>5547</v>
      </c>
    </row>
    <row r="20" spans="1:6" x14ac:dyDescent="0.3">
      <c r="A20" s="16">
        <v>44245</v>
      </c>
      <c r="B20" s="44">
        <v>1895139</v>
      </c>
      <c r="C20" s="44">
        <v>3017</v>
      </c>
      <c r="D20" s="44">
        <v>1997569</v>
      </c>
      <c r="E20" s="44">
        <v>2507</v>
      </c>
      <c r="F20" s="44">
        <v>5524</v>
      </c>
    </row>
    <row r="21" spans="1:6" x14ac:dyDescent="0.3">
      <c r="A21" s="16">
        <v>44246</v>
      </c>
      <c r="B21" s="44">
        <v>1898079</v>
      </c>
      <c r="C21" s="44">
        <v>2940</v>
      </c>
      <c r="D21" s="44">
        <v>2000030</v>
      </c>
      <c r="E21" s="44">
        <v>2461</v>
      </c>
      <c r="F21" s="44">
        <v>5401</v>
      </c>
    </row>
    <row r="22" spans="1:6" x14ac:dyDescent="0.3">
      <c r="A22" s="16">
        <v>44247</v>
      </c>
      <c r="B22" s="44">
        <v>1900977</v>
      </c>
      <c r="C22" s="44">
        <v>2898</v>
      </c>
      <c r="D22" s="44">
        <v>2002503</v>
      </c>
      <c r="E22" s="44">
        <v>2473</v>
      </c>
      <c r="F22" s="44">
        <v>5371</v>
      </c>
    </row>
    <row r="23" spans="1:6" x14ac:dyDescent="0.3">
      <c r="A23" s="16">
        <v>44248</v>
      </c>
      <c r="B23" s="44">
        <v>1902403</v>
      </c>
      <c r="C23" s="44">
        <v>1426</v>
      </c>
      <c r="D23" s="44">
        <v>2003718</v>
      </c>
      <c r="E23" s="44">
        <v>1215</v>
      </c>
      <c r="F23" s="44">
        <v>2641</v>
      </c>
    </row>
    <row r="24" spans="1:6" x14ac:dyDescent="0.3">
      <c r="A24" s="16">
        <v>44249</v>
      </c>
      <c r="B24" s="44">
        <v>1902403</v>
      </c>
      <c r="C24" s="44">
        <v>0</v>
      </c>
      <c r="D24" s="44">
        <v>2003718</v>
      </c>
      <c r="E24" s="44">
        <v>0</v>
      </c>
      <c r="F24" s="44">
        <v>0</v>
      </c>
    </row>
    <row r="25" spans="1:6" x14ac:dyDescent="0.3">
      <c r="A25" s="16">
        <v>44250</v>
      </c>
      <c r="B25" s="44">
        <v>1902403</v>
      </c>
      <c r="C25" s="44">
        <v>0</v>
      </c>
      <c r="D25" s="44">
        <v>2003718</v>
      </c>
      <c r="E25" s="44">
        <v>0</v>
      </c>
      <c r="F25" s="44">
        <v>0</v>
      </c>
    </row>
    <row r="26" spans="1:6" x14ac:dyDescent="0.3">
      <c r="A26" s="16">
        <v>44251</v>
      </c>
      <c r="B26" s="44">
        <v>1902403</v>
      </c>
      <c r="C26" s="44">
        <v>0</v>
      </c>
      <c r="D26" s="44">
        <v>2003718</v>
      </c>
      <c r="E26" s="44">
        <v>0</v>
      </c>
      <c r="F26" s="44">
        <v>0</v>
      </c>
    </row>
    <row r="27" spans="1:6" x14ac:dyDescent="0.3">
      <c r="A27" s="16">
        <v>44252</v>
      </c>
      <c r="B27" s="44">
        <v>1903886</v>
      </c>
      <c r="C27" s="44">
        <v>1483</v>
      </c>
      <c r="D27" s="44">
        <v>2005010</v>
      </c>
      <c r="E27" s="44">
        <v>1292</v>
      </c>
      <c r="F27" s="44">
        <v>2775</v>
      </c>
    </row>
    <row r="28" spans="1:6" x14ac:dyDescent="0.3">
      <c r="A28" s="16">
        <v>44253</v>
      </c>
      <c r="B28" s="44">
        <v>1906884</v>
      </c>
      <c r="C28" s="44">
        <v>2998</v>
      </c>
      <c r="D28" s="44">
        <v>2007498</v>
      </c>
      <c r="E28" s="44">
        <v>2488</v>
      </c>
      <c r="F28" s="44">
        <v>5486</v>
      </c>
    </row>
    <row r="29" spans="1:6" x14ac:dyDescent="0.3">
      <c r="A29" s="16">
        <v>44254</v>
      </c>
      <c r="B29" s="44">
        <v>1909866</v>
      </c>
      <c r="C29" s="44">
        <v>2982</v>
      </c>
      <c r="D29" s="44">
        <v>2009989</v>
      </c>
      <c r="E29" s="44">
        <v>2491</v>
      </c>
      <c r="F29" s="44">
        <v>5473</v>
      </c>
    </row>
    <row r="30" spans="1:6" x14ac:dyDescent="0.3">
      <c r="A30" s="16">
        <v>44255</v>
      </c>
      <c r="B30" s="44">
        <v>1912998</v>
      </c>
      <c r="C30" s="44">
        <v>3132</v>
      </c>
      <c r="D30" s="44">
        <v>2012584</v>
      </c>
      <c r="E30" s="44">
        <v>2595</v>
      </c>
      <c r="F30" s="44">
        <v>5727</v>
      </c>
    </row>
    <row r="31" spans="1:6" x14ac:dyDescent="0.3">
      <c r="A31" s="45" t="s">
        <v>38</v>
      </c>
      <c r="B31" s="40"/>
      <c r="C31" s="40"/>
      <c r="D31" s="40"/>
      <c r="E31" s="40"/>
      <c r="F31" s="46">
        <f>SUM(F3:F30)</f>
        <v>83248</v>
      </c>
    </row>
    <row r="32" spans="1:6" x14ac:dyDescent="0.3">
      <c r="A32" s="45" t="s">
        <v>39</v>
      </c>
      <c r="B32" s="40"/>
      <c r="C32" s="40"/>
      <c r="D32" s="40"/>
      <c r="E32" s="40"/>
      <c r="F32" s="46">
        <f>ROUND(AVERAGE(F3:F30),0)</f>
        <v>2973</v>
      </c>
    </row>
  </sheetData>
  <mergeCells count="3">
    <mergeCell ref="A1:F1"/>
    <mergeCell ref="A31:E31"/>
    <mergeCell ref="A32:E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885E-34F6-4985-A559-DF4CF5341845}">
  <dimension ref="A1:Z35"/>
  <sheetViews>
    <sheetView workbookViewId="0">
      <selection activeCell="J20" sqref="J20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January 2021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44197</v>
      </c>
      <c r="B3" s="44">
        <v>1818230</v>
      </c>
      <c r="C3" s="44">
        <v>2526</v>
      </c>
      <c r="D3" s="44">
        <v>1907156</v>
      </c>
      <c r="E3" s="44">
        <v>3032</v>
      </c>
      <c r="F3" s="44">
        <v>5558</v>
      </c>
    </row>
    <row r="4" spans="1:6" x14ac:dyDescent="0.3">
      <c r="A4" s="16">
        <v>44198</v>
      </c>
      <c r="B4" s="44">
        <v>1820764</v>
      </c>
      <c r="C4" s="44">
        <v>2534</v>
      </c>
      <c r="D4" s="44">
        <v>1910238</v>
      </c>
      <c r="E4" s="44">
        <v>3082</v>
      </c>
      <c r="F4" s="44">
        <v>5616</v>
      </c>
    </row>
    <row r="5" spans="1:6" x14ac:dyDescent="0.3">
      <c r="A5" s="16">
        <v>44199</v>
      </c>
      <c r="B5" s="44">
        <v>1823294</v>
      </c>
      <c r="C5" s="44">
        <v>2530</v>
      </c>
      <c r="D5" s="44">
        <v>1913328</v>
      </c>
      <c r="E5" s="44">
        <v>3090</v>
      </c>
      <c r="F5" s="44">
        <v>5620</v>
      </c>
    </row>
    <row r="6" spans="1:6" x14ac:dyDescent="0.3">
      <c r="A6" s="16">
        <v>44200</v>
      </c>
      <c r="B6" s="44">
        <v>1825809</v>
      </c>
      <c r="C6" s="44">
        <v>2515</v>
      </c>
      <c r="D6" s="44">
        <v>1916352</v>
      </c>
      <c r="E6" s="44">
        <v>3024</v>
      </c>
      <c r="F6" s="44">
        <v>5539</v>
      </c>
    </row>
    <row r="7" spans="1:6" x14ac:dyDescent="0.3">
      <c r="A7" s="16">
        <v>44201</v>
      </c>
      <c r="B7" s="44">
        <v>1828312</v>
      </c>
      <c r="C7" s="44">
        <v>2503</v>
      </c>
      <c r="D7" s="44">
        <v>1919404</v>
      </c>
      <c r="E7" s="44">
        <v>3052</v>
      </c>
      <c r="F7" s="44">
        <v>5555</v>
      </c>
    </row>
    <row r="8" spans="1:6" x14ac:dyDescent="0.3">
      <c r="A8" s="16">
        <v>44202</v>
      </c>
      <c r="B8" s="44">
        <v>1830838</v>
      </c>
      <c r="C8" s="44">
        <v>2526</v>
      </c>
      <c r="D8" s="44">
        <v>1922447</v>
      </c>
      <c r="E8" s="44">
        <v>3043</v>
      </c>
      <c r="F8" s="44">
        <v>5569</v>
      </c>
    </row>
    <row r="9" spans="1:6" x14ac:dyDescent="0.3">
      <c r="A9" s="16">
        <v>44203</v>
      </c>
      <c r="B9" s="44">
        <v>1833364</v>
      </c>
      <c r="C9" s="44">
        <v>2526</v>
      </c>
      <c r="D9" s="44">
        <v>1925468</v>
      </c>
      <c r="E9" s="44">
        <v>3021</v>
      </c>
      <c r="F9" s="44">
        <v>5547</v>
      </c>
    </row>
    <row r="10" spans="1:6" x14ac:dyDescent="0.3">
      <c r="A10" s="16">
        <v>44204</v>
      </c>
      <c r="B10" s="44">
        <v>1835887</v>
      </c>
      <c r="C10" s="44">
        <v>2523</v>
      </c>
      <c r="D10" s="44">
        <v>1928504</v>
      </c>
      <c r="E10" s="44">
        <v>3036</v>
      </c>
      <c r="F10" s="44">
        <v>5559</v>
      </c>
    </row>
    <row r="11" spans="1:6" x14ac:dyDescent="0.3">
      <c r="A11" s="16">
        <v>44205</v>
      </c>
      <c r="B11" s="44">
        <v>1838402</v>
      </c>
      <c r="C11" s="44">
        <v>2515</v>
      </c>
      <c r="D11" s="44">
        <v>1931540</v>
      </c>
      <c r="E11" s="44">
        <v>3036</v>
      </c>
      <c r="F11" s="44">
        <v>5551</v>
      </c>
    </row>
    <row r="12" spans="1:6" x14ac:dyDescent="0.3">
      <c r="A12" s="16">
        <v>44206</v>
      </c>
      <c r="B12" s="44">
        <v>1840939</v>
      </c>
      <c r="C12" s="44">
        <v>2537</v>
      </c>
      <c r="D12" s="44">
        <v>1934607</v>
      </c>
      <c r="E12" s="44">
        <v>3067</v>
      </c>
      <c r="F12" s="44">
        <v>5604</v>
      </c>
    </row>
    <row r="13" spans="1:6" x14ac:dyDescent="0.3">
      <c r="A13" s="16">
        <v>44207</v>
      </c>
      <c r="B13" s="44">
        <v>1843423</v>
      </c>
      <c r="C13" s="44">
        <v>2484</v>
      </c>
      <c r="D13" s="44">
        <v>1937670</v>
      </c>
      <c r="E13" s="44">
        <v>3063</v>
      </c>
      <c r="F13" s="44">
        <v>5547</v>
      </c>
    </row>
    <row r="14" spans="1:6" x14ac:dyDescent="0.3">
      <c r="A14" s="16">
        <v>44208</v>
      </c>
      <c r="B14" s="44">
        <v>1845930</v>
      </c>
      <c r="C14" s="44">
        <v>2507</v>
      </c>
      <c r="D14" s="44">
        <v>1940759</v>
      </c>
      <c r="E14" s="44">
        <v>3089</v>
      </c>
      <c r="F14" s="44">
        <v>5596</v>
      </c>
    </row>
    <row r="15" spans="1:6" x14ac:dyDescent="0.3">
      <c r="A15" s="16">
        <v>44209</v>
      </c>
      <c r="B15" s="44">
        <v>1848418</v>
      </c>
      <c r="C15" s="44">
        <v>2488</v>
      </c>
      <c r="D15" s="44">
        <v>1943788</v>
      </c>
      <c r="E15" s="44">
        <v>3029</v>
      </c>
      <c r="F15" s="44">
        <v>5517</v>
      </c>
    </row>
    <row r="16" spans="1:6" x14ac:dyDescent="0.3">
      <c r="A16" s="16">
        <v>44210</v>
      </c>
      <c r="B16" s="44">
        <v>1850883</v>
      </c>
      <c r="C16" s="44">
        <v>2465</v>
      </c>
      <c r="D16" s="44">
        <v>1946778</v>
      </c>
      <c r="E16" s="44">
        <v>2990</v>
      </c>
      <c r="F16" s="44">
        <v>5455</v>
      </c>
    </row>
    <row r="17" spans="1:6" x14ac:dyDescent="0.3">
      <c r="A17" s="16">
        <v>44211</v>
      </c>
      <c r="B17" s="44">
        <v>1853352</v>
      </c>
      <c r="C17" s="44">
        <v>2469</v>
      </c>
      <c r="D17" s="44">
        <v>1949810</v>
      </c>
      <c r="E17" s="44">
        <v>3032</v>
      </c>
      <c r="F17" s="44">
        <v>5501</v>
      </c>
    </row>
    <row r="18" spans="1:6" x14ac:dyDescent="0.3">
      <c r="A18" s="16">
        <v>44212</v>
      </c>
      <c r="B18" s="44">
        <v>1853969</v>
      </c>
      <c r="C18" s="44">
        <v>617</v>
      </c>
      <c r="D18" s="44">
        <v>1950553</v>
      </c>
      <c r="E18" s="44">
        <v>743</v>
      </c>
      <c r="F18" s="44">
        <v>1360</v>
      </c>
    </row>
    <row r="19" spans="1:6" x14ac:dyDescent="0.3">
      <c r="A19" s="16">
        <v>44213</v>
      </c>
      <c r="B19" s="44">
        <v>1853969</v>
      </c>
      <c r="C19" s="44">
        <v>0</v>
      </c>
      <c r="D19" s="44">
        <v>1950553</v>
      </c>
      <c r="E19" s="44">
        <v>0</v>
      </c>
      <c r="F19" s="44">
        <v>0</v>
      </c>
    </row>
    <row r="20" spans="1:6" x14ac:dyDescent="0.3">
      <c r="A20" s="16">
        <v>44214</v>
      </c>
      <c r="B20" s="44">
        <v>1853969</v>
      </c>
      <c r="C20" s="44">
        <v>0</v>
      </c>
      <c r="D20" s="44">
        <v>1950553</v>
      </c>
      <c r="E20" s="44">
        <v>0</v>
      </c>
      <c r="F20" s="44">
        <v>0</v>
      </c>
    </row>
    <row r="21" spans="1:6" x14ac:dyDescent="0.3">
      <c r="A21" s="16">
        <v>44215</v>
      </c>
      <c r="B21" s="44">
        <v>1853984</v>
      </c>
      <c r="C21" s="44">
        <v>15</v>
      </c>
      <c r="D21" s="44">
        <v>1950569</v>
      </c>
      <c r="E21" s="44">
        <v>16</v>
      </c>
      <c r="F21" s="44">
        <v>31</v>
      </c>
    </row>
    <row r="22" spans="1:6" x14ac:dyDescent="0.3">
      <c r="A22" s="16">
        <v>44216</v>
      </c>
      <c r="B22" s="44">
        <v>1854605</v>
      </c>
      <c r="C22" s="44">
        <v>621</v>
      </c>
      <c r="D22" s="44">
        <v>1951308</v>
      </c>
      <c r="E22" s="44">
        <v>739</v>
      </c>
      <c r="F22" s="44">
        <v>1360</v>
      </c>
    </row>
    <row r="23" spans="1:6" x14ac:dyDescent="0.3">
      <c r="A23" s="16">
        <v>44217</v>
      </c>
      <c r="B23" s="44">
        <v>1857124</v>
      </c>
      <c r="C23" s="44">
        <v>2519</v>
      </c>
      <c r="D23" s="44">
        <v>1954398</v>
      </c>
      <c r="E23" s="44">
        <v>3090</v>
      </c>
      <c r="F23" s="44">
        <v>5609</v>
      </c>
    </row>
    <row r="24" spans="1:6" x14ac:dyDescent="0.3">
      <c r="A24" s="16">
        <v>44218</v>
      </c>
      <c r="B24" s="44">
        <v>1859657</v>
      </c>
      <c r="C24" s="44">
        <v>2533</v>
      </c>
      <c r="D24" s="44">
        <v>1957530</v>
      </c>
      <c r="E24" s="44">
        <v>3132</v>
      </c>
      <c r="F24" s="44">
        <v>5665</v>
      </c>
    </row>
    <row r="25" spans="1:6" x14ac:dyDescent="0.3">
      <c r="A25" s="16">
        <v>44219</v>
      </c>
      <c r="B25" s="44">
        <v>1862157</v>
      </c>
      <c r="C25" s="44">
        <v>2500</v>
      </c>
      <c r="D25" s="44">
        <v>1960585</v>
      </c>
      <c r="E25" s="44">
        <v>3055</v>
      </c>
      <c r="F25" s="44">
        <v>5555</v>
      </c>
    </row>
    <row r="26" spans="1:6" x14ac:dyDescent="0.3">
      <c r="A26" s="16">
        <v>44220</v>
      </c>
      <c r="B26" s="44">
        <v>1864660</v>
      </c>
      <c r="C26" s="44">
        <v>2503</v>
      </c>
      <c r="D26" s="44">
        <v>1963610</v>
      </c>
      <c r="E26" s="44">
        <v>3025</v>
      </c>
      <c r="F26" s="44">
        <v>5528</v>
      </c>
    </row>
    <row r="27" spans="1:6" x14ac:dyDescent="0.3">
      <c r="A27" s="16">
        <v>44221</v>
      </c>
      <c r="B27" s="44">
        <v>1865285</v>
      </c>
      <c r="C27" s="44">
        <v>625</v>
      </c>
      <c r="D27" s="44">
        <v>1964361</v>
      </c>
      <c r="E27" s="44">
        <v>751</v>
      </c>
      <c r="F27" s="44">
        <v>1376</v>
      </c>
    </row>
    <row r="28" spans="1:6" x14ac:dyDescent="0.3">
      <c r="A28" s="16">
        <v>44222</v>
      </c>
      <c r="B28" s="44">
        <v>1865285</v>
      </c>
      <c r="C28" s="44">
        <v>0</v>
      </c>
      <c r="D28" s="44">
        <v>1964361</v>
      </c>
      <c r="E28" s="44">
        <v>0</v>
      </c>
      <c r="F28" s="44">
        <v>0</v>
      </c>
    </row>
    <row r="29" spans="1:6" x14ac:dyDescent="0.3">
      <c r="A29" s="16">
        <v>44223</v>
      </c>
      <c r="B29" s="44">
        <v>1865285</v>
      </c>
      <c r="C29" s="44">
        <v>0</v>
      </c>
      <c r="D29" s="44">
        <v>1964361</v>
      </c>
      <c r="E29" s="44">
        <v>0</v>
      </c>
      <c r="F29" s="44">
        <v>0</v>
      </c>
    </row>
    <row r="30" spans="1:6" x14ac:dyDescent="0.3">
      <c r="A30" s="16">
        <v>44224</v>
      </c>
      <c r="B30" s="44">
        <v>1865285</v>
      </c>
      <c r="C30" s="44">
        <v>0</v>
      </c>
      <c r="D30" s="44">
        <v>1964361</v>
      </c>
      <c r="E30" s="44">
        <v>0</v>
      </c>
      <c r="F30" s="44">
        <v>0</v>
      </c>
    </row>
    <row r="31" spans="1:6" x14ac:dyDescent="0.3">
      <c r="A31" s="16">
        <v>44225</v>
      </c>
      <c r="B31" s="44">
        <v>1865910</v>
      </c>
      <c r="C31" s="44">
        <v>625</v>
      </c>
      <c r="D31" s="44">
        <v>1965147</v>
      </c>
      <c r="E31" s="44">
        <v>786</v>
      </c>
      <c r="F31" s="44">
        <v>1411</v>
      </c>
    </row>
    <row r="32" spans="1:6" x14ac:dyDescent="0.3">
      <c r="A32" s="16">
        <v>44226</v>
      </c>
      <c r="B32" s="44">
        <v>1868459</v>
      </c>
      <c r="C32" s="44">
        <v>2549</v>
      </c>
      <c r="D32" s="44">
        <v>1968236</v>
      </c>
      <c r="E32" s="44">
        <v>3089</v>
      </c>
      <c r="F32" s="44">
        <v>5638</v>
      </c>
    </row>
    <row r="33" spans="1:6" x14ac:dyDescent="0.3">
      <c r="A33" s="16">
        <v>44227</v>
      </c>
      <c r="B33" s="44">
        <v>1871012</v>
      </c>
      <c r="C33" s="44">
        <v>2553</v>
      </c>
      <c r="D33" s="44">
        <v>1971322</v>
      </c>
      <c r="E33" s="44">
        <v>3086</v>
      </c>
      <c r="F33" s="44">
        <v>5639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122506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3952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0F08-1CBF-41AA-9875-67D8170F5F66}">
  <dimension ref="A1:Z35"/>
  <sheetViews>
    <sheetView workbookViewId="0">
      <selection activeCell="J16" sqref="J16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December 2020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44166</v>
      </c>
      <c r="B3" s="44">
        <v>1728438</v>
      </c>
      <c r="C3" s="44">
        <v>2993</v>
      </c>
      <c r="D3" s="44">
        <v>1818714</v>
      </c>
      <c r="E3" s="44">
        <v>2538</v>
      </c>
      <c r="F3" s="44">
        <v>5531</v>
      </c>
    </row>
    <row r="4" spans="1:6" x14ac:dyDescent="0.3">
      <c r="A4" s="16">
        <v>44167</v>
      </c>
      <c r="B4" s="44">
        <v>1731022</v>
      </c>
      <c r="C4" s="44">
        <v>2584</v>
      </c>
      <c r="D4" s="44">
        <v>1822114</v>
      </c>
      <c r="E4" s="44">
        <v>3400</v>
      </c>
      <c r="F4" s="44">
        <v>5984</v>
      </c>
    </row>
    <row r="5" spans="1:6" x14ac:dyDescent="0.3">
      <c r="A5" s="16">
        <v>44168</v>
      </c>
      <c r="B5" s="44">
        <v>1734166</v>
      </c>
      <c r="C5" s="44">
        <v>3144</v>
      </c>
      <c r="D5" s="44">
        <v>1824981</v>
      </c>
      <c r="E5" s="44">
        <v>2867</v>
      </c>
      <c r="F5" s="44">
        <v>6011</v>
      </c>
    </row>
    <row r="6" spans="1:6" x14ac:dyDescent="0.3">
      <c r="A6" s="16">
        <v>44169</v>
      </c>
      <c r="B6" s="44">
        <v>1736841</v>
      </c>
      <c r="C6" s="44">
        <v>2675</v>
      </c>
      <c r="D6" s="44">
        <v>1828147</v>
      </c>
      <c r="E6" s="44">
        <v>3166</v>
      </c>
      <c r="F6" s="44">
        <v>5841</v>
      </c>
    </row>
    <row r="7" spans="1:6" x14ac:dyDescent="0.3">
      <c r="A7" s="16">
        <v>44170</v>
      </c>
      <c r="B7" s="44">
        <v>1739364</v>
      </c>
      <c r="C7" s="44">
        <v>2523</v>
      </c>
      <c r="D7" s="44">
        <v>1831183</v>
      </c>
      <c r="E7" s="44">
        <v>3036</v>
      </c>
      <c r="F7" s="44">
        <v>5559</v>
      </c>
    </row>
    <row r="8" spans="1:6" x14ac:dyDescent="0.3">
      <c r="A8" s="16">
        <v>44171</v>
      </c>
      <c r="B8" s="44">
        <v>1742706</v>
      </c>
      <c r="C8" s="44">
        <v>3342</v>
      </c>
      <c r="D8" s="44">
        <v>1833702</v>
      </c>
      <c r="E8" s="44">
        <v>2519</v>
      </c>
      <c r="F8" s="44">
        <v>5861</v>
      </c>
    </row>
    <row r="9" spans="1:6" x14ac:dyDescent="0.3">
      <c r="A9" s="16">
        <v>44172</v>
      </c>
      <c r="B9" s="44">
        <v>1745432</v>
      </c>
      <c r="C9" s="44">
        <v>2726</v>
      </c>
      <c r="D9" s="44">
        <v>1836910</v>
      </c>
      <c r="E9" s="44">
        <v>3208</v>
      </c>
      <c r="F9" s="44">
        <v>5934</v>
      </c>
    </row>
    <row r="10" spans="1:6" x14ac:dyDescent="0.3">
      <c r="A10" s="16">
        <v>44173</v>
      </c>
      <c r="B10" s="44">
        <v>1748456</v>
      </c>
      <c r="C10" s="44">
        <v>3024</v>
      </c>
      <c r="D10" s="44">
        <v>1839532</v>
      </c>
      <c r="E10" s="44">
        <v>2622</v>
      </c>
      <c r="F10" s="44">
        <v>5646</v>
      </c>
    </row>
    <row r="11" spans="1:6" x14ac:dyDescent="0.3">
      <c r="A11" s="16">
        <v>44174</v>
      </c>
      <c r="B11" s="44">
        <v>1751837</v>
      </c>
      <c r="C11" s="44">
        <v>3381</v>
      </c>
      <c r="D11" s="44">
        <v>1842078</v>
      </c>
      <c r="E11" s="44">
        <v>2546</v>
      </c>
      <c r="F11" s="44">
        <v>5927</v>
      </c>
    </row>
    <row r="12" spans="1:6" x14ac:dyDescent="0.3">
      <c r="A12" s="16">
        <v>44175</v>
      </c>
      <c r="B12" s="44">
        <v>1754781</v>
      </c>
      <c r="C12" s="44">
        <v>2944</v>
      </c>
      <c r="D12" s="44">
        <v>1844658</v>
      </c>
      <c r="E12" s="44">
        <v>2580</v>
      </c>
      <c r="F12" s="44">
        <v>5524</v>
      </c>
    </row>
    <row r="13" spans="1:6" x14ac:dyDescent="0.3">
      <c r="A13" s="16">
        <v>44176</v>
      </c>
      <c r="B13" s="44">
        <v>1757307</v>
      </c>
      <c r="C13" s="44">
        <v>2526</v>
      </c>
      <c r="D13" s="44">
        <v>1847747</v>
      </c>
      <c r="E13" s="44">
        <v>3089</v>
      </c>
      <c r="F13" s="44">
        <v>5615</v>
      </c>
    </row>
    <row r="14" spans="1:6" x14ac:dyDescent="0.3">
      <c r="A14" s="16">
        <v>44177</v>
      </c>
      <c r="B14" s="44">
        <v>1759883</v>
      </c>
      <c r="C14" s="44">
        <v>2576</v>
      </c>
      <c r="D14" s="44">
        <v>1850764</v>
      </c>
      <c r="E14" s="44">
        <v>3017</v>
      </c>
      <c r="F14" s="44">
        <v>5593</v>
      </c>
    </row>
    <row r="15" spans="1:6" x14ac:dyDescent="0.3">
      <c r="A15" s="16">
        <v>44178</v>
      </c>
      <c r="B15" s="44">
        <v>1763284</v>
      </c>
      <c r="C15" s="44">
        <v>3401</v>
      </c>
      <c r="D15" s="44">
        <v>1853298</v>
      </c>
      <c r="E15" s="44">
        <v>2534</v>
      </c>
      <c r="F15" s="44">
        <v>5935</v>
      </c>
    </row>
    <row r="16" spans="1:6" x14ac:dyDescent="0.3">
      <c r="A16" s="16">
        <v>44179</v>
      </c>
      <c r="B16" s="44">
        <v>1765974</v>
      </c>
      <c r="C16" s="44">
        <v>2690</v>
      </c>
      <c r="D16" s="44">
        <v>1856476</v>
      </c>
      <c r="E16" s="44">
        <v>3178</v>
      </c>
      <c r="F16" s="44">
        <v>5868</v>
      </c>
    </row>
    <row r="17" spans="1:6" x14ac:dyDescent="0.3">
      <c r="A17" s="16">
        <v>44180</v>
      </c>
      <c r="B17" s="44">
        <v>1768800</v>
      </c>
      <c r="C17" s="44">
        <v>2826</v>
      </c>
      <c r="D17" s="44">
        <v>1859194</v>
      </c>
      <c r="E17" s="44">
        <v>2718</v>
      </c>
      <c r="F17" s="44">
        <v>5544</v>
      </c>
    </row>
    <row r="18" spans="1:6" x14ac:dyDescent="0.3">
      <c r="A18" s="16">
        <v>44181</v>
      </c>
      <c r="B18" s="44">
        <v>1771402</v>
      </c>
      <c r="C18" s="44">
        <v>2602</v>
      </c>
      <c r="D18" s="44">
        <v>1862118</v>
      </c>
      <c r="E18" s="44">
        <v>2924</v>
      </c>
      <c r="F18" s="44">
        <v>5526</v>
      </c>
    </row>
    <row r="19" spans="1:6" x14ac:dyDescent="0.3">
      <c r="A19" s="16">
        <v>44182</v>
      </c>
      <c r="B19" s="44">
        <v>1774887</v>
      </c>
      <c r="C19" s="44">
        <v>3485</v>
      </c>
      <c r="D19" s="44">
        <v>1864668</v>
      </c>
      <c r="E19" s="44">
        <v>2550</v>
      </c>
      <c r="F19" s="44">
        <v>6035</v>
      </c>
    </row>
    <row r="20" spans="1:6" x14ac:dyDescent="0.3">
      <c r="A20" s="16">
        <v>44183</v>
      </c>
      <c r="B20" s="44">
        <v>1777846</v>
      </c>
      <c r="C20" s="44">
        <v>2959</v>
      </c>
      <c r="D20" s="44">
        <v>1867171</v>
      </c>
      <c r="E20" s="44">
        <v>2503</v>
      </c>
      <c r="F20" s="44">
        <v>5462</v>
      </c>
    </row>
    <row r="21" spans="1:6" x14ac:dyDescent="0.3">
      <c r="A21" s="16">
        <v>44184</v>
      </c>
      <c r="B21" s="44">
        <v>1780422</v>
      </c>
      <c r="C21" s="44">
        <v>2576</v>
      </c>
      <c r="D21" s="44">
        <v>1870548</v>
      </c>
      <c r="E21" s="44">
        <v>3377</v>
      </c>
      <c r="F21" s="44">
        <v>5953</v>
      </c>
    </row>
    <row r="22" spans="1:6" x14ac:dyDescent="0.3">
      <c r="A22" s="16">
        <v>44185</v>
      </c>
      <c r="B22" s="44">
        <v>1783002</v>
      </c>
      <c r="C22" s="44">
        <v>2580</v>
      </c>
      <c r="D22" s="44">
        <v>1873480</v>
      </c>
      <c r="E22" s="44">
        <v>2932</v>
      </c>
      <c r="F22" s="44">
        <v>5512</v>
      </c>
    </row>
    <row r="23" spans="1:6" x14ac:dyDescent="0.3">
      <c r="A23" s="16">
        <v>44186</v>
      </c>
      <c r="B23" s="44">
        <v>1786391</v>
      </c>
      <c r="C23" s="44">
        <v>3389</v>
      </c>
      <c r="D23" s="44">
        <v>1876164</v>
      </c>
      <c r="E23" s="44">
        <v>2684</v>
      </c>
      <c r="F23" s="44">
        <v>6073</v>
      </c>
    </row>
    <row r="24" spans="1:6" x14ac:dyDescent="0.3">
      <c r="A24" s="16">
        <v>44187</v>
      </c>
      <c r="B24" s="44">
        <v>1789530</v>
      </c>
      <c r="C24" s="44">
        <v>3139</v>
      </c>
      <c r="D24" s="44">
        <v>1878632</v>
      </c>
      <c r="E24" s="44">
        <v>2468</v>
      </c>
      <c r="F24" s="44">
        <v>5607</v>
      </c>
    </row>
    <row r="25" spans="1:6" x14ac:dyDescent="0.3">
      <c r="A25" s="16">
        <v>44188</v>
      </c>
      <c r="B25" s="44">
        <v>1792267</v>
      </c>
      <c r="C25" s="44">
        <v>2737</v>
      </c>
      <c r="D25" s="44">
        <v>1881864</v>
      </c>
      <c r="E25" s="44">
        <v>3232</v>
      </c>
      <c r="F25" s="44">
        <v>5969</v>
      </c>
    </row>
    <row r="26" spans="1:6" x14ac:dyDescent="0.3">
      <c r="A26" s="16">
        <v>44189</v>
      </c>
      <c r="B26" s="44">
        <v>1795108</v>
      </c>
      <c r="C26" s="44">
        <v>2841</v>
      </c>
      <c r="D26" s="44">
        <v>1884562</v>
      </c>
      <c r="E26" s="44">
        <v>2698</v>
      </c>
      <c r="F26" s="44">
        <v>5539</v>
      </c>
    </row>
    <row r="27" spans="1:6" x14ac:dyDescent="0.3">
      <c r="A27" s="16">
        <v>44190</v>
      </c>
      <c r="B27" s="44">
        <v>1798500</v>
      </c>
      <c r="C27" s="44">
        <v>3392</v>
      </c>
      <c r="D27" s="44">
        <v>1887043</v>
      </c>
      <c r="E27" s="44">
        <v>2481</v>
      </c>
      <c r="F27" s="44">
        <v>5873</v>
      </c>
    </row>
    <row r="28" spans="1:6" x14ac:dyDescent="0.3">
      <c r="A28" s="16">
        <v>44191</v>
      </c>
      <c r="B28" s="44">
        <v>1801421</v>
      </c>
      <c r="C28" s="44">
        <v>2921</v>
      </c>
      <c r="D28" s="44">
        <v>1889511</v>
      </c>
      <c r="E28" s="44">
        <v>2468</v>
      </c>
      <c r="F28" s="44">
        <v>5389</v>
      </c>
    </row>
    <row r="29" spans="1:6" x14ac:dyDescent="0.3">
      <c r="A29" s="16">
        <v>44192</v>
      </c>
      <c r="B29" s="44">
        <v>1804166</v>
      </c>
      <c r="C29" s="44">
        <v>2745</v>
      </c>
      <c r="D29" s="44">
        <v>1892758</v>
      </c>
      <c r="E29" s="44">
        <v>3247</v>
      </c>
      <c r="F29" s="44">
        <v>5992</v>
      </c>
    </row>
    <row r="30" spans="1:6" x14ac:dyDescent="0.3">
      <c r="A30" s="16">
        <v>44193</v>
      </c>
      <c r="B30" s="44">
        <v>1806742</v>
      </c>
      <c r="C30" s="44">
        <v>2576</v>
      </c>
      <c r="D30" s="44">
        <v>1895672</v>
      </c>
      <c r="E30" s="44">
        <v>2914</v>
      </c>
      <c r="F30" s="44">
        <v>5490</v>
      </c>
    </row>
    <row r="31" spans="1:6" x14ac:dyDescent="0.3">
      <c r="A31" s="16">
        <v>44194</v>
      </c>
      <c r="B31" s="44">
        <v>1810211</v>
      </c>
      <c r="C31" s="44">
        <v>3469</v>
      </c>
      <c r="D31" s="44">
        <v>1898209</v>
      </c>
      <c r="E31" s="44">
        <v>2537</v>
      </c>
      <c r="F31" s="44">
        <v>6006</v>
      </c>
    </row>
    <row r="32" spans="1:6" x14ac:dyDescent="0.3">
      <c r="A32" s="16">
        <v>44195</v>
      </c>
      <c r="B32" s="44">
        <v>1813128</v>
      </c>
      <c r="C32" s="44">
        <v>2917</v>
      </c>
      <c r="D32" s="44">
        <v>1900712</v>
      </c>
      <c r="E32" s="44">
        <v>2503</v>
      </c>
      <c r="F32" s="44">
        <v>5420</v>
      </c>
    </row>
    <row r="33" spans="1:6" x14ac:dyDescent="0.3">
      <c r="A33" s="16">
        <v>44196</v>
      </c>
      <c r="B33" s="44">
        <v>1815704</v>
      </c>
      <c r="C33" s="44">
        <v>2576</v>
      </c>
      <c r="D33" s="44">
        <v>1904124</v>
      </c>
      <c r="E33" s="44">
        <v>3412</v>
      </c>
      <c r="F33" s="44">
        <v>5988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178207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5749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50C9-42CC-485C-B366-47FA92C10FC0}">
  <dimension ref="A1:Z34"/>
  <sheetViews>
    <sheetView workbookViewId="0">
      <selection activeCell="K24" sqref="K24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November 2020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44136</v>
      </c>
      <c r="B3" s="44">
        <v>1641882</v>
      </c>
      <c r="C3" s="44">
        <v>2718</v>
      </c>
      <c r="D3" s="44">
        <v>1736182</v>
      </c>
      <c r="E3" s="44">
        <v>3205</v>
      </c>
      <c r="F3" s="44">
        <v>5923</v>
      </c>
    </row>
    <row r="4" spans="1:6" x14ac:dyDescent="0.3">
      <c r="A4" s="16">
        <v>44137</v>
      </c>
      <c r="B4" s="44">
        <v>1645205</v>
      </c>
      <c r="C4" s="44">
        <v>3323</v>
      </c>
      <c r="D4" s="44">
        <v>1739429</v>
      </c>
      <c r="E4" s="44">
        <v>3247</v>
      </c>
      <c r="F4" s="44">
        <v>6570</v>
      </c>
    </row>
    <row r="5" spans="1:6" x14ac:dyDescent="0.3">
      <c r="A5" s="16">
        <v>44138</v>
      </c>
      <c r="B5" s="44">
        <v>1647850</v>
      </c>
      <c r="C5" s="44">
        <v>2645</v>
      </c>
      <c r="D5" s="44">
        <v>1742262</v>
      </c>
      <c r="E5" s="44">
        <v>2833</v>
      </c>
      <c r="F5" s="44">
        <v>5478</v>
      </c>
    </row>
    <row r="6" spans="1:6" x14ac:dyDescent="0.3">
      <c r="A6" s="16">
        <v>44139</v>
      </c>
      <c r="B6" s="44">
        <v>1650852</v>
      </c>
      <c r="C6" s="44">
        <v>3002</v>
      </c>
      <c r="D6" s="44">
        <v>1744849</v>
      </c>
      <c r="E6" s="44">
        <v>2587</v>
      </c>
      <c r="F6" s="44">
        <v>5589</v>
      </c>
    </row>
    <row r="7" spans="1:6" x14ac:dyDescent="0.3">
      <c r="A7" s="16">
        <v>44140</v>
      </c>
      <c r="B7" s="44">
        <v>1653938</v>
      </c>
      <c r="C7" s="44">
        <v>3086</v>
      </c>
      <c r="D7" s="44">
        <v>1747578</v>
      </c>
      <c r="E7" s="44">
        <v>2729</v>
      </c>
      <c r="F7" s="44">
        <v>5815</v>
      </c>
    </row>
    <row r="8" spans="1:6" x14ac:dyDescent="0.3">
      <c r="A8" s="16">
        <v>44141</v>
      </c>
      <c r="B8" s="44">
        <v>1656448</v>
      </c>
      <c r="C8" s="44">
        <v>2510</v>
      </c>
      <c r="D8" s="44">
        <v>1750975</v>
      </c>
      <c r="E8" s="44">
        <v>3397</v>
      </c>
      <c r="F8" s="44">
        <v>5907</v>
      </c>
    </row>
    <row r="9" spans="1:6" x14ac:dyDescent="0.3">
      <c r="A9" s="16">
        <v>44142</v>
      </c>
      <c r="B9" s="44">
        <v>1659251</v>
      </c>
      <c r="C9" s="44">
        <v>2803</v>
      </c>
      <c r="D9" s="44">
        <v>1753547</v>
      </c>
      <c r="E9" s="44">
        <v>2572</v>
      </c>
      <c r="F9" s="44">
        <v>5375</v>
      </c>
    </row>
    <row r="10" spans="1:6" x14ac:dyDescent="0.3">
      <c r="A10" s="16">
        <v>44143</v>
      </c>
      <c r="B10" s="44">
        <v>1662176</v>
      </c>
      <c r="C10" s="44">
        <v>2925</v>
      </c>
      <c r="D10" s="44">
        <v>1756268</v>
      </c>
      <c r="E10" s="44">
        <v>2721</v>
      </c>
      <c r="F10" s="44">
        <v>5646</v>
      </c>
    </row>
    <row r="11" spans="1:6" x14ac:dyDescent="0.3">
      <c r="A11" s="16">
        <v>44144</v>
      </c>
      <c r="B11" s="44">
        <v>1665188</v>
      </c>
      <c r="C11" s="44">
        <v>3012</v>
      </c>
      <c r="D11" s="44">
        <v>1759090</v>
      </c>
      <c r="E11" s="44">
        <v>2822</v>
      </c>
      <c r="F11" s="44">
        <v>5834</v>
      </c>
    </row>
    <row r="12" spans="1:6" x14ac:dyDescent="0.3">
      <c r="A12" s="16">
        <v>44145</v>
      </c>
      <c r="B12" s="44">
        <v>1667753</v>
      </c>
      <c r="C12" s="44">
        <v>2565</v>
      </c>
      <c r="D12" s="44">
        <v>1762398</v>
      </c>
      <c r="E12" s="44">
        <v>3308</v>
      </c>
      <c r="F12" s="44">
        <v>5873</v>
      </c>
    </row>
    <row r="13" spans="1:6" x14ac:dyDescent="0.3">
      <c r="A13" s="16">
        <v>44146</v>
      </c>
      <c r="B13" s="44">
        <v>1670574</v>
      </c>
      <c r="C13" s="44">
        <v>2821</v>
      </c>
      <c r="D13" s="44">
        <v>1765058</v>
      </c>
      <c r="E13" s="44">
        <v>2660</v>
      </c>
      <c r="F13" s="44">
        <v>5481</v>
      </c>
    </row>
    <row r="14" spans="1:6" x14ac:dyDescent="0.3">
      <c r="A14" s="16">
        <v>44147</v>
      </c>
      <c r="B14" s="44">
        <v>1674070</v>
      </c>
      <c r="C14" s="44">
        <v>3496</v>
      </c>
      <c r="D14" s="44">
        <v>1767646</v>
      </c>
      <c r="E14" s="44">
        <v>2588</v>
      </c>
      <c r="F14" s="44">
        <v>6084</v>
      </c>
    </row>
    <row r="15" spans="1:6" x14ac:dyDescent="0.3">
      <c r="A15" s="16">
        <v>44148</v>
      </c>
      <c r="B15" s="44">
        <v>1676754</v>
      </c>
      <c r="C15" s="44">
        <v>2684</v>
      </c>
      <c r="D15" s="44">
        <v>1770406</v>
      </c>
      <c r="E15" s="44">
        <v>2760</v>
      </c>
      <c r="F15" s="44">
        <v>5444</v>
      </c>
    </row>
    <row r="16" spans="1:6" x14ac:dyDescent="0.3">
      <c r="A16" s="16">
        <v>44149</v>
      </c>
      <c r="B16" s="44">
        <v>1679330</v>
      </c>
      <c r="C16" s="44">
        <v>2576</v>
      </c>
      <c r="D16" s="44">
        <v>1773871</v>
      </c>
      <c r="E16" s="44">
        <v>3465</v>
      </c>
      <c r="F16" s="44">
        <v>6041</v>
      </c>
    </row>
    <row r="17" spans="1:6" x14ac:dyDescent="0.3">
      <c r="A17" s="16">
        <v>44150</v>
      </c>
      <c r="B17" s="44">
        <v>1681285</v>
      </c>
      <c r="C17" s="44">
        <v>1955</v>
      </c>
      <c r="D17" s="44">
        <v>1775044</v>
      </c>
      <c r="E17" s="44">
        <v>1173</v>
      </c>
      <c r="F17" s="44">
        <v>3128</v>
      </c>
    </row>
    <row r="18" spans="1:6" x14ac:dyDescent="0.3">
      <c r="A18" s="16">
        <v>44151</v>
      </c>
      <c r="B18" s="44">
        <v>1683934</v>
      </c>
      <c r="C18" s="44">
        <v>2649</v>
      </c>
      <c r="D18" s="44">
        <v>1777701</v>
      </c>
      <c r="E18" s="44">
        <v>2657</v>
      </c>
      <c r="F18" s="44">
        <v>5306</v>
      </c>
    </row>
    <row r="19" spans="1:6" x14ac:dyDescent="0.3">
      <c r="A19" s="16">
        <v>44152</v>
      </c>
      <c r="B19" s="44">
        <v>1687292</v>
      </c>
      <c r="C19" s="44">
        <v>3358</v>
      </c>
      <c r="D19" s="44">
        <v>1780353</v>
      </c>
      <c r="E19" s="44">
        <v>2652</v>
      </c>
      <c r="F19" s="44">
        <v>6010</v>
      </c>
    </row>
    <row r="20" spans="1:6" x14ac:dyDescent="0.3">
      <c r="A20" s="16">
        <v>44153</v>
      </c>
      <c r="B20" s="44">
        <v>1689829</v>
      </c>
      <c r="C20" s="44">
        <v>2537</v>
      </c>
      <c r="D20" s="44">
        <v>1783355</v>
      </c>
      <c r="E20" s="44">
        <v>3002</v>
      </c>
      <c r="F20" s="44">
        <v>5539</v>
      </c>
    </row>
    <row r="21" spans="1:6" x14ac:dyDescent="0.3">
      <c r="A21" s="16">
        <v>44154</v>
      </c>
      <c r="B21" s="44">
        <v>1693199</v>
      </c>
      <c r="C21" s="44">
        <v>3370</v>
      </c>
      <c r="D21" s="44">
        <v>1785866</v>
      </c>
      <c r="E21" s="44">
        <v>2511</v>
      </c>
      <c r="F21" s="44">
        <v>5881</v>
      </c>
    </row>
    <row r="22" spans="1:6" x14ac:dyDescent="0.3">
      <c r="A22" s="16">
        <v>44155</v>
      </c>
      <c r="B22" s="44">
        <v>1696154</v>
      </c>
      <c r="C22" s="44">
        <v>2955</v>
      </c>
      <c r="D22" s="44">
        <v>1788388</v>
      </c>
      <c r="E22" s="44">
        <v>2522</v>
      </c>
      <c r="F22" s="44">
        <v>5477</v>
      </c>
    </row>
    <row r="23" spans="1:6" x14ac:dyDescent="0.3">
      <c r="A23" s="16">
        <v>44156</v>
      </c>
      <c r="B23" s="44">
        <v>1698680</v>
      </c>
      <c r="C23" s="44">
        <v>2526</v>
      </c>
      <c r="D23" s="44">
        <v>1791244</v>
      </c>
      <c r="E23" s="44">
        <v>2856</v>
      </c>
      <c r="F23" s="44">
        <v>5382</v>
      </c>
    </row>
    <row r="24" spans="1:6" x14ac:dyDescent="0.3">
      <c r="A24" s="16">
        <v>44157</v>
      </c>
      <c r="B24" s="44">
        <v>1702165</v>
      </c>
      <c r="C24" s="44">
        <v>3485</v>
      </c>
      <c r="D24" s="44">
        <v>1793751</v>
      </c>
      <c r="E24" s="44">
        <v>2507</v>
      </c>
      <c r="F24" s="44">
        <v>5992</v>
      </c>
    </row>
    <row r="25" spans="1:6" x14ac:dyDescent="0.3">
      <c r="A25" s="16">
        <v>44158</v>
      </c>
      <c r="B25" s="44">
        <v>1705116</v>
      </c>
      <c r="C25" s="44">
        <v>2951</v>
      </c>
      <c r="D25" s="44">
        <v>1796856</v>
      </c>
      <c r="E25" s="44">
        <v>3105</v>
      </c>
      <c r="F25" s="44">
        <v>6056</v>
      </c>
    </row>
    <row r="26" spans="1:6" x14ac:dyDescent="0.3">
      <c r="A26" s="16">
        <v>44159</v>
      </c>
      <c r="B26" s="44">
        <v>1707838</v>
      </c>
      <c r="C26" s="44">
        <v>2722</v>
      </c>
      <c r="D26" s="44">
        <v>1799363</v>
      </c>
      <c r="E26" s="44">
        <v>2507</v>
      </c>
      <c r="F26" s="44">
        <v>5229</v>
      </c>
    </row>
    <row r="27" spans="1:6" x14ac:dyDescent="0.3">
      <c r="A27" s="16">
        <v>44160</v>
      </c>
      <c r="B27" s="44">
        <v>1711039</v>
      </c>
      <c r="C27" s="44">
        <v>3201</v>
      </c>
      <c r="D27" s="44">
        <v>1802230</v>
      </c>
      <c r="E27" s="44">
        <v>2867</v>
      </c>
      <c r="F27" s="44">
        <v>6068</v>
      </c>
    </row>
    <row r="28" spans="1:6" x14ac:dyDescent="0.3">
      <c r="A28" s="16">
        <v>44161</v>
      </c>
      <c r="B28" s="44">
        <v>1713810</v>
      </c>
      <c r="C28" s="44">
        <v>2771</v>
      </c>
      <c r="D28" s="44">
        <v>1804963</v>
      </c>
      <c r="E28" s="44">
        <v>2733</v>
      </c>
      <c r="F28" s="44">
        <v>5504</v>
      </c>
    </row>
    <row r="29" spans="1:6" x14ac:dyDescent="0.3">
      <c r="A29" s="16">
        <v>44162</v>
      </c>
      <c r="B29" s="44">
        <v>1716881</v>
      </c>
      <c r="C29" s="44">
        <v>3071</v>
      </c>
      <c r="D29" s="44">
        <v>1807493</v>
      </c>
      <c r="E29" s="44">
        <v>2530</v>
      </c>
      <c r="F29" s="44">
        <v>5601</v>
      </c>
    </row>
    <row r="30" spans="1:6" x14ac:dyDescent="0.3">
      <c r="A30" s="16">
        <v>44163</v>
      </c>
      <c r="B30" s="44">
        <v>1719426</v>
      </c>
      <c r="C30" s="44">
        <v>2545</v>
      </c>
      <c r="D30" s="44">
        <v>1810794</v>
      </c>
      <c r="E30" s="44">
        <v>3301</v>
      </c>
      <c r="F30" s="44">
        <v>5846</v>
      </c>
    </row>
    <row r="31" spans="1:6" x14ac:dyDescent="0.3">
      <c r="A31" s="16">
        <v>44164</v>
      </c>
      <c r="B31" s="44">
        <v>1722516</v>
      </c>
      <c r="C31" s="44">
        <v>3090</v>
      </c>
      <c r="D31" s="44">
        <v>1813581</v>
      </c>
      <c r="E31" s="44">
        <v>2787</v>
      </c>
      <c r="F31" s="44">
        <v>5877</v>
      </c>
    </row>
    <row r="32" spans="1:6" x14ac:dyDescent="0.3">
      <c r="A32" s="16">
        <v>44165</v>
      </c>
      <c r="B32" s="44">
        <v>1725445</v>
      </c>
      <c r="C32" s="44">
        <v>2929</v>
      </c>
      <c r="D32" s="44">
        <v>1816176</v>
      </c>
      <c r="E32" s="44">
        <v>2595</v>
      </c>
      <c r="F32" s="44">
        <v>5524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169480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5649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8BAB-CFCE-4A0B-8B5A-3CB083C09AD9}">
  <dimension ref="A1:Z35"/>
  <sheetViews>
    <sheetView workbookViewId="0">
      <selection sqref="A1:F1"/>
    </sheetView>
  </sheetViews>
  <sheetFormatPr defaultRowHeight="15.75" x14ac:dyDescent="0.3"/>
  <cols>
    <col min="1" max="1" width="16.5703125" style="47" customWidth="1"/>
    <col min="2" max="2" width="20.7109375" style="41" hidden="1" customWidth="1"/>
    <col min="3" max="3" width="20.7109375" style="41" customWidth="1"/>
    <col min="4" max="4" width="20.7109375" style="41" hidden="1" customWidth="1"/>
    <col min="5" max="6" width="20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October 2020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44105</v>
      </c>
      <c r="B3" s="44">
        <v>1551592</v>
      </c>
      <c r="C3" s="44">
        <v>3201</v>
      </c>
      <c r="D3" s="44">
        <v>1650411</v>
      </c>
      <c r="E3" s="44">
        <v>2683</v>
      </c>
      <c r="F3" s="44">
        <v>5884</v>
      </c>
    </row>
    <row r="4" spans="1:6" x14ac:dyDescent="0.3">
      <c r="A4" s="16">
        <v>44106</v>
      </c>
      <c r="B4" s="44">
        <v>1554344</v>
      </c>
      <c r="C4" s="44">
        <v>2752</v>
      </c>
      <c r="D4" s="44">
        <v>1653079</v>
      </c>
      <c r="E4" s="44">
        <v>2668</v>
      </c>
      <c r="F4" s="44">
        <v>5420</v>
      </c>
    </row>
    <row r="5" spans="1:6" x14ac:dyDescent="0.3">
      <c r="A5" s="16">
        <v>44107</v>
      </c>
      <c r="B5" s="44">
        <v>1557050</v>
      </c>
      <c r="C5" s="44">
        <v>2706</v>
      </c>
      <c r="D5" s="44">
        <v>1656207</v>
      </c>
      <c r="E5" s="44">
        <v>3128</v>
      </c>
      <c r="F5" s="44">
        <v>5834</v>
      </c>
    </row>
    <row r="6" spans="1:6" x14ac:dyDescent="0.3">
      <c r="A6" s="16">
        <v>44108</v>
      </c>
      <c r="B6" s="44">
        <v>1560424</v>
      </c>
      <c r="C6" s="44">
        <v>3374</v>
      </c>
      <c r="D6" s="44">
        <v>1658871</v>
      </c>
      <c r="E6" s="44">
        <v>2664</v>
      </c>
      <c r="F6" s="44">
        <v>6038</v>
      </c>
    </row>
    <row r="7" spans="1:6" x14ac:dyDescent="0.3">
      <c r="A7" s="16">
        <v>44109</v>
      </c>
      <c r="B7" s="44">
        <v>1563187</v>
      </c>
      <c r="C7" s="44">
        <v>2763</v>
      </c>
      <c r="D7" s="44">
        <v>1661409</v>
      </c>
      <c r="E7" s="44">
        <v>2538</v>
      </c>
      <c r="F7" s="44">
        <v>5301</v>
      </c>
    </row>
    <row r="8" spans="1:6" x14ac:dyDescent="0.3">
      <c r="A8" s="16">
        <v>44110</v>
      </c>
      <c r="B8" s="44">
        <v>1565909</v>
      </c>
      <c r="C8" s="44">
        <v>2722</v>
      </c>
      <c r="D8" s="44">
        <v>1664568</v>
      </c>
      <c r="E8" s="44">
        <v>3159</v>
      </c>
      <c r="F8" s="44">
        <v>5881</v>
      </c>
    </row>
    <row r="9" spans="1:6" x14ac:dyDescent="0.3">
      <c r="A9" s="16">
        <v>44111</v>
      </c>
      <c r="B9" s="44">
        <v>1568581</v>
      </c>
      <c r="C9" s="44">
        <v>2672</v>
      </c>
      <c r="D9" s="44">
        <v>1667404</v>
      </c>
      <c r="E9" s="44">
        <v>2836</v>
      </c>
      <c r="F9" s="44">
        <v>5508</v>
      </c>
    </row>
    <row r="10" spans="1:6" x14ac:dyDescent="0.3">
      <c r="A10" s="16">
        <v>44112</v>
      </c>
      <c r="B10" s="44">
        <v>1571900</v>
      </c>
      <c r="C10" s="44">
        <v>3319</v>
      </c>
      <c r="D10" s="44">
        <v>1670076</v>
      </c>
      <c r="E10" s="44">
        <v>2672</v>
      </c>
      <c r="F10" s="44">
        <v>5991</v>
      </c>
    </row>
    <row r="11" spans="1:6" x14ac:dyDescent="0.3">
      <c r="A11" s="16">
        <v>44113</v>
      </c>
      <c r="B11" s="44">
        <v>1574657</v>
      </c>
      <c r="C11" s="44">
        <v>2757</v>
      </c>
      <c r="D11" s="44">
        <v>1672752</v>
      </c>
      <c r="E11" s="44">
        <v>2676</v>
      </c>
      <c r="F11" s="44">
        <v>5433</v>
      </c>
    </row>
    <row r="12" spans="1:6" x14ac:dyDescent="0.3">
      <c r="A12" s="16">
        <v>44114</v>
      </c>
      <c r="B12" s="44">
        <v>1577497</v>
      </c>
      <c r="C12" s="44">
        <v>2840</v>
      </c>
      <c r="D12" s="44">
        <v>1675734</v>
      </c>
      <c r="E12" s="44">
        <v>2982</v>
      </c>
      <c r="F12" s="44">
        <v>5822</v>
      </c>
    </row>
    <row r="13" spans="1:6" x14ac:dyDescent="0.3">
      <c r="A13" s="16">
        <v>44115</v>
      </c>
      <c r="B13" s="44">
        <v>1581001</v>
      </c>
      <c r="C13" s="44">
        <v>3504</v>
      </c>
      <c r="D13" s="44">
        <v>1678249</v>
      </c>
      <c r="E13" s="44">
        <v>2515</v>
      </c>
      <c r="F13" s="44">
        <v>6019</v>
      </c>
    </row>
    <row r="14" spans="1:6" x14ac:dyDescent="0.3">
      <c r="A14" s="16">
        <v>44116</v>
      </c>
      <c r="B14" s="44">
        <v>1583776</v>
      </c>
      <c r="C14" s="44">
        <v>2775</v>
      </c>
      <c r="D14" s="44">
        <v>1680786</v>
      </c>
      <c r="E14" s="44">
        <v>2537</v>
      </c>
      <c r="F14" s="44">
        <v>5312</v>
      </c>
    </row>
    <row r="15" spans="1:6" x14ac:dyDescent="0.3">
      <c r="A15" s="16">
        <v>44117</v>
      </c>
      <c r="B15" s="44">
        <v>1586486</v>
      </c>
      <c r="C15" s="44">
        <v>2710</v>
      </c>
      <c r="D15" s="44">
        <v>1683930</v>
      </c>
      <c r="E15" s="44">
        <v>3144</v>
      </c>
      <c r="F15" s="44">
        <v>5854</v>
      </c>
    </row>
    <row r="16" spans="1:6" x14ac:dyDescent="0.3">
      <c r="A16" s="16">
        <v>44118</v>
      </c>
      <c r="B16" s="44">
        <v>1589269</v>
      </c>
      <c r="C16" s="44">
        <v>2783</v>
      </c>
      <c r="D16" s="44">
        <v>1686452</v>
      </c>
      <c r="E16" s="44">
        <v>2522</v>
      </c>
      <c r="F16" s="44">
        <v>5305</v>
      </c>
    </row>
    <row r="17" spans="1:6" x14ac:dyDescent="0.3">
      <c r="A17" s="16">
        <v>44119</v>
      </c>
      <c r="B17" s="44">
        <v>1592578</v>
      </c>
      <c r="C17" s="44">
        <v>3309</v>
      </c>
      <c r="D17" s="44">
        <v>1689062</v>
      </c>
      <c r="E17" s="44">
        <v>2610</v>
      </c>
      <c r="F17" s="44">
        <v>5919</v>
      </c>
    </row>
    <row r="18" spans="1:6" x14ac:dyDescent="0.3">
      <c r="A18" s="16">
        <v>44120</v>
      </c>
      <c r="B18" s="44">
        <v>1595176</v>
      </c>
      <c r="C18" s="44">
        <v>2598</v>
      </c>
      <c r="D18" s="44">
        <v>1691746</v>
      </c>
      <c r="E18" s="44">
        <v>2684</v>
      </c>
      <c r="F18" s="44">
        <v>5282</v>
      </c>
    </row>
    <row r="19" spans="1:6" x14ac:dyDescent="0.3">
      <c r="A19" s="16">
        <v>44121</v>
      </c>
      <c r="B19" s="44">
        <v>1598504</v>
      </c>
      <c r="C19" s="44">
        <v>3328</v>
      </c>
      <c r="D19" s="44">
        <v>1694349</v>
      </c>
      <c r="E19" s="44">
        <v>2603</v>
      </c>
      <c r="F19" s="44">
        <v>5931</v>
      </c>
    </row>
    <row r="20" spans="1:6" x14ac:dyDescent="0.3">
      <c r="A20" s="16">
        <v>44122</v>
      </c>
      <c r="B20" s="44">
        <v>1601241</v>
      </c>
      <c r="C20" s="44">
        <v>2737</v>
      </c>
      <c r="D20" s="44">
        <v>1696928</v>
      </c>
      <c r="E20" s="44">
        <v>2579</v>
      </c>
      <c r="F20" s="44">
        <v>5316</v>
      </c>
    </row>
    <row r="21" spans="1:6" x14ac:dyDescent="0.3">
      <c r="A21" s="16">
        <v>44123</v>
      </c>
      <c r="B21" s="44">
        <v>1603809</v>
      </c>
      <c r="C21" s="44">
        <v>2568</v>
      </c>
      <c r="D21" s="44">
        <v>1700313</v>
      </c>
      <c r="E21" s="44">
        <v>3385</v>
      </c>
      <c r="F21" s="44">
        <v>5953</v>
      </c>
    </row>
    <row r="22" spans="1:6" x14ac:dyDescent="0.3">
      <c r="A22" s="16">
        <v>44124</v>
      </c>
      <c r="B22" s="44">
        <v>1606439</v>
      </c>
      <c r="C22" s="44">
        <v>2630</v>
      </c>
      <c r="D22" s="44">
        <v>1703004</v>
      </c>
      <c r="E22" s="44">
        <v>2691</v>
      </c>
      <c r="F22" s="44">
        <v>5321</v>
      </c>
    </row>
    <row r="23" spans="1:6" x14ac:dyDescent="0.3">
      <c r="A23" s="16">
        <v>44125</v>
      </c>
      <c r="B23" s="44">
        <v>1609885</v>
      </c>
      <c r="C23" s="44">
        <v>3446</v>
      </c>
      <c r="D23" s="44">
        <v>1705538</v>
      </c>
      <c r="E23" s="44">
        <v>2534</v>
      </c>
      <c r="F23" s="44">
        <v>5980</v>
      </c>
    </row>
    <row r="24" spans="1:6" x14ac:dyDescent="0.3">
      <c r="A24" s="16">
        <v>44126</v>
      </c>
      <c r="B24" s="44">
        <v>1612660</v>
      </c>
      <c r="C24" s="44">
        <v>2775</v>
      </c>
      <c r="D24" s="44">
        <v>1708106</v>
      </c>
      <c r="E24" s="44">
        <v>2568</v>
      </c>
      <c r="F24" s="44">
        <v>5343</v>
      </c>
    </row>
    <row r="25" spans="1:6" x14ac:dyDescent="0.3">
      <c r="A25" s="16">
        <v>44127</v>
      </c>
      <c r="B25" s="44">
        <v>1615413</v>
      </c>
      <c r="C25" s="44">
        <v>2753</v>
      </c>
      <c r="D25" s="44">
        <v>1711319</v>
      </c>
      <c r="E25" s="44">
        <v>3213</v>
      </c>
      <c r="F25" s="44">
        <v>5966</v>
      </c>
    </row>
    <row r="26" spans="1:6" x14ac:dyDescent="0.3">
      <c r="A26" s="16">
        <v>44128</v>
      </c>
      <c r="B26" s="44">
        <v>1618016</v>
      </c>
      <c r="C26" s="44">
        <v>2603</v>
      </c>
      <c r="D26" s="44">
        <v>1714040</v>
      </c>
      <c r="E26" s="44">
        <v>2721</v>
      </c>
      <c r="F26" s="44">
        <v>5324</v>
      </c>
    </row>
    <row r="27" spans="1:6" x14ac:dyDescent="0.3">
      <c r="A27" s="16">
        <v>44129</v>
      </c>
      <c r="B27" s="44">
        <v>1621193</v>
      </c>
      <c r="C27" s="44">
        <v>3177</v>
      </c>
      <c r="D27" s="44">
        <v>1717678</v>
      </c>
      <c r="E27" s="44">
        <v>3638</v>
      </c>
      <c r="F27" s="44">
        <v>6815</v>
      </c>
    </row>
    <row r="28" spans="1:6" x14ac:dyDescent="0.3">
      <c r="A28" s="16">
        <v>44130</v>
      </c>
      <c r="B28" s="44">
        <v>1624551</v>
      </c>
      <c r="C28" s="44">
        <v>3358</v>
      </c>
      <c r="D28" s="44">
        <v>1720063</v>
      </c>
      <c r="E28" s="44">
        <v>2385</v>
      </c>
      <c r="F28" s="44">
        <v>5743</v>
      </c>
    </row>
    <row r="29" spans="1:6" x14ac:dyDescent="0.3">
      <c r="A29" s="16">
        <v>44131</v>
      </c>
      <c r="B29" s="44">
        <v>1627254</v>
      </c>
      <c r="C29" s="44">
        <v>2703</v>
      </c>
      <c r="D29" s="44">
        <v>1721937</v>
      </c>
      <c r="E29" s="44">
        <v>1874</v>
      </c>
      <c r="F29" s="44">
        <v>4577</v>
      </c>
    </row>
    <row r="30" spans="1:6" x14ac:dyDescent="0.3">
      <c r="A30" s="16">
        <v>44132</v>
      </c>
      <c r="B30" s="44">
        <v>1630386</v>
      </c>
      <c r="C30" s="44">
        <v>3132</v>
      </c>
      <c r="D30" s="44">
        <v>1724429</v>
      </c>
      <c r="E30" s="44">
        <v>2492</v>
      </c>
      <c r="F30" s="44">
        <v>5624</v>
      </c>
    </row>
    <row r="31" spans="1:6" x14ac:dyDescent="0.3">
      <c r="A31" s="16">
        <v>44133</v>
      </c>
      <c r="B31" s="44">
        <v>1633161</v>
      </c>
      <c r="C31" s="44">
        <v>2775</v>
      </c>
      <c r="D31" s="44">
        <v>1726997</v>
      </c>
      <c r="E31" s="44">
        <v>2568</v>
      </c>
      <c r="F31" s="44">
        <v>5343</v>
      </c>
    </row>
    <row r="32" spans="1:6" x14ac:dyDescent="0.3">
      <c r="A32" s="16">
        <v>44134</v>
      </c>
      <c r="B32" s="44">
        <v>1636094</v>
      </c>
      <c r="C32" s="44">
        <v>2933</v>
      </c>
      <c r="D32" s="44">
        <v>1730137</v>
      </c>
      <c r="E32" s="44">
        <v>3140</v>
      </c>
      <c r="F32" s="44">
        <v>6073</v>
      </c>
    </row>
    <row r="33" spans="1:6" x14ac:dyDescent="0.3">
      <c r="A33" s="16">
        <v>44135</v>
      </c>
      <c r="B33" s="44">
        <v>1639164</v>
      </c>
      <c r="C33" s="44">
        <v>3070</v>
      </c>
      <c r="D33" s="44">
        <v>1732977</v>
      </c>
      <c r="E33" s="44">
        <v>2840</v>
      </c>
      <c r="F33" s="44">
        <v>5910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176022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5678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327F-933C-4817-8889-0716F0A90D92}">
  <dimension ref="A1:Z34"/>
  <sheetViews>
    <sheetView workbookViewId="0">
      <selection sqref="A1:F1"/>
    </sheetView>
  </sheetViews>
  <sheetFormatPr defaultRowHeight="15.75" x14ac:dyDescent="0.3"/>
  <cols>
    <col min="1" max="1" width="16.5703125" style="47" customWidth="1"/>
    <col min="2" max="2" width="20.7109375" style="41" hidden="1" customWidth="1"/>
    <col min="3" max="3" width="20.7109375" style="41" customWidth="1"/>
    <col min="4" max="4" width="20.7109375" style="41" hidden="1" customWidth="1"/>
    <col min="5" max="6" width="20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September 2020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44075</v>
      </c>
      <c r="B3" s="44">
        <v>1464536</v>
      </c>
      <c r="C3" s="44">
        <v>3193</v>
      </c>
      <c r="D3" s="44">
        <v>1569018</v>
      </c>
      <c r="E3" s="44">
        <v>2672</v>
      </c>
      <c r="F3" s="44">
        <v>5865</v>
      </c>
    </row>
    <row r="4" spans="1:6" x14ac:dyDescent="0.3">
      <c r="A4" s="16">
        <v>44076</v>
      </c>
      <c r="B4" s="44">
        <v>1467458</v>
      </c>
      <c r="C4" s="44">
        <v>2922</v>
      </c>
      <c r="D4" s="44">
        <v>1571502</v>
      </c>
      <c r="E4" s="44">
        <v>2484</v>
      </c>
      <c r="F4" s="44">
        <v>5406</v>
      </c>
    </row>
    <row r="5" spans="1:6" x14ac:dyDescent="0.3">
      <c r="A5" s="16">
        <v>44077</v>
      </c>
      <c r="B5" s="44">
        <v>1470141</v>
      </c>
      <c r="C5" s="44">
        <v>2683</v>
      </c>
      <c r="D5" s="44">
        <v>1574614</v>
      </c>
      <c r="E5" s="44">
        <v>3112</v>
      </c>
      <c r="F5" s="44">
        <v>5795</v>
      </c>
    </row>
    <row r="6" spans="1:6" x14ac:dyDescent="0.3">
      <c r="A6" s="16">
        <v>44078</v>
      </c>
      <c r="B6" s="44">
        <v>1472767</v>
      </c>
      <c r="C6" s="44">
        <v>2626</v>
      </c>
      <c r="D6" s="44">
        <v>1577279</v>
      </c>
      <c r="E6" s="44">
        <v>2665</v>
      </c>
      <c r="F6" s="44">
        <v>5291</v>
      </c>
    </row>
    <row r="7" spans="1:6" x14ac:dyDescent="0.3">
      <c r="A7" s="16">
        <v>44079</v>
      </c>
      <c r="B7" s="44">
        <v>1476236</v>
      </c>
      <c r="C7" s="44">
        <v>3469</v>
      </c>
      <c r="D7" s="44">
        <v>1579720</v>
      </c>
      <c r="E7" s="44">
        <v>2441</v>
      </c>
      <c r="F7" s="44">
        <v>5910</v>
      </c>
    </row>
    <row r="8" spans="1:6" x14ac:dyDescent="0.3">
      <c r="A8" s="16">
        <v>44080</v>
      </c>
      <c r="B8" s="44">
        <v>1479007</v>
      </c>
      <c r="C8" s="44">
        <v>2771</v>
      </c>
      <c r="D8" s="44">
        <v>1582883</v>
      </c>
      <c r="E8" s="44">
        <v>3163</v>
      </c>
      <c r="F8" s="44">
        <v>5934</v>
      </c>
    </row>
    <row r="9" spans="1:6" x14ac:dyDescent="0.3">
      <c r="A9" s="16">
        <v>44081</v>
      </c>
      <c r="B9" s="44">
        <v>1481756</v>
      </c>
      <c r="C9" s="44">
        <v>2749</v>
      </c>
      <c r="D9" s="44">
        <v>1585375</v>
      </c>
      <c r="E9" s="44">
        <v>2492</v>
      </c>
      <c r="F9" s="44">
        <v>5241</v>
      </c>
    </row>
    <row r="10" spans="1:6" x14ac:dyDescent="0.3">
      <c r="A10" s="16">
        <v>44082</v>
      </c>
      <c r="B10" s="44">
        <v>1485214</v>
      </c>
      <c r="C10" s="44">
        <v>3458</v>
      </c>
      <c r="D10" s="44">
        <v>1587797</v>
      </c>
      <c r="E10" s="44">
        <v>2422</v>
      </c>
      <c r="F10" s="44">
        <v>5880</v>
      </c>
    </row>
    <row r="11" spans="1:6" x14ac:dyDescent="0.3">
      <c r="A11" s="16">
        <v>44083</v>
      </c>
      <c r="B11" s="44">
        <v>1488081</v>
      </c>
      <c r="C11" s="44">
        <v>2867</v>
      </c>
      <c r="D11" s="44">
        <v>1590741</v>
      </c>
      <c r="E11" s="44">
        <v>2944</v>
      </c>
      <c r="F11" s="44">
        <v>5811</v>
      </c>
    </row>
    <row r="12" spans="1:6" x14ac:dyDescent="0.3">
      <c r="A12" s="16">
        <v>44084</v>
      </c>
      <c r="B12" s="44">
        <v>1490228</v>
      </c>
      <c r="C12" s="44">
        <v>2147</v>
      </c>
      <c r="D12" s="44">
        <v>1592823</v>
      </c>
      <c r="E12" s="44">
        <v>2082</v>
      </c>
      <c r="F12" s="44">
        <v>4229</v>
      </c>
    </row>
    <row r="13" spans="1:6" x14ac:dyDescent="0.3">
      <c r="A13" s="16">
        <v>44085</v>
      </c>
      <c r="B13" s="44">
        <v>1493060</v>
      </c>
      <c r="C13" s="44">
        <v>2832</v>
      </c>
      <c r="D13" s="44">
        <v>1595794</v>
      </c>
      <c r="E13" s="44">
        <v>2971</v>
      </c>
      <c r="F13" s="44">
        <v>5803</v>
      </c>
    </row>
    <row r="14" spans="1:6" x14ac:dyDescent="0.3">
      <c r="A14" s="16">
        <v>44086</v>
      </c>
      <c r="B14" s="44">
        <v>1496464</v>
      </c>
      <c r="C14" s="44">
        <v>3404</v>
      </c>
      <c r="D14" s="44">
        <v>1598301</v>
      </c>
      <c r="E14" s="44">
        <v>2507</v>
      </c>
      <c r="F14" s="44">
        <v>5911</v>
      </c>
    </row>
    <row r="15" spans="1:6" x14ac:dyDescent="0.3">
      <c r="A15" s="16">
        <v>44087</v>
      </c>
      <c r="B15" s="44">
        <v>1499224</v>
      </c>
      <c r="C15" s="44">
        <v>2760</v>
      </c>
      <c r="D15" s="44">
        <v>1600880</v>
      </c>
      <c r="E15" s="44">
        <v>2579</v>
      </c>
      <c r="F15" s="44">
        <v>5339</v>
      </c>
    </row>
    <row r="16" spans="1:6" x14ac:dyDescent="0.3">
      <c r="A16" s="16">
        <v>44088</v>
      </c>
      <c r="B16" s="44">
        <v>1502084</v>
      </c>
      <c r="C16" s="44">
        <v>2860</v>
      </c>
      <c r="D16" s="44">
        <v>1603863</v>
      </c>
      <c r="E16" s="44">
        <v>2983</v>
      </c>
      <c r="F16" s="44">
        <v>5843</v>
      </c>
    </row>
    <row r="17" spans="1:6" x14ac:dyDescent="0.3">
      <c r="A17" s="16">
        <v>44089</v>
      </c>
      <c r="B17" s="44">
        <v>1504867</v>
      </c>
      <c r="C17" s="44">
        <v>2783</v>
      </c>
      <c r="D17" s="44">
        <v>1606343</v>
      </c>
      <c r="E17" s="44">
        <v>2480</v>
      </c>
      <c r="F17" s="44">
        <v>5263</v>
      </c>
    </row>
    <row r="18" spans="1:6" x14ac:dyDescent="0.3">
      <c r="A18" s="16">
        <v>44090</v>
      </c>
      <c r="B18" s="44">
        <v>1508352</v>
      </c>
      <c r="C18" s="44">
        <v>3485</v>
      </c>
      <c r="D18" s="44">
        <v>1608792</v>
      </c>
      <c r="E18" s="44">
        <v>2449</v>
      </c>
      <c r="F18" s="44">
        <v>5934</v>
      </c>
    </row>
    <row r="19" spans="1:6" x14ac:dyDescent="0.3">
      <c r="A19" s="16">
        <v>44091</v>
      </c>
      <c r="B19" s="44">
        <v>1511073</v>
      </c>
      <c r="C19" s="44">
        <v>2721</v>
      </c>
      <c r="D19" s="44">
        <v>1611924</v>
      </c>
      <c r="E19" s="44">
        <v>3132</v>
      </c>
      <c r="F19" s="44">
        <v>5853</v>
      </c>
    </row>
    <row r="20" spans="1:6" x14ac:dyDescent="0.3">
      <c r="A20" s="16">
        <v>44092</v>
      </c>
      <c r="B20" s="44">
        <v>1513845</v>
      </c>
      <c r="C20" s="44">
        <v>2772</v>
      </c>
      <c r="D20" s="44">
        <v>1614420</v>
      </c>
      <c r="E20" s="44">
        <v>2496</v>
      </c>
      <c r="F20" s="44">
        <v>5268</v>
      </c>
    </row>
    <row r="21" spans="1:6" x14ac:dyDescent="0.3">
      <c r="A21" s="16">
        <v>44093</v>
      </c>
      <c r="B21" s="44">
        <v>1516996</v>
      </c>
      <c r="C21" s="44">
        <v>3151</v>
      </c>
      <c r="D21" s="44">
        <v>1617214</v>
      </c>
      <c r="E21" s="44">
        <v>2794</v>
      </c>
      <c r="F21" s="44">
        <v>5945</v>
      </c>
    </row>
    <row r="22" spans="1:6" x14ac:dyDescent="0.3">
      <c r="A22" s="16">
        <v>44094</v>
      </c>
      <c r="B22" s="44">
        <v>1519637</v>
      </c>
      <c r="C22" s="44">
        <v>2641</v>
      </c>
      <c r="D22" s="44">
        <v>1619875</v>
      </c>
      <c r="E22" s="44">
        <v>2661</v>
      </c>
      <c r="F22" s="44">
        <v>5302</v>
      </c>
    </row>
    <row r="23" spans="1:6" x14ac:dyDescent="0.3">
      <c r="A23" s="16">
        <v>44095</v>
      </c>
      <c r="B23" s="44">
        <v>1522803</v>
      </c>
      <c r="C23" s="44">
        <v>3166</v>
      </c>
      <c r="D23" s="44">
        <v>1622581</v>
      </c>
      <c r="E23" s="44">
        <v>2706</v>
      </c>
      <c r="F23" s="44">
        <v>5872</v>
      </c>
    </row>
    <row r="24" spans="1:6" x14ac:dyDescent="0.3">
      <c r="A24" s="16">
        <v>44096</v>
      </c>
      <c r="B24" s="44">
        <v>1525866</v>
      </c>
      <c r="C24" s="44">
        <v>3063</v>
      </c>
      <c r="D24" s="44">
        <v>1625314</v>
      </c>
      <c r="E24" s="44">
        <v>2733</v>
      </c>
      <c r="F24" s="44">
        <v>5796</v>
      </c>
    </row>
    <row r="25" spans="1:6" x14ac:dyDescent="0.3">
      <c r="A25" s="16">
        <v>44097</v>
      </c>
      <c r="B25" s="44">
        <v>1528641</v>
      </c>
      <c r="C25" s="44">
        <v>2775</v>
      </c>
      <c r="D25" s="44">
        <v>1628005</v>
      </c>
      <c r="E25" s="44">
        <v>2691</v>
      </c>
      <c r="F25" s="44">
        <v>5466</v>
      </c>
    </row>
    <row r="26" spans="1:6" x14ac:dyDescent="0.3">
      <c r="A26" s="16">
        <v>44098</v>
      </c>
      <c r="B26" s="44">
        <v>1531398</v>
      </c>
      <c r="C26" s="44">
        <v>2757</v>
      </c>
      <c r="D26" s="44">
        <v>1630547</v>
      </c>
      <c r="E26" s="44">
        <v>2542</v>
      </c>
      <c r="F26" s="44">
        <v>5299</v>
      </c>
    </row>
    <row r="27" spans="1:6" x14ac:dyDescent="0.3">
      <c r="A27" s="16">
        <v>44099</v>
      </c>
      <c r="B27" s="44">
        <v>1534288</v>
      </c>
      <c r="C27" s="44">
        <v>2890</v>
      </c>
      <c r="D27" s="44">
        <v>1633625</v>
      </c>
      <c r="E27" s="44">
        <v>3078</v>
      </c>
      <c r="F27" s="44">
        <v>5968</v>
      </c>
    </row>
    <row r="28" spans="1:6" x14ac:dyDescent="0.3">
      <c r="A28" s="16">
        <v>44100</v>
      </c>
      <c r="B28" s="44">
        <v>1536921</v>
      </c>
      <c r="C28" s="44">
        <v>2633</v>
      </c>
      <c r="D28" s="44">
        <v>1636488</v>
      </c>
      <c r="E28" s="44">
        <v>2863</v>
      </c>
      <c r="F28" s="44">
        <v>5496</v>
      </c>
    </row>
    <row r="29" spans="1:6" x14ac:dyDescent="0.3">
      <c r="A29" s="16">
        <v>44101</v>
      </c>
      <c r="B29" s="44">
        <v>1539574</v>
      </c>
      <c r="C29" s="44">
        <v>2653</v>
      </c>
      <c r="D29" s="44">
        <v>1639176</v>
      </c>
      <c r="E29" s="44">
        <v>2688</v>
      </c>
      <c r="F29" s="44">
        <v>5341</v>
      </c>
    </row>
    <row r="30" spans="1:6" x14ac:dyDescent="0.3">
      <c r="A30" s="16">
        <v>44102</v>
      </c>
      <c r="B30" s="44">
        <v>1542760</v>
      </c>
      <c r="C30" s="44">
        <v>3186</v>
      </c>
      <c r="D30" s="44">
        <v>1642020</v>
      </c>
      <c r="E30" s="44">
        <v>2844</v>
      </c>
      <c r="F30" s="44">
        <v>6030</v>
      </c>
    </row>
    <row r="31" spans="1:6" x14ac:dyDescent="0.3">
      <c r="A31" s="16">
        <v>44103</v>
      </c>
      <c r="B31" s="44">
        <v>1545677</v>
      </c>
      <c r="C31" s="44">
        <v>2917</v>
      </c>
      <c r="D31" s="44">
        <v>1644584</v>
      </c>
      <c r="E31" s="44">
        <v>2564</v>
      </c>
      <c r="F31" s="44">
        <v>5481</v>
      </c>
    </row>
    <row r="32" spans="1:6" x14ac:dyDescent="0.3">
      <c r="A32" s="16">
        <v>44104</v>
      </c>
      <c r="B32" s="44">
        <v>1548391</v>
      </c>
      <c r="C32" s="44">
        <v>2714</v>
      </c>
      <c r="D32" s="44">
        <v>1647728</v>
      </c>
      <c r="E32" s="44">
        <v>3144</v>
      </c>
      <c r="F32" s="44">
        <v>5858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168430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5614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96D8-F976-46AC-A81C-747D2D196123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August 2020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44044</v>
      </c>
      <c r="B3" s="44">
        <v>1374875</v>
      </c>
      <c r="C3" s="44">
        <v>3243</v>
      </c>
      <c r="D3" s="44">
        <v>1483404</v>
      </c>
      <c r="E3" s="44">
        <v>2652</v>
      </c>
      <c r="F3" s="44">
        <v>5895</v>
      </c>
    </row>
    <row r="4" spans="1:6" x14ac:dyDescent="0.3">
      <c r="A4" s="16">
        <v>44045</v>
      </c>
      <c r="B4" s="44">
        <v>1377570</v>
      </c>
      <c r="C4" s="44">
        <v>2695</v>
      </c>
      <c r="D4" s="44">
        <v>1486494</v>
      </c>
      <c r="E4" s="44">
        <v>3090</v>
      </c>
      <c r="F4" s="44">
        <v>5785</v>
      </c>
    </row>
    <row r="5" spans="1:6" x14ac:dyDescent="0.3">
      <c r="A5" s="16">
        <v>44046</v>
      </c>
      <c r="B5" s="44">
        <v>1380751</v>
      </c>
      <c r="C5" s="44">
        <v>3181</v>
      </c>
      <c r="D5" s="44">
        <v>1489158</v>
      </c>
      <c r="E5" s="44">
        <v>2664</v>
      </c>
      <c r="F5" s="44">
        <v>5845</v>
      </c>
    </row>
    <row r="6" spans="1:6" x14ac:dyDescent="0.3">
      <c r="A6" s="16">
        <v>44047</v>
      </c>
      <c r="B6" s="44">
        <v>1383465</v>
      </c>
      <c r="C6" s="44">
        <v>2714</v>
      </c>
      <c r="D6" s="44">
        <v>1491818</v>
      </c>
      <c r="E6" s="44">
        <v>2660</v>
      </c>
      <c r="F6" s="44">
        <v>5374</v>
      </c>
    </row>
    <row r="7" spans="1:6" x14ac:dyDescent="0.3">
      <c r="A7" s="16">
        <v>44048</v>
      </c>
      <c r="B7" s="44">
        <v>1386126</v>
      </c>
      <c r="C7" s="44">
        <v>2661</v>
      </c>
      <c r="D7" s="44">
        <v>1494942</v>
      </c>
      <c r="E7" s="44">
        <v>3124</v>
      </c>
      <c r="F7" s="44">
        <v>5785</v>
      </c>
    </row>
    <row r="8" spans="1:6" x14ac:dyDescent="0.3">
      <c r="A8" s="16">
        <v>44049</v>
      </c>
      <c r="B8" s="44">
        <v>1388798</v>
      </c>
      <c r="C8" s="44">
        <v>2672</v>
      </c>
      <c r="D8" s="44">
        <v>1497618</v>
      </c>
      <c r="E8" s="44">
        <v>2676</v>
      </c>
      <c r="F8" s="44">
        <v>5348</v>
      </c>
    </row>
    <row r="9" spans="1:6" x14ac:dyDescent="0.3">
      <c r="A9" s="16">
        <v>44050</v>
      </c>
      <c r="B9" s="44">
        <v>1392232</v>
      </c>
      <c r="C9" s="44">
        <v>3434</v>
      </c>
      <c r="D9" s="44">
        <v>1500094</v>
      </c>
      <c r="E9" s="44">
        <v>2476</v>
      </c>
      <c r="F9" s="44">
        <v>5910</v>
      </c>
    </row>
    <row r="10" spans="1:6" x14ac:dyDescent="0.3">
      <c r="A10" s="16">
        <v>44051</v>
      </c>
      <c r="B10" s="44">
        <v>1394766</v>
      </c>
      <c r="C10" s="44">
        <v>2534</v>
      </c>
      <c r="D10" s="44">
        <v>1503307</v>
      </c>
      <c r="E10" s="44">
        <v>3213</v>
      </c>
      <c r="F10" s="44">
        <v>5747</v>
      </c>
    </row>
    <row r="11" spans="1:6" x14ac:dyDescent="0.3">
      <c r="A11" s="16">
        <v>44052</v>
      </c>
      <c r="B11" s="44">
        <v>1397982</v>
      </c>
      <c r="C11" s="44">
        <v>3216</v>
      </c>
      <c r="D11" s="44">
        <v>1505952</v>
      </c>
      <c r="E11" s="44">
        <v>2645</v>
      </c>
      <c r="F11" s="44">
        <v>5861</v>
      </c>
    </row>
    <row r="12" spans="1:6" x14ac:dyDescent="0.3">
      <c r="A12" s="16">
        <v>44053</v>
      </c>
      <c r="B12" s="44">
        <v>1400635</v>
      </c>
      <c r="C12" s="44">
        <v>2653</v>
      </c>
      <c r="D12" s="44">
        <v>1508558</v>
      </c>
      <c r="E12" s="44">
        <v>2606</v>
      </c>
      <c r="F12" s="44">
        <v>5259</v>
      </c>
    </row>
    <row r="13" spans="1:6" x14ac:dyDescent="0.3">
      <c r="A13" s="16">
        <v>44054</v>
      </c>
      <c r="B13" s="44">
        <v>1403901</v>
      </c>
      <c r="C13" s="44">
        <v>3266</v>
      </c>
      <c r="D13" s="44">
        <v>1511230</v>
      </c>
      <c r="E13" s="44">
        <v>2672</v>
      </c>
      <c r="F13" s="44">
        <v>5938</v>
      </c>
    </row>
    <row r="14" spans="1:6" x14ac:dyDescent="0.3">
      <c r="A14" s="16">
        <v>44055</v>
      </c>
      <c r="B14" s="44">
        <v>1406546</v>
      </c>
      <c r="C14" s="44">
        <v>2645</v>
      </c>
      <c r="D14" s="44">
        <v>1514305</v>
      </c>
      <c r="E14" s="44">
        <v>3075</v>
      </c>
      <c r="F14" s="44">
        <v>5720</v>
      </c>
    </row>
    <row r="15" spans="1:6" x14ac:dyDescent="0.3">
      <c r="A15" s="16">
        <v>44056</v>
      </c>
      <c r="B15" s="44">
        <v>1409747</v>
      </c>
      <c r="C15" s="44">
        <v>3201</v>
      </c>
      <c r="D15" s="44">
        <v>1516934</v>
      </c>
      <c r="E15" s="44">
        <v>2629</v>
      </c>
      <c r="F15" s="44">
        <v>5830</v>
      </c>
    </row>
    <row r="16" spans="1:6" x14ac:dyDescent="0.3">
      <c r="A16" s="16">
        <v>44057</v>
      </c>
      <c r="B16" s="44">
        <v>1412480</v>
      </c>
      <c r="C16" s="44">
        <v>2733</v>
      </c>
      <c r="D16" s="44">
        <v>1519606</v>
      </c>
      <c r="E16" s="44">
        <v>2672</v>
      </c>
      <c r="F16" s="44">
        <v>5405</v>
      </c>
    </row>
    <row r="17" spans="1:6" x14ac:dyDescent="0.3">
      <c r="A17" s="16">
        <v>44058</v>
      </c>
      <c r="B17" s="44">
        <v>1415324</v>
      </c>
      <c r="C17" s="44">
        <v>2844</v>
      </c>
      <c r="D17" s="44">
        <v>1522577</v>
      </c>
      <c r="E17" s="44">
        <v>2971</v>
      </c>
      <c r="F17" s="44">
        <v>5815</v>
      </c>
    </row>
    <row r="18" spans="1:6" x14ac:dyDescent="0.3">
      <c r="A18" s="16">
        <v>44059</v>
      </c>
      <c r="B18" s="44">
        <v>1418395</v>
      </c>
      <c r="C18" s="44">
        <v>3071</v>
      </c>
      <c r="D18" s="44">
        <v>1525418</v>
      </c>
      <c r="E18" s="44">
        <v>2841</v>
      </c>
      <c r="F18" s="44">
        <v>5912</v>
      </c>
    </row>
    <row r="19" spans="1:6" x14ac:dyDescent="0.3">
      <c r="A19" s="16">
        <v>44060</v>
      </c>
      <c r="B19" s="44">
        <v>1421078</v>
      </c>
      <c r="C19" s="44">
        <v>2683</v>
      </c>
      <c r="D19" s="44">
        <v>1528066</v>
      </c>
      <c r="E19" s="44">
        <v>2648</v>
      </c>
      <c r="F19" s="44">
        <v>5331</v>
      </c>
    </row>
    <row r="20" spans="1:6" x14ac:dyDescent="0.3">
      <c r="A20" s="16">
        <v>44061</v>
      </c>
      <c r="B20" s="44">
        <v>1423727</v>
      </c>
      <c r="C20" s="44">
        <v>2649</v>
      </c>
      <c r="D20" s="44">
        <v>1531190</v>
      </c>
      <c r="E20" s="44">
        <v>3124</v>
      </c>
      <c r="F20" s="44">
        <v>5773</v>
      </c>
    </row>
    <row r="21" spans="1:6" x14ac:dyDescent="0.3">
      <c r="A21" s="16">
        <v>44062</v>
      </c>
      <c r="B21" s="44">
        <v>1426422</v>
      </c>
      <c r="C21" s="44">
        <v>2695</v>
      </c>
      <c r="D21" s="44">
        <v>1533874</v>
      </c>
      <c r="E21" s="44">
        <v>2684</v>
      </c>
      <c r="F21" s="44">
        <v>5379</v>
      </c>
    </row>
    <row r="22" spans="1:6" x14ac:dyDescent="0.3">
      <c r="A22" s="16">
        <v>44063</v>
      </c>
      <c r="B22" s="44">
        <v>1429350</v>
      </c>
      <c r="C22" s="44">
        <v>2928</v>
      </c>
      <c r="D22" s="44">
        <v>1536216</v>
      </c>
      <c r="E22" s="44">
        <v>2342</v>
      </c>
      <c r="F22" s="44">
        <v>5270</v>
      </c>
    </row>
    <row r="23" spans="1:6" x14ac:dyDescent="0.3">
      <c r="A23" s="16">
        <v>44064</v>
      </c>
      <c r="B23" s="44">
        <v>1432133</v>
      </c>
      <c r="C23" s="44">
        <v>2783</v>
      </c>
      <c r="D23" s="44">
        <v>1538784</v>
      </c>
      <c r="E23" s="44">
        <v>2568</v>
      </c>
      <c r="F23" s="44">
        <v>5351</v>
      </c>
    </row>
    <row r="24" spans="1:6" x14ac:dyDescent="0.3">
      <c r="A24" s="16">
        <v>44065</v>
      </c>
      <c r="B24" s="44">
        <v>1435522</v>
      </c>
      <c r="C24" s="44">
        <v>3389</v>
      </c>
      <c r="D24" s="44">
        <v>1541268</v>
      </c>
      <c r="E24" s="44">
        <v>2484</v>
      </c>
      <c r="F24" s="44">
        <v>5873</v>
      </c>
    </row>
    <row r="25" spans="1:6" x14ac:dyDescent="0.3">
      <c r="A25" s="16">
        <v>44066</v>
      </c>
      <c r="B25" s="44">
        <v>1438248</v>
      </c>
      <c r="C25" s="44">
        <v>2726</v>
      </c>
      <c r="D25" s="44">
        <v>1544435</v>
      </c>
      <c r="E25" s="44">
        <v>3167</v>
      </c>
      <c r="F25" s="44">
        <v>5893</v>
      </c>
    </row>
    <row r="26" spans="1:6" x14ac:dyDescent="0.3">
      <c r="A26" s="16">
        <v>44067</v>
      </c>
      <c r="B26" s="44">
        <v>1441157</v>
      </c>
      <c r="C26" s="44">
        <v>2909</v>
      </c>
      <c r="D26" s="44">
        <v>1546900</v>
      </c>
      <c r="E26" s="44">
        <v>2465</v>
      </c>
      <c r="F26" s="44">
        <v>5374</v>
      </c>
    </row>
    <row r="27" spans="1:6" x14ac:dyDescent="0.3">
      <c r="A27" s="16">
        <v>44068</v>
      </c>
      <c r="B27" s="44">
        <v>1443794</v>
      </c>
      <c r="C27" s="44">
        <v>2637</v>
      </c>
      <c r="D27" s="44">
        <v>1549552</v>
      </c>
      <c r="E27" s="44">
        <v>2652</v>
      </c>
      <c r="F27" s="44">
        <v>5289</v>
      </c>
    </row>
    <row r="28" spans="1:6" x14ac:dyDescent="0.3">
      <c r="A28" s="16">
        <v>44069</v>
      </c>
      <c r="B28" s="44">
        <v>1447275</v>
      </c>
      <c r="C28" s="44">
        <v>3481</v>
      </c>
      <c r="D28" s="44">
        <v>1552021</v>
      </c>
      <c r="E28" s="44">
        <v>2469</v>
      </c>
      <c r="F28" s="44">
        <v>5950</v>
      </c>
    </row>
    <row r="29" spans="1:6" x14ac:dyDescent="0.3">
      <c r="A29" s="16">
        <v>44070</v>
      </c>
      <c r="B29" s="44">
        <v>1449932</v>
      </c>
      <c r="C29" s="44">
        <v>2657</v>
      </c>
      <c r="D29" s="44">
        <v>1555241</v>
      </c>
      <c r="E29" s="44">
        <v>3220</v>
      </c>
      <c r="F29" s="44">
        <v>5877</v>
      </c>
    </row>
    <row r="30" spans="1:6" x14ac:dyDescent="0.3">
      <c r="A30" s="16">
        <v>44071</v>
      </c>
      <c r="B30" s="44">
        <v>1452638</v>
      </c>
      <c r="C30" s="44">
        <v>2706</v>
      </c>
      <c r="D30" s="44">
        <v>1557916</v>
      </c>
      <c r="E30" s="44">
        <v>2675</v>
      </c>
      <c r="F30" s="44">
        <v>5381</v>
      </c>
    </row>
    <row r="31" spans="1:6" x14ac:dyDescent="0.3">
      <c r="A31" s="16">
        <v>44072</v>
      </c>
      <c r="B31" s="44">
        <v>1455298</v>
      </c>
      <c r="C31" s="44">
        <v>2660</v>
      </c>
      <c r="D31" s="44">
        <v>1560588</v>
      </c>
      <c r="E31" s="44">
        <v>2672</v>
      </c>
      <c r="F31" s="44">
        <v>5332</v>
      </c>
    </row>
    <row r="32" spans="1:6" x14ac:dyDescent="0.3">
      <c r="A32" s="16">
        <v>44073</v>
      </c>
      <c r="B32" s="44">
        <v>1458779</v>
      </c>
      <c r="C32" s="44">
        <v>3481</v>
      </c>
      <c r="D32" s="44">
        <v>1563049</v>
      </c>
      <c r="E32" s="44">
        <v>2461</v>
      </c>
      <c r="F32" s="44">
        <v>5942</v>
      </c>
    </row>
    <row r="33" spans="1:6" x14ac:dyDescent="0.3">
      <c r="A33" s="16">
        <v>44074</v>
      </c>
      <c r="B33" s="44">
        <v>1461343</v>
      </c>
      <c r="C33" s="44">
        <v>2564</v>
      </c>
      <c r="D33" s="44">
        <v>1566346</v>
      </c>
      <c r="E33" s="44">
        <v>3297</v>
      </c>
      <c r="F33" s="44">
        <v>5861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175305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5655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9C35-0D38-4455-A348-B94E6189E71C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July 2020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44013</v>
      </c>
      <c r="B3" s="44">
        <v>1286298</v>
      </c>
      <c r="C3" s="44">
        <v>0</v>
      </c>
      <c r="D3" s="44">
        <v>1397718</v>
      </c>
      <c r="E3" s="44">
        <v>0</v>
      </c>
      <c r="F3" s="44">
        <v>0</v>
      </c>
    </row>
    <row r="4" spans="1:6" x14ac:dyDescent="0.3">
      <c r="A4" s="16">
        <v>44014</v>
      </c>
      <c r="B4" s="44">
        <v>1288951</v>
      </c>
      <c r="C4" s="44">
        <v>2653</v>
      </c>
      <c r="D4" s="44">
        <v>1399558</v>
      </c>
      <c r="E4" s="44">
        <v>1840</v>
      </c>
      <c r="F4" s="44">
        <v>4493</v>
      </c>
    </row>
    <row r="5" spans="1:6" x14ac:dyDescent="0.3">
      <c r="A5" s="16">
        <v>44015</v>
      </c>
      <c r="B5" s="44">
        <v>1291450</v>
      </c>
      <c r="C5" s="44">
        <v>2499</v>
      </c>
      <c r="D5" s="44">
        <v>1402203</v>
      </c>
      <c r="E5" s="44">
        <v>2645</v>
      </c>
      <c r="F5" s="44">
        <v>5144</v>
      </c>
    </row>
    <row r="6" spans="1:6" x14ac:dyDescent="0.3">
      <c r="A6" s="16">
        <v>44016</v>
      </c>
      <c r="B6" s="44">
        <v>1294122</v>
      </c>
      <c r="C6" s="44">
        <v>2672</v>
      </c>
      <c r="D6" s="44">
        <v>1405254</v>
      </c>
      <c r="E6" s="44">
        <v>3051</v>
      </c>
      <c r="F6" s="44">
        <v>5723</v>
      </c>
    </row>
    <row r="7" spans="1:6" x14ac:dyDescent="0.3">
      <c r="A7" s="16">
        <v>44017</v>
      </c>
      <c r="B7" s="44">
        <v>1297369</v>
      </c>
      <c r="C7" s="44">
        <v>3247</v>
      </c>
      <c r="D7" s="44">
        <v>1407680</v>
      </c>
      <c r="E7" s="44">
        <v>2426</v>
      </c>
      <c r="F7" s="44">
        <v>5673</v>
      </c>
    </row>
    <row r="8" spans="1:6" x14ac:dyDescent="0.3">
      <c r="A8" s="16">
        <v>44018</v>
      </c>
      <c r="B8" s="44">
        <v>1299868</v>
      </c>
      <c r="C8" s="44">
        <v>2499</v>
      </c>
      <c r="D8" s="44">
        <v>1410302</v>
      </c>
      <c r="E8" s="44">
        <v>2622</v>
      </c>
      <c r="F8" s="44">
        <v>5121</v>
      </c>
    </row>
    <row r="9" spans="1:6" x14ac:dyDescent="0.3">
      <c r="A9" s="16">
        <v>44019</v>
      </c>
      <c r="B9" s="44">
        <v>1302459</v>
      </c>
      <c r="C9" s="44">
        <v>2591</v>
      </c>
      <c r="D9" s="44">
        <v>1413381</v>
      </c>
      <c r="E9" s="44">
        <v>3079</v>
      </c>
      <c r="F9" s="44">
        <v>5670</v>
      </c>
    </row>
    <row r="10" spans="1:6" x14ac:dyDescent="0.3">
      <c r="A10" s="16">
        <v>44020</v>
      </c>
      <c r="B10" s="44">
        <v>1305706</v>
      </c>
      <c r="C10" s="44">
        <v>3247</v>
      </c>
      <c r="D10" s="44">
        <v>1415868</v>
      </c>
      <c r="E10" s="44">
        <v>2487</v>
      </c>
      <c r="F10" s="44">
        <v>5734</v>
      </c>
    </row>
    <row r="11" spans="1:6" x14ac:dyDescent="0.3">
      <c r="A11" s="16">
        <v>44021</v>
      </c>
      <c r="B11" s="44">
        <v>1308282</v>
      </c>
      <c r="C11" s="44">
        <v>2576</v>
      </c>
      <c r="D11" s="44">
        <v>1418947</v>
      </c>
      <c r="E11" s="44">
        <v>3079</v>
      </c>
      <c r="F11" s="44">
        <v>5655</v>
      </c>
    </row>
    <row r="12" spans="1:6" x14ac:dyDescent="0.3">
      <c r="A12" s="16">
        <v>44022</v>
      </c>
      <c r="B12" s="44">
        <v>1311491</v>
      </c>
      <c r="C12" s="44">
        <v>3209</v>
      </c>
      <c r="D12" s="44">
        <v>1421419</v>
      </c>
      <c r="E12" s="44">
        <v>2472</v>
      </c>
      <c r="F12" s="44">
        <v>5681</v>
      </c>
    </row>
    <row r="13" spans="1:6" x14ac:dyDescent="0.3">
      <c r="A13" s="16">
        <v>44023</v>
      </c>
      <c r="B13" s="44">
        <v>1313998</v>
      </c>
      <c r="C13" s="44">
        <v>2507</v>
      </c>
      <c r="D13" s="44">
        <v>1424654</v>
      </c>
      <c r="E13" s="44">
        <v>3235</v>
      </c>
      <c r="F13" s="44">
        <v>5742</v>
      </c>
    </row>
    <row r="14" spans="1:6" x14ac:dyDescent="0.3">
      <c r="A14" s="16">
        <v>44024</v>
      </c>
      <c r="B14" s="44">
        <v>1317233</v>
      </c>
      <c r="C14" s="44">
        <v>3235</v>
      </c>
      <c r="D14" s="44">
        <v>1427690</v>
      </c>
      <c r="E14" s="44">
        <v>3036</v>
      </c>
      <c r="F14" s="44">
        <v>6271</v>
      </c>
    </row>
    <row r="15" spans="1:6" x14ac:dyDescent="0.3">
      <c r="A15" s="16">
        <v>44025</v>
      </c>
      <c r="B15" s="44">
        <v>1319985</v>
      </c>
      <c r="C15" s="44">
        <v>2752</v>
      </c>
      <c r="D15" s="44">
        <v>1430086</v>
      </c>
      <c r="E15" s="44">
        <v>2396</v>
      </c>
      <c r="F15" s="44">
        <v>5148</v>
      </c>
    </row>
    <row r="16" spans="1:6" x14ac:dyDescent="0.3">
      <c r="A16" s="16">
        <v>44026</v>
      </c>
      <c r="B16" s="44">
        <v>1323240</v>
      </c>
      <c r="C16" s="44">
        <v>3255</v>
      </c>
      <c r="D16" s="44">
        <v>1432586</v>
      </c>
      <c r="E16" s="44">
        <v>2500</v>
      </c>
      <c r="F16" s="44">
        <v>5755</v>
      </c>
    </row>
    <row r="17" spans="1:6" x14ac:dyDescent="0.3">
      <c r="A17" s="16">
        <v>44027</v>
      </c>
      <c r="B17" s="44">
        <v>1325827</v>
      </c>
      <c r="C17" s="44">
        <v>2587</v>
      </c>
      <c r="D17" s="44">
        <v>1435702</v>
      </c>
      <c r="E17" s="44">
        <v>3116</v>
      </c>
      <c r="F17" s="44">
        <v>5703</v>
      </c>
    </row>
    <row r="18" spans="1:6" x14ac:dyDescent="0.3">
      <c r="A18" s="16">
        <v>44028</v>
      </c>
      <c r="B18" s="44">
        <v>1328894</v>
      </c>
      <c r="C18" s="44">
        <v>3067</v>
      </c>
      <c r="D18" s="44">
        <v>1438447</v>
      </c>
      <c r="E18" s="44">
        <v>2745</v>
      </c>
      <c r="F18" s="44">
        <v>5812</v>
      </c>
    </row>
    <row r="19" spans="1:6" x14ac:dyDescent="0.3">
      <c r="A19" s="16">
        <v>44029</v>
      </c>
      <c r="B19" s="44">
        <v>1331777</v>
      </c>
      <c r="C19" s="44">
        <v>2883</v>
      </c>
      <c r="D19" s="44">
        <v>1440904</v>
      </c>
      <c r="E19" s="44">
        <v>2457</v>
      </c>
      <c r="F19" s="44">
        <v>5340</v>
      </c>
    </row>
    <row r="20" spans="1:6" x14ac:dyDescent="0.3">
      <c r="A20" s="16">
        <v>44030</v>
      </c>
      <c r="B20" s="44">
        <v>1334376</v>
      </c>
      <c r="C20" s="44">
        <v>2599</v>
      </c>
      <c r="D20" s="44">
        <v>1444086</v>
      </c>
      <c r="E20" s="44">
        <v>3182</v>
      </c>
      <c r="F20" s="44">
        <v>5781</v>
      </c>
    </row>
    <row r="21" spans="1:6" x14ac:dyDescent="0.3">
      <c r="A21" s="16">
        <v>44031</v>
      </c>
      <c r="B21" s="44">
        <v>1337799</v>
      </c>
      <c r="C21" s="44">
        <v>3423</v>
      </c>
      <c r="D21" s="44">
        <v>1446604</v>
      </c>
      <c r="E21" s="44">
        <v>2518</v>
      </c>
      <c r="F21" s="44">
        <v>5941</v>
      </c>
    </row>
    <row r="22" spans="1:6" x14ac:dyDescent="0.3">
      <c r="A22" s="16">
        <v>44032</v>
      </c>
      <c r="B22" s="44">
        <v>1340329</v>
      </c>
      <c r="C22" s="44">
        <v>2530</v>
      </c>
      <c r="D22" s="44">
        <v>1449851</v>
      </c>
      <c r="E22" s="44">
        <v>3247</v>
      </c>
      <c r="F22" s="44">
        <v>5777</v>
      </c>
    </row>
    <row r="23" spans="1:6" x14ac:dyDescent="0.3">
      <c r="A23" s="16">
        <v>44033</v>
      </c>
      <c r="B23" s="44">
        <v>1343484</v>
      </c>
      <c r="C23" s="44">
        <v>3155</v>
      </c>
      <c r="D23" s="44">
        <v>1452408</v>
      </c>
      <c r="E23" s="44">
        <v>2557</v>
      </c>
      <c r="F23" s="44">
        <v>5712</v>
      </c>
    </row>
    <row r="24" spans="1:6" x14ac:dyDescent="0.3">
      <c r="A24" s="16">
        <v>44034</v>
      </c>
      <c r="B24" s="44">
        <v>1346148</v>
      </c>
      <c r="C24" s="44">
        <v>2664</v>
      </c>
      <c r="D24" s="44">
        <v>1455513</v>
      </c>
      <c r="E24" s="44">
        <v>3105</v>
      </c>
      <c r="F24" s="44">
        <v>5769</v>
      </c>
    </row>
    <row r="25" spans="1:6" x14ac:dyDescent="0.3">
      <c r="A25" s="16">
        <v>44035</v>
      </c>
      <c r="B25" s="44">
        <v>1348597</v>
      </c>
      <c r="C25" s="44">
        <v>2449</v>
      </c>
      <c r="D25" s="44">
        <v>1458480</v>
      </c>
      <c r="E25" s="44">
        <v>2967</v>
      </c>
      <c r="F25" s="44">
        <v>5416</v>
      </c>
    </row>
    <row r="26" spans="1:6" x14ac:dyDescent="0.3">
      <c r="A26" s="16">
        <v>44036</v>
      </c>
      <c r="B26" s="44">
        <v>1351936</v>
      </c>
      <c r="C26" s="44">
        <v>3339</v>
      </c>
      <c r="D26" s="44">
        <v>1460902</v>
      </c>
      <c r="E26" s="44">
        <v>2422</v>
      </c>
      <c r="F26" s="44">
        <v>5761</v>
      </c>
    </row>
    <row r="27" spans="1:6" x14ac:dyDescent="0.3">
      <c r="A27" s="16">
        <v>44037</v>
      </c>
      <c r="B27" s="44">
        <v>1354562</v>
      </c>
      <c r="C27" s="44">
        <v>2626</v>
      </c>
      <c r="D27" s="44">
        <v>1463969</v>
      </c>
      <c r="E27" s="44">
        <v>3067</v>
      </c>
      <c r="F27" s="44">
        <v>5693</v>
      </c>
    </row>
    <row r="28" spans="1:6" x14ac:dyDescent="0.3">
      <c r="A28" s="16">
        <v>44038</v>
      </c>
      <c r="B28" s="44">
        <v>1357767</v>
      </c>
      <c r="C28" s="44">
        <v>3205</v>
      </c>
      <c r="D28" s="44">
        <v>1466603</v>
      </c>
      <c r="E28" s="44">
        <v>2634</v>
      </c>
      <c r="F28" s="44">
        <v>5839</v>
      </c>
    </row>
    <row r="29" spans="1:6" x14ac:dyDescent="0.3">
      <c r="A29" s="16">
        <v>44039</v>
      </c>
      <c r="B29" s="44">
        <v>1360661</v>
      </c>
      <c r="C29" s="44">
        <v>2894</v>
      </c>
      <c r="D29" s="44">
        <v>1469090</v>
      </c>
      <c r="E29" s="44">
        <v>2487</v>
      </c>
      <c r="F29" s="44">
        <v>5381</v>
      </c>
    </row>
    <row r="30" spans="1:6" x14ac:dyDescent="0.3">
      <c r="A30" s="16">
        <v>44040</v>
      </c>
      <c r="B30" s="44">
        <v>1363317</v>
      </c>
      <c r="C30" s="44">
        <v>2656</v>
      </c>
      <c r="D30" s="44">
        <v>1472234</v>
      </c>
      <c r="E30" s="44">
        <v>3144</v>
      </c>
      <c r="F30" s="44">
        <v>5800</v>
      </c>
    </row>
    <row r="31" spans="1:6" x14ac:dyDescent="0.3">
      <c r="A31" s="16">
        <v>44041</v>
      </c>
      <c r="B31" s="44">
        <v>1366376</v>
      </c>
      <c r="C31" s="44">
        <v>3059</v>
      </c>
      <c r="D31" s="44">
        <v>1475067</v>
      </c>
      <c r="E31" s="44">
        <v>2833</v>
      </c>
      <c r="F31" s="44">
        <v>5892</v>
      </c>
    </row>
    <row r="32" spans="1:6" x14ac:dyDescent="0.3">
      <c r="A32" s="16">
        <v>44042</v>
      </c>
      <c r="B32" s="44">
        <v>1369086</v>
      </c>
      <c r="C32" s="44">
        <v>2710</v>
      </c>
      <c r="D32" s="44">
        <v>1477616</v>
      </c>
      <c r="E32" s="44">
        <v>2549</v>
      </c>
      <c r="F32" s="44">
        <v>5259</v>
      </c>
    </row>
    <row r="33" spans="1:6" x14ac:dyDescent="0.3">
      <c r="A33" s="16">
        <v>44043</v>
      </c>
      <c r="B33" s="44">
        <v>1371632</v>
      </c>
      <c r="C33" s="44">
        <v>2546</v>
      </c>
      <c r="D33" s="44">
        <v>1480752</v>
      </c>
      <c r="E33" s="44">
        <v>3136</v>
      </c>
      <c r="F33" s="44">
        <v>5682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168368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5431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B8EC-3EEE-4E97-8C96-E28EBBBE05A4}">
  <dimension ref="A1:Z34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June 2020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43983</v>
      </c>
      <c r="B3" s="44">
        <v>1243951</v>
      </c>
      <c r="C3" s="44">
        <v>2177</v>
      </c>
      <c r="D3" s="44">
        <v>1358487</v>
      </c>
      <c r="E3" s="44">
        <v>1131</v>
      </c>
      <c r="F3" s="44">
        <v>3308</v>
      </c>
    </row>
    <row r="4" spans="1:6" x14ac:dyDescent="0.3">
      <c r="A4" s="16">
        <v>43984</v>
      </c>
      <c r="B4" s="44">
        <v>1246535</v>
      </c>
      <c r="C4" s="44">
        <v>2584</v>
      </c>
      <c r="D4" s="44">
        <v>1361450</v>
      </c>
      <c r="E4" s="44">
        <v>2963</v>
      </c>
      <c r="F4" s="44">
        <v>5547</v>
      </c>
    </row>
    <row r="5" spans="1:6" x14ac:dyDescent="0.3">
      <c r="A5" s="16">
        <v>43985</v>
      </c>
      <c r="B5" s="44">
        <v>1249762</v>
      </c>
      <c r="C5" s="44">
        <v>3227</v>
      </c>
      <c r="D5" s="44">
        <v>1364011</v>
      </c>
      <c r="E5" s="44">
        <v>2561</v>
      </c>
      <c r="F5" s="44">
        <v>5788</v>
      </c>
    </row>
    <row r="6" spans="1:6" x14ac:dyDescent="0.3">
      <c r="A6" s="16">
        <v>43986</v>
      </c>
      <c r="B6" s="44">
        <v>1252392</v>
      </c>
      <c r="C6" s="44">
        <v>2630</v>
      </c>
      <c r="D6" s="44">
        <v>1367028</v>
      </c>
      <c r="E6" s="44">
        <v>3017</v>
      </c>
      <c r="F6" s="44">
        <v>5647</v>
      </c>
    </row>
    <row r="7" spans="1:6" x14ac:dyDescent="0.3">
      <c r="A7" s="16">
        <v>43987</v>
      </c>
      <c r="B7" s="44">
        <v>1255608</v>
      </c>
      <c r="C7" s="44">
        <v>3216</v>
      </c>
      <c r="D7" s="44">
        <v>1369497</v>
      </c>
      <c r="E7" s="44">
        <v>2469</v>
      </c>
      <c r="F7" s="44">
        <v>5685</v>
      </c>
    </row>
    <row r="8" spans="1:6" x14ac:dyDescent="0.3">
      <c r="A8" s="16">
        <v>43988</v>
      </c>
      <c r="B8" s="44">
        <v>1257548</v>
      </c>
      <c r="C8" s="44">
        <v>1940</v>
      </c>
      <c r="D8" s="44">
        <v>1371183</v>
      </c>
      <c r="E8" s="44">
        <v>1686</v>
      </c>
      <c r="F8" s="44">
        <v>3626</v>
      </c>
    </row>
    <row r="9" spans="1:6" x14ac:dyDescent="0.3">
      <c r="A9" s="16">
        <v>43989</v>
      </c>
      <c r="B9" s="44">
        <v>1257548</v>
      </c>
      <c r="C9" s="44">
        <v>0</v>
      </c>
      <c r="D9" s="44">
        <v>1371183</v>
      </c>
      <c r="E9" s="44">
        <v>0</v>
      </c>
      <c r="F9" s="44">
        <v>0</v>
      </c>
    </row>
    <row r="10" spans="1:6" x14ac:dyDescent="0.3">
      <c r="A10" s="16">
        <v>43990</v>
      </c>
      <c r="B10" s="44">
        <v>1257548</v>
      </c>
      <c r="C10" s="44">
        <v>0</v>
      </c>
      <c r="D10" s="44">
        <v>1371183</v>
      </c>
      <c r="E10" s="44">
        <v>0</v>
      </c>
      <c r="F10" s="44">
        <v>0</v>
      </c>
    </row>
    <row r="11" spans="1:6" x14ac:dyDescent="0.3">
      <c r="A11" s="16">
        <v>43991</v>
      </c>
      <c r="B11" s="44">
        <v>1257548</v>
      </c>
      <c r="C11" s="44">
        <v>0</v>
      </c>
      <c r="D11" s="44">
        <v>1371183</v>
      </c>
      <c r="E11" s="44">
        <v>0</v>
      </c>
      <c r="F11" s="44">
        <v>0</v>
      </c>
    </row>
    <row r="12" spans="1:6" x14ac:dyDescent="0.3">
      <c r="A12" s="16">
        <v>43992</v>
      </c>
      <c r="B12" s="44">
        <v>1258874</v>
      </c>
      <c r="C12" s="44">
        <v>1326</v>
      </c>
      <c r="D12" s="44">
        <v>1372506</v>
      </c>
      <c r="E12" s="44">
        <v>1323</v>
      </c>
      <c r="F12" s="44">
        <v>2649</v>
      </c>
    </row>
    <row r="13" spans="1:6" x14ac:dyDescent="0.3">
      <c r="A13" s="16">
        <v>43993</v>
      </c>
      <c r="B13" s="44">
        <v>1262075</v>
      </c>
      <c r="C13" s="44">
        <v>3201</v>
      </c>
      <c r="D13" s="44">
        <v>1375066</v>
      </c>
      <c r="E13" s="44">
        <v>2560</v>
      </c>
      <c r="F13" s="44">
        <v>5761</v>
      </c>
    </row>
    <row r="14" spans="1:6" x14ac:dyDescent="0.3">
      <c r="A14" s="16">
        <v>43994</v>
      </c>
      <c r="B14" s="44">
        <v>1264808</v>
      </c>
      <c r="C14" s="44">
        <v>2733</v>
      </c>
      <c r="D14" s="44">
        <v>1377600</v>
      </c>
      <c r="E14" s="44">
        <v>2534</v>
      </c>
      <c r="F14" s="44">
        <v>5267</v>
      </c>
    </row>
    <row r="15" spans="1:6" x14ac:dyDescent="0.3">
      <c r="A15" s="16">
        <v>43995</v>
      </c>
      <c r="B15" s="44">
        <v>1265399</v>
      </c>
      <c r="C15" s="44">
        <v>591</v>
      </c>
      <c r="D15" s="44">
        <v>1378812</v>
      </c>
      <c r="E15" s="44">
        <v>1212</v>
      </c>
      <c r="F15" s="44">
        <v>1803</v>
      </c>
    </row>
    <row r="16" spans="1:6" x14ac:dyDescent="0.3">
      <c r="A16" s="16">
        <v>43996</v>
      </c>
      <c r="B16" s="44">
        <v>1265399</v>
      </c>
      <c r="C16" s="44">
        <v>0</v>
      </c>
      <c r="D16" s="44">
        <v>1378812</v>
      </c>
      <c r="E16" s="44">
        <v>0</v>
      </c>
      <c r="F16" s="44">
        <v>0</v>
      </c>
    </row>
    <row r="17" spans="1:6" x14ac:dyDescent="0.3">
      <c r="A17" s="16">
        <v>43997</v>
      </c>
      <c r="B17" s="44">
        <v>1265399</v>
      </c>
      <c r="C17" s="44">
        <v>0</v>
      </c>
      <c r="D17" s="44">
        <v>1378812</v>
      </c>
      <c r="E17" s="44">
        <v>0</v>
      </c>
      <c r="F17" s="44">
        <v>0</v>
      </c>
    </row>
    <row r="18" spans="1:6" x14ac:dyDescent="0.3">
      <c r="A18" s="16">
        <v>43998</v>
      </c>
      <c r="B18" s="44">
        <v>1266127</v>
      </c>
      <c r="C18" s="44">
        <v>728</v>
      </c>
      <c r="D18" s="44">
        <v>1379375</v>
      </c>
      <c r="E18" s="44">
        <v>563</v>
      </c>
      <c r="F18" s="44">
        <v>1291</v>
      </c>
    </row>
    <row r="19" spans="1:6" x14ac:dyDescent="0.3">
      <c r="A19" s="16">
        <v>43999</v>
      </c>
      <c r="B19" s="44">
        <v>1268730</v>
      </c>
      <c r="C19" s="44">
        <v>2603</v>
      </c>
      <c r="D19" s="44">
        <v>1381924</v>
      </c>
      <c r="E19" s="44">
        <v>2549</v>
      </c>
      <c r="F19" s="44">
        <v>5152</v>
      </c>
    </row>
    <row r="20" spans="1:6" x14ac:dyDescent="0.3">
      <c r="A20" s="16">
        <v>44000</v>
      </c>
      <c r="B20" s="44">
        <v>1272096</v>
      </c>
      <c r="C20" s="44">
        <v>3366</v>
      </c>
      <c r="D20" s="44">
        <v>1384320</v>
      </c>
      <c r="E20" s="44">
        <v>2396</v>
      </c>
      <c r="F20" s="44">
        <v>5762</v>
      </c>
    </row>
    <row r="21" spans="1:6" x14ac:dyDescent="0.3">
      <c r="A21" s="16">
        <v>44001</v>
      </c>
      <c r="B21" s="44">
        <v>1272816</v>
      </c>
      <c r="C21" s="44">
        <v>720</v>
      </c>
      <c r="D21" s="44">
        <v>1384880</v>
      </c>
      <c r="E21" s="44">
        <v>560</v>
      </c>
      <c r="F21" s="44">
        <v>1280</v>
      </c>
    </row>
    <row r="22" spans="1:6" x14ac:dyDescent="0.3">
      <c r="A22" s="16">
        <v>44002</v>
      </c>
      <c r="B22" s="44">
        <v>1272816</v>
      </c>
      <c r="C22" s="44">
        <v>0</v>
      </c>
      <c r="D22" s="44">
        <v>1384880</v>
      </c>
      <c r="E22" s="44">
        <v>0</v>
      </c>
      <c r="F22" s="44">
        <v>0</v>
      </c>
    </row>
    <row r="23" spans="1:6" x14ac:dyDescent="0.3">
      <c r="A23" s="16">
        <v>44003</v>
      </c>
      <c r="B23" s="44">
        <v>1272816</v>
      </c>
      <c r="C23" s="44">
        <v>0</v>
      </c>
      <c r="D23" s="44">
        <v>1384880</v>
      </c>
      <c r="E23" s="44">
        <v>0</v>
      </c>
      <c r="F23" s="44">
        <v>0</v>
      </c>
    </row>
    <row r="24" spans="1:6" x14ac:dyDescent="0.3">
      <c r="A24" s="16">
        <v>44004</v>
      </c>
      <c r="B24" s="44">
        <v>1274350</v>
      </c>
      <c r="C24" s="44">
        <v>1534</v>
      </c>
      <c r="D24" s="44">
        <v>1386057</v>
      </c>
      <c r="E24" s="44">
        <v>1177</v>
      </c>
      <c r="F24" s="44">
        <v>2711</v>
      </c>
    </row>
    <row r="25" spans="1:6" x14ac:dyDescent="0.3">
      <c r="A25" s="16">
        <v>44005</v>
      </c>
      <c r="B25" s="44">
        <v>1276906</v>
      </c>
      <c r="C25" s="44">
        <v>2556</v>
      </c>
      <c r="D25" s="44">
        <v>1389238</v>
      </c>
      <c r="E25" s="44">
        <v>3181</v>
      </c>
      <c r="F25" s="44">
        <v>5737</v>
      </c>
    </row>
    <row r="26" spans="1:6" x14ac:dyDescent="0.3">
      <c r="A26" s="16">
        <v>44006</v>
      </c>
      <c r="B26" s="44">
        <v>1279540</v>
      </c>
      <c r="C26" s="44">
        <v>2634</v>
      </c>
      <c r="D26" s="44">
        <v>1391761</v>
      </c>
      <c r="E26" s="44">
        <v>2523</v>
      </c>
      <c r="F26" s="44">
        <v>5157</v>
      </c>
    </row>
    <row r="27" spans="1:6" x14ac:dyDescent="0.3">
      <c r="A27" s="16">
        <v>44007</v>
      </c>
      <c r="B27" s="44">
        <v>1279540</v>
      </c>
      <c r="C27" s="44">
        <v>0</v>
      </c>
      <c r="D27" s="44">
        <v>1391761</v>
      </c>
      <c r="E27" s="44">
        <v>0</v>
      </c>
      <c r="F27" s="44">
        <v>0</v>
      </c>
    </row>
    <row r="28" spans="1:6" x14ac:dyDescent="0.3">
      <c r="A28" s="16">
        <v>44008</v>
      </c>
      <c r="B28" s="44">
        <v>1279540</v>
      </c>
      <c r="C28" s="44">
        <v>0</v>
      </c>
      <c r="D28" s="44">
        <v>1391761</v>
      </c>
      <c r="E28" s="44">
        <v>0</v>
      </c>
      <c r="F28" s="44">
        <v>0</v>
      </c>
    </row>
    <row r="29" spans="1:6" x14ac:dyDescent="0.3">
      <c r="A29" s="16">
        <v>44009</v>
      </c>
      <c r="B29" s="44">
        <v>1279540</v>
      </c>
      <c r="C29" s="44">
        <v>0</v>
      </c>
      <c r="D29" s="44">
        <v>1391761</v>
      </c>
      <c r="E29" s="44">
        <v>0</v>
      </c>
      <c r="F29" s="44">
        <v>0</v>
      </c>
    </row>
    <row r="30" spans="1:6" x14ac:dyDescent="0.3">
      <c r="A30" s="16">
        <v>44010</v>
      </c>
      <c r="B30" s="44">
        <v>1280874</v>
      </c>
      <c r="C30" s="44">
        <v>1334</v>
      </c>
      <c r="D30" s="44">
        <v>1392320</v>
      </c>
      <c r="E30" s="44">
        <v>559</v>
      </c>
      <c r="F30" s="44">
        <v>1893</v>
      </c>
    </row>
    <row r="31" spans="1:6" x14ac:dyDescent="0.3">
      <c r="A31" s="16">
        <v>44011</v>
      </c>
      <c r="B31" s="44">
        <v>1283523</v>
      </c>
      <c r="C31" s="44">
        <v>2649</v>
      </c>
      <c r="D31" s="44">
        <v>1394824</v>
      </c>
      <c r="E31" s="44">
        <v>2504</v>
      </c>
      <c r="F31" s="44">
        <v>5153</v>
      </c>
    </row>
    <row r="32" spans="1:6" x14ac:dyDescent="0.3">
      <c r="A32" s="16">
        <v>44012</v>
      </c>
      <c r="B32" s="44">
        <v>1286298</v>
      </c>
      <c r="C32" s="44">
        <v>2775</v>
      </c>
      <c r="D32" s="44">
        <v>1397718</v>
      </c>
      <c r="E32" s="44">
        <v>2894</v>
      </c>
      <c r="F32" s="44">
        <v>5669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84886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2830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DE85-2566-4E87-BC04-F289C269D070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May 2020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43952</v>
      </c>
      <c r="B3" s="44">
        <v>1203234</v>
      </c>
      <c r="C3" s="44">
        <v>0</v>
      </c>
      <c r="D3" s="44">
        <v>1321668</v>
      </c>
      <c r="E3" s="44">
        <v>0</v>
      </c>
      <c r="F3" s="44">
        <v>0</v>
      </c>
    </row>
    <row r="4" spans="1:6" x14ac:dyDescent="0.3">
      <c r="A4" s="16">
        <v>43953</v>
      </c>
      <c r="B4" s="44">
        <v>1203234</v>
      </c>
      <c r="C4" s="44">
        <v>0</v>
      </c>
      <c r="D4" s="44">
        <v>1321668</v>
      </c>
      <c r="E4" s="44">
        <v>0</v>
      </c>
      <c r="F4" s="44">
        <v>0</v>
      </c>
    </row>
    <row r="5" spans="1:6" x14ac:dyDescent="0.3">
      <c r="A5" s="16">
        <v>43954</v>
      </c>
      <c r="B5" s="44">
        <v>1203234</v>
      </c>
      <c r="C5" s="44">
        <v>0</v>
      </c>
      <c r="D5" s="44">
        <v>1321668</v>
      </c>
      <c r="E5" s="44">
        <v>0</v>
      </c>
      <c r="F5" s="44">
        <v>0</v>
      </c>
    </row>
    <row r="6" spans="1:6" x14ac:dyDescent="0.3">
      <c r="A6" s="16">
        <v>43955</v>
      </c>
      <c r="B6" s="44">
        <v>1203234</v>
      </c>
      <c r="C6" s="44">
        <v>0</v>
      </c>
      <c r="D6" s="44">
        <v>1321668</v>
      </c>
      <c r="E6" s="44">
        <v>0</v>
      </c>
      <c r="F6" s="44">
        <v>0</v>
      </c>
    </row>
    <row r="7" spans="1:6" x14ac:dyDescent="0.3">
      <c r="A7" s="16">
        <v>43956</v>
      </c>
      <c r="B7" s="44">
        <v>1204598</v>
      </c>
      <c r="C7" s="44">
        <v>1364</v>
      </c>
      <c r="D7" s="44">
        <v>1323543</v>
      </c>
      <c r="E7" s="44">
        <v>1875</v>
      </c>
      <c r="F7" s="44">
        <v>3239</v>
      </c>
    </row>
    <row r="8" spans="1:6" x14ac:dyDescent="0.3">
      <c r="A8" s="16">
        <v>43957</v>
      </c>
      <c r="B8" s="44">
        <v>1207630</v>
      </c>
      <c r="C8" s="44">
        <v>3032</v>
      </c>
      <c r="D8" s="44">
        <v>1326168</v>
      </c>
      <c r="E8" s="44">
        <v>2625</v>
      </c>
      <c r="F8" s="44">
        <v>5657</v>
      </c>
    </row>
    <row r="9" spans="1:6" x14ac:dyDescent="0.3">
      <c r="A9" s="16">
        <v>43958</v>
      </c>
      <c r="B9" s="44">
        <v>1210521</v>
      </c>
      <c r="C9" s="44">
        <v>2891</v>
      </c>
      <c r="D9" s="44">
        <v>1328649</v>
      </c>
      <c r="E9" s="44">
        <v>2481</v>
      </c>
      <c r="F9" s="44">
        <v>5372</v>
      </c>
    </row>
    <row r="10" spans="1:6" x14ac:dyDescent="0.3">
      <c r="A10" s="16">
        <v>43959</v>
      </c>
      <c r="B10" s="44">
        <v>1213005</v>
      </c>
      <c r="C10" s="44">
        <v>2484</v>
      </c>
      <c r="D10" s="44">
        <v>1331796</v>
      </c>
      <c r="E10" s="44">
        <v>3147</v>
      </c>
      <c r="F10" s="44">
        <v>5631</v>
      </c>
    </row>
    <row r="11" spans="1:6" x14ac:dyDescent="0.3">
      <c r="A11" s="16">
        <v>43960</v>
      </c>
      <c r="B11" s="44">
        <v>1216328</v>
      </c>
      <c r="C11" s="44">
        <v>3323</v>
      </c>
      <c r="D11" s="44">
        <v>1334146</v>
      </c>
      <c r="E11" s="44">
        <v>2350</v>
      </c>
      <c r="F11" s="44">
        <v>5673</v>
      </c>
    </row>
    <row r="12" spans="1:6" x14ac:dyDescent="0.3">
      <c r="A12" s="16">
        <v>43961</v>
      </c>
      <c r="B12" s="44">
        <v>1216328</v>
      </c>
      <c r="C12" s="44">
        <v>0</v>
      </c>
      <c r="D12" s="44">
        <v>1334146</v>
      </c>
      <c r="E12" s="44">
        <v>0</v>
      </c>
      <c r="F12" s="44">
        <v>0</v>
      </c>
    </row>
    <row r="13" spans="1:6" x14ac:dyDescent="0.3">
      <c r="A13" s="16">
        <v>43962</v>
      </c>
      <c r="B13" s="44">
        <v>1216328</v>
      </c>
      <c r="C13" s="44">
        <v>0</v>
      </c>
      <c r="D13" s="44">
        <v>1334146</v>
      </c>
      <c r="E13" s="44">
        <v>0</v>
      </c>
      <c r="F13" s="44">
        <v>0</v>
      </c>
    </row>
    <row r="14" spans="1:6" x14ac:dyDescent="0.3">
      <c r="A14" s="16">
        <v>43963</v>
      </c>
      <c r="B14" s="44">
        <v>1216328</v>
      </c>
      <c r="C14" s="44">
        <v>0</v>
      </c>
      <c r="D14" s="44">
        <v>1334146</v>
      </c>
      <c r="E14" s="44">
        <v>0</v>
      </c>
      <c r="F14" s="44">
        <v>0</v>
      </c>
    </row>
    <row r="15" spans="1:6" x14ac:dyDescent="0.3">
      <c r="A15" s="16">
        <v>43964</v>
      </c>
      <c r="B15" s="44">
        <v>1216328</v>
      </c>
      <c r="C15" s="44">
        <v>0</v>
      </c>
      <c r="D15" s="44">
        <v>1334146</v>
      </c>
      <c r="E15" s="44">
        <v>0</v>
      </c>
      <c r="F15" s="44">
        <v>0</v>
      </c>
    </row>
    <row r="16" spans="1:6" x14ac:dyDescent="0.3">
      <c r="A16" s="16">
        <v>43965</v>
      </c>
      <c r="B16" s="44">
        <v>1217102</v>
      </c>
      <c r="C16" s="44">
        <v>774</v>
      </c>
      <c r="D16" s="44">
        <v>1334751</v>
      </c>
      <c r="E16" s="44">
        <v>605</v>
      </c>
      <c r="F16" s="44">
        <v>1379</v>
      </c>
    </row>
    <row r="17" spans="1:6" x14ac:dyDescent="0.3">
      <c r="A17" s="16">
        <v>43966</v>
      </c>
      <c r="B17" s="44">
        <v>1219759</v>
      </c>
      <c r="C17" s="44">
        <v>2657</v>
      </c>
      <c r="D17" s="44">
        <v>1337795</v>
      </c>
      <c r="E17" s="44">
        <v>3044</v>
      </c>
      <c r="F17" s="44">
        <v>5701</v>
      </c>
    </row>
    <row r="18" spans="1:6" x14ac:dyDescent="0.3">
      <c r="A18" s="16">
        <v>43967</v>
      </c>
      <c r="B18" s="44">
        <v>1223098</v>
      </c>
      <c r="C18" s="44">
        <v>3339</v>
      </c>
      <c r="D18" s="44">
        <v>1340179</v>
      </c>
      <c r="E18" s="44">
        <v>2384</v>
      </c>
      <c r="F18" s="44">
        <v>5723</v>
      </c>
    </row>
    <row r="19" spans="1:6" x14ac:dyDescent="0.3">
      <c r="A19" s="16">
        <v>43968</v>
      </c>
      <c r="B19" s="44">
        <v>1223704</v>
      </c>
      <c r="C19" s="44">
        <v>606</v>
      </c>
      <c r="D19" s="44">
        <v>1341494</v>
      </c>
      <c r="E19" s="44">
        <v>1315</v>
      </c>
      <c r="F19" s="44">
        <v>1921</v>
      </c>
    </row>
    <row r="20" spans="1:6" x14ac:dyDescent="0.3">
      <c r="A20" s="16">
        <v>43969</v>
      </c>
      <c r="B20" s="44">
        <v>1223704</v>
      </c>
      <c r="C20" s="44">
        <v>0</v>
      </c>
      <c r="D20" s="44">
        <v>1341494</v>
      </c>
      <c r="E20" s="44">
        <v>0</v>
      </c>
      <c r="F20" s="44">
        <v>0</v>
      </c>
    </row>
    <row r="21" spans="1:6" x14ac:dyDescent="0.3">
      <c r="A21" s="16">
        <v>43970</v>
      </c>
      <c r="B21" s="44">
        <v>1223704</v>
      </c>
      <c r="C21" s="44">
        <v>0</v>
      </c>
      <c r="D21" s="44">
        <v>1341494</v>
      </c>
      <c r="E21" s="44">
        <v>0</v>
      </c>
      <c r="F21" s="44">
        <v>0</v>
      </c>
    </row>
    <row r="22" spans="1:6" x14ac:dyDescent="0.3">
      <c r="A22" s="16">
        <v>43971</v>
      </c>
      <c r="B22" s="44">
        <v>1225731</v>
      </c>
      <c r="C22" s="44">
        <v>2027</v>
      </c>
      <c r="D22" s="44">
        <v>1342682</v>
      </c>
      <c r="E22" s="44">
        <v>1188</v>
      </c>
      <c r="F22" s="44">
        <v>3215</v>
      </c>
    </row>
    <row r="23" spans="1:6" x14ac:dyDescent="0.3">
      <c r="A23" s="16">
        <v>43972</v>
      </c>
      <c r="B23" s="44">
        <v>1228277</v>
      </c>
      <c r="C23" s="44">
        <v>2546</v>
      </c>
      <c r="D23" s="44">
        <v>1345883</v>
      </c>
      <c r="E23" s="44">
        <v>3201</v>
      </c>
      <c r="F23" s="44">
        <v>5747</v>
      </c>
    </row>
    <row r="24" spans="1:6" x14ac:dyDescent="0.3">
      <c r="A24" s="16">
        <v>43973</v>
      </c>
      <c r="B24" s="44">
        <v>1231504</v>
      </c>
      <c r="C24" s="44">
        <v>3227</v>
      </c>
      <c r="D24" s="44">
        <v>1348429</v>
      </c>
      <c r="E24" s="44">
        <v>2546</v>
      </c>
      <c r="F24" s="44">
        <v>5773</v>
      </c>
    </row>
    <row r="25" spans="1:6" x14ac:dyDescent="0.3">
      <c r="A25" s="16">
        <v>43974</v>
      </c>
      <c r="B25" s="44">
        <v>1233015</v>
      </c>
      <c r="C25" s="44">
        <v>1511</v>
      </c>
      <c r="D25" s="44">
        <v>1349582</v>
      </c>
      <c r="E25" s="44">
        <v>1153</v>
      </c>
      <c r="F25" s="44">
        <v>2664</v>
      </c>
    </row>
    <row r="26" spans="1:6" x14ac:dyDescent="0.3">
      <c r="A26" s="16">
        <v>43975</v>
      </c>
      <c r="B26" s="44">
        <v>1233015</v>
      </c>
      <c r="C26" s="44">
        <v>0</v>
      </c>
      <c r="D26" s="44">
        <v>1349582</v>
      </c>
      <c r="E26" s="44">
        <v>0</v>
      </c>
      <c r="F26" s="44">
        <v>0</v>
      </c>
    </row>
    <row r="27" spans="1:6" x14ac:dyDescent="0.3">
      <c r="A27" s="16">
        <v>43976</v>
      </c>
      <c r="B27" s="44">
        <v>1233015</v>
      </c>
      <c r="C27" s="44">
        <v>0</v>
      </c>
      <c r="D27" s="44">
        <v>1349582</v>
      </c>
      <c r="E27" s="44">
        <v>0</v>
      </c>
      <c r="F27" s="44">
        <v>0</v>
      </c>
    </row>
    <row r="28" spans="1:6" x14ac:dyDescent="0.3">
      <c r="A28" s="16">
        <v>43977</v>
      </c>
      <c r="B28" s="44">
        <v>1234368</v>
      </c>
      <c r="C28" s="44">
        <v>1353</v>
      </c>
      <c r="D28" s="44">
        <v>1350706</v>
      </c>
      <c r="E28" s="44">
        <v>1124</v>
      </c>
      <c r="F28" s="44">
        <v>2477</v>
      </c>
    </row>
    <row r="29" spans="1:6" x14ac:dyDescent="0.3">
      <c r="A29" s="16">
        <v>43978</v>
      </c>
      <c r="B29" s="44">
        <v>1237699</v>
      </c>
      <c r="C29" s="44">
        <v>3331</v>
      </c>
      <c r="D29" s="44">
        <v>1353673</v>
      </c>
      <c r="E29" s="44">
        <v>2967</v>
      </c>
      <c r="F29" s="44">
        <v>6298</v>
      </c>
    </row>
    <row r="30" spans="1:6" x14ac:dyDescent="0.3">
      <c r="A30" s="16">
        <v>43979</v>
      </c>
      <c r="B30" s="44">
        <v>1240509</v>
      </c>
      <c r="C30" s="44">
        <v>2810</v>
      </c>
      <c r="D30" s="44">
        <v>1356095</v>
      </c>
      <c r="E30" s="44">
        <v>2422</v>
      </c>
      <c r="F30" s="44">
        <v>5232</v>
      </c>
    </row>
    <row r="31" spans="1:6" x14ac:dyDescent="0.3">
      <c r="A31" s="16">
        <v>43980</v>
      </c>
      <c r="B31" s="44">
        <v>1241774</v>
      </c>
      <c r="C31" s="44">
        <v>1265</v>
      </c>
      <c r="D31" s="44">
        <v>1357356</v>
      </c>
      <c r="E31" s="44">
        <v>1261</v>
      </c>
      <c r="F31" s="44">
        <v>2526</v>
      </c>
    </row>
    <row r="32" spans="1:6" x14ac:dyDescent="0.3">
      <c r="A32" s="16">
        <v>43981</v>
      </c>
      <c r="B32" s="44">
        <v>1241774</v>
      </c>
      <c r="C32" s="44">
        <v>0</v>
      </c>
      <c r="D32" s="44">
        <v>1357356</v>
      </c>
      <c r="E32" s="44">
        <v>0</v>
      </c>
      <c r="F32" s="44">
        <v>0</v>
      </c>
    </row>
    <row r="33" spans="1:6" x14ac:dyDescent="0.3">
      <c r="A33" s="16">
        <v>43982</v>
      </c>
      <c r="B33" s="44">
        <v>1241774</v>
      </c>
      <c r="C33" s="44">
        <v>0</v>
      </c>
      <c r="D33" s="44">
        <v>1357356</v>
      </c>
      <c r="E33" s="44">
        <v>0</v>
      </c>
      <c r="F33" s="44">
        <v>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74228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2394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81AB-4E7C-44DA-8450-B13B6C1C57D4}">
  <dimension ref="A1:Z34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April 2020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43922</v>
      </c>
      <c r="B3" s="44">
        <v>1157931</v>
      </c>
      <c r="C3" s="44">
        <v>3124</v>
      </c>
      <c r="D3" s="44">
        <v>1279015</v>
      </c>
      <c r="E3" s="44">
        <v>2691</v>
      </c>
      <c r="F3" s="44">
        <v>5815</v>
      </c>
    </row>
    <row r="4" spans="1:6" x14ac:dyDescent="0.3">
      <c r="A4" s="16">
        <v>43923</v>
      </c>
      <c r="B4" s="44">
        <v>1157931</v>
      </c>
      <c r="C4" s="44">
        <v>0</v>
      </c>
      <c r="D4" s="44">
        <v>1279015</v>
      </c>
      <c r="E4" s="44">
        <v>0</v>
      </c>
      <c r="F4" s="44">
        <v>0</v>
      </c>
    </row>
    <row r="5" spans="1:6" x14ac:dyDescent="0.3">
      <c r="A5" s="16">
        <v>43924</v>
      </c>
      <c r="B5" s="44">
        <v>1157931</v>
      </c>
      <c r="C5" s="44">
        <v>0</v>
      </c>
      <c r="D5" s="44">
        <v>1279015</v>
      </c>
      <c r="E5" s="44">
        <v>0</v>
      </c>
      <c r="F5" s="44">
        <v>0</v>
      </c>
    </row>
    <row r="6" spans="1:6" x14ac:dyDescent="0.3">
      <c r="A6" s="16">
        <v>43925</v>
      </c>
      <c r="B6" s="44">
        <v>1157931</v>
      </c>
      <c r="C6" s="44">
        <v>0</v>
      </c>
      <c r="D6" s="44">
        <v>1279015</v>
      </c>
      <c r="E6" s="44">
        <v>0</v>
      </c>
      <c r="F6" s="44">
        <v>0</v>
      </c>
    </row>
    <row r="7" spans="1:6" x14ac:dyDescent="0.3">
      <c r="A7" s="16">
        <v>43926</v>
      </c>
      <c r="B7" s="44">
        <v>1161228</v>
      </c>
      <c r="C7" s="44">
        <v>3297</v>
      </c>
      <c r="D7" s="44">
        <v>1282200</v>
      </c>
      <c r="E7" s="44">
        <v>3185</v>
      </c>
      <c r="F7" s="44">
        <v>6482</v>
      </c>
    </row>
    <row r="8" spans="1:6" x14ac:dyDescent="0.3">
      <c r="A8" s="16">
        <v>43927</v>
      </c>
      <c r="B8" s="44">
        <v>1163758</v>
      </c>
      <c r="C8" s="44">
        <v>2530</v>
      </c>
      <c r="D8" s="44">
        <v>1285305</v>
      </c>
      <c r="E8" s="44">
        <v>3105</v>
      </c>
      <c r="F8" s="44">
        <v>5635</v>
      </c>
    </row>
    <row r="9" spans="1:6" x14ac:dyDescent="0.3">
      <c r="A9" s="16">
        <v>43928</v>
      </c>
      <c r="B9" s="44">
        <v>1167143</v>
      </c>
      <c r="C9" s="44">
        <v>3385</v>
      </c>
      <c r="D9" s="44">
        <v>1287724</v>
      </c>
      <c r="E9" s="44">
        <v>2419</v>
      </c>
      <c r="F9" s="44">
        <v>5804</v>
      </c>
    </row>
    <row r="10" spans="1:6" x14ac:dyDescent="0.3">
      <c r="A10" s="16">
        <v>43929</v>
      </c>
      <c r="B10" s="44">
        <v>1167143</v>
      </c>
      <c r="C10" s="44">
        <v>0</v>
      </c>
      <c r="D10" s="44">
        <v>1287724</v>
      </c>
      <c r="E10" s="44">
        <v>0</v>
      </c>
      <c r="F10" s="44">
        <v>0</v>
      </c>
    </row>
    <row r="11" spans="1:6" x14ac:dyDescent="0.3">
      <c r="A11" s="16">
        <v>43930</v>
      </c>
      <c r="B11" s="44">
        <v>1167143</v>
      </c>
      <c r="C11" s="44">
        <v>0</v>
      </c>
      <c r="D11" s="44">
        <v>1287724</v>
      </c>
      <c r="E11" s="44">
        <v>0</v>
      </c>
      <c r="F11" s="44">
        <v>0</v>
      </c>
    </row>
    <row r="12" spans="1:6" x14ac:dyDescent="0.3">
      <c r="A12" s="16">
        <v>43931</v>
      </c>
      <c r="B12" s="44">
        <v>1167143</v>
      </c>
      <c r="C12" s="44">
        <v>0</v>
      </c>
      <c r="D12" s="44">
        <v>1287724</v>
      </c>
      <c r="E12" s="44">
        <v>0</v>
      </c>
      <c r="F12" s="44">
        <v>0</v>
      </c>
    </row>
    <row r="13" spans="1:6" x14ac:dyDescent="0.3">
      <c r="A13" s="16">
        <v>43932</v>
      </c>
      <c r="B13" s="44">
        <v>1168477</v>
      </c>
      <c r="C13" s="44">
        <v>1334</v>
      </c>
      <c r="D13" s="44">
        <v>1289595</v>
      </c>
      <c r="E13" s="44">
        <v>1871</v>
      </c>
      <c r="F13" s="44">
        <v>3205</v>
      </c>
    </row>
    <row r="14" spans="1:6" x14ac:dyDescent="0.3">
      <c r="A14" s="16">
        <v>43933</v>
      </c>
      <c r="B14" s="44">
        <v>1171700</v>
      </c>
      <c r="C14" s="44">
        <v>3223</v>
      </c>
      <c r="D14" s="44">
        <v>1292152</v>
      </c>
      <c r="E14" s="44">
        <v>2557</v>
      </c>
      <c r="F14" s="44">
        <v>5780</v>
      </c>
    </row>
    <row r="15" spans="1:6" x14ac:dyDescent="0.3">
      <c r="A15" s="16">
        <v>43934</v>
      </c>
      <c r="B15" s="44">
        <v>1174380</v>
      </c>
      <c r="C15" s="44">
        <v>2680</v>
      </c>
      <c r="D15" s="44">
        <v>1295195</v>
      </c>
      <c r="E15" s="44">
        <v>3043</v>
      </c>
      <c r="F15" s="44">
        <v>5723</v>
      </c>
    </row>
    <row r="16" spans="1:6" x14ac:dyDescent="0.3">
      <c r="A16" s="16">
        <v>43935</v>
      </c>
      <c r="B16" s="44">
        <v>1177554</v>
      </c>
      <c r="C16" s="44">
        <v>3174</v>
      </c>
      <c r="D16" s="44">
        <v>1297721</v>
      </c>
      <c r="E16" s="44">
        <v>2526</v>
      </c>
      <c r="F16" s="44">
        <v>5700</v>
      </c>
    </row>
    <row r="17" spans="1:6" x14ac:dyDescent="0.3">
      <c r="A17" s="16">
        <v>43936</v>
      </c>
      <c r="B17" s="44">
        <v>1180444</v>
      </c>
      <c r="C17" s="44">
        <v>2890</v>
      </c>
      <c r="D17" s="44">
        <v>1300190</v>
      </c>
      <c r="E17" s="44">
        <v>2469</v>
      </c>
      <c r="F17" s="44">
        <v>5359</v>
      </c>
    </row>
    <row r="18" spans="1:6" x14ac:dyDescent="0.3">
      <c r="A18" s="16">
        <v>43937</v>
      </c>
      <c r="B18" s="44">
        <v>1181046</v>
      </c>
      <c r="C18" s="44">
        <v>602</v>
      </c>
      <c r="D18" s="44">
        <v>1301432</v>
      </c>
      <c r="E18" s="44">
        <v>1242</v>
      </c>
      <c r="F18" s="44">
        <v>1844</v>
      </c>
    </row>
    <row r="19" spans="1:6" x14ac:dyDescent="0.3">
      <c r="A19" s="16">
        <v>43938</v>
      </c>
      <c r="B19" s="44">
        <v>1181046</v>
      </c>
      <c r="C19" s="44">
        <v>0</v>
      </c>
      <c r="D19" s="44">
        <v>1301432</v>
      </c>
      <c r="E19" s="44">
        <v>0</v>
      </c>
      <c r="F19" s="44">
        <v>0</v>
      </c>
    </row>
    <row r="20" spans="1:6" x14ac:dyDescent="0.3">
      <c r="A20" s="16">
        <v>43939</v>
      </c>
      <c r="B20" s="44">
        <v>1181046</v>
      </c>
      <c r="C20" s="44">
        <v>0</v>
      </c>
      <c r="D20" s="44">
        <v>1301432</v>
      </c>
      <c r="E20" s="44">
        <v>0</v>
      </c>
      <c r="F20" s="44">
        <v>0</v>
      </c>
    </row>
    <row r="21" spans="1:6" x14ac:dyDescent="0.3">
      <c r="A21" s="16">
        <v>43940</v>
      </c>
      <c r="B21" s="44">
        <v>1182376</v>
      </c>
      <c r="C21" s="44">
        <v>1330</v>
      </c>
      <c r="D21" s="44">
        <v>1302728</v>
      </c>
      <c r="E21" s="44">
        <v>1296</v>
      </c>
      <c r="F21" s="44">
        <v>2626</v>
      </c>
    </row>
    <row r="22" spans="1:6" x14ac:dyDescent="0.3">
      <c r="A22" s="16">
        <v>43941</v>
      </c>
      <c r="B22" s="44">
        <v>1185742</v>
      </c>
      <c r="C22" s="44">
        <v>3366</v>
      </c>
      <c r="D22" s="44">
        <v>1305135</v>
      </c>
      <c r="E22" s="44">
        <v>2407</v>
      </c>
      <c r="F22" s="44">
        <v>5773</v>
      </c>
    </row>
    <row r="23" spans="1:6" x14ac:dyDescent="0.3">
      <c r="A23" s="16">
        <v>43942</v>
      </c>
      <c r="B23" s="44">
        <v>1188287</v>
      </c>
      <c r="C23" s="44">
        <v>2545</v>
      </c>
      <c r="D23" s="44">
        <v>1308313</v>
      </c>
      <c r="E23" s="44">
        <v>3178</v>
      </c>
      <c r="F23" s="44">
        <v>5723</v>
      </c>
    </row>
    <row r="24" spans="1:6" x14ac:dyDescent="0.3">
      <c r="A24" s="16">
        <v>43943</v>
      </c>
      <c r="B24" s="44">
        <v>1190177</v>
      </c>
      <c r="C24" s="44">
        <v>1890</v>
      </c>
      <c r="D24" s="44">
        <v>1309582</v>
      </c>
      <c r="E24" s="44">
        <v>1269</v>
      </c>
      <c r="F24" s="44">
        <v>3159</v>
      </c>
    </row>
    <row r="25" spans="1:6" x14ac:dyDescent="0.3">
      <c r="A25" s="16">
        <v>43944</v>
      </c>
      <c r="B25" s="44">
        <v>1190177</v>
      </c>
      <c r="C25" s="44">
        <v>0</v>
      </c>
      <c r="D25" s="44">
        <v>1309582</v>
      </c>
      <c r="E25" s="44">
        <v>0</v>
      </c>
      <c r="F25" s="44">
        <v>0</v>
      </c>
    </row>
    <row r="26" spans="1:6" x14ac:dyDescent="0.3">
      <c r="A26" s="16">
        <v>43945</v>
      </c>
      <c r="B26" s="44">
        <v>1190177</v>
      </c>
      <c r="C26" s="44">
        <v>0</v>
      </c>
      <c r="D26" s="44">
        <v>1309582</v>
      </c>
      <c r="E26" s="44">
        <v>0</v>
      </c>
      <c r="F26" s="44">
        <v>0</v>
      </c>
    </row>
    <row r="27" spans="1:6" x14ac:dyDescent="0.3">
      <c r="A27" s="16">
        <v>43946</v>
      </c>
      <c r="B27" s="44">
        <v>1190177</v>
      </c>
      <c r="C27" s="44">
        <v>0</v>
      </c>
      <c r="D27" s="44">
        <v>1309582</v>
      </c>
      <c r="E27" s="44">
        <v>0</v>
      </c>
      <c r="F27" s="44">
        <v>0</v>
      </c>
    </row>
    <row r="28" spans="1:6" x14ac:dyDescent="0.3">
      <c r="A28" s="16">
        <v>43947</v>
      </c>
      <c r="B28" s="44">
        <v>1191630</v>
      </c>
      <c r="C28" s="44">
        <v>1453</v>
      </c>
      <c r="D28" s="44">
        <v>1310724</v>
      </c>
      <c r="E28" s="44">
        <v>1142</v>
      </c>
      <c r="F28" s="44">
        <v>2595</v>
      </c>
    </row>
    <row r="29" spans="1:6" x14ac:dyDescent="0.3">
      <c r="A29" s="16">
        <v>43948</v>
      </c>
      <c r="B29" s="44">
        <v>1194750</v>
      </c>
      <c r="C29" s="44">
        <v>3120</v>
      </c>
      <c r="D29" s="44">
        <v>1313438</v>
      </c>
      <c r="E29" s="44">
        <v>2714</v>
      </c>
      <c r="F29" s="44">
        <v>5834</v>
      </c>
    </row>
    <row r="30" spans="1:6" x14ac:dyDescent="0.3">
      <c r="A30" s="16">
        <v>43949</v>
      </c>
      <c r="B30" s="44">
        <v>1197276</v>
      </c>
      <c r="C30" s="44">
        <v>2526</v>
      </c>
      <c r="D30" s="44">
        <v>1316516</v>
      </c>
      <c r="E30" s="44">
        <v>3078</v>
      </c>
      <c r="F30" s="44">
        <v>5604</v>
      </c>
    </row>
    <row r="31" spans="1:6" x14ac:dyDescent="0.3">
      <c r="A31" s="16">
        <v>43950</v>
      </c>
      <c r="B31" s="44">
        <v>1200523</v>
      </c>
      <c r="C31" s="44">
        <v>3247</v>
      </c>
      <c r="D31" s="44">
        <v>1319077</v>
      </c>
      <c r="E31" s="44">
        <v>2561</v>
      </c>
      <c r="F31" s="44">
        <v>5808</v>
      </c>
    </row>
    <row r="32" spans="1:6" x14ac:dyDescent="0.3">
      <c r="A32" s="16">
        <v>43951</v>
      </c>
      <c r="B32" s="44">
        <v>1203234</v>
      </c>
      <c r="C32" s="44">
        <v>2711</v>
      </c>
      <c r="D32" s="44">
        <v>1321668</v>
      </c>
      <c r="E32" s="44">
        <v>2591</v>
      </c>
      <c r="F32" s="44">
        <v>5302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93771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3126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EAAD-7F86-4E10-8F50-2991E20FE4CE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March 2020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43891</v>
      </c>
      <c r="B3" s="44">
        <v>1065088</v>
      </c>
      <c r="C3" s="44">
        <v>6007</v>
      </c>
      <c r="D3" s="44">
        <v>1202141</v>
      </c>
      <c r="E3" s="44">
        <v>0</v>
      </c>
      <c r="F3" s="44">
        <v>6007</v>
      </c>
    </row>
    <row r="4" spans="1:6" x14ac:dyDescent="0.3">
      <c r="A4" s="16">
        <v>43892</v>
      </c>
      <c r="B4" s="44">
        <v>1070914</v>
      </c>
      <c r="C4" s="44">
        <v>5826</v>
      </c>
      <c r="D4" s="44">
        <v>1202141</v>
      </c>
      <c r="E4" s="44">
        <v>0</v>
      </c>
      <c r="F4" s="44">
        <v>5826</v>
      </c>
    </row>
    <row r="5" spans="1:6" x14ac:dyDescent="0.3">
      <c r="A5" s="16">
        <v>43893</v>
      </c>
      <c r="B5" s="44">
        <v>1076162</v>
      </c>
      <c r="C5" s="44">
        <v>5248</v>
      </c>
      <c r="D5" s="44">
        <v>1203456</v>
      </c>
      <c r="E5" s="44">
        <v>1315</v>
      </c>
      <c r="F5" s="44">
        <v>6563</v>
      </c>
    </row>
    <row r="6" spans="1:6" x14ac:dyDescent="0.3">
      <c r="A6" s="16">
        <v>43894</v>
      </c>
      <c r="B6" s="44">
        <v>1079543</v>
      </c>
      <c r="C6" s="44">
        <v>3381</v>
      </c>
      <c r="D6" s="44">
        <v>1206028</v>
      </c>
      <c r="E6" s="44">
        <v>2572</v>
      </c>
      <c r="F6" s="44">
        <v>5953</v>
      </c>
    </row>
    <row r="7" spans="1:6" x14ac:dyDescent="0.3">
      <c r="A7" s="16">
        <v>43895</v>
      </c>
      <c r="B7" s="44">
        <v>1082085</v>
      </c>
      <c r="C7" s="44">
        <v>2542</v>
      </c>
      <c r="D7" s="44">
        <v>1209236</v>
      </c>
      <c r="E7" s="44">
        <v>3208</v>
      </c>
      <c r="F7" s="44">
        <v>5750</v>
      </c>
    </row>
    <row r="8" spans="1:6" x14ac:dyDescent="0.3">
      <c r="A8" s="16">
        <v>43896</v>
      </c>
      <c r="B8" s="44">
        <v>1085412</v>
      </c>
      <c r="C8" s="44">
        <v>3327</v>
      </c>
      <c r="D8" s="44">
        <v>1212422</v>
      </c>
      <c r="E8" s="44">
        <v>3186</v>
      </c>
      <c r="F8" s="44">
        <v>6513</v>
      </c>
    </row>
    <row r="9" spans="1:6" x14ac:dyDescent="0.3">
      <c r="A9" s="16">
        <v>43897</v>
      </c>
      <c r="B9" s="44">
        <v>1088782</v>
      </c>
      <c r="C9" s="44">
        <v>3370</v>
      </c>
      <c r="D9" s="44">
        <v>1214814</v>
      </c>
      <c r="E9" s="44">
        <v>2392</v>
      </c>
      <c r="F9" s="44">
        <v>5762</v>
      </c>
    </row>
    <row r="10" spans="1:6" x14ac:dyDescent="0.3">
      <c r="A10" s="16">
        <v>43898</v>
      </c>
      <c r="B10" s="44">
        <v>1092113</v>
      </c>
      <c r="C10" s="44">
        <v>3331</v>
      </c>
      <c r="D10" s="44">
        <v>1218153</v>
      </c>
      <c r="E10" s="44">
        <v>3339</v>
      </c>
      <c r="F10" s="44">
        <v>6670</v>
      </c>
    </row>
    <row r="11" spans="1:6" x14ac:dyDescent="0.3">
      <c r="A11" s="16">
        <v>43899</v>
      </c>
      <c r="B11" s="44">
        <v>1094827</v>
      </c>
      <c r="C11" s="44">
        <v>2714</v>
      </c>
      <c r="D11" s="44">
        <v>1221331</v>
      </c>
      <c r="E11" s="44">
        <v>3178</v>
      </c>
      <c r="F11" s="44">
        <v>5892</v>
      </c>
    </row>
    <row r="12" spans="1:6" x14ac:dyDescent="0.3">
      <c r="A12" s="16">
        <v>43900</v>
      </c>
      <c r="B12" s="44">
        <v>1098231</v>
      </c>
      <c r="C12" s="44">
        <v>3404</v>
      </c>
      <c r="D12" s="44">
        <v>1224263</v>
      </c>
      <c r="E12" s="44">
        <v>2932</v>
      </c>
      <c r="F12" s="44">
        <v>6336</v>
      </c>
    </row>
    <row r="13" spans="1:6" x14ac:dyDescent="0.3">
      <c r="A13" s="16">
        <v>43901</v>
      </c>
      <c r="B13" s="44">
        <v>1101604</v>
      </c>
      <c r="C13" s="44">
        <v>3373</v>
      </c>
      <c r="D13" s="44">
        <v>1226839</v>
      </c>
      <c r="E13" s="44">
        <v>2576</v>
      </c>
      <c r="F13" s="44">
        <v>5949</v>
      </c>
    </row>
    <row r="14" spans="1:6" x14ac:dyDescent="0.3">
      <c r="A14" s="16">
        <v>43902</v>
      </c>
      <c r="B14" s="44">
        <v>1104134</v>
      </c>
      <c r="C14" s="44">
        <v>2530</v>
      </c>
      <c r="D14" s="44">
        <v>1230052</v>
      </c>
      <c r="E14" s="44">
        <v>3213</v>
      </c>
      <c r="F14" s="44">
        <v>5743</v>
      </c>
    </row>
    <row r="15" spans="1:6" x14ac:dyDescent="0.3">
      <c r="A15" s="16">
        <v>43903</v>
      </c>
      <c r="B15" s="44">
        <v>1107611</v>
      </c>
      <c r="C15" s="44">
        <v>3477</v>
      </c>
      <c r="D15" s="44">
        <v>1233153</v>
      </c>
      <c r="E15" s="44">
        <v>3101</v>
      </c>
      <c r="F15" s="44">
        <v>6578</v>
      </c>
    </row>
    <row r="16" spans="1:6" x14ac:dyDescent="0.3">
      <c r="A16" s="16">
        <v>43904</v>
      </c>
      <c r="B16" s="44">
        <v>1110980</v>
      </c>
      <c r="C16" s="44">
        <v>3369</v>
      </c>
      <c r="D16" s="44">
        <v>1235736</v>
      </c>
      <c r="E16" s="44">
        <v>2583</v>
      </c>
      <c r="F16" s="44">
        <v>5952</v>
      </c>
    </row>
    <row r="17" spans="1:6" x14ac:dyDescent="0.3">
      <c r="A17" s="16">
        <v>43905</v>
      </c>
      <c r="B17" s="44">
        <v>1113729</v>
      </c>
      <c r="C17" s="44">
        <v>2749</v>
      </c>
      <c r="D17" s="44">
        <v>1238968</v>
      </c>
      <c r="E17" s="44">
        <v>3232</v>
      </c>
      <c r="F17" s="44">
        <v>5981</v>
      </c>
    </row>
    <row r="18" spans="1:6" x14ac:dyDescent="0.3">
      <c r="A18" s="16">
        <v>43906</v>
      </c>
      <c r="B18" s="44">
        <v>1116742</v>
      </c>
      <c r="C18" s="44">
        <v>3013</v>
      </c>
      <c r="D18" s="44">
        <v>1242134</v>
      </c>
      <c r="E18" s="44">
        <v>3166</v>
      </c>
      <c r="F18" s="44">
        <v>6179</v>
      </c>
    </row>
    <row r="19" spans="1:6" x14ac:dyDescent="0.3">
      <c r="A19" s="16">
        <v>43907</v>
      </c>
      <c r="B19" s="44">
        <v>1120115</v>
      </c>
      <c r="C19" s="44">
        <v>3373</v>
      </c>
      <c r="D19" s="44">
        <v>1245304</v>
      </c>
      <c r="E19" s="44">
        <v>3170</v>
      </c>
      <c r="F19" s="44">
        <v>6543</v>
      </c>
    </row>
    <row r="20" spans="1:6" x14ac:dyDescent="0.3">
      <c r="A20" s="16">
        <v>43908</v>
      </c>
      <c r="B20" s="44">
        <v>1123397</v>
      </c>
      <c r="C20" s="44">
        <v>3282</v>
      </c>
      <c r="D20" s="44">
        <v>1247861</v>
      </c>
      <c r="E20" s="44">
        <v>2557</v>
      </c>
      <c r="F20" s="44">
        <v>5839</v>
      </c>
    </row>
    <row r="21" spans="1:6" x14ac:dyDescent="0.3">
      <c r="A21" s="16">
        <v>43909</v>
      </c>
      <c r="B21" s="44">
        <v>1126804</v>
      </c>
      <c r="C21" s="44">
        <v>3407</v>
      </c>
      <c r="D21" s="44">
        <v>1250870</v>
      </c>
      <c r="E21" s="44">
        <v>3009</v>
      </c>
      <c r="F21" s="44">
        <v>6416</v>
      </c>
    </row>
    <row r="22" spans="1:6" x14ac:dyDescent="0.3">
      <c r="A22" s="16">
        <v>43910</v>
      </c>
      <c r="B22" s="44">
        <v>1129561</v>
      </c>
      <c r="C22" s="44">
        <v>2757</v>
      </c>
      <c r="D22" s="44">
        <v>1254037</v>
      </c>
      <c r="E22" s="44">
        <v>3167</v>
      </c>
      <c r="F22" s="44">
        <v>5924</v>
      </c>
    </row>
    <row r="23" spans="1:6" x14ac:dyDescent="0.3">
      <c r="A23" s="16">
        <v>43911</v>
      </c>
      <c r="B23" s="44">
        <v>1132830</v>
      </c>
      <c r="C23" s="44">
        <v>3269</v>
      </c>
      <c r="D23" s="44">
        <v>1256582</v>
      </c>
      <c r="E23" s="44">
        <v>2545</v>
      </c>
      <c r="F23" s="44">
        <v>5814</v>
      </c>
    </row>
    <row r="24" spans="1:6" x14ac:dyDescent="0.3">
      <c r="A24" s="16">
        <v>43912</v>
      </c>
      <c r="B24" s="44">
        <v>1135460</v>
      </c>
      <c r="C24" s="44">
        <v>2630</v>
      </c>
      <c r="D24" s="44">
        <v>1259741</v>
      </c>
      <c r="E24" s="44">
        <v>3159</v>
      </c>
      <c r="F24" s="44">
        <v>5789</v>
      </c>
    </row>
    <row r="25" spans="1:6" x14ac:dyDescent="0.3">
      <c r="A25" s="16">
        <v>43913</v>
      </c>
      <c r="B25" s="44">
        <v>1138772</v>
      </c>
      <c r="C25" s="44">
        <v>3312</v>
      </c>
      <c r="D25" s="44">
        <v>1262068</v>
      </c>
      <c r="E25" s="44">
        <v>2327</v>
      </c>
      <c r="F25" s="44">
        <v>5639</v>
      </c>
    </row>
    <row r="26" spans="1:6" x14ac:dyDescent="0.3">
      <c r="A26" s="16">
        <v>43914</v>
      </c>
      <c r="B26" s="44">
        <v>1141241</v>
      </c>
      <c r="C26" s="44">
        <v>2469</v>
      </c>
      <c r="D26" s="44">
        <v>1265395</v>
      </c>
      <c r="E26" s="44">
        <v>3327</v>
      </c>
      <c r="F26" s="44">
        <v>5796</v>
      </c>
    </row>
    <row r="27" spans="1:6" x14ac:dyDescent="0.3">
      <c r="A27" s="16">
        <v>43915</v>
      </c>
      <c r="B27" s="44">
        <v>1144798</v>
      </c>
      <c r="C27" s="44">
        <v>3557</v>
      </c>
      <c r="D27" s="44">
        <v>1267779</v>
      </c>
      <c r="E27" s="44">
        <v>2384</v>
      </c>
      <c r="F27" s="44">
        <v>5941</v>
      </c>
    </row>
    <row r="28" spans="1:6" x14ac:dyDescent="0.3">
      <c r="A28" s="16">
        <v>43916</v>
      </c>
      <c r="B28" s="44">
        <v>1147359</v>
      </c>
      <c r="C28" s="44">
        <v>2561</v>
      </c>
      <c r="D28" s="44">
        <v>1270278</v>
      </c>
      <c r="E28" s="44">
        <v>2499</v>
      </c>
      <c r="F28" s="44">
        <v>5060</v>
      </c>
    </row>
    <row r="29" spans="1:6" x14ac:dyDescent="0.3">
      <c r="A29" s="16">
        <v>43917</v>
      </c>
      <c r="B29" s="44">
        <v>1147359</v>
      </c>
      <c r="C29" s="44">
        <v>0</v>
      </c>
      <c r="D29" s="44">
        <v>1270278</v>
      </c>
      <c r="E29" s="44">
        <v>0</v>
      </c>
      <c r="F29" s="44">
        <v>0</v>
      </c>
    </row>
    <row r="30" spans="1:6" x14ac:dyDescent="0.3">
      <c r="A30" s="16">
        <v>43918</v>
      </c>
      <c r="B30" s="44">
        <v>1147359</v>
      </c>
      <c r="C30" s="44">
        <v>0</v>
      </c>
      <c r="D30" s="44">
        <v>1270278</v>
      </c>
      <c r="E30" s="44">
        <v>0</v>
      </c>
      <c r="F30" s="44">
        <v>0</v>
      </c>
    </row>
    <row r="31" spans="1:6" x14ac:dyDescent="0.3">
      <c r="A31" s="16">
        <v>43919</v>
      </c>
      <c r="B31" s="44">
        <v>1148770</v>
      </c>
      <c r="C31" s="44">
        <v>1411</v>
      </c>
      <c r="D31" s="44">
        <v>1270842</v>
      </c>
      <c r="E31" s="44">
        <v>564</v>
      </c>
      <c r="F31" s="44">
        <v>1975</v>
      </c>
    </row>
    <row r="32" spans="1:6" x14ac:dyDescent="0.3">
      <c r="A32" s="16">
        <v>43920</v>
      </c>
      <c r="B32" s="44">
        <v>1151959</v>
      </c>
      <c r="C32" s="44">
        <v>3189</v>
      </c>
      <c r="D32" s="44">
        <v>1273368</v>
      </c>
      <c r="E32" s="44">
        <v>2526</v>
      </c>
      <c r="F32" s="44">
        <v>5715</v>
      </c>
    </row>
    <row r="33" spans="1:6" x14ac:dyDescent="0.3">
      <c r="A33" s="16">
        <v>43921</v>
      </c>
      <c r="B33" s="44">
        <v>1154807</v>
      </c>
      <c r="C33" s="44">
        <v>2848</v>
      </c>
      <c r="D33" s="44">
        <v>1276324</v>
      </c>
      <c r="E33" s="44">
        <v>2956</v>
      </c>
      <c r="F33" s="44">
        <v>5804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169909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5481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C943-AC32-493B-9068-0575F2BF4D17}">
  <dimension ref="A1:Z33"/>
  <sheetViews>
    <sheetView workbookViewId="0">
      <selection sqref="A1:F1"/>
    </sheetView>
  </sheetViews>
  <sheetFormatPr defaultRowHeight="15.75" x14ac:dyDescent="0.3"/>
  <cols>
    <col min="1" max="1" width="16.5703125" style="47" customWidth="1"/>
    <col min="2" max="2" width="20.7109375" style="41" hidden="1" customWidth="1"/>
    <col min="3" max="3" width="20.7109375" style="41" customWidth="1"/>
    <col min="4" max="4" width="20.7109375" style="41" hidden="1" customWidth="1"/>
    <col min="5" max="6" width="20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February 2020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43862</v>
      </c>
      <c r="B3" s="44">
        <v>983783</v>
      </c>
      <c r="C3" s="44">
        <v>0</v>
      </c>
      <c r="D3" s="44">
        <v>1132140</v>
      </c>
      <c r="E3" s="44">
        <v>0</v>
      </c>
      <c r="F3" s="44">
        <v>0</v>
      </c>
    </row>
    <row r="4" spans="1:6" x14ac:dyDescent="0.3">
      <c r="A4" s="16">
        <v>43863</v>
      </c>
      <c r="B4" s="44">
        <v>983783</v>
      </c>
      <c r="C4" s="44">
        <v>0</v>
      </c>
      <c r="D4" s="44">
        <v>1132140</v>
      </c>
      <c r="E4" s="44">
        <v>0</v>
      </c>
      <c r="F4" s="44">
        <v>0</v>
      </c>
    </row>
    <row r="5" spans="1:6" x14ac:dyDescent="0.3">
      <c r="A5" s="16">
        <v>43864</v>
      </c>
      <c r="B5" s="44">
        <v>983783</v>
      </c>
      <c r="C5" s="44">
        <v>0</v>
      </c>
      <c r="D5" s="44">
        <v>1132140</v>
      </c>
      <c r="E5" s="44">
        <v>0</v>
      </c>
      <c r="F5" s="44">
        <v>0</v>
      </c>
    </row>
    <row r="6" spans="1:6" x14ac:dyDescent="0.3">
      <c r="A6" s="16">
        <v>43865</v>
      </c>
      <c r="B6" s="44">
        <v>983783</v>
      </c>
      <c r="C6" s="44">
        <v>0</v>
      </c>
      <c r="D6" s="44">
        <v>1132140</v>
      </c>
      <c r="E6" s="44">
        <v>0</v>
      </c>
      <c r="F6" s="44">
        <v>0</v>
      </c>
    </row>
    <row r="7" spans="1:6" x14ac:dyDescent="0.3">
      <c r="A7" s="16">
        <v>43866</v>
      </c>
      <c r="B7" s="44">
        <v>983783</v>
      </c>
      <c r="C7" s="44">
        <v>0</v>
      </c>
      <c r="D7" s="44">
        <v>1132140</v>
      </c>
      <c r="E7" s="44">
        <v>0</v>
      </c>
      <c r="F7" s="44">
        <v>0</v>
      </c>
    </row>
    <row r="8" spans="1:6" x14ac:dyDescent="0.3">
      <c r="A8" s="16">
        <v>43867</v>
      </c>
      <c r="B8" s="44">
        <v>983783</v>
      </c>
      <c r="C8" s="44">
        <v>0</v>
      </c>
      <c r="D8" s="44">
        <v>1132140</v>
      </c>
      <c r="E8" s="44">
        <v>0</v>
      </c>
      <c r="F8" s="44">
        <v>0</v>
      </c>
    </row>
    <row r="9" spans="1:6" x14ac:dyDescent="0.3">
      <c r="A9" s="16">
        <v>43868</v>
      </c>
      <c r="B9" s="44">
        <v>983783</v>
      </c>
      <c r="C9" s="44">
        <v>0</v>
      </c>
      <c r="D9" s="44">
        <v>1132140</v>
      </c>
      <c r="E9" s="44">
        <v>0</v>
      </c>
      <c r="F9" s="44">
        <v>0</v>
      </c>
    </row>
    <row r="10" spans="1:6" x14ac:dyDescent="0.3">
      <c r="A10" s="16">
        <v>43869</v>
      </c>
      <c r="B10" s="44">
        <v>983783</v>
      </c>
      <c r="C10" s="44">
        <v>0</v>
      </c>
      <c r="D10" s="44">
        <v>1132140</v>
      </c>
      <c r="E10" s="44">
        <v>0</v>
      </c>
      <c r="F10" s="44">
        <v>0</v>
      </c>
    </row>
    <row r="11" spans="1:6" x14ac:dyDescent="0.3">
      <c r="A11" s="16">
        <v>43870</v>
      </c>
      <c r="B11" s="44">
        <v>992005</v>
      </c>
      <c r="C11" s="44">
        <v>8222</v>
      </c>
      <c r="D11" s="44">
        <v>1140137</v>
      </c>
      <c r="E11" s="44">
        <v>7997</v>
      </c>
      <c r="F11" s="44">
        <v>16219</v>
      </c>
    </row>
    <row r="12" spans="1:6" x14ac:dyDescent="0.3">
      <c r="A12" s="16">
        <v>43871</v>
      </c>
      <c r="B12" s="44">
        <v>994535</v>
      </c>
      <c r="C12" s="44">
        <v>2530</v>
      </c>
      <c r="D12" s="44">
        <v>1148601</v>
      </c>
      <c r="E12" s="44">
        <v>8464</v>
      </c>
      <c r="F12" s="44">
        <v>10994</v>
      </c>
    </row>
    <row r="13" spans="1:6" x14ac:dyDescent="0.3">
      <c r="A13" s="16">
        <v>43872</v>
      </c>
      <c r="B13" s="44">
        <v>994535</v>
      </c>
      <c r="C13" s="44">
        <v>0</v>
      </c>
      <c r="D13" s="44">
        <v>1148601</v>
      </c>
      <c r="E13" s="44">
        <v>0</v>
      </c>
      <c r="F13" s="44">
        <v>0</v>
      </c>
    </row>
    <row r="14" spans="1:6" x14ac:dyDescent="0.3">
      <c r="A14" s="16">
        <v>43873</v>
      </c>
      <c r="B14" s="44">
        <v>994535</v>
      </c>
      <c r="C14" s="44">
        <v>0</v>
      </c>
      <c r="D14" s="44">
        <v>1148601</v>
      </c>
      <c r="E14" s="44">
        <v>0</v>
      </c>
      <c r="F14" s="44">
        <v>0</v>
      </c>
    </row>
    <row r="15" spans="1:6" x14ac:dyDescent="0.3">
      <c r="A15" s="16">
        <v>43874</v>
      </c>
      <c r="B15" s="44">
        <v>999595</v>
      </c>
      <c r="C15" s="44">
        <v>5060</v>
      </c>
      <c r="D15" s="44">
        <v>1153028</v>
      </c>
      <c r="E15" s="44">
        <v>4427</v>
      </c>
      <c r="F15" s="44">
        <v>9487</v>
      </c>
    </row>
    <row r="16" spans="1:6" x14ac:dyDescent="0.3">
      <c r="A16" s="16">
        <v>43875</v>
      </c>
      <c r="B16" s="44">
        <v>1000860</v>
      </c>
      <c r="C16" s="44">
        <v>1265</v>
      </c>
      <c r="D16" s="44">
        <v>1163076</v>
      </c>
      <c r="E16" s="44">
        <v>10048</v>
      </c>
      <c r="F16" s="44">
        <v>11313</v>
      </c>
    </row>
    <row r="17" spans="1:6" x14ac:dyDescent="0.3">
      <c r="A17" s="16">
        <v>43876</v>
      </c>
      <c r="B17" s="44">
        <v>1000860</v>
      </c>
      <c r="C17" s="44">
        <v>0</v>
      </c>
      <c r="D17" s="44">
        <v>1163371</v>
      </c>
      <c r="E17" s="44">
        <v>295</v>
      </c>
      <c r="F17" s="44">
        <v>295</v>
      </c>
    </row>
    <row r="18" spans="1:6" x14ac:dyDescent="0.3">
      <c r="A18" s="16">
        <v>43877</v>
      </c>
      <c r="B18" s="44">
        <v>1006553</v>
      </c>
      <c r="C18" s="44">
        <v>5693</v>
      </c>
      <c r="D18" s="44">
        <v>1168925</v>
      </c>
      <c r="E18" s="44">
        <v>5554</v>
      </c>
      <c r="F18" s="44">
        <v>11247</v>
      </c>
    </row>
    <row r="19" spans="1:6" x14ac:dyDescent="0.3">
      <c r="A19" s="16">
        <v>43878</v>
      </c>
      <c r="B19" s="44">
        <v>1010908</v>
      </c>
      <c r="C19" s="44">
        <v>4355</v>
      </c>
      <c r="D19" s="44">
        <v>1178256</v>
      </c>
      <c r="E19" s="44">
        <v>9331</v>
      </c>
      <c r="F19" s="44">
        <v>13686</v>
      </c>
    </row>
    <row r="20" spans="1:6" x14ac:dyDescent="0.3">
      <c r="A20" s="16">
        <v>43879</v>
      </c>
      <c r="B20" s="44">
        <v>1017232</v>
      </c>
      <c r="C20" s="44">
        <v>6324</v>
      </c>
      <c r="D20" s="44">
        <v>1184488</v>
      </c>
      <c r="E20" s="44">
        <v>6232</v>
      </c>
      <c r="F20" s="44">
        <v>12556</v>
      </c>
    </row>
    <row r="21" spans="1:6" x14ac:dyDescent="0.3">
      <c r="A21" s="16">
        <v>43880</v>
      </c>
      <c r="B21" s="44">
        <v>1017232</v>
      </c>
      <c r="C21" s="44">
        <v>0</v>
      </c>
      <c r="D21" s="44">
        <v>1184488</v>
      </c>
      <c r="E21" s="44">
        <v>0</v>
      </c>
      <c r="F21" s="44">
        <v>0</v>
      </c>
    </row>
    <row r="22" spans="1:6" x14ac:dyDescent="0.3">
      <c r="A22" s="16">
        <v>43881</v>
      </c>
      <c r="B22" s="44">
        <v>1019762</v>
      </c>
      <c r="C22" s="44">
        <v>2530</v>
      </c>
      <c r="D22" s="44">
        <v>1191396</v>
      </c>
      <c r="E22" s="44">
        <v>6908</v>
      </c>
      <c r="F22" s="44">
        <v>9438</v>
      </c>
    </row>
    <row r="23" spans="1:6" x14ac:dyDescent="0.3">
      <c r="A23" s="16">
        <v>43882</v>
      </c>
      <c r="B23" s="44">
        <v>1020878</v>
      </c>
      <c r="C23" s="44">
        <v>1116</v>
      </c>
      <c r="D23" s="44">
        <v>1192029</v>
      </c>
      <c r="E23" s="44">
        <v>633</v>
      </c>
      <c r="F23" s="44">
        <v>1749</v>
      </c>
    </row>
    <row r="24" spans="1:6" x14ac:dyDescent="0.3">
      <c r="A24" s="16">
        <v>43883</v>
      </c>
      <c r="B24" s="44">
        <v>1027836</v>
      </c>
      <c r="C24" s="44">
        <v>6958</v>
      </c>
      <c r="D24" s="44">
        <v>1198354</v>
      </c>
      <c r="E24" s="44">
        <v>6325</v>
      </c>
      <c r="F24" s="44">
        <v>13283</v>
      </c>
    </row>
    <row r="25" spans="1:6" x14ac:dyDescent="0.3">
      <c r="A25" s="16">
        <v>43884</v>
      </c>
      <c r="B25" s="44">
        <v>1029035</v>
      </c>
      <c r="C25" s="44">
        <v>1199</v>
      </c>
      <c r="D25" s="44">
        <v>1200244</v>
      </c>
      <c r="E25" s="44">
        <v>1890</v>
      </c>
      <c r="F25" s="44">
        <v>3089</v>
      </c>
    </row>
    <row r="26" spans="1:6" x14ac:dyDescent="0.3">
      <c r="A26" s="16">
        <v>43885</v>
      </c>
      <c r="B26" s="44">
        <v>1031366</v>
      </c>
      <c r="C26" s="44">
        <v>2331</v>
      </c>
      <c r="D26" s="44">
        <v>1202141</v>
      </c>
      <c r="E26" s="44">
        <v>1897</v>
      </c>
      <c r="F26" s="44">
        <v>4228</v>
      </c>
    </row>
    <row r="27" spans="1:6" x14ac:dyDescent="0.3">
      <c r="A27" s="16">
        <v>43886</v>
      </c>
      <c r="B27" s="44">
        <v>1035901</v>
      </c>
      <c r="C27" s="44">
        <v>4535</v>
      </c>
      <c r="D27" s="44">
        <v>1202141</v>
      </c>
      <c r="E27" s="44">
        <v>0</v>
      </c>
      <c r="F27" s="44">
        <v>4535</v>
      </c>
    </row>
    <row r="28" spans="1:6" x14ac:dyDescent="0.3">
      <c r="A28" s="16">
        <v>43887</v>
      </c>
      <c r="B28" s="44">
        <v>1040624</v>
      </c>
      <c r="C28" s="44">
        <v>4723</v>
      </c>
      <c r="D28" s="44">
        <v>1202141</v>
      </c>
      <c r="E28" s="44">
        <v>0</v>
      </c>
      <c r="F28" s="44">
        <v>4723</v>
      </c>
    </row>
    <row r="29" spans="1:6" x14ac:dyDescent="0.3">
      <c r="A29" s="16">
        <v>43888</v>
      </c>
      <c r="B29" s="44">
        <v>1047228</v>
      </c>
      <c r="C29" s="44">
        <v>6604</v>
      </c>
      <c r="D29" s="44">
        <v>1202141</v>
      </c>
      <c r="E29" s="44">
        <v>0</v>
      </c>
      <c r="F29" s="44">
        <v>6604</v>
      </c>
    </row>
    <row r="30" spans="1:6" x14ac:dyDescent="0.3">
      <c r="A30" s="16">
        <v>43889</v>
      </c>
      <c r="B30" s="44">
        <v>1053155</v>
      </c>
      <c r="C30" s="44">
        <v>5927</v>
      </c>
      <c r="D30" s="44">
        <v>1202141</v>
      </c>
      <c r="E30" s="44">
        <v>0</v>
      </c>
      <c r="F30" s="44">
        <v>5927</v>
      </c>
    </row>
    <row r="31" spans="1:6" x14ac:dyDescent="0.3">
      <c r="A31" s="16">
        <v>43890</v>
      </c>
      <c r="B31" s="44">
        <v>1059081</v>
      </c>
      <c r="C31" s="44">
        <v>5926</v>
      </c>
      <c r="D31" s="44">
        <v>1202141</v>
      </c>
      <c r="E31" s="44">
        <v>0</v>
      </c>
      <c r="F31" s="44">
        <v>5926</v>
      </c>
    </row>
    <row r="32" spans="1:6" x14ac:dyDescent="0.3">
      <c r="A32" s="45" t="s">
        <v>38</v>
      </c>
      <c r="B32" s="40"/>
      <c r="C32" s="40"/>
      <c r="D32" s="40"/>
      <c r="E32" s="40"/>
      <c r="F32" s="46">
        <f>SUM(F3:F31)</f>
        <v>145299</v>
      </c>
    </row>
    <row r="33" spans="1:6" x14ac:dyDescent="0.3">
      <c r="A33" s="45" t="s">
        <v>39</v>
      </c>
      <c r="B33" s="40"/>
      <c r="C33" s="40"/>
      <c r="D33" s="40"/>
      <c r="E33" s="40"/>
      <c r="F33" s="46">
        <f>ROUND(AVERAGE(F3:F31),0)</f>
        <v>5010</v>
      </c>
    </row>
  </sheetData>
  <mergeCells count="3">
    <mergeCell ref="A1:F1"/>
    <mergeCell ref="A32:E32"/>
    <mergeCell ref="A33:E3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2249-32DE-43F2-B897-B09ED36FE0E8}">
  <dimension ref="A1:Z28"/>
  <sheetViews>
    <sheetView workbookViewId="0">
      <selection sqref="A1:N1"/>
    </sheetView>
  </sheetViews>
  <sheetFormatPr defaultRowHeight="15.75" x14ac:dyDescent="0.3"/>
  <cols>
    <col min="1" max="1" width="16.5703125" style="47" customWidth="1"/>
    <col min="2" max="2" width="20.7109375" style="41" hidden="1" customWidth="1"/>
    <col min="3" max="3" width="20.7109375" style="41" customWidth="1"/>
    <col min="4" max="4" width="20.7109375" style="41" hidden="1" customWidth="1"/>
    <col min="5" max="5" width="20.7109375" style="41" customWidth="1"/>
    <col min="6" max="6" width="20.7109375" style="41" hidden="1" customWidth="1"/>
    <col min="7" max="7" width="20.7109375" style="41" customWidth="1"/>
    <col min="8" max="8" width="20.7109375" style="41" hidden="1" customWidth="1"/>
    <col min="9" max="9" width="20.7109375" style="41" customWidth="1"/>
    <col min="10" max="10" width="20.7109375" style="41" hidden="1" customWidth="1"/>
    <col min="11" max="11" width="20.7109375" style="41" customWidth="1"/>
    <col min="12" max="12" width="20.7109375" style="41" hidden="1" customWidth="1"/>
    <col min="13" max="14" width="20.7109375" style="41" customWidth="1"/>
    <col min="15" max="26" width="9.140625" style="41"/>
  </cols>
  <sheetData>
    <row r="1" spans="1:14" ht="18.75" x14ac:dyDescent="0.35">
      <c r="A1" s="39" t="str">
        <f ca="1">_xlfn.CONCAT(TEXT(OFFSET(A2,5,0), "MMMM YYYY"), " Daily Flow")</f>
        <v>February 2020 Daily Flow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42" t="s">
        <v>32</v>
      </c>
      <c r="B2" s="43" t="s">
        <v>33</v>
      </c>
      <c r="C2" s="43" t="s">
        <v>61</v>
      </c>
      <c r="D2" s="43" t="s">
        <v>35</v>
      </c>
      <c r="E2" s="43" t="s">
        <v>62</v>
      </c>
      <c r="F2" s="43" t="s">
        <v>47</v>
      </c>
      <c r="G2" s="43" t="s">
        <v>43</v>
      </c>
      <c r="H2" s="43" t="s">
        <v>49</v>
      </c>
      <c r="I2" s="43" t="s">
        <v>44</v>
      </c>
      <c r="J2" s="43" t="s">
        <v>51</v>
      </c>
      <c r="K2" s="43" t="s">
        <v>34</v>
      </c>
      <c r="L2" s="43" t="s">
        <v>53</v>
      </c>
      <c r="M2" s="43" t="s">
        <v>36</v>
      </c>
      <c r="N2" s="43" t="s">
        <v>63</v>
      </c>
    </row>
    <row r="3" spans="1:14" x14ac:dyDescent="0.3">
      <c r="A3" s="49">
        <v>43862</v>
      </c>
      <c r="B3" s="44">
        <v>1424957</v>
      </c>
      <c r="C3" s="44">
        <v>0</v>
      </c>
      <c r="D3" s="44">
        <v>1346525</v>
      </c>
      <c r="E3" s="44">
        <v>0</v>
      </c>
      <c r="F3" s="44">
        <v>1670605</v>
      </c>
      <c r="G3" s="44">
        <v>0</v>
      </c>
      <c r="H3" s="44">
        <v>1574235</v>
      </c>
      <c r="I3" s="44">
        <v>0</v>
      </c>
      <c r="J3" s="44">
        <v>983783</v>
      </c>
      <c r="K3" s="44">
        <v>0</v>
      </c>
      <c r="L3" s="44">
        <v>1132140</v>
      </c>
      <c r="M3" s="44">
        <v>0</v>
      </c>
      <c r="N3" s="44">
        <f>K3+M3</f>
        <v>0</v>
      </c>
    </row>
    <row r="4" spans="1:14" x14ac:dyDescent="0.3">
      <c r="A4" s="49">
        <v>43863</v>
      </c>
      <c r="B4" s="44">
        <v>1424957</v>
      </c>
      <c r="C4" s="44">
        <v>0</v>
      </c>
      <c r="D4" s="44">
        <v>1346525</v>
      </c>
      <c r="E4" s="44">
        <v>0</v>
      </c>
      <c r="F4" s="44">
        <v>1670605</v>
      </c>
      <c r="G4" s="44">
        <v>0</v>
      </c>
      <c r="H4" s="44">
        <v>1574235</v>
      </c>
      <c r="I4" s="44">
        <v>0</v>
      </c>
      <c r="J4" s="44">
        <v>983783</v>
      </c>
      <c r="K4" s="44">
        <v>0</v>
      </c>
      <c r="L4" s="44">
        <v>1132140</v>
      </c>
      <c r="M4" s="44">
        <v>0</v>
      </c>
      <c r="N4" s="44">
        <f t="shared" ref="N4:N26" si="0">K4+M4</f>
        <v>0</v>
      </c>
    </row>
    <row r="5" spans="1:14" x14ac:dyDescent="0.3">
      <c r="A5" s="49">
        <v>43864</v>
      </c>
      <c r="B5" s="44">
        <v>1424957</v>
      </c>
      <c r="C5" s="44">
        <v>0</v>
      </c>
      <c r="D5" s="44">
        <v>1346525</v>
      </c>
      <c r="E5" s="44">
        <v>0</v>
      </c>
      <c r="F5" s="44">
        <v>1670605</v>
      </c>
      <c r="G5" s="44">
        <v>0</v>
      </c>
      <c r="H5" s="44">
        <v>1574235</v>
      </c>
      <c r="I5" s="44">
        <v>0</v>
      </c>
      <c r="J5" s="44">
        <v>983783</v>
      </c>
      <c r="K5" s="44">
        <v>0</v>
      </c>
      <c r="L5" s="44">
        <v>1132140</v>
      </c>
      <c r="M5" s="44">
        <v>0</v>
      </c>
      <c r="N5" s="44">
        <f t="shared" si="0"/>
        <v>0</v>
      </c>
    </row>
    <row r="6" spans="1:14" x14ac:dyDescent="0.3">
      <c r="A6" s="49">
        <v>43865</v>
      </c>
      <c r="B6" s="44">
        <v>1424957</v>
      </c>
      <c r="C6" s="44">
        <v>0</v>
      </c>
      <c r="D6" s="44">
        <v>1346525</v>
      </c>
      <c r="E6" s="44">
        <v>0</v>
      </c>
      <c r="F6" s="44">
        <v>1670605</v>
      </c>
      <c r="G6" s="44">
        <v>0</v>
      </c>
      <c r="H6" s="44">
        <v>1574235</v>
      </c>
      <c r="I6" s="44">
        <v>0</v>
      </c>
      <c r="J6" s="44">
        <v>983783</v>
      </c>
      <c r="K6" s="44">
        <v>0</v>
      </c>
      <c r="L6" s="44">
        <v>1132140</v>
      </c>
      <c r="M6" s="44">
        <v>0</v>
      </c>
      <c r="N6" s="44">
        <f t="shared" si="0"/>
        <v>0</v>
      </c>
    </row>
    <row r="7" spans="1:14" x14ac:dyDescent="0.3">
      <c r="A7" s="49">
        <v>43866</v>
      </c>
      <c r="B7" s="44">
        <v>1424957</v>
      </c>
      <c r="C7" s="44">
        <v>0</v>
      </c>
      <c r="D7" s="44">
        <v>1346525</v>
      </c>
      <c r="E7" s="44">
        <v>0</v>
      </c>
      <c r="F7" s="44">
        <v>1670605</v>
      </c>
      <c r="G7" s="44">
        <v>0</v>
      </c>
      <c r="H7" s="44">
        <v>1574235</v>
      </c>
      <c r="I7" s="44">
        <v>0</v>
      </c>
      <c r="J7" s="44">
        <v>983783</v>
      </c>
      <c r="K7" s="44">
        <v>0</v>
      </c>
      <c r="L7" s="44">
        <v>1132140</v>
      </c>
      <c r="M7" s="44">
        <v>0</v>
      </c>
      <c r="N7" s="44">
        <f t="shared" si="0"/>
        <v>0</v>
      </c>
    </row>
    <row r="8" spans="1:14" x14ac:dyDescent="0.3">
      <c r="A8" s="49">
        <v>43867</v>
      </c>
      <c r="B8" s="44">
        <v>1424957</v>
      </c>
      <c r="C8" s="44">
        <v>0</v>
      </c>
      <c r="D8" s="44">
        <v>1346525</v>
      </c>
      <c r="E8" s="44">
        <v>0</v>
      </c>
      <c r="F8" s="44">
        <v>1670605</v>
      </c>
      <c r="G8" s="44">
        <v>0</v>
      </c>
      <c r="H8" s="44">
        <v>1574235</v>
      </c>
      <c r="I8" s="44">
        <v>0</v>
      </c>
      <c r="J8" s="44">
        <v>983783</v>
      </c>
      <c r="K8" s="44">
        <v>0</v>
      </c>
      <c r="L8" s="44">
        <v>1132140</v>
      </c>
      <c r="M8" s="44">
        <v>0</v>
      </c>
      <c r="N8" s="44">
        <f t="shared" si="0"/>
        <v>0</v>
      </c>
    </row>
    <row r="9" spans="1:14" x14ac:dyDescent="0.3">
      <c r="A9" s="49">
        <v>43868</v>
      </c>
      <c r="B9" s="44">
        <v>1424957</v>
      </c>
      <c r="C9" s="44">
        <v>0</v>
      </c>
      <c r="D9" s="44">
        <v>1346525</v>
      </c>
      <c r="E9" s="44">
        <v>0</v>
      </c>
      <c r="F9" s="44">
        <v>1670605</v>
      </c>
      <c r="G9" s="44">
        <v>0</v>
      </c>
      <c r="H9" s="44">
        <v>1574235</v>
      </c>
      <c r="I9" s="44">
        <v>0</v>
      </c>
      <c r="J9" s="44">
        <v>983783</v>
      </c>
      <c r="K9" s="44">
        <v>0</v>
      </c>
      <c r="L9" s="44">
        <v>1132140</v>
      </c>
      <c r="M9" s="44">
        <v>0</v>
      </c>
      <c r="N9" s="44">
        <f t="shared" si="0"/>
        <v>0</v>
      </c>
    </row>
    <row r="10" spans="1:14" x14ac:dyDescent="0.3">
      <c r="A10" s="49">
        <v>43869</v>
      </c>
      <c r="B10" s="44">
        <v>1424957</v>
      </c>
      <c r="C10" s="44">
        <v>0</v>
      </c>
      <c r="D10" s="44">
        <v>1346525</v>
      </c>
      <c r="E10" s="44">
        <v>0</v>
      </c>
      <c r="F10" s="44">
        <v>1670605</v>
      </c>
      <c r="G10" s="44">
        <v>0</v>
      </c>
      <c r="H10" s="44">
        <v>1574235</v>
      </c>
      <c r="I10" s="44">
        <v>0</v>
      </c>
      <c r="J10" s="44">
        <v>983783</v>
      </c>
      <c r="K10" s="44">
        <v>0</v>
      </c>
      <c r="L10" s="44">
        <v>1132140</v>
      </c>
      <c r="M10" s="44">
        <v>0</v>
      </c>
      <c r="N10" s="44">
        <f t="shared" si="0"/>
        <v>0</v>
      </c>
    </row>
    <row r="11" spans="1:14" x14ac:dyDescent="0.3">
      <c r="A11" s="49">
        <v>43870</v>
      </c>
      <c r="B11" s="44">
        <v>1436653</v>
      </c>
      <c r="C11" s="44">
        <v>11696</v>
      </c>
      <c r="D11" s="44">
        <v>1358047</v>
      </c>
      <c r="E11" s="44">
        <v>11522</v>
      </c>
      <c r="F11" s="44">
        <v>1682305</v>
      </c>
      <c r="G11" s="44">
        <v>11700</v>
      </c>
      <c r="H11" s="44">
        <v>1585095</v>
      </c>
      <c r="I11" s="44">
        <v>10860</v>
      </c>
      <c r="J11" s="44">
        <v>992005</v>
      </c>
      <c r="K11" s="44">
        <v>8222</v>
      </c>
      <c r="L11" s="44">
        <v>1140137</v>
      </c>
      <c r="M11" s="44">
        <v>7997</v>
      </c>
      <c r="N11" s="44">
        <f t="shared" si="0"/>
        <v>16219</v>
      </c>
    </row>
    <row r="12" spans="1:14" x14ac:dyDescent="0.3">
      <c r="A12" s="49">
        <v>43871</v>
      </c>
      <c r="B12" s="44">
        <v>1443310</v>
      </c>
      <c r="C12" s="44">
        <v>6657</v>
      </c>
      <c r="D12" s="44">
        <v>1364618</v>
      </c>
      <c r="E12" s="44">
        <v>6571</v>
      </c>
      <c r="F12" s="44">
        <v>1689840</v>
      </c>
      <c r="G12" s="44">
        <v>7535</v>
      </c>
      <c r="H12" s="44">
        <v>1593195</v>
      </c>
      <c r="I12" s="44">
        <v>8100</v>
      </c>
      <c r="J12" s="44">
        <v>994535</v>
      </c>
      <c r="K12" s="44">
        <v>2530</v>
      </c>
      <c r="L12" s="44">
        <v>1148601</v>
      </c>
      <c r="M12" s="44">
        <v>8464</v>
      </c>
      <c r="N12" s="44">
        <f t="shared" si="0"/>
        <v>10994</v>
      </c>
    </row>
    <row r="13" spans="1:14" x14ac:dyDescent="0.3">
      <c r="A13" s="49">
        <v>43872</v>
      </c>
      <c r="B13" s="44">
        <v>1443310</v>
      </c>
      <c r="C13" s="44">
        <v>0</v>
      </c>
      <c r="D13" s="44">
        <v>1364618</v>
      </c>
      <c r="E13" s="44">
        <v>0</v>
      </c>
      <c r="F13" s="44">
        <v>1689840</v>
      </c>
      <c r="G13" s="44">
        <v>0</v>
      </c>
      <c r="H13" s="44">
        <v>1593195</v>
      </c>
      <c r="I13" s="44">
        <v>0</v>
      </c>
      <c r="J13" s="44">
        <v>994535</v>
      </c>
      <c r="K13" s="44">
        <v>0</v>
      </c>
      <c r="L13" s="44">
        <v>1148601</v>
      </c>
      <c r="M13" s="44">
        <v>0</v>
      </c>
      <c r="N13" s="44">
        <f t="shared" si="0"/>
        <v>0</v>
      </c>
    </row>
    <row r="14" spans="1:14" x14ac:dyDescent="0.3">
      <c r="A14" s="49">
        <v>43873</v>
      </c>
      <c r="B14" s="44">
        <v>1443310</v>
      </c>
      <c r="C14" s="44">
        <v>0</v>
      </c>
      <c r="D14" s="44">
        <v>1364618</v>
      </c>
      <c r="E14" s="44">
        <v>0</v>
      </c>
      <c r="F14" s="44">
        <v>1689840</v>
      </c>
      <c r="G14" s="44">
        <v>0</v>
      </c>
      <c r="H14" s="44">
        <v>1593195</v>
      </c>
      <c r="I14" s="44">
        <v>0</v>
      </c>
      <c r="J14" s="44">
        <v>994535</v>
      </c>
      <c r="K14" s="44">
        <v>0</v>
      </c>
      <c r="L14" s="44">
        <v>1148601</v>
      </c>
      <c r="M14" s="44">
        <v>0</v>
      </c>
      <c r="N14" s="44">
        <f t="shared" si="0"/>
        <v>0</v>
      </c>
    </row>
    <row r="15" spans="1:14" x14ac:dyDescent="0.3">
      <c r="A15" s="49">
        <v>43874</v>
      </c>
      <c r="B15" s="44">
        <v>1449362</v>
      </c>
      <c r="C15" s="44">
        <v>6052</v>
      </c>
      <c r="D15" s="44">
        <v>1370484</v>
      </c>
      <c r="E15" s="44">
        <v>5866</v>
      </c>
      <c r="F15" s="44">
        <v>1697040</v>
      </c>
      <c r="G15" s="44">
        <v>7200</v>
      </c>
      <c r="H15" s="44">
        <v>1599495</v>
      </c>
      <c r="I15" s="44">
        <v>6300</v>
      </c>
      <c r="J15" s="44">
        <v>999595</v>
      </c>
      <c r="K15" s="44">
        <v>5060</v>
      </c>
      <c r="L15" s="44">
        <v>1153028</v>
      </c>
      <c r="M15" s="44">
        <v>4427</v>
      </c>
      <c r="N15" s="44">
        <f t="shared" si="0"/>
        <v>9487</v>
      </c>
    </row>
    <row r="16" spans="1:14" x14ac:dyDescent="0.3">
      <c r="A16" s="49">
        <v>43875</v>
      </c>
      <c r="B16" s="44">
        <v>1455359</v>
      </c>
      <c r="C16" s="44">
        <v>5997</v>
      </c>
      <c r="D16" s="44">
        <v>1376550</v>
      </c>
      <c r="E16" s="44">
        <v>6066</v>
      </c>
      <c r="F16" s="44">
        <v>1705090</v>
      </c>
      <c r="G16" s="44">
        <v>8050</v>
      </c>
      <c r="H16" s="44">
        <v>1607580</v>
      </c>
      <c r="I16" s="44">
        <v>8085</v>
      </c>
      <c r="J16" s="44">
        <v>1000860</v>
      </c>
      <c r="K16" s="44">
        <v>1265</v>
      </c>
      <c r="L16" s="44">
        <v>1163076</v>
      </c>
      <c r="M16" s="44">
        <v>10048</v>
      </c>
      <c r="N16" s="44">
        <f t="shared" si="0"/>
        <v>11313</v>
      </c>
    </row>
    <row r="17" spans="1:14" x14ac:dyDescent="0.3">
      <c r="A17" s="49">
        <v>43876</v>
      </c>
      <c r="B17" s="44">
        <v>1455359</v>
      </c>
      <c r="C17" s="44">
        <v>0</v>
      </c>
      <c r="D17" s="44">
        <v>1376550</v>
      </c>
      <c r="E17" s="44">
        <v>0</v>
      </c>
      <c r="F17" s="44">
        <v>1705090</v>
      </c>
      <c r="G17" s="44">
        <v>0</v>
      </c>
      <c r="H17" s="44">
        <v>1607580</v>
      </c>
      <c r="I17" s="44">
        <v>0</v>
      </c>
      <c r="J17" s="44">
        <v>1000860</v>
      </c>
      <c r="K17" s="44">
        <v>0</v>
      </c>
      <c r="L17" s="44">
        <v>1163371</v>
      </c>
      <c r="M17" s="44">
        <v>295</v>
      </c>
      <c r="N17" s="44">
        <f t="shared" si="0"/>
        <v>295</v>
      </c>
    </row>
    <row r="18" spans="1:14" x14ac:dyDescent="0.3">
      <c r="A18" s="49">
        <v>43877</v>
      </c>
      <c r="B18" s="44">
        <v>1461883</v>
      </c>
      <c r="C18" s="44">
        <v>6524</v>
      </c>
      <c r="D18" s="44">
        <v>1382992</v>
      </c>
      <c r="E18" s="44">
        <v>6442</v>
      </c>
      <c r="F18" s="44">
        <v>1712290</v>
      </c>
      <c r="G18" s="44">
        <v>7200</v>
      </c>
      <c r="H18" s="44">
        <v>1615680</v>
      </c>
      <c r="I18" s="44">
        <v>8100</v>
      </c>
      <c r="J18" s="44">
        <v>1006553</v>
      </c>
      <c r="K18" s="44">
        <v>5693</v>
      </c>
      <c r="L18" s="44">
        <v>1168925</v>
      </c>
      <c r="M18" s="44">
        <v>5554</v>
      </c>
      <c r="N18" s="44">
        <f t="shared" si="0"/>
        <v>11247</v>
      </c>
    </row>
    <row r="19" spans="1:14" x14ac:dyDescent="0.3">
      <c r="A19" s="49">
        <v>43878</v>
      </c>
      <c r="B19" s="44">
        <v>1471186</v>
      </c>
      <c r="C19" s="44">
        <v>9303</v>
      </c>
      <c r="D19" s="44">
        <v>1392287</v>
      </c>
      <c r="E19" s="44">
        <v>9295</v>
      </c>
      <c r="F19" s="44">
        <v>1721600</v>
      </c>
      <c r="G19" s="44">
        <v>9310</v>
      </c>
      <c r="H19" s="44">
        <v>1625580</v>
      </c>
      <c r="I19" s="44">
        <v>9900</v>
      </c>
      <c r="J19" s="44">
        <v>1010908</v>
      </c>
      <c r="K19" s="44">
        <v>4355</v>
      </c>
      <c r="L19" s="44">
        <v>1178256</v>
      </c>
      <c r="M19" s="44">
        <v>9331</v>
      </c>
      <c r="N19" s="44">
        <f t="shared" si="0"/>
        <v>13686</v>
      </c>
    </row>
    <row r="20" spans="1:14" x14ac:dyDescent="0.3">
      <c r="A20" s="49">
        <v>43879</v>
      </c>
      <c r="B20" s="44">
        <v>1479201</v>
      </c>
      <c r="C20" s="44">
        <v>8015</v>
      </c>
      <c r="D20" s="44">
        <v>1400261</v>
      </c>
      <c r="E20" s="44">
        <v>7974</v>
      </c>
      <c r="F20" s="44">
        <v>1730600</v>
      </c>
      <c r="G20" s="44">
        <v>9000</v>
      </c>
      <c r="H20" s="44">
        <v>1633895</v>
      </c>
      <c r="I20" s="44">
        <v>8315</v>
      </c>
      <c r="J20" s="44">
        <v>1017232</v>
      </c>
      <c r="K20" s="44">
        <v>6324</v>
      </c>
      <c r="L20" s="44">
        <v>1184488</v>
      </c>
      <c r="M20" s="44">
        <v>6232</v>
      </c>
      <c r="N20" s="44">
        <f t="shared" si="0"/>
        <v>12556</v>
      </c>
    </row>
    <row r="21" spans="1:14" x14ac:dyDescent="0.3">
      <c r="A21" s="49">
        <v>43880</v>
      </c>
      <c r="B21" s="44">
        <v>1479201</v>
      </c>
      <c r="C21" s="44">
        <v>0</v>
      </c>
      <c r="D21" s="44">
        <v>1400261</v>
      </c>
      <c r="E21" s="44">
        <v>0</v>
      </c>
      <c r="F21" s="44">
        <v>1730600</v>
      </c>
      <c r="G21" s="44">
        <v>0</v>
      </c>
      <c r="H21" s="44">
        <v>1633895</v>
      </c>
      <c r="I21" s="44">
        <v>0</v>
      </c>
      <c r="J21" s="44">
        <v>1017232</v>
      </c>
      <c r="K21" s="44">
        <v>0</v>
      </c>
      <c r="L21" s="44">
        <v>1184488</v>
      </c>
      <c r="M21" s="44">
        <v>0</v>
      </c>
      <c r="N21" s="44">
        <f t="shared" si="0"/>
        <v>0</v>
      </c>
    </row>
    <row r="22" spans="1:14" x14ac:dyDescent="0.3">
      <c r="A22" s="49">
        <v>43881</v>
      </c>
      <c r="B22" s="44">
        <v>1485602</v>
      </c>
      <c r="C22" s="44">
        <v>6401</v>
      </c>
      <c r="D22" s="44">
        <v>1406470</v>
      </c>
      <c r="E22" s="44">
        <v>6209</v>
      </c>
      <c r="F22" s="44">
        <v>1736900</v>
      </c>
      <c r="G22" s="44">
        <v>6300</v>
      </c>
      <c r="H22" s="44">
        <v>1641095</v>
      </c>
      <c r="I22" s="44">
        <v>7200</v>
      </c>
      <c r="J22" s="44">
        <v>1019762</v>
      </c>
      <c r="K22" s="44">
        <v>2530</v>
      </c>
      <c r="L22" s="44">
        <v>1191396</v>
      </c>
      <c r="M22" s="44">
        <v>6908</v>
      </c>
      <c r="N22" s="44">
        <f t="shared" si="0"/>
        <v>9438</v>
      </c>
    </row>
    <row r="23" spans="1:14" x14ac:dyDescent="0.3">
      <c r="A23" s="49">
        <v>43882</v>
      </c>
      <c r="B23" s="44">
        <v>1486754</v>
      </c>
      <c r="C23" s="44">
        <v>1152</v>
      </c>
      <c r="D23" s="44">
        <v>1407777</v>
      </c>
      <c r="E23" s="44">
        <v>1307</v>
      </c>
      <c r="F23" s="44">
        <v>1738565</v>
      </c>
      <c r="G23" s="44">
        <v>1665</v>
      </c>
      <c r="H23" s="44">
        <v>1641995</v>
      </c>
      <c r="I23" s="44">
        <v>900</v>
      </c>
      <c r="J23" s="44">
        <v>1020878</v>
      </c>
      <c r="K23" s="44">
        <v>1116</v>
      </c>
      <c r="L23" s="44">
        <v>1192029</v>
      </c>
      <c r="M23" s="44">
        <v>633</v>
      </c>
      <c r="N23" s="44">
        <f t="shared" si="0"/>
        <v>1749</v>
      </c>
    </row>
    <row r="24" spans="1:14" x14ac:dyDescent="0.3">
      <c r="A24" s="49">
        <v>43883</v>
      </c>
      <c r="B24" s="44">
        <v>1494727</v>
      </c>
      <c r="C24" s="44">
        <v>7973</v>
      </c>
      <c r="D24" s="44">
        <v>1415740</v>
      </c>
      <c r="E24" s="44">
        <v>7963</v>
      </c>
      <c r="F24" s="44">
        <v>1747465</v>
      </c>
      <c r="G24" s="44">
        <v>8900</v>
      </c>
      <c r="H24" s="44">
        <v>1650995</v>
      </c>
      <c r="I24" s="44">
        <v>9000</v>
      </c>
      <c r="J24" s="44">
        <v>1027836</v>
      </c>
      <c r="K24" s="44">
        <v>6958</v>
      </c>
      <c r="L24" s="44">
        <v>1198354</v>
      </c>
      <c r="M24" s="44">
        <v>6325</v>
      </c>
      <c r="N24" s="44">
        <f t="shared" si="0"/>
        <v>13283</v>
      </c>
    </row>
    <row r="25" spans="1:14" x14ac:dyDescent="0.3">
      <c r="A25" s="49">
        <v>43884</v>
      </c>
      <c r="B25" s="44">
        <v>1497063</v>
      </c>
      <c r="C25" s="44">
        <v>2336</v>
      </c>
      <c r="D25" s="44">
        <v>1417660</v>
      </c>
      <c r="E25" s="44">
        <v>1920</v>
      </c>
      <c r="F25" s="44">
        <v>1749925</v>
      </c>
      <c r="G25" s="44">
        <v>2460</v>
      </c>
      <c r="H25" s="44">
        <v>1652795</v>
      </c>
      <c r="I25" s="44">
        <v>1800</v>
      </c>
      <c r="J25" s="44">
        <v>1029035</v>
      </c>
      <c r="K25" s="44">
        <v>1199</v>
      </c>
      <c r="L25" s="44">
        <v>1200244</v>
      </c>
      <c r="M25" s="44">
        <v>1890</v>
      </c>
      <c r="N25" s="44">
        <f t="shared" si="0"/>
        <v>3089</v>
      </c>
    </row>
    <row r="26" spans="1:14" x14ac:dyDescent="0.3">
      <c r="A26" s="49">
        <v>43885</v>
      </c>
      <c r="B26" s="44">
        <v>1499714</v>
      </c>
      <c r="C26" s="44">
        <v>2651</v>
      </c>
      <c r="D26" s="44">
        <v>1419964</v>
      </c>
      <c r="E26" s="44">
        <v>2304</v>
      </c>
      <c r="F26" s="44">
        <v>1753370</v>
      </c>
      <c r="G26" s="44">
        <v>3445</v>
      </c>
      <c r="H26" s="44">
        <v>1655495</v>
      </c>
      <c r="I26" s="44">
        <v>2700</v>
      </c>
      <c r="J26" s="44">
        <v>1031366</v>
      </c>
      <c r="K26" s="44">
        <v>2331</v>
      </c>
      <c r="L26" s="44">
        <v>1202141</v>
      </c>
      <c r="M26" s="44">
        <v>1897</v>
      </c>
      <c r="N26" s="44">
        <f t="shared" si="0"/>
        <v>4228</v>
      </c>
    </row>
    <row r="27" spans="1:14" x14ac:dyDescent="0.3">
      <c r="A27" s="45" t="s">
        <v>38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6">
        <f>SUM(N3:N26)</f>
        <v>117584</v>
      </c>
    </row>
    <row r="28" spans="1:14" x14ac:dyDescent="0.3">
      <c r="A28" s="45" t="s">
        <v>39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6">
        <f>ROUND(AVERAGE(N3:N26),0)</f>
        <v>4899</v>
      </c>
    </row>
  </sheetData>
  <mergeCells count="3">
    <mergeCell ref="A1:N1"/>
    <mergeCell ref="A27:M27"/>
    <mergeCell ref="A28:M2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6AEE-8CEB-4B8F-B806-7BA982635020}">
  <dimension ref="A1:Z35"/>
  <sheetViews>
    <sheetView workbookViewId="0">
      <selection sqref="A1:F1"/>
    </sheetView>
  </sheetViews>
  <sheetFormatPr defaultRowHeight="15.75" x14ac:dyDescent="0.3"/>
  <cols>
    <col min="1" max="1" width="16.5703125" style="47" customWidth="1"/>
    <col min="2" max="2" width="20.7109375" style="41" hidden="1" customWidth="1"/>
    <col min="3" max="3" width="20.7109375" style="41" customWidth="1"/>
    <col min="4" max="4" width="20.7109375" style="41" hidden="1" customWidth="1"/>
    <col min="5" max="6" width="20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January 2020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43831</v>
      </c>
      <c r="B3" s="44">
        <v>983783</v>
      </c>
      <c r="C3" s="44">
        <v>0</v>
      </c>
      <c r="D3" s="44">
        <v>1132140</v>
      </c>
      <c r="E3" s="44">
        <v>0</v>
      </c>
      <c r="F3" s="44">
        <v>0</v>
      </c>
    </row>
    <row r="4" spans="1:6" x14ac:dyDescent="0.3">
      <c r="A4" s="16">
        <v>43832</v>
      </c>
      <c r="B4" s="44">
        <v>983783</v>
      </c>
      <c r="C4" s="44">
        <v>0</v>
      </c>
      <c r="D4" s="44">
        <v>1132140</v>
      </c>
      <c r="E4" s="44">
        <v>0</v>
      </c>
      <c r="F4" s="44">
        <v>0</v>
      </c>
    </row>
    <row r="5" spans="1:6" x14ac:dyDescent="0.3">
      <c r="A5" s="16">
        <v>43833</v>
      </c>
      <c r="B5" s="44">
        <v>983783</v>
      </c>
      <c r="C5" s="44">
        <v>0</v>
      </c>
      <c r="D5" s="44">
        <v>1132140</v>
      </c>
      <c r="E5" s="44">
        <v>0</v>
      </c>
      <c r="F5" s="44">
        <v>0</v>
      </c>
    </row>
    <row r="6" spans="1:6" x14ac:dyDescent="0.3">
      <c r="A6" s="16">
        <v>43834</v>
      </c>
      <c r="B6" s="44">
        <v>983783</v>
      </c>
      <c r="C6" s="44">
        <v>0</v>
      </c>
      <c r="D6" s="44">
        <v>1132140</v>
      </c>
      <c r="E6" s="44">
        <v>0</v>
      </c>
      <c r="F6" s="44">
        <v>0</v>
      </c>
    </row>
    <row r="7" spans="1:6" x14ac:dyDescent="0.3">
      <c r="A7" s="16">
        <v>43835</v>
      </c>
      <c r="B7" s="44">
        <v>983783</v>
      </c>
      <c r="C7" s="44">
        <v>0</v>
      </c>
      <c r="D7" s="44">
        <v>1132140</v>
      </c>
      <c r="E7" s="44">
        <v>0</v>
      </c>
      <c r="F7" s="44">
        <v>0</v>
      </c>
    </row>
    <row r="8" spans="1:6" x14ac:dyDescent="0.3">
      <c r="A8" s="16">
        <v>43836</v>
      </c>
      <c r="B8" s="44">
        <v>983783</v>
      </c>
      <c r="C8" s="44">
        <v>0</v>
      </c>
      <c r="D8" s="44">
        <v>1132140</v>
      </c>
      <c r="E8" s="44">
        <v>0</v>
      </c>
      <c r="F8" s="44">
        <v>0</v>
      </c>
    </row>
    <row r="9" spans="1:6" x14ac:dyDescent="0.3">
      <c r="A9" s="16">
        <v>43837</v>
      </c>
      <c r="B9" s="44">
        <v>983783</v>
      </c>
      <c r="C9" s="44">
        <v>0</v>
      </c>
      <c r="D9" s="44">
        <v>1132140</v>
      </c>
      <c r="E9" s="44">
        <v>0</v>
      </c>
      <c r="F9" s="44">
        <v>0</v>
      </c>
    </row>
    <row r="10" spans="1:6" x14ac:dyDescent="0.3">
      <c r="A10" s="16">
        <v>43838</v>
      </c>
      <c r="B10" s="44">
        <v>983783</v>
      </c>
      <c r="C10" s="44">
        <v>0</v>
      </c>
      <c r="D10" s="44">
        <v>1132140</v>
      </c>
      <c r="E10" s="44">
        <v>0</v>
      </c>
      <c r="F10" s="44">
        <v>0</v>
      </c>
    </row>
    <row r="11" spans="1:6" x14ac:dyDescent="0.3">
      <c r="A11" s="16">
        <v>43839</v>
      </c>
      <c r="B11" s="44">
        <v>983783</v>
      </c>
      <c r="C11" s="44">
        <v>0</v>
      </c>
      <c r="D11" s="44">
        <v>1132140</v>
      </c>
      <c r="E11" s="44">
        <v>0</v>
      </c>
      <c r="F11" s="44">
        <v>0</v>
      </c>
    </row>
    <row r="12" spans="1:6" x14ac:dyDescent="0.3">
      <c r="A12" s="16">
        <v>43840</v>
      </c>
      <c r="B12" s="44">
        <v>983783</v>
      </c>
      <c r="C12" s="44">
        <v>0</v>
      </c>
      <c r="D12" s="44">
        <v>1132140</v>
      </c>
      <c r="E12" s="44">
        <v>0</v>
      </c>
      <c r="F12" s="44">
        <v>0</v>
      </c>
    </row>
    <row r="13" spans="1:6" x14ac:dyDescent="0.3">
      <c r="A13" s="16">
        <v>43841</v>
      </c>
      <c r="B13" s="44">
        <v>983783</v>
      </c>
      <c r="C13" s="44">
        <v>0</v>
      </c>
      <c r="D13" s="44">
        <v>1132140</v>
      </c>
      <c r="E13" s="44">
        <v>0</v>
      </c>
      <c r="F13" s="44">
        <v>0</v>
      </c>
    </row>
    <row r="14" spans="1:6" x14ac:dyDescent="0.3">
      <c r="A14" s="16">
        <v>43842</v>
      </c>
      <c r="B14" s="44">
        <v>983783</v>
      </c>
      <c r="C14" s="44">
        <v>0</v>
      </c>
      <c r="D14" s="44">
        <v>1132140</v>
      </c>
      <c r="E14" s="44">
        <v>0</v>
      </c>
      <c r="F14" s="44">
        <v>0</v>
      </c>
    </row>
    <row r="15" spans="1:6" x14ac:dyDescent="0.3">
      <c r="A15" s="16">
        <v>43843</v>
      </c>
      <c r="B15" s="44">
        <v>983783</v>
      </c>
      <c r="C15" s="44">
        <v>0</v>
      </c>
      <c r="D15" s="44">
        <v>1132140</v>
      </c>
      <c r="E15" s="44">
        <v>0</v>
      </c>
      <c r="F15" s="44">
        <v>0</v>
      </c>
    </row>
    <row r="16" spans="1:6" x14ac:dyDescent="0.3">
      <c r="A16" s="16">
        <v>43844</v>
      </c>
      <c r="B16" s="44">
        <v>983783</v>
      </c>
      <c r="C16" s="44">
        <v>0</v>
      </c>
      <c r="D16" s="44">
        <v>1132140</v>
      </c>
      <c r="E16" s="44">
        <v>0</v>
      </c>
      <c r="F16" s="44">
        <v>0</v>
      </c>
    </row>
    <row r="17" spans="1:6" x14ac:dyDescent="0.3">
      <c r="A17" s="16">
        <v>43845</v>
      </c>
      <c r="B17" s="44">
        <v>983783</v>
      </c>
      <c r="C17" s="44">
        <v>0</v>
      </c>
      <c r="D17" s="44">
        <v>1132140</v>
      </c>
      <c r="E17" s="44">
        <v>0</v>
      </c>
      <c r="F17" s="44">
        <v>0</v>
      </c>
    </row>
    <row r="18" spans="1:6" x14ac:dyDescent="0.3">
      <c r="A18" s="16">
        <v>43846</v>
      </c>
      <c r="B18" s="44">
        <v>983783</v>
      </c>
      <c r="C18" s="44">
        <v>0</v>
      </c>
      <c r="D18" s="44">
        <v>1132140</v>
      </c>
      <c r="E18" s="44">
        <v>0</v>
      </c>
      <c r="F18" s="44">
        <v>0</v>
      </c>
    </row>
    <row r="19" spans="1:6" x14ac:dyDescent="0.3">
      <c r="A19" s="16">
        <v>43847</v>
      </c>
      <c r="B19" s="44">
        <v>983783</v>
      </c>
      <c r="C19" s="44">
        <v>0</v>
      </c>
      <c r="D19" s="44">
        <v>1132140</v>
      </c>
      <c r="E19" s="44">
        <v>0</v>
      </c>
      <c r="F19" s="44">
        <v>0</v>
      </c>
    </row>
    <row r="20" spans="1:6" x14ac:dyDescent="0.3">
      <c r="A20" s="16">
        <v>43848</v>
      </c>
      <c r="B20" s="44">
        <v>983783</v>
      </c>
      <c r="C20" s="44">
        <v>0</v>
      </c>
      <c r="D20" s="44">
        <v>1132140</v>
      </c>
      <c r="E20" s="44">
        <v>0</v>
      </c>
      <c r="F20" s="44">
        <v>0</v>
      </c>
    </row>
    <row r="21" spans="1:6" x14ac:dyDescent="0.3">
      <c r="A21" s="16">
        <v>43849</v>
      </c>
      <c r="B21" s="44">
        <v>983783</v>
      </c>
      <c r="C21" s="44">
        <v>0</v>
      </c>
      <c r="D21" s="44">
        <v>1132140</v>
      </c>
      <c r="E21" s="44">
        <v>0</v>
      </c>
      <c r="F21" s="44">
        <v>0</v>
      </c>
    </row>
    <row r="22" spans="1:6" x14ac:dyDescent="0.3">
      <c r="A22" s="16">
        <v>43850</v>
      </c>
      <c r="B22" s="44">
        <v>983783</v>
      </c>
      <c r="C22" s="44">
        <v>0</v>
      </c>
      <c r="D22" s="44">
        <v>1132140</v>
      </c>
      <c r="E22" s="44">
        <v>0</v>
      </c>
      <c r="F22" s="44">
        <v>0</v>
      </c>
    </row>
    <row r="23" spans="1:6" x14ac:dyDescent="0.3">
      <c r="A23" s="16">
        <v>43851</v>
      </c>
      <c r="B23" s="44">
        <v>983783</v>
      </c>
      <c r="C23" s="44">
        <v>0</v>
      </c>
      <c r="D23" s="44">
        <v>1132140</v>
      </c>
      <c r="E23" s="44">
        <v>0</v>
      </c>
      <c r="F23" s="44">
        <v>0</v>
      </c>
    </row>
    <row r="24" spans="1:6" x14ac:dyDescent="0.3">
      <c r="A24" s="16">
        <v>43852</v>
      </c>
      <c r="B24" s="44">
        <v>983783</v>
      </c>
      <c r="C24" s="44">
        <v>0</v>
      </c>
      <c r="D24" s="44">
        <v>1132140</v>
      </c>
      <c r="E24" s="44">
        <v>0</v>
      </c>
      <c r="F24" s="44">
        <v>0</v>
      </c>
    </row>
    <row r="25" spans="1:6" x14ac:dyDescent="0.3">
      <c r="A25" s="16">
        <v>43853</v>
      </c>
      <c r="B25" s="44">
        <v>983783</v>
      </c>
      <c r="C25" s="44">
        <v>0</v>
      </c>
      <c r="D25" s="44">
        <v>1132140</v>
      </c>
      <c r="E25" s="44">
        <v>0</v>
      </c>
      <c r="F25" s="44">
        <v>0</v>
      </c>
    </row>
    <row r="26" spans="1:6" x14ac:dyDescent="0.3">
      <c r="A26" s="16">
        <v>43854</v>
      </c>
      <c r="B26" s="44">
        <v>983783</v>
      </c>
      <c r="C26" s="44">
        <v>0</v>
      </c>
      <c r="D26" s="44">
        <v>1132140</v>
      </c>
      <c r="E26" s="44">
        <v>0</v>
      </c>
      <c r="F26" s="44">
        <v>0</v>
      </c>
    </row>
    <row r="27" spans="1:6" x14ac:dyDescent="0.3">
      <c r="A27" s="16">
        <v>43855</v>
      </c>
      <c r="B27" s="44">
        <v>983783</v>
      </c>
      <c r="C27" s="44">
        <v>0</v>
      </c>
      <c r="D27" s="44">
        <v>1132140</v>
      </c>
      <c r="E27" s="44">
        <v>0</v>
      </c>
      <c r="F27" s="44">
        <v>0</v>
      </c>
    </row>
    <row r="28" spans="1:6" x14ac:dyDescent="0.3">
      <c r="A28" s="16">
        <v>43856</v>
      </c>
      <c r="B28" s="44">
        <v>983783</v>
      </c>
      <c r="C28" s="44">
        <v>0</v>
      </c>
      <c r="D28" s="44">
        <v>1132140</v>
      </c>
      <c r="E28" s="44">
        <v>0</v>
      </c>
      <c r="F28" s="44">
        <v>0</v>
      </c>
    </row>
    <row r="29" spans="1:6" x14ac:dyDescent="0.3">
      <c r="A29" s="16">
        <v>43857</v>
      </c>
      <c r="B29" s="44">
        <v>983783</v>
      </c>
      <c r="C29" s="44">
        <v>0</v>
      </c>
      <c r="D29" s="44">
        <v>1132140</v>
      </c>
      <c r="E29" s="44">
        <v>0</v>
      </c>
      <c r="F29" s="44">
        <v>0</v>
      </c>
    </row>
    <row r="30" spans="1:6" x14ac:dyDescent="0.3">
      <c r="A30" s="16">
        <v>43858</v>
      </c>
      <c r="B30" s="44">
        <v>983783</v>
      </c>
      <c r="C30" s="44">
        <v>0</v>
      </c>
      <c r="D30" s="44">
        <v>1132140</v>
      </c>
      <c r="E30" s="44">
        <v>0</v>
      </c>
      <c r="F30" s="44">
        <v>0</v>
      </c>
    </row>
    <row r="31" spans="1:6" x14ac:dyDescent="0.3">
      <c r="A31" s="16">
        <v>43859</v>
      </c>
      <c r="B31" s="44">
        <v>983783</v>
      </c>
      <c r="C31" s="44">
        <v>0</v>
      </c>
      <c r="D31" s="44">
        <v>1132140</v>
      </c>
      <c r="E31" s="44">
        <v>0</v>
      </c>
      <c r="F31" s="44">
        <v>0</v>
      </c>
    </row>
    <row r="32" spans="1:6" x14ac:dyDescent="0.3">
      <c r="A32" s="16">
        <v>43860</v>
      </c>
      <c r="B32" s="44">
        <v>983783</v>
      </c>
      <c r="C32" s="44">
        <v>0</v>
      </c>
      <c r="D32" s="44">
        <v>1132140</v>
      </c>
      <c r="E32" s="44">
        <v>0</v>
      </c>
      <c r="F32" s="44">
        <v>0</v>
      </c>
    </row>
    <row r="33" spans="1:6" x14ac:dyDescent="0.3">
      <c r="A33" s="16">
        <v>43861</v>
      </c>
      <c r="B33" s="44">
        <v>983783</v>
      </c>
      <c r="C33" s="44">
        <v>0</v>
      </c>
      <c r="D33" s="44">
        <v>1132140</v>
      </c>
      <c r="E33" s="44">
        <v>0</v>
      </c>
      <c r="F33" s="44">
        <v>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0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0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D4DF-EA6C-4CA1-AD81-A030767FE93A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December 2019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43800</v>
      </c>
      <c r="B3" s="44">
        <v>983702</v>
      </c>
      <c r="C3" s="44">
        <v>0</v>
      </c>
      <c r="D3" s="44">
        <v>1132102</v>
      </c>
      <c r="E3" s="44">
        <v>0</v>
      </c>
      <c r="F3" s="44">
        <v>0</v>
      </c>
    </row>
    <row r="4" spans="1:6" x14ac:dyDescent="0.3">
      <c r="A4" s="16">
        <v>43801</v>
      </c>
      <c r="B4" s="44">
        <v>983702</v>
      </c>
      <c r="C4" s="44">
        <v>0</v>
      </c>
      <c r="D4" s="44">
        <v>1132102</v>
      </c>
      <c r="E4" s="44">
        <v>0</v>
      </c>
      <c r="F4" s="44">
        <v>0</v>
      </c>
    </row>
    <row r="5" spans="1:6" x14ac:dyDescent="0.3">
      <c r="A5" s="16">
        <v>43802</v>
      </c>
      <c r="B5" s="44">
        <v>983702</v>
      </c>
      <c r="C5" s="44">
        <v>0</v>
      </c>
      <c r="D5" s="44">
        <v>1132102</v>
      </c>
      <c r="E5" s="44">
        <v>0</v>
      </c>
      <c r="F5" s="44">
        <v>0</v>
      </c>
    </row>
    <row r="6" spans="1:6" x14ac:dyDescent="0.3">
      <c r="A6" s="16">
        <v>43803</v>
      </c>
      <c r="B6" s="44">
        <v>983702</v>
      </c>
      <c r="C6" s="44">
        <v>0</v>
      </c>
      <c r="D6" s="44">
        <v>1132102</v>
      </c>
      <c r="E6" s="44">
        <v>0</v>
      </c>
      <c r="F6" s="44">
        <v>0</v>
      </c>
    </row>
    <row r="7" spans="1:6" x14ac:dyDescent="0.3">
      <c r="A7" s="16">
        <v>43804</v>
      </c>
      <c r="B7" s="44">
        <v>983702</v>
      </c>
      <c r="C7" s="44">
        <v>0</v>
      </c>
      <c r="D7" s="44">
        <v>1132102</v>
      </c>
      <c r="E7" s="44">
        <v>0</v>
      </c>
      <c r="F7" s="44">
        <v>0</v>
      </c>
    </row>
    <row r="8" spans="1:6" x14ac:dyDescent="0.3">
      <c r="A8" s="16">
        <v>43805</v>
      </c>
      <c r="B8" s="44">
        <v>983702</v>
      </c>
      <c r="C8" s="44">
        <v>0</v>
      </c>
      <c r="D8" s="44">
        <v>1132102</v>
      </c>
      <c r="E8" s="44">
        <v>0</v>
      </c>
      <c r="F8" s="44">
        <v>0</v>
      </c>
    </row>
    <row r="9" spans="1:6" x14ac:dyDescent="0.3">
      <c r="A9" s="16">
        <v>43806</v>
      </c>
      <c r="B9" s="44">
        <v>983702</v>
      </c>
      <c r="C9" s="44">
        <v>0</v>
      </c>
      <c r="D9" s="44">
        <v>1132102</v>
      </c>
      <c r="E9" s="44">
        <v>0</v>
      </c>
      <c r="F9" s="44">
        <v>0</v>
      </c>
    </row>
    <row r="10" spans="1:6" x14ac:dyDescent="0.3">
      <c r="A10" s="16">
        <v>43807</v>
      </c>
      <c r="B10" s="44">
        <v>983702</v>
      </c>
      <c r="C10" s="44">
        <v>0</v>
      </c>
      <c r="D10" s="44">
        <v>1132102</v>
      </c>
      <c r="E10" s="44">
        <v>0</v>
      </c>
      <c r="F10" s="44">
        <v>0</v>
      </c>
    </row>
    <row r="11" spans="1:6" x14ac:dyDescent="0.3">
      <c r="A11" s="16">
        <v>43808</v>
      </c>
      <c r="B11" s="44">
        <v>983702</v>
      </c>
      <c r="C11" s="44">
        <v>0</v>
      </c>
      <c r="D11" s="44">
        <v>1132102</v>
      </c>
      <c r="E11" s="44">
        <v>0</v>
      </c>
      <c r="F11" s="44">
        <v>0</v>
      </c>
    </row>
    <row r="12" spans="1:6" x14ac:dyDescent="0.3">
      <c r="A12" s="16">
        <v>43809</v>
      </c>
      <c r="B12" s="44">
        <v>983702</v>
      </c>
      <c r="C12" s="44">
        <v>0</v>
      </c>
      <c r="D12" s="44">
        <v>1132102</v>
      </c>
      <c r="E12" s="44">
        <v>0</v>
      </c>
      <c r="F12" s="44">
        <v>0</v>
      </c>
    </row>
    <row r="13" spans="1:6" x14ac:dyDescent="0.3">
      <c r="A13" s="16">
        <v>43810</v>
      </c>
      <c r="B13" s="44">
        <v>983702</v>
      </c>
      <c r="C13" s="44">
        <v>0</v>
      </c>
      <c r="D13" s="44">
        <v>1132102</v>
      </c>
      <c r="E13" s="44">
        <v>0</v>
      </c>
      <c r="F13" s="44">
        <v>0</v>
      </c>
    </row>
    <row r="14" spans="1:6" x14ac:dyDescent="0.3">
      <c r="A14" s="16">
        <v>43811</v>
      </c>
      <c r="B14" s="44">
        <v>983783</v>
      </c>
      <c r="C14" s="44">
        <v>81</v>
      </c>
      <c r="D14" s="44">
        <v>1132140</v>
      </c>
      <c r="E14" s="44">
        <v>38</v>
      </c>
      <c r="F14" s="44">
        <v>119</v>
      </c>
    </row>
    <row r="15" spans="1:6" x14ac:dyDescent="0.3">
      <c r="A15" s="16">
        <v>43812</v>
      </c>
      <c r="B15" s="44">
        <v>983783</v>
      </c>
      <c r="C15" s="44">
        <v>0</v>
      </c>
      <c r="D15" s="44">
        <v>1132140</v>
      </c>
      <c r="E15" s="44">
        <v>0</v>
      </c>
      <c r="F15" s="44">
        <v>0</v>
      </c>
    </row>
    <row r="16" spans="1:6" x14ac:dyDescent="0.3">
      <c r="A16" s="16">
        <v>43813</v>
      </c>
      <c r="B16" s="44">
        <v>983783</v>
      </c>
      <c r="C16" s="44">
        <v>0</v>
      </c>
      <c r="D16" s="44">
        <v>1132140</v>
      </c>
      <c r="E16" s="44">
        <v>0</v>
      </c>
      <c r="F16" s="44">
        <v>0</v>
      </c>
    </row>
    <row r="17" spans="1:6" x14ac:dyDescent="0.3">
      <c r="A17" s="16">
        <v>43814</v>
      </c>
      <c r="B17" s="44">
        <v>983783</v>
      </c>
      <c r="C17" s="44">
        <v>0</v>
      </c>
      <c r="D17" s="44">
        <v>1132140</v>
      </c>
      <c r="E17" s="44">
        <v>0</v>
      </c>
      <c r="F17" s="44">
        <v>0</v>
      </c>
    </row>
    <row r="18" spans="1:6" x14ac:dyDescent="0.3">
      <c r="A18" s="16">
        <v>43815</v>
      </c>
      <c r="B18" s="44">
        <v>983783</v>
      </c>
      <c r="C18" s="44">
        <v>0</v>
      </c>
      <c r="D18" s="44">
        <v>1132140</v>
      </c>
      <c r="E18" s="44">
        <v>0</v>
      </c>
      <c r="F18" s="44">
        <v>0</v>
      </c>
    </row>
    <row r="19" spans="1:6" x14ac:dyDescent="0.3">
      <c r="A19" s="16">
        <v>43816</v>
      </c>
      <c r="B19" s="44">
        <v>983783</v>
      </c>
      <c r="C19" s="44">
        <v>0</v>
      </c>
      <c r="D19" s="44">
        <v>1132140</v>
      </c>
      <c r="E19" s="44">
        <v>0</v>
      </c>
      <c r="F19" s="44">
        <v>0</v>
      </c>
    </row>
    <row r="20" spans="1:6" x14ac:dyDescent="0.3">
      <c r="A20" s="16">
        <v>43817</v>
      </c>
      <c r="B20" s="44">
        <v>983783</v>
      </c>
      <c r="C20" s="44">
        <v>0</v>
      </c>
      <c r="D20" s="44">
        <v>1132140</v>
      </c>
      <c r="E20" s="44">
        <v>0</v>
      </c>
      <c r="F20" s="44">
        <v>0</v>
      </c>
    </row>
    <row r="21" spans="1:6" x14ac:dyDescent="0.3">
      <c r="A21" s="16">
        <v>43818</v>
      </c>
      <c r="B21" s="44">
        <v>983783</v>
      </c>
      <c r="C21" s="44">
        <v>0</v>
      </c>
      <c r="D21" s="44">
        <v>1132140</v>
      </c>
      <c r="E21" s="44">
        <v>0</v>
      </c>
      <c r="F21" s="44">
        <v>0</v>
      </c>
    </row>
    <row r="22" spans="1:6" x14ac:dyDescent="0.3">
      <c r="A22" s="16">
        <v>43819</v>
      </c>
      <c r="B22" s="44">
        <v>983783</v>
      </c>
      <c r="C22" s="44">
        <v>0</v>
      </c>
      <c r="D22" s="44">
        <v>1132140</v>
      </c>
      <c r="E22" s="44">
        <v>0</v>
      </c>
      <c r="F22" s="44">
        <v>0</v>
      </c>
    </row>
    <row r="23" spans="1:6" x14ac:dyDescent="0.3">
      <c r="A23" s="16">
        <v>43820</v>
      </c>
      <c r="B23" s="44">
        <v>983783</v>
      </c>
      <c r="C23" s="44">
        <v>0</v>
      </c>
      <c r="D23" s="44">
        <v>1132140</v>
      </c>
      <c r="E23" s="44">
        <v>0</v>
      </c>
      <c r="F23" s="44">
        <v>0</v>
      </c>
    </row>
    <row r="24" spans="1:6" x14ac:dyDescent="0.3">
      <c r="A24" s="16">
        <v>43821</v>
      </c>
      <c r="B24" s="44">
        <v>983783</v>
      </c>
      <c r="C24" s="44">
        <v>0</v>
      </c>
      <c r="D24" s="44">
        <v>1132140</v>
      </c>
      <c r="E24" s="44">
        <v>0</v>
      </c>
      <c r="F24" s="44">
        <v>0</v>
      </c>
    </row>
    <row r="25" spans="1:6" x14ac:dyDescent="0.3">
      <c r="A25" s="16">
        <v>43822</v>
      </c>
      <c r="B25" s="44">
        <v>983783</v>
      </c>
      <c r="C25" s="44">
        <v>0</v>
      </c>
      <c r="D25" s="44">
        <v>1132140</v>
      </c>
      <c r="E25" s="44">
        <v>0</v>
      </c>
      <c r="F25" s="44">
        <v>0</v>
      </c>
    </row>
    <row r="26" spans="1:6" x14ac:dyDescent="0.3">
      <c r="A26" s="16">
        <v>43823</v>
      </c>
      <c r="B26" s="44">
        <v>983783</v>
      </c>
      <c r="C26" s="44">
        <v>0</v>
      </c>
      <c r="D26" s="44">
        <v>1132140</v>
      </c>
      <c r="E26" s="44">
        <v>0</v>
      </c>
      <c r="F26" s="44">
        <v>0</v>
      </c>
    </row>
    <row r="27" spans="1:6" x14ac:dyDescent="0.3">
      <c r="A27" s="16">
        <v>43824</v>
      </c>
      <c r="B27" s="44">
        <v>983783</v>
      </c>
      <c r="C27" s="44">
        <v>0</v>
      </c>
      <c r="D27" s="44">
        <v>1132140</v>
      </c>
      <c r="E27" s="44">
        <v>0</v>
      </c>
      <c r="F27" s="44">
        <v>0</v>
      </c>
    </row>
    <row r="28" spans="1:6" x14ac:dyDescent="0.3">
      <c r="A28" s="16">
        <v>43825</v>
      </c>
      <c r="B28" s="44">
        <v>983783</v>
      </c>
      <c r="C28" s="44">
        <v>0</v>
      </c>
      <c r="D28" s="44">
        <v>1132140</v>
      </c>
      <c r="E28" s="44">
        <v>0</v>
      </c>
      <c r="F28" s="44">
        <v>0</v>
      </c>
    </row>
    <row r="29" spans="1:6" x14ac:dyDescent="0.3">
      <c r="A29" s="16">
        <v>43826</v>
      </c>
      <c r="B29" s="44">
        <v>983783</v>
      </c>
      <c r="C29" s="44">
        <v>0</v>
      </c>
      <c r="D29" s="44">
        <v>1132140</v>
      </c>
      <c r="E29" s="44">
        <v>0</v>
      </c>
      <c r="F29" s="44">
        <v>0</v>
      </c>
    </row>
    <row r="30" spans="1:6" x14ac:dyDescent="0.3">
      <c r="A30" s="16">
        <v>43827</v>
      </c>
      <c r="B30" s="44">
        <v>983783</v>
      </c>
      <c r="C30" s="44">
        <v>0</v>
      </c>
      <c r="D30" s="44">
        <v>1132140</v>
      </c>
      <c r="E30" s="44">
        <v>0</v>
      </c>
      <c r="F30" s="44">
        <v>0</v>
      </c>
    </row>
    <row r="31" spans="1:6" x14ac:dyDescent="0.3">
      <c r="A31" s="16">
        <v>43828</v>
      </c>
      <c r="B31" s="44">
        <v>983783</v>
      </c>
      <c r="C31" s="44">
        <v>0</v>
      </c>
      <c r="D31" s="44">
        <v>1132140</v>
      </c>
      <c r="E31" s="44">
        <v>0</v>
      </c>
      <c r="F31" s="44">
        <v>0</v>
      </c>
    </row>
    <row r="32" spans="1:6" x14ac:dyDescent="0.3">
      <c r="A32" s="16">
        <v>43829</v>
      </c>
      <c r="B32" s="44">
        <v>983783</v>
      </c>
      <c r="C32" s="44">
        <v>0</v>
      </c>
      <c r="D32" s="44">
        <v>1132140</v>
      </c>
      <c r="E32" s="44">
        <v>0</v>
      </c>
      <c r="F32" s="44">
        <v>0</v>
      </c>
    </row>
    <row r="33" spans="1:6" x14ac:dyDescent="0.3">
      <c r="A33" s="16">
        <v>43830</v>
      </c>
      <c r="B33" s="44">
        <v>983783</v>
      </c>
      <c r="C33" s="44">
        <v>0</v>
      </c>
      <c r="D33" s="44">
        <v>1132140</v>
      </c>
      <c r="E33" s="44">
        <v>0</v>
      </c>
      <c r="F33" s="44">
        <v>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119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4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25A6-B0A2-467E-94F7-3D579BFDACC9}">
  <dimension ref="A1:Z34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November 2019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43770</v>
      </c>
      <c r="B3" s="44">
        <v>983702</v>
      </c>
      <c r="C3" s="44">
        <v>0</v>
      </c>
      <c r="D3" s="44">
        <v>1132102</v>
      </c>
      <c r="E3" s="44">
        <v>0</v>
      </c>
      <c r="F3" s="44">
        <v>0</v>
      </c>
    </row>
    <row r="4" spans="1:6" x14ac:dyDescent="0.3">
      <c r="A4" s="16">
        <v>43771</v>
      </c>
      <c r="B4" s="44">
        <v>983702</v>
      </c>
      <c r="C4" s="44">
        <v>0</v>
      </c>
      <c r="D4" s="44">
        <v>1132102</v>
      </c>
      <c r="E4" s="44">
        <v>0</v>
      </c>
      <c r="F4" s="44">
        <v>0</v>
      </c>
    </row>
    <row r="5" spans="1:6" x14ac:dyDescent="0.3">
      <c r="A5" s="16">
        <v>43772</v>
      </c>
      <c r="B5" s="44">
        <v>983702</v>
      </c>
      <c r="C5" s="44">
        <v>0</v>
      </c>
      <c r="D5" s="44">
        <v>1132102</v>
      </c>
      <c r="E5" s="44">
        <v>0</v>
      </c>
      <c r="F5" s="44">
        <v>0</v>
      </c>
    </row>
    <row r="6" spans="1:6" x14ac:dyDescent="0.3">
      <c r="A6" s="16">
        <v>43773</v>
      </c>
      <c r="B6" s="44">
        <v>983702</v>
      </c>
      <c r="C6" s="44">
        <v>0</v>
      </c>
      <c r="D6" s="44">
        <v>1132102</v>
      </c>
      <c r="E6" s="44">
        <v>0</v>
      </c>
      <c r="F6" s="44">
        <v>0</v>
      </c>
    </row>
    <row r="7" spans="1:6" x14ac:dyDescent="0.3">
      <c r="A7" s="16">
        <v>43774</v>
      </c>
      <c r="B7" s="44">
        <v>983702</v>
      </c>
      <c r="C7" s="44">
        <v>0</v>
      </c>
      <c r="D7" s="44">
        <v>1132102</v>
      </c>
      <c r="E7" s="44">
        <v>0</v>
      </c>
      <c r="F7" s="44">
        <v>0</v>
      </c>
    </row>
    <row r="8" spans="1:6" x14ac:dyDescent="0.3">
      <c r="A8" s="16">
        <v>43775</v>
      </c>
      <c r="B8" s="44">
        <v>983702</v>
      </c>
      <c r="C8" s="44">
        <v>0</v>
      </c>
      <c r="D8" s="44">
        <v>1132102</v>
      </c>
      <c r="E8" s="44">
        <v>0</v>
      </c>
      <c r="F8" s="44">
        <v>0</v>
      </c>
    </row>
    <row r="9" spans="1:6" x14ac:dyDescent="0.3">
      <c r="A9" s="16">
        <v>43776</v>
      </c>
      <c r="B9" s="44">
        <v>983702</v>
      </c>
      <c r="C9" s="44">
        <v>0</v>
      </c>
      <c r="D9" s="44">
        <v>1132102</v>
      </c>
      <c r="E9" s="44">
        <v>0</v>
      </c>
      <c r="F9" s="44">
        <v>0</v>
      </c>
    </row>
    <row r="10" spans="1:6" x14ac:dyDescent="0.3">
      <c r="A10" s="16">
        <v>43777</v>
      </c>
      <c r="B10" s="44">
        <v>983702</v>
      </c>
      <c r="C10" s="44">
        <v>0</v>
      </c>
      <c r="D10" s="44">
        <v>1132102</v>
      </c>
      <c r="E10" s="44">
        <v>0</v>
      </c>
      <c r="F10" s="44">
        <v>0</v>
      </c>
    </row>
    <row r="11" spans="1:6" x14ac:dyDescent="0.3">
      <c r="A11" s="16">
        <v>43778</v>
      </c>
      <c r="B11" s="44">
        <v>983702</v>
      </c>
      <c r="C11" s="44">
        <v>0</v>
      </c>
      <c r="D11" s="44">
        <v>1132102</v>
      </c>
      <c r="E11" s="44">
        <v>0</v>
      </c>
      <c r="F11" s="44">
        <v>0</v>
      </c>
    </row>
    <row r="12" spans="1:6" x14ac:dyDescent="0.3">
      <c r="A12" s="16">
        <v>43779</v>
      </c>
      <c r="B12" s="44">
        <v>983702</v>
      </c>
      <c r="C12" s="44">
        <v>0</v>
      </c>
      <c r="D12" s="44">
        <v>1132102</v>
      </c>
      <c r="E12" s="44">
        <v>0</v>
      </c>
      <c r="F12" s="44">
        <v>0</v>
      </c>
    </row>
    <row r="13" spans="1:6" x14ac:dyDescent="0.3">
      <c r="A13" s="16">
        <v>43780</v>
      </c>
      <c r="B13" s="44">
        <v>983702</v>
      </c>
      <c r="C13" s="44">
        <v>0</v>
      </c>
      <c r="D13" s="44">
        <v>1132102</v>
      </c>
      <c r="E13" s="44">
        <v>0</v>
      </c>
      <c r="F13" s="44">
        <v>0</v>
      </c>
    </row>
    <row r="14" spans="1:6" x14ac:dyDescent="0.3">
      <c r="A14" s="16">
        <v>43781</v>
      </c>
      <c r="B14" s="44">
        <v>983702</v>
      </c>
      <c r="C14" s="44">
        <v>0</v>
      </c>
      <c r="D14" s="44">
        <v>1132102</v>
      </c>
      <c r="E14" s="44">
        <v>0</v>
      </c>
      <c r="F14" s="44">
        <v>0</v>
      </c>
    </row>
    <row r="15" spans="1:6" x14ac:dyDescent="0.3">
      <c r="A15" s="16">
        <v>43782</v>
      </c>
      <c r="B15" s="44">
        <v>983702</v>
      </c>
      <c r="C15" s="44">
        <v>0</v>
      </c>
      <c r="D15" s="44">
        <v>1132102</v>
      </c>
      <c r="E15" s="44">
        <v>0</v>
      </c>
      <c r="F15" s="44">
        <v>0</v>
      </c>
    </row>
    <row r="16" spans="1:6" x14ac:dyDescent="0.3">
      <c r="A16" s="16">
        <v>43783</v>
      </c>
      <c r="B16" s="44">
        <v>983702</v>
      </c>
      <c r="C16" s="44">
        <v>0</v>
      </c>
      <c r="D16" s="44">
        <v>1132102</v>
      </c>
      <c r="E16" s="44">
        <v>0</v>
      </c>
      <c r="F16" s="44">
        <v>0</v>
      </c>
    </row>
    <row r="17" spans="1:6" x14ac:dyDescent="0.3">
      <c r="A17" s="16">
        <v>43784</v>
      </c>
      <c r="B17" s="44">
        <v>983702</v>
      </c>
      <c r="C17" s="44">
        <v>0</v>
      </c>
      <c r="D17" s="44">
        <v>1132102</v>
      </c>
      <c r="E17" s="44">
        <v>0</v>
      </c>
      <c r="F17" s="44">
        <v>0</v>
      </c>
    </row>
    <row r="18" spans="1:6" x14ac:dyDescent="0.3">
      <c r="A18" s="16">
        <v>43785</v>
      </c>
      <c r="B18" s="44">
        <v>983702</v>
      </c>
      <c r="C18" s="44">
        <v>0</v>
      </c>
      <c r="D18" s="44">
        <v>1132102</v>
      </c>
      <c r="E18" s="44">
        <v>0</v>
      </c>
      <c r="F18" s="44">
        <v>0</v>
      </c>
    </row>
    <row r="19" spans="1:6" x14ac:dyDescent="0.3">
      <c r="A19" s="16">
        <v>43786</v>
      </c>
      <c r="B19" s="44">
        <v>983702</v>
      </c>
      <c r="C19" s="44">
        <v>0</v>
      </c>
      <c r="D19" s="44">
        <v>1132102</v>
      </c>
      <c r="E19" s="44">
        <v>0</v>
      </c>
      <c r="F19" s="44">
        <v>0</v>
      </c>
    </row>
    <row r="20" spans="1:6" x14ac:dyDescent="0.3">
      <c r="A20" s="16">
        <v>43787</v>
      </c>
      <c r="B20" s="44">
        <v>983702</v>
      </c>
      <c r="C20" s="44">
        <v>0</v>
      </c>
      <c r="D20" s="44">
        <v>1132102</v>
      </c>
      <c r="E20" s="44">
        <v>0</v>
      </c>
      <c r="F20" s="44">
        <v>0</v>
      </c>
    </row>
    <row r="21" spans="1:6" x14ac:dyDescent="0.3">
      <c r="A21" s="16">
        <v>43788</v>
      </c>
      <c r="B21" s="44">
        <v>983702</v>
      </c>
      <c r="C21" s="44">
        <v>0</v>
      </c>
      <c r="D21" s="44">
        <v>1132102</v>
      </c>
      <c r="E21" s="44">
        <v>0</v>
      </c>
      <c r="F21" s="44">
        <v>0</v>
      </c>
    </row>
    <row r="22" spans="1:6" x14ac:dyDescent="0.3">
      <c r="A22" s="16">
        <v>43789</v>
      </c>
      <c r="B22" s="44">
        <v>983702</v>
      </c>
      <c r="C22" s="44">
        <v>0</v>
      </c>
      <c r="D22" s="44">
        <v>1132102</v>
      </c>
      <c r="E22" s="44">
        <v>0</v>
      </c>
      <c r="F22" s="44">
        <v>0</v>
      </c>
    </row>
    <row r="23" spans="1:6" x14ac:dyDescent="0.3">
      <c r="A23" s="16">
        <v>43790</v>
      </c>
      <c r="B23" s="44">
        <v>983702</v>
      </c>
      <c r="C23" s="44">
        <v>0</v>
      </c>
      <c r="D23" s="44">
        <v>1132102</v>
      </c>
      <c r="E23" s="44">
        <v>0</v>
      </c>
      <c r="F23" s="44">
        <v>0</v>
      </c>
    </row>
    <row r="24" spans="1:6" x14ac:dyDescent="0.3">
      <c r="A24" s="16">
        <v>43791</v>
      </c>
      <c r="B24" s="44">
        <v>983702</v>
      </c>
      <c r="C24" s="44">
        <v>0</v>
      </c>
      <c r="D24" s="44">
        <v>1132102</v>
      </c>
      <c r="E24" s="44">
        <v>0</v>
      </c>
      <c r="F24" s="44">
        <v>0</v>
      </c>
    </row>
    <row r="25" spans="1:6" x14ac:dyDescent="0.3">
      <c r="A25" s="16">
        <v>43792</v>
      </c>
      <c r="B25" s="44">
        <v>983702</v>
      </c>
      <c r="C25" s="44">
        <v>0</v>
      </c>
      <c r="D25" s="44">
        <v>1132102</v>
      </c>
      <c r="E25" s="44">
        <v>0</v>
      </c>
      <c r="F25" s="44">
        <v>0</v>
      </c>
    </row>
    <row r="26" spans="1:6" x14ac:dyDescent="0.3">
      <c r="A26" s="16">
        <v>43793</v>
      </c>
      <c r="B26" s="44">
        <v>983702</v>
      </c>
      <c r="C26" s="44">
        <v>0</v>
      </c>
      <c r="D26" s="44">
        <v>1132102</v>
      </c>
      <c r="E26" s="44">
        <v>0</v>
      </c>
      <c r="F26" s="44">
        <v>0</v>
      </c>
    </row>
    <row r="27" spans="1:6" x14ac:dyDescent="0.3">
      <c r="A27" s="16">
        <v>43794</v>
      </c>
      <c r="B27" s="44">
        <v>983702</v>
      </c>
      <c r="C27" s="44">
        <v>0</v>
      </c>
      <c r="D27" s="44">
        <v>1132102</v>
      </c>
      <c r="E27" s="44">
        <v>0</v>
      </c>
      <c r="F27" s="44">
        <v>0</v>
      </c>
    </row>
    <row r="28" spans="1:6" x14ac:dyDescent="0.3">
      <c r="A28" s="16">
        <v>43795</v>
      </c>
      <c r="B28" s="44">
        <v>983702</v>
      </c>
      <c r="C28" s="44">
        <v>0</v>
      </c>
      <c r="D28" s="44">
        <v>1132102</v>
      </c>
      <c r="E28" s="44">
        <v>0</v>
      </c>
      <c r="F28" s="44">
        <v>0</v>
      </c>
    </row>
    <row r="29" spans="1:6" x14ac:dyDescent="0.3">
      <c r="A29" s="16">
        <v>43796</v>
      </c>
      <c r="B29" s="44">
        <v>983702</v>
      </c>
      <c r="C29" s="44">
        <v>0</v>
      </c>
      <c r="D29" s="44">
        <v>1132102</v>
      </c>
      <c r="E29" s="44">
        <v>0</v>
      </c>
      <c r="F29" s="44">
        <v>0</v>
      </c>
    </row>
    <row r="30" spans="1:6" x14ac:dyDescent="0.3">
      <c r="A30" s="16">
        <v>43797</v>
      </c>
      <c r="B30" s="44">
        <v>983702</v>
      </c>
      <c r="C30" s="44">
        <v>0</v>
      </c>
      <c r="D30" s="44">
        <v>1132102</v>
      </c>
      <c r="E30" s="44">
        <v>0</v>
      </c>
      <c r="F30" s="44">
        <v>0</v>
      </c>
    </row>
    <row r="31" spans="1:6" x14ac:dyDescent="0.3">
      <c r="A31" s="16">
        <v>43798</v>
      </c>
      <c r="B31" s="44">
        <v>983702</v>
      </c>
      <c r="C31" s="44">
        <v>0</v>
      </c>
      <c r="D31" s="44">
        <v>1132102</v>
      </c>
      <c r="E31" s="44">
        <v>0</v>
      </c>
      <c r="F31" s="44">
        <v>0</v>
      </c>
    </row>
    <row r="32" spans="1:6" x14ac:dyDescent="0.3">
      <c r="A32" s="16">
        <v>43799</v>
      </c>
      <c r="B32" s="44">
        <v>983702</v>
      </c>
      <c r="C32" s="44">
        <v>0</v>
      </c>
      <c r="D32" s="44">
        <v>1132102</v>
      </c>
      <c r="E32" s="44">
        <v>0</v>
      </c>
      <c r="F32" s="44">
        <v>0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0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0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2F46-E501-4E6F-B422-EE8B7EC2A9CF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October 2019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43739</v>
      </c>
      <c r="B3" s="44">
        <v>962262</v>
      </c>
      <c r="C3" s="44">
        <v>1264</v>
      </c>
      <c r="D3" s="44">
        <v>1090790</v>
      </c>
      <c r="E3" s="44">
        <v>2959</v>
      </c>
      <c r="F3" s="44">
        <v>4223</v>
      </c>
    </row>
    <row r="4" spans="1:6" x14ac:dyDescent="0.3">
      <c r="A4" s="16">
        <v>43740</v>
      </c>
      <c r="B4" s="44">
        <v>962895</v>
      </c>
      <c r="C4" s="44">
        <v>633</v>
      </c>
      <c r="D4" s="44">
        <v>1094152</v>
      </c>
      <c r="E4" s="44">
        <v>3362</v>
      </c>
      <c r="F4" s="44">
        <v>3995</v>
      </c>
    </row>
    <row r="5" spans="1:6" x14ac:dyDescent="0.3">
      <c r="A5" s="16">
        <v>43741</v>
      </c>
      <c r="B5" s="44">
        <v>965172</v>
      </c>
      <c r="C5" s="44">
        <v>2277</v>
      </c>
      <c r="D5" s="44">
        <v>1096050</v>
      </c>
      <c r="E5" s="44">
        <v>1898</v>
      </c>
      <c r="F5" s="44">
        <v>4175</v>
      </c>
    </row>
    <row r="6" spans="1:6" x14ac:dyDescent="0.3">
      <c r="A6" s="16">
        <v>43742</v>
      </c>
      <c r="B6" s="44">
        <v>967476</v>
      </c>
      <c r="C6" s="44">
        <v>2304</v>
      </c>
      <c r="D6" s="44">
        <v>1097947</v>
      </c>
      <c r="E6" s="44">
        <v>1897</v>
      </c>
      <c r="F6" s="44">
        <v>4201</v>
      </c>
    </row>
    <row r="7" spans="1:6" x14ac:dyDescent="0.3">
      <c r="A7" s="16">
        <v>43743</v>
      </c>
      <c r="B7" s="44">
        <v>969753</v>
      </c>
      <c r="C7" s="44">
        <v>2277</v>
      </c>
      <c r="D7" s="44">
        <v>1099845</v>
      </c>
      <c r="E7" s="44">
        <v>1898</v>
      </c>
      <c r="F7" s="44">
        <v>4175</v>
      </c>
    </row>
    <row r="8" spans="1:6" x14ac:dyDescent="0.3">
      <c r="A8" s="16">
        <v>43744</v>
      </c>
      <c r="B8" s="44">
        <v>971018</v>
      </c>
      <c r="C8" s="44">
        <v>1265</v>
      </c>
      <c r="D8" s="44">
        <v>1102712</v>
      </c>
      <c r="E8" s="44">
        <v>2867</v>
      </c>
      <c r="F8" s="44">
        <v>4132</v>
      </c>
    </row>
    <row r="9" spans="1:6" x14ac:dyDescent="0.3">
      <c r="A9" s="16">
        <v>43745</v>
      </c>
      <c r="B9" s="44">
        <v>971650</v>
      </c>
      <c r="C9" s="44">
        <v>632</v>
      </c>
      <c r="D9" s="44">
        <v>1106128</v>
      </c>
      <c r="E9" s="44">
        <v>3416</v>
      </c>
      <c r="F9" s="44">
        <v>4048</v>
      </c>
    </row>
    <row r="10" spans="1:6" x14ac:dyDescent="0.3">
      <c r="A10" s="16">
        <v>43746</v>
      </c>
      <c r="B10" s="44">
        <v>972915</v>
      </c>
      <c r="C10" s="44">
        <v>1265</v>
      </c>
      <c r="D10" s="44">
        <v>1108922</v>
      </c>
      <c r="E10" s="44">
        <v>2794</v>
      </c>
      <c r="F10" s="44">
        <v>4059</v>
      </c>
    </row>
    <row r="11" spans="1:6" x14ac:dyDescent="0.3">
      <c r="A11" s="16">
        <v>43747</v>
      </c>
      <c r="B11" s="44">
        <v>975173</v>
      </c>
      <c r="C11" s="44">
        <v>2258</v>
      </c>
      <c r="D11" s="44">
        <v>1111080</v>
      </c>
      <c r="E11" s="44">
        <v>2158</v>
      </c>
      <c r="F11" s="44">
        <v>4416</v>
      </c>
    </row>
    <row r="12" spans="1:6" x14ac:dyDescent="0.3">
      <c r="A12" s="16">
        <v>43748</v>
      </c>
      <c r="B12" s="44">
        <v>975806</v>
      </c>
      <c r="C12" s="44">
        <v>633</v>
      </c>
      <c r="D12" s="44">
        <v>1114438</v>
      </c>
      <c r="E12" s="44">
        <v>3358</v>
      </c>
      <c r="F12" s="44">
        <v>3991</v>
      </c>
    </row>
    <row r="13" spans="1:6" x14ac:dyDescent="0.3">
      <c r="A13" s="16">
        <v>43749</v>
      </c>
      <c r="B13" s="44">
        <v>977071</v>
      </c>
      <c r="C13" s="44">
        <v>1265</v>
      </c>
      <c r="D13" s="44">
        <v>1117183</v>
      </c>
      <c r="E13" s="44">
        <v>2745</v>
      </c>
      <c r="F13" s="44">
        <v>4010</v>
      </c>
    </row>
    <row r="14" spans="1:6" x14ac:dyDescent="0.3">
      <c r="A14" s="16">
        <v>43750</v>
      </c>
      <c r="B14" s="44">
        <v>979275</v>
      </c>
      <c r="C14" s="44">
        <v>2204</v>
      </c>
      <c r="D14" s="44">
        <v>1119264</v>
      </c>
      <c r="E14" s="44">
        <v>2081</v>
      </c>
      <c r="F14" s="44">
        <v>4285</v>
      </c>
    </row>
    <row r="15" spans="1:6" x14ac:dyDescent="0.3">
      <c r="A15" s="16">
        <v>43751</v>
      </c>
      <c r="B15" s="44">
        <v>979907</v>
      </c>
      <c r="C15" s="44">
        <v>632</v>
      </c>
      <c r="D15" s="44">
        <v>1122634</v>
      </c>
      <c r="E15" s="44">
        <v>3370</v>
      </c>
      <c r="F15" s="44">
        <v>4002</v>
      </c>
    </row>
    <row r="16" spans="1:6" x14ac:dyDescent="0.3">
      <c r="A16" s="16">
        <v>43752</v>
      </c>
      <c r="B16" s="44">
        <v>981172</v>
      </c>
      <c r="C16" s="44">
        <v>1265</v>
      </c>
      <c r="D16" s="44">
        <v>1125612</v>
      </c>
      <c r="E16" s="44">
        <v>2978</v>
      </c>
      <c r="F16" s="44">
        <v>4243</v>
      </c>
    </row>
    <row r="17" spans="1:6" x14ac:dyDescent="0.3">
      <c r="A17" s="16">
        <v>43753</v>
      </c>
      <c r="B17" s="44">
        <v>981805</v>
      </c>
      <c r="C17" s="44">
        <v>633</v>
      </c>
      <c r="D17" s="44">
        <v>1129028</v>
      </c>
      <c r="E17" s="44">
        <v>3416</v>
      </c>
      <c r="F17" s="44">
        <v>4049</v>
      </c>
    </row>
    <row r="18" spans="1:6" x14ac:dyDescent="0.3">
      <c r="A18" s="16">
        <v>43754</v>
      </c>
      <c r="B18" s="44">
        <v>983070</v>
      </c>
      <c r="C18" s="44">
        <v>1265</v>
      </c>
      <c r="D18" s="44">
        <v>1131857</v>
      </c>
      <c r="E18" s="44">
        <v>2829</v>
      </c>
      <c r="F18" s="44">
        <v>4094</v>
      </c>
    </row>
    <row r="19" spans="1:6" x14ac:dyDescent="0.3">
      <c r="A19" s="16">
        <v>43755</v>
      </c>
      <c r="B19" s="44">
        <v>983702</v>
      </c>
      <c r="C19" s="44">
        <v>632</v>
      </c>
      <c r="D19" s="44">
        <v>1132102</v>
      </c>
      <c r="E19" s="44">
        <v>245</v>
      </c>
      <c r="F19" s="44">
        <v>877</v>
      </c>
    </row>
    <row r="20" spans="1:6" x14ac:dyDescent="0.3">
      <c r="A20" s="16">
        <v>43756</v>
      </c>
      <c r="B20" s="44">
        <v>983702</v>
      </c>
      <c r="C20" s="44">
        <v>0</v>
      </c>
      <c r="D20" s="44">
        <v>1132102</v>
      </c>
      <c r="E20" s="44">
        <v>0</v>
      </c>
      <c r="F20" s="44">
        <v>0</v>
      </c>
    </row>
    <row r="21" spans="1:6" x14ac:dyDescent="0.3">
      <c r="A21" s="16">
        <v>43757</v>
      </c>
      <c r="B21" s="44">
        <v>983702</v>
      </c>
      <c r="C21" s="44">
        <v>0</v>
      </c>
      <c r="D21" s="44">
        <v>1132102</v>
      </c>
      <c r="E21" s="44">
        <v>0</v>
      </c>
      <c r="F21" s="44">
        <v>0</v>
      </c>
    </row>
    <row r="22" spans="1:6" x14ac:dyDescent="0.3">
      <c r="A22" s="16">
        <v>43758</v>
      </c>
      <c r="B22" s="44">
        <v>983702</v>
      </c>
      <c r="C22" s="44">
        <v>0</v>
      </c>
      <c r="D22" s="44">
        <v>1132102</v>
      </c>
      <c r="E22" s="44">
        <v>0</v>
      </c>
      <c r="F22" s="44">
        <v>0</v>
      </c>
    </row>
    <row r="23" spans="1:6" x14ac:dyDescent="0.3">
      <c r="A23" s="16">
        <v>43759</v>
      </c>
      <c r="B23" s="44">
        <v>983702</v>
      </c>
      <c r="C23" s="44">
        <v>0</v>
      </c>
      <c r="D23" s="44">
        <v>1132102</v>
      </c>
      <c r="E23" s="44">
        <v>0</v>
      </c>
      <c r="F23" s="44">
        <v>0</v>
      </c>
    </row>
    <row r="24" spans="1:6" x14ac:dyDescent="0.3">
      <c r="A24" s="16">
        <v>43760</v>
      </c>
      <c r="B24" s="44">
        <v>983702</v>
      </c>
      <c r="C24" s="44">
        <v>0</v>
      </c>
      <c r="D24" s="44">
        <v>1132102</v>
      </c>
      <c r="E24" s="44">
        <v>0</v>
      </c>
      <c r="F24" s="44">
        <v>0</v>
      </c>
    </row>
    <row r="25" spans="1:6" x14ac:dyDescent="0.3">
      <c r="A25" s="16">
        <v>43761</v>
      </c>
      <c r="B25" s="44">
        <v>983702</v>
      </c>
      <c r="C25" s="44">
        <v>0</v>
      </c>
      <c r="D25" s="44">
        <v>1132102</v>
      </c>
      <c r="E25" s="44">
        <v>0</v>
      </c>
      <c r="F25" s="44">
        <v>0</v>
      </c>
    </row>
    <row r="26" spans="1:6" x14ac:dyDescent="0.3">
      <c r="A26" s="16">
        <v>43762</v>
      </c>
      <c r="B26" s="44">
        <v>983702</v>
      </c>
      <c r="C26" s="44">
        <v>0</v>
      </c>
      <c r="D26" s="44">
        <v>1132102</v>
      </c>
      <c r="E26" s="44">
        <v>0</v>
      </c>
      <c r="F26" s="44">
        <v>0</v>
      </c>
    </row>
    <row r="27" spans="1:6" x14ac:dyDescent="0.3">
      <c r="A27" s="16">
        <v>43763</v>
      </c>
      <c r="B27" s="44">
        <v>983702</v>
      </c>
      <c r="C27" s="44">
        <v>0</v>
      </c>
      <c r="D27" s="44">
        <v>1132102</v>
      </c>
      <c r="E27" s="44">
        <v>0</v>
      </c>
      <c r="F27" s="44">
        <v>0</v>
      </c>
    </row>
    <row r="28" spans="1:6" x14ac:dyDescent="0.3">
      <c r="A28" s="16">
        <v>43764</v>
      </c>
      <c r="B28" s="44">
        <v>983702</v>
      </c>
      <c r="C28" s="44">
        <v>0</v>
      </c>
      <c r="D28" s="44">
        <v>1132102</v>
      </c>
      <c r="E28" s="44">
        <v>0</v>
      </c>
      <c r="F28" s="44">
        <v>0</v>
      </c>
    </row>
    <row r="29" spans="1:6" x14ac:dyDescent="0.3">
      <c r="A29" s="16">
        <v>43765</v>
      </c>
      <c r="B29" s="44">
        <v>983702</v>
      </c>
      <c r="C29" s="44">
        <v>0</v>
      </c>
      <c r="D29" s="44">
        <v>1132102</v>
      </c>
      <c r="E29" s="44">
        <v>0</v>
      </c>
      <c r="F29" s="44">
        <v>0</v>
      </c>
    </row>
    <row r="30" spans="1:6" x14ac:dyDescent="0.3">
      <c r="A30" s="16">
        <v>43766</v>
      </c>
      <c r="B30" s="44">
        <v>983702</v>
      </c>
      <c r="C30" s="44">
        <v>0</v>
      </c>
      <c r="D30" s="44">
        <v>1132102</v>
      </c>
      <c r="E30" s="44">
        <v>0</v>
      </c>
      <c r="F30" s="44">
        <v>0</v>
      </c>
    </row>
    <row r="31" spans="1:6" x14ac:dyDescent="0.3">
      <c r="A31" s="16">
        <v>43767</v>
      </c>
      <c r="B31" s="44">
        <v>983702</v>
      </c>
      <c r="C31" s="44">
        <v>0</v>
      </c>
      <c r="D31" s="44">
        <v>1132102</v>
      </c>
      <c r="E31" s="44">
        <v>0</v>
      </c>
      <c r="F31" s="44">
        <v>0</v>
      </c>
    </row>
    <row r="32" spans="1:6" x14ac:dyDescent="0.3">
      <c r="A32" s="16">
        <v>43768</v>
      </c>
      <c r="B32" s="44">
        <v>983702</v>
      </c>
      <c r="C32" s="44">
        <v>0</v>
      </c>
      <c r="D32" s="44">
        <v>1132102</v>
      </c>
      <c r="E32" s="44">
        <v>0</v>
      </c>
      <c r="F32" s="44">
        <v>0</v>
      </c>
    </row>
    <row r="33" spans="1:6" x14ac:dyDescent="0.3">
      <c r="A33" s="16">
        <v>43769</v>
      </c>
      <c r="B33" s="44">
        <v>983702</v>
      </c>
      <c r="C33" s="44">
        <v>0</v>
      </c>
      <c r="D33" s="44">
        <v>1132102</v>
      </c>
      <c r="E33" s="44">
        <v>0</v>
      </c>
      <c r="F33" s="44">
        <v>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66975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2160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637C-0725-4FCA-A9D0-B1B8BE49FBFC}">
  <dimension ref="A1:Z34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September 2019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43709</v>
      </c>
      <c r="B3" s="44">
        <v>916600</v>
      </c>
      <c r="C3" s="44">
        <v>2189</v>
      </c>
      <c r="D3" s="44">
        <v>1015090</v>
      </c>
      <c r="E3" s="44">
        <v>633</v>
      </c>
      <c r="F3" s="44">
        <v>2822</v>
      </c>
    </row>
    <row r="4" spans="1:6" x14ac:dyDescent="0.3">
      <c r="A4" s="16">
        <v>43710</v>
      </c>
      <c r="B4" s="44">
        <v>918478</v>
      </c>
      <c r="C4" s="44">
        <v>1878</v>
      </c>
      <c r="D4" s="44">
        <v>1016033</v>
      </c>
      <c r="E4" s="44">
        <v>943</v>
      </c>
      <c r="F4" s="44">
        <v>2821</v>
      </c>
    </row>
    <row r="5" spans="1:6" x14ac:dyDescent="0.3">
      <c r="A5" s="16">
        <v>43711</v>
      </c>
      <c r="B5" s="44">
        <v>919111</v>
      </c>
      <c r="C5" s="44">
        <v>633</v>
      </c>
      <c r="D5" s="44">
        <v>1018164</v>
      </c>
      <c r="E5" s="44">
        <v>2131</v>
      </c>
      <c r="F5" s="44">
        <v>2764</v>
      </c>
    </row>
    <row r="6" spans="1:6" x14ac:dyDescent="0.3">
      <c r="A6" s="16">
        <v>43712</v>
      </c>
      <c r="B6" s="44">
        <v>919743</v>
      </c>
      <c r="C6" s="44">
        <v>632</v>
      </c>
      <c r="D6" s="44">
        <v>1020851</v>
      </c>
      <c r="E6" s="44">
        <v>2687</v>
      </c>
      <c r="F6" s="44">
        <v>3319</v>
      </c>
    </row>
    <row r="7" spans="1:6" x14ac:dyDescent="0.3">
      <c r="A7" s="16">
        <v>43713</v>
      </c>
      <c r="B7" s="44">
        <v>920376</v>
      </c>
      <c r="C7" s="44">
        <v>633</v>
      </c>
      <c r="D7" s="44">
        <v>1024340</v>
      </c>
      <c r="E7" s="44">
        <v>3489</v>
      </c>
      <c r="F7" s="44">
        <v>4122</v>
      </c>
    </row>
    <row r="8" spans="1:6" x14ac:dyDescent="0.3">
      <c r="A8" s="16">
        <v>43714</v>
      </c>
      <c r="B8" s="44">
        <v>921641</v>
      </c>
      <c r="C8" s="44">
        <v>1265</v>
      </c>
      <c r="D8" s="44">
        <v>1027406</v>
      </c>
      <c r="E8" s="44">
        <v>3066</v>
      </c>
      <c r="F8" s="44">
        <v>4331</v>
      </c>
    </row>
    <row r="9" spans="1:6" x14ac:dyDescent="0.3">
      <c r="A9" s="16">
        <v>43715</v>
      </c>
      <c r="B9" s="44">
        <v>922273</v>
      </c>
      <c r="C9" s="44">
        <v>632</v>
      </c>
      <c r="D9" s="44">
        <v>1030826</v>
      </c>
      <c r="E9" s="44">
        <v>3420</v>
      </c>
      <c r="F9" s="44">
        <v>4052</v>
      </c>
    </row>
    <row r="10" spans="1:6" x14ac:dyDescent="0.3">
      <c r="A10" s="16">
        <v>43716</v>
      </c>
      <c r="B10" s="44">
        <v>923538</v>
      </c>
      <c r="C10" s="44">
        <v>1265</v>
      </c>
      <c r="D10" s="44">
        <v>1033800</v>
      </c>
      <c r="E10" s="44">
        <v>2974</v>
      </c>
      <c r="F10" s="44">
        <v>4239</v>
      </c>
    </row>
    <row r="11" spans="1:6" x14ac:dyDescent="0.3">
      <c r="A11" s="16">
        <v>43717</v>
      </c>
      <c r="B11" s="44">
        <v>924171</v>
      </c>
      <c r="C11" s="44">
        <v>633</v>
      </c>
      <c r="D11" s="44">
        <v>1037212</v>
      </c>
      <c r="E11" s="44">
        <v>3412</v>
      </c>
      <c r="F11" s="44">
        <v>4045</v>
      </c>
    </row>
    <row r="12" spans="1:6" x14ac:dyDescent="0.3">
      <c r="A12" s="16">
        <v>43718</v>
      </c>
      <c r="B12" s="44">
        <v>925436</v>
      </c>
      <c r="C12" s="44">
        <v>1265</v>
      </c>
      <c r="D12" s="44">
        <v>1040263</v>
      </c>
      <c r="E12" s="44">
        <v>3051</v>
      </c>
      <c r="F12" s="44">
        <v>4316</v>
      </c>
    </row>
    <row r="13" spans="1:6" x14ac:dyDescent="0.3">
      <c r="A13" s="16">
        <v>43719</v>
      </c>
      <c r="B13" s="44">
        <v>926068</v>
      </c>
      <c r="C13" s="44">
        <v>632</v>
      </c>
      <c r="D13" s="44">
        <v>1043656</v>
      </c>
      <c r="E13" s="44">
        <v>3393</v>
      </c>
      <c r="F13" s="44">
        <v>4025</v>
      </c>
    </row>
    <row r="14" spans="1:6" x14ac:dyDescent="0.3">
      <c r="A14" s="16">
        <v>43720</v>
      </c>
      <c r="B14" s="44">
        <v>927333</v>
      </c>
      <c r="C14" s="44">
        <v>1265</v>
      </c>
      <c r="D14" s="44">
        <v>1046657</v>
      </c>
      <c r="E14" s="44">
        <v>3001</v>
      </c>
      <c r="F14" s="44">
        <v>4266</v>
      </c>
    </row>
    <row r="15" spans="1:6" x14ac:dyDescent="0.3">
      <c r="A15" s="16">
        <v>43721</v>
      </c>
      <c r="B15" s="44">
        <v>927966</v>
      </c>
      <c r="C15" s="44">
        <v>633</v>
      </c>
      <c r="D15" s="44">
        <v>1050084</v>
      </c>
      <c r="E15" s="44">
        <v>3427</v>
      </c>
      <c r="F15" s="44">
        <v>4060</v>
      </c>
    </row>
    <row r="16" spans="1:6" x14ac:dyDescent="0.3">
      <c r="A16" s="16">
        <v>43722</v>
      </c>
      <c r="B16" s="44">
        <v>930235</v>
      </c>
      <c r="C16" s="44">
        <v>2269</v>
      </c>
      <c r="D16" s="44">
        <v>1051982</v>
      </c>
      <c r="E16" s="44">
        <v>1898</v>
      </c>
      <c r="F16" s="44">
        <v>4167</v>
      </c>
    </row>
    <row r="17" spans="1:6" x14ac:dyDescent="0.3">
      <c r="A17" s="16">
        <v>43723</v>
      </c>
      <c r="B17" s="44">
        <v>933118</v>
      </c>
      <c r="C17" s="44">
        <v>2883</v>
      </c>
      <c r="D17" s="44">
        <v>1053247</v>
      </c>
      <c r="E17" s="44">
        <v>1265</v>
      </c>
      <c r="F17" s="44">
        <v>4148</v>
      </c>
    </row>
    <row r="18" spans="1:6" x14ac:dyDescent="0.3">
      <c r="A18" s="16">
        <v>43724</v>
      </c>
      <c r="B18" s="44">
        <v>936035</v>
      </c>
      <c r="C18" s="44">
        <v>2917</v>
      </c>
      <c r="D18" s="44">
        <v>1054512</v>
      </c>
      <c r="E18" s="44">
        <v>1265</v>
      </c>
      <c r="F18" s="44">
        <v>4182</v>
      </c>
    </row>
    <row r="19" spans="1:6" x14ac:dyDescent="0.3">
      <c r="A19" s="16">
        <v>43725</v>
      </c>
      <c r="B19" s="44">
        <v>938262</v>
      </c>
      <c r="C19" s="44">
        <v>2227</v>
      </c>
      <c r="D19" s="44">
        <v>1056620</v>
      </c>
      <c r="E19" s="44">
        <v>2108</v>
      </c>
      <c r="F19" s="44">
        <v>4335</v>
      </c>
    </row>
    <row r="20" spans="1:6" x14ac:dyDescent="0.3">
      <c r="A20" s="16">
        <v>43726</v>
      </c>
      <c r="B20" s="44">
        <v>938894</v>
      </c>
      <c r="C20" s="44">
        <v>632</v>
      </c>
      <c r="D20" s="44">
        <v>1060032</v>
      </c>
      <c r="E20" s="44">
        <v>3412</v>
      </c>
      <c r="F20" s="44">
        <v>4044</v>
      </c>
    </row>
    <row r="21" spans="1:6" x14ac:dyDescent="0.3">
      <c r="A21" s="16">
        <v>43727</v>
      </c>
      <c r="B21" s="44">
        <v>941800</v>
      </c>
      <c r="C21" s="44">
        <v>2906</v>
      </c>
      <c r="D21" s="44">
        <v>1061297</v>
      </c>
      <c r="E21" s="44">
        <v>1265</v>
      </c>
      <c r="F21" s="44">
        <v>4171</v>
      </c>
    </row>
    <row r="22" spans="1:6" x14ac:dyDescent="0.3">
      <c r="A22" s="16">
        <v>43728</v>
      </c>
      <c r="B22" s="44">
        <v>944116</v>
      </c>
      <c r="C22" s="44">
        <v>2316</v>
      </c>
      <c r="D22" s="44">
        <v>1063194</v>
      </c>
      <c r="E22" s="44">
        <v>1897</v>
      </c>
      <c r="F22" s="44">
        <v>4213</v>
      </c>
    </row>
    <row r="23" spans="1:6" x14ac:dyDescent="0.3">
      <c r="A23" s="16">
        <v>43729</v>
      </c>
      <c r="B23" s="44">
        <v>945380</v>
      </c>
      <c r="C23" s="44">
        <v>1264</v>
      </c>
      <c r="D23" s="44">
        <v>1066169</v>
      </c>
      <c r="E23" s="44">
        <v>2975</v>
      </c>
      <c r="F23" s="44">
        <v>4239</v>
      </c>
    </row>
    <row r="24" spans="1:6" x14ac:dyDescent="0.3">
      <c r="A24" s="16">
        <v>43730</v>
      </c>
      <c r="B24" s="44">
        <v>946013</v>
      </c>
      <c r="C24" s="44">
        <v>633</v>
      </c>
      <c r="D24" s="44">
        <v>1069607</v>
      </c>
      <c r="E24" s="44">
        <v>3438</v>
      </c>
      <c r="F24" s="44">
        <v>4071</v>
      </c>
    </row>
    <row r="25" spans="1:6" x14ac:dyDescent="0.3">
      <c r="A25" s="16">
        <v>43731</v>
      </c>
      <c r="B25" s="44">
        <v>948869</v>
      </c>
      <c r="C25" s="44">
        <v>2856</v>
      </c>
      <c r="D25" s="44">
        <v>1070872</v>
      </c>
      <c r="E25" s="44">
        <v>1265</v>
      </c>
      <c r="F25" s="44">
        <v>4121</v>
      </c>
    </row>
    <row r="26" spans="1:6" x14ac:dyDescent="0.3">
      <c r="A26" s="16">
        <v>43732</v>
      </c>
      <c r="B26" s="44">
        <v>951073</v>
      </c>
      <c r="C26" s="44">
        <v>2204</v>
      </c>
      <c r="D26" s="44">
        <v>1072973</v>
      </c>
      <c r="E26" s="44">
        <v>2101</v>
      </c>
      <c r="F26" s="44">
        <v>4305</v>
      </c>
    </row>
    <row r="27" spans="1:6" x14ac:dyDescent="0.3">
      <c r="A27" s="16">
        <v>43733</v>
      </c>
      <c r="B27" s="44">
        <v>951706</v>
      </c>
      <c r="C27" s="44">
        <v>633</v>
      </c>
      <c r="D27" s="44">
        <v>1076412</v>
      </c>
      <c r="E27" s="44">
        <v>3439</v>
      </c>
      <c r="F27" s="44">
        <v>4072</v>
      </c>
    </row>
    <row r="28" spans="1:6" x14ac:dyDescent="0.3">
      <c r="A28" s="16">
        <v>43734</v>
      </c>
      <c r="B28" s="44">
        <v>954569</v>
      </c>
      <c r="C28" s="44">
        <v>2863</v>
      </c>
      <c r="D28" s="44">
        <v>1077676</v>
      </c>
      <c r="E28" s="44">
        <v>1264</v>
      </c>
      <c r="F28" s="44">
        <v>4127</v>
      </c>
    </row>
    <row r="29" spans="1:6" x14ac:dyDescent="0.3">
      <c r="A29" s="16">
        <v>43735</v>
      </c>
      <c r="B29" s="44">
        <v>956842</v>
      </c>
      <c r="C29" s="44">
        <v>2273</v>
      </c>
      <c r="D29" s="44">
        <v>1079574</v>
      </c>
      <c r="E29" s="44">
        <v>1898</v>
      </c>
      <c r="F29" s="44">
        <v>4171</v>
      </c>
    </row>
    <row r="30" spans="1:6" x14ac:dyDescent="0.3">
      <c r="A30" s="16">
        <v>43736</v>
      </c>
      <c r="B30" s="44">
        <v>958107</v>
      </c>
      <c r="C30" s="44">
        <v>1265</v>
      </c>
      <c r="D30" s="44">
        <v>1082349</v>
      </c>
      <c r="E30" s="44">
        <v>2775</v>
      </c>
      <c r="F30" s="44">
        <v>4040</v>
      </c>
    </row>
    <row r="31" spans="1:6" x14ac:dyDescent="0.3">
      <c r="A31" s="16">
        <v>43737</v>
      </c>
      <c r="B31" s="44">
        <v>960365</v>
      </c>
      <c r="C31" s="44">
        <v>2258</v>
      </c>
      <c r="D31" s="44">
        <v>1084462</v>
      </c>
      <c r="E31" s="44">
        <v>2113</v>
      </c>
      <c r="F31" s="44">
        <v>4371</v>
      </c>
    </row>
    <row r="32" spans="1:6" x14ac:dyDescent="0.3">
      <c r="A32" s="16">
        <v>43738</v>
      </c>
      <c r="B32" s="44">
        <v>960998</v>
      </c>
      <c r="C32" s="44">
        <v>633</v>
      </c>
      <c r="D32" s="44">
        <v>1087831</v>
      </c>
      <c r="E32" s="44">
        <v>3369</v>
      </c>
      <c r="F32" s="44">
        <v>4002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119961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3999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8B6A-8FB1-46E0-83E6-29ACE785F791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August 2019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43678</v>
      </c>
      <c r="B3" s="44">
        <v>884036</v>
      </c>
      <c r="C3" s="44">
        <v>633</v>
      </c>
      <c r="D3" s="44">
        <v>962435</v>
      </c>
      <c r="E3" s="44">
        <v>2127</v>
      </c>
      <c r="F3" s="44">
        <v>2760</v>
      </c>
    </row>
    <row r="4" spans="1:6" x14ac:dyDescent="0.3">
      <c r="A4" s="16">
        <v>43679</v>
      </c>
      <c r="B4" s="44">
        <v>884979</v>
      </c>
      <c r="C4" s="44">
        <v>943</v>
      </c>
      <c r="D4" s="44">
        <v>964267</v>
      </c>
      <c r="E4" s="44">
        <v>1832</v>
      </c>
      <c r="F4" s="44">
        <v>2775</v>
      </c>
    </row>
    <row r="5" spans="1:6" x14ac:dyDescent="0.3">
      <c r="A5" s="16">
        <v>43680</v>
      </c>
      <c r="B5" s="44">
        <v>887152</v>
      </c>
      <c r="C5" s="44">
        <v>2173</v>
      </c>
      <c r="D5" s="44">
        <v>964900</v>
      </c>
      <c r="E5" s="44">
        <v>633</v>
      </c>
      <c r="F5" s="44">
        <v>2806</v>
      </c>
    </row>
    <row r="6" spans="1:6" x14ac:dyDescent="0.3">
      <c r="A6" s="16">
        <v>43681</v>
      </c>
      <c r="B6" s="44">
        <v>889314</v>
      </c>
      <c r="C6" s="44">
        <v>2162</v>
      </c>
      <c r="D6" s="44">
        <v>965532</v>
      </c>
      <c r="E6" s="44">
        <v>632</v>
      </c>
      <c r="F6" s="44">
        <v>2794</v>
      </c>
    </row>
    <row r="7" spans="1:6" x14ac:dyDescent="0.3">
      <c r="A7" s="16">
        <v>43682</v>
      </c>
      <c r="B7" s="44">
        <v>891472</v>
      </c>
      <c r="C7" s="44">
        <v>2158</v>
      </c>
      <c r="D7" s="44">
        <v>966165</v>
      </c>
      <c r="E7" s="44">
        <v>633</v>
      </c>
      <c r="F7" s="44">
        <v>2791</v>
      </c>
    </row>
    <row r="8" spans="1:6" x14ac:dyDescent="0.3">
      <c r="A8" s="16">
        <v>43683</v>
      </c>
      <c r="B8" s="44">
        <v>893351</v>
      </c>
      <c r="C8" s="44">
        <v>1879</v>
      </c>
      <c r="D8" s="44">
        <v>967077</v>
      </c>
      <c r="E8" s="44">
        <v>912</v>
      </c>
      <c r="F8" s="44">
        <v>2791</v>
      </c>
    </row>
    <row r="9" spans="1:6" x14ac:dyDescent="0.3">
      <c r="A9" s="16">
        <v>43684</v>
      </c>
      <c r="B9" s="44">
        <v>895225</v>
      </c>
      <c r="C9" s="44">
        <v>1874</v>
      </c>
      <c r="D9" s="44">
        <v>968036</v>
      </c>
      <c r="E9" s="44">
        <v>959</v>
      </c>
      <c r="F9" s="44">
        <v>2833</v>
      </c>
    </row>
    <row r="10" spans="1:6" x14ac:dyDescent="0.3">
      <c r="A10" s="16">
        <v>43685</v>
      </c>
      <c r="B10" s="44">
        <v>896195</v>
      </c>
      <c r="C10" s="44">
        <v>970</v>
      </c>
      <c r="D10" s="44">
        <v>969872</v>
      </c>
      <c r="E10" s="44">
        <v>1836</v>
      </c>
      <c r="F10" s="44">
        <v>2806</v>
      </c>
    </row>
    <row r="11" spans="1:6" x14ac:dyDescent="0.3">
      <c r="A11" s="16">
        <v>43686</v>
      </c>
      <c r="B11" s="44">
        <v>898073</v>
      </c>
      <c r="C11" s="44">
        <v>1878</v>
      </c>
      <c r="D11" s="44">
        <v>970815</v>
      </c>
      <c r="E11" s="44">
        <v>943</v>
      </c>
      <c r="F11" s="44">
        <v>2821</v>
      </c>
    </row>
    <row r="12" spans="1:6" x14ac:dyDescent="0.3">
      <c r="A12" s="16">
        <v>43687</v>
      </c>
      <c r="B12" s="44">
        <v>898706</v>
      </c>
      <c r="C12" s="44">
        <v>633</v>
      </c>
      <c r="D12" s="44">
        <v>972969</v>
      </c>
      <c r="E12" s="44">
        <v>2154</v>
      </c>
      <c r="F12" s="44">
        <v>2787</v>
      </c>
    </row>
    <row r="13" spans="1:6" x14ac:dyDescent="0.3">
      <c r="A13" s="16">
        <v>43688</v>
      </c>
      <c r="B13" s="44">
        <v>899338</v>
      </c>
      <c r="C13" s="44">
        <v>632</v>
      </c>
      <c r="D13" s="44">
        <v>975120</v>
      </c>
      <c r="E13" s="44">
        <v>2151</v>
      </c>
      <c r="F13" s="44">
        <v>2783</v>
      </c>
    </row>
    <row r="14" spans="1:6" x14ac:dyDescent="0.3">
      <c r="A14" s="16">
        <v>43689</v>
      </c>
      <c r="B14" s="44">
        <v>899971</v>
      </c>
      <c r="C14" s="44">
        <v>633</v>
      </c>
      <c r="D14" s="44">
        <v>977255</v>
      </c>
      <c r="E14" s="44">
        <v>2135</v>
      </c>
      <c r="F14" s="44">
        <v>2768</v>
      </c>
    </row>
    <row r="15" spans="1:6" x14ac:dyDescent="0.3">
      <c r="A15" s="16">
        <v>43690</v>
      </c>
      <c r="B15" s="44">
        <v>900603</v>
      </c>
      <c r="C15" s="44">
        <v>632</v>
      </c>
      <c r="D15" s="44">
        <v>979355</v>
      </c>
      <c r="E15" s="44">
        <v>2100</v>
      </c>
      <c r="F15" s="44">
        <v>2732</v>
      </c>
    </row>
    <row r="16" spans="1:6" x14ac:dyDescent="0.3">
      <c r="A16" s="16">
        <v>43691</v>
      </c>
      <c r="B16" s="44">
        <v>901236</v>
      </c>
      <c r="C16" s="44">
        <v>633</v>
      </c>
      <c r="D16" s="44">
        <v>981483</v>
      </c>
      <c r="E16" s="44">
        <v>2128</v>
      </c>
      <c r="F16" s="44">
        <v>2761</v>
      </c>
    </row>
    <row r="17" spans="1:6" x14ac:dyDescent="0.3">
      <c r="A17" s="16">
        <v>43692</v>
      </c>
      <c r="B17" s="44">
        <v>901868</v>
      </c>
      <c r="C17" s="44">
        <v>632</v>
      </c>
      <c r="D17" s="44">
        <v>983557</v>
      </c>
      <c r="E17" s="44">
        <v>2074</v>
      </c>
      <c r="F17" s="44">
        <v>2706</v>
      </c>
    </row>
    <row r="18" spans="1:6" x14ac:dyDescent="0.3">
      <c r="A18" s="16">
        <v>43693</v>
      </c>
      <c r="B18" s="44">
        <v>902501</v>
      </c>
      <c r="C18" s="44">
        <v>633</v>
      </c>
      <c r="D18" s="44">
        <v>985646</v>
      </c>
      <c r="E18" s="44">
        <v>2089</v>
      </c>
      <c r="F18" s="44">
        <v>2722</v>
      </c>
    </row>
    <row r="19" spans="1:6" x14ac:dyDescent="0.3">
      <c r="A19" s="16">
        <v>43694</v>
      </c>
      <c r="B19" s="44">
        <v>903133</v>
      </c>
      <c r="C19" s="44">
        <v>632</v>
      </c>
      <c r="D19" s="44">
        <v>987762</v>
      </c>
      <c r="E19" s="44">
        <v>2116</v>
      </c>
      <c r="F19" s="44">
        <v>2748</v>
      </c>
    </row>
    <row r="20" spans="1:6" x14ac:dyDescent="0.3">
      <c r="A20" s="16">
        <v>43695</v>
      </c>
      <c r="B20" s="44">
        <v>903766</v>
      </c>
      <c r="C20" s="44">
        <v>633</v>
      </c>
      <c r="D20" s="44">
        <v>989893</v>
      </c>
      <c r="E20" s="44">
        <v>2131</v>
      </c>
      <c r="F20" s="44">
        <v>2764</v>
      </c>
    </row>
    <row r="21" spans="1:6" x14ac:dyDescent="0.3">
      <c r="A21" s="16">
        <v>43696</v>
      </c>
      <c r="B21" s="44">
        <v>905031</v>
      </c>
      <c r="C21" s="44">
        <v>1265</v>
      </c>
      <c r="D21" s="44">
        <v>990794</v>
      </c>
      <c r="E21" s="44">
        <v>901</v>
      </c>
      <c r="F21" s="44">
        <v>2166</v>
      </c>
    </row>
    <row r="22" spans="1:6" x14ac:dyDescent="0.3">
      <c r="A22" s="16">
        <v>43697</v>
      </c>
      <c r="B22" s="44">
        <v>905663</v>
      </c>
      <c r="C22" s="44">
        <v>632</v>
      </c>
      <c r="D22" s="44">
        <v>992925</v>
      </c>
      <c r="E22" s="44">
        <v>2131</v>
      </c>
      <c r="F22" s="44">
        <v>2763</v>
      </c>
    </row>
    <row r="23" spans="1:6" x14ac:dyDescent="0.3">
      <c r="A23" s="16">
        <v>43698</v>
      </c>
      <c r="B23" s="44">
        <v>906296</v>
      </c>
      <c r="C23" s="44">
        <v>633</v>
      </c>
      <c r="D23" s="44">
        <v>995064</v>
      </c>
      <c r="E23" s="44">
        <v>2139</v>
      </c>
      <c r="F23" s="44">
        <v>2772</v>
      </c>
    </row>
    <row r="24" spans="1:6" x14ac:dyDescent="0.3">
      <c r="A24" s="16">
        <v>43699</v>
      </c>
      <c r="B24" s="44">
        <v>906928</v>
      </c>
      <c r="C24" s="44">
        <v>632</v>
      </c>
      <c r="D24" s="44">
        <v>997207</v>
      </c>
      <c r="E24" s="44">
        <v>2143</v>
      </c>
      <c r="F24" s="44">
        <v>2775</v>
      </c>
    </row>
    <row r="25" spans="1:6" x14ac:dyDescent="0.3">
      <c r="A25" s="16">
        <v>43700</v>
      </c>
      <c r="B25" s="44">
        <v>907561</v>
      </c>
      <c r="C25" s="44">
        <v>633</v>
      </c>
      <c r="D25" s="44">
        <v>999300</v>
      </c>
      <c r="E25" s="44">
        <v>2093</v>
      </c>
      <c r="F25" s="44">
        <v>2726</v>
      </c>
    </row>
    <row r="26" spans="1:6" x14ac:dyDescent="0.3">
      <c r="A26" s="16">
        <v>43701</v>
      </c>
      <c r="B26" s="44">
        <v>908193</v>
      </c>
      <c r="C26" s="44">
        <v>632</v>
      </c>
      <c r="D26" s="44">
        <v>1001389</v>
      </c>
      <c r="E26" s="44">
        <v>2089</v>
      </c>
      <c r="F26" s="44">
        <v>2721</v>
      </c>
    </row>
    <row r="27" spans="1:6" x14ac:dyDescent="0.3">
      <c r="A27" s="16">
        <v>43702</v>
      </c>
      <c r="B27" s="44">
        <v>908826</v>
      </c>
      <c r="C27" s="44">
        <v>633</v>
      </c>
      <c r="D27" s="44">
        <v>1003486</v>
      </c>
      <c r="E27" s="44">
        <v>2097</v>
      </c>
      <c r="F27" s="44">
        <v>2730</v>
      </c>
    </row>
    <row r="28" spans="1:6" x14ac:dyDescent="0.3">
      <c r="A28" s="16">
        <v>43703</v>
      </c>
      <c r="B28" s="44">
        <v>909458</v>
      </c>
      <c r="C28" s="44">
        <v>632</v>
      </c>
      <c r="D28" s="44">
        <v>1005598</v>
      </c>
      <c r="E28" s="44">
        <v>2112</v>
      </c>
      <c r="F28" s="44">
        <v>2744</v>
      </c>
    </row>
    <row r="29" spans="1:6" x14ac:dyDescent="0.3">
      <c r="A29" s="16">
        <v>43704</v>
      </c>
      <c r="B29" s="44">
        <v>910091</v>
      </c>
      <c r="C29" s="44">
        <v>633</v>
      </c>
      <c r="D29" s="44">
        <v>1007741</v>
      </c>
      <c r="E29" s="44">
        <v>2143</v>
      </c>
      <c r="F29" s="44">
        <v>2776</v>
      </c>
    </row>
    <row r="30" spans="1:6" x14ac:dyDescent="0.3">
      <c r="A30" s="16">
        <v>43705</v>
      </c>
      <c r="B30" s="44">
        <v>910723</v>
      </c>
      <c r="C30" s="44">
        <v>632</v>
      </c>
      <c r="D30" s="44">
        <v>1009865</v>
      </c>
      <c r="E30" s="44">
        <v>2124</v>
      </c>
      <c r="F30" s="44">
        <v>2756</v>
      </c>
    </row>
    <row r="31" spans="1:6" x14ac:dyDescent="0.3">
      <c r="A31" s="16">
        <v>43706</v>
      </c>
      <c r="B31" s="44">
        <v>911356</v>
      </c>
      <c r="C31" s="44">
        <v>633</v>
      </c>
      <c r="D31" s="44">
        <v>1011985</v>
      </c>
      <c r="E31" s="44">
        <v>2120</v>
      </c>
      <c r="F31" s="44">
        <v>2753</v>
      </c>
    </row>
    <row r="32" spans="1:6" x14ac:dyDescent="0.3">
      <c r="A32" s="16">
        <v>43707</v>
      </c>
      <c r="B32" s="44">
        <v>912260</v>
      </c>
      <c r="C32" s="44">
        <v>904</v>
      </c>
      <c r="D32" s="44">
        <v>1013825</v>
      </c>
      <c r="E32" s="44">
        <v>1840</v>
      </c>
      <c r="F32" s="44">
        <v>2744</v>
      </c>
    </row>
    <row r="33" spans="1:6" x14ac:dyDescent="0.3">
      <c r="A33" s="16">
        <v>43708</v>
      </c>
      <c r="B33" s="44">
        <v>914411</v>
      </c>
      <c r="C33" s="44">
        <v>2151</v>
      </c>
      <c r="D33" s="44">
        <v>1014457</v>
      </c>
      <c r="E33" s="44">
        <v>632</v>
      </c>
      <c r="F33" s="44">
        <v>2783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85157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2747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CEE4-8D06-4977-A0A8-67F47BF32CC0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July 2019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43647</v>
      </c>
      <c r="B3" s="44">
        <v>849562</v>
      </c>
      <c r="C3" s="44">
        <v>1889</v>
      </c>
      <c r="D3" s="44">
        <v>908036</v>
      </c>
      <c r="E3" s="44">
        <v>1039</v>
      </c>
      <c r="F3" s="44">
        <v>2928</v>
      </c>
    </row>
    <row r="4" spans="1:6" x14ac:dyDescent="0.3">
      <c r="A4" s="16">
        <v>43648</v>
      </c>
      <c r="B4" s="44">
        <v>850195</v>
      </c>
      <c r="C4" s="44">
        <v>633</v>
      </c>
      <c r="D4" s="44">
        <v>910298</v>
      </c>
      <c r="E4" s="44">
        <v>2262</v>
      </c>
      <c r="F4" s="44">
        <v>2895</v>
      </c>
    </row>
    <row r="5" spans="1:6" x14ac:dyDescent="0.3">
      <c r="A5" s="16">
        <v>43649</v>
      </c>
      <c r="B5" s="44">
        <v>851249</v>
      </c>
      <c r="C5" s="44">
        <v>1054</v>
      </c>
      <c r="D5" s="44">
        <v>912180</v>
      </c>
      <c r="E5" s="44">
        <v>1882</v>
      </c>
      <c r="F5" s="44">
        <v>2936</v>
      </c>
    </row>
    <row r="6" spans="1:6" x14ac:dyDescent="0.3">
      <c r="A6" s="16">
        <v>43650</v>
      </c>
      <c r="B6" s="44">
        <v>852514</v>
      </c>
      <c r="C6" s="44">
        <v>1265</v>
      </c>
      <c r="D6" s="44">
        <v>913840</v>
      </c>
      <c r="E6" s="44">
        <v>1660</v>
      </c>
      <c r="F6" s="44">
        <v>2925</v>
      </c>
    </row>
    <row r="7" spans="1:6" x14ac:dyDescent="0.3">
      <c r="A7" s="16">
        <v>43651</v>
      </c>
      <c r="B7" s="44">
        <v>853542</v>
      </c>
      <c r="C7" s="44">
        <v>1028</v>
      </c>
      <c r="D7" s="44">
        <v>915718</v>
      </c>
      <c r="E7" s="44">
        <v>1878</v>
      </c>
      <c r="F7" s="44">
        <v>2906</v>
      </c>
    </row>
    <row r="8" spans="1:6" x14ac:dyDescent="0.3">
      <c r="A8" s="16">
        <v>43652</v>
      </c>
      <c r="B8" s="44">
        <v>855205</v>
      </c>
      <c r="C8" s="44">
        <v>1663</v>
      </c>
      <c r="D8" s="44">
        <v>916983</v>
      </c>
      <c r="E8" s="44">
        <v>1265</v>
      </c>
      <c r="F8" s="44">
        <v>2928</v>
      </c>
    </row>
    <row r="9" spans="1:6" x14ac:dyDescent="0.3">
      <c r="A9" s="16">
        <v>43653</v>
      </c>
      <c r="B9" s="44">
        <v>856892</v>
      </c>
      <c r="C9" s="44">
        <v>1687</v>
      </c>
      <c r="D9" s="44">
        <v>918248</v>
      </c>
      <c r="E9" s="44">
        <v>1265</v>
      </c>
      <c r="F9" s="44">
        <v>2952</v>
      </c>
    </row>
    <row r="10" spans="1:6" x14ac:dyDescent="0.3">
      <c r="A10" s="16">
        <v>43654</v>
      </c>
      <c r="B10" s="44">
        <v>858586</v>
      </c>
      <c r="C10" s="44">
        <v>1694</v>
      </c>
      <c r="D10" s="44">
        <v>919513</v>
      </c>
      <c r="E10" s="44">
        <v>1265</v>
      </c>
      <c r="F10" s="44">
        <v>2959</v>
      </c>
    </row>
    <row r="11" spans="1:6" x14ac:dyDescent="0.3">
      <c r="A11" s="16">
        <v>43655</v>
      </c>
      <c r="B11" s="44">
        <v>860258</v>
      </c>
      <c r="C11" s="44">
        <v>1672</v>
      </c>
      <c r="D11" s="44">
        <v>920778</v>
      </c>
      <c r="E11" s="44">
        <v>1265</v>
      </c>
      <c r="F11" s="44">
        <v>2937</v>
      </c>
    </row>
    <row r="12" spans="1:6" x14ac:dyDescent="0.3">
      <c r="A12" s="16">
        <v>43656</v>
      </c>
      <c r="B12" s="44">
        <v>861917</v>
      </c>
      <c r="C12" s="44">
        <v>1659</v>
      </c>
      <c r="D12" s="44">
        <v>922043</v>
      </c>
      <c r="E12" s="44">
        <v>1265</v>
      </c>
      <c r="F12" s="44">
        <v>2924</v>
      </c>
    </row>
    <row r="13" spans="1:6" x14ac:dyDescent="0.3">
      <c r="A13" s="16">
        <v>43657</v>
      </c>
      <c r="B13" s="44">
        <v>863815</v>
      </c>
      <c r="C13" s="44">
        <v>1898</v>
      </c>
      <c r="D13" s="44">
        <v>923063</v>
      </c>
      <c r="E13" s="44">
        <v>1020</v>
      </c>
      <c r="F13" s="44">
        <v>2918</v>
      </c>
    </row>
    <row r="14" spans="1:6" x14ac:dyDescent="0.3">
      <c r="A14" s="16">
        <v>43658</v>
      </c>
      <c r="B14" s="44">
        <v>864447</v>
      </c>
      <c r="C14" s="44">
        <v>632</v>
      </c>
      <c r="D14" s="44">
        <v>925294</v>
      </c>
      <c r="E14" s="44">
        <v>2231</v>
      </c>
      <c r="F14" s="44">
        <v>2863</v>
      </c>
    </row>
    <row r="15" spans="1:6" x14ac:dyDescent="0.3">
      <c r="A15" s="16">
        <v>43659</v>
      </c>
      <c r="B15" s="44">
        <v>865080</v>
      </c>
      <c r="C15" s="44">
        <v>633</v>
      </c>
      <c r="D15" s="44">
        <v>927552</v>
      </c>
      <c r="E15" s="44">
        <v>2258</v>
      </c>
      <c r="F15" s="44">
        <v>2891</v>
      </c>
    </row>
    <row r="16" spans="1:6" x14ac:dyDescent="0.3">
      <c r="A16" s="16">
        <v>43660</v>
      </c>
      <c r="B16" s="44">
        <v>866092</v>
      </c>
      <c r="C16" s="44">
        <v>1012</v>
      </c>
      <c r="D16" s="44">
        <v>929426</v>
      </c>
      <c r="E16" s="44">
        <v>1874</v>
      </c>
      <c r="F16" s="44">
        <v>2886</v>
      </c>
    </row>
    <row r="17" spans="1:6" x14ac:dyDescent="0.3">
      <c r="A17" s="16">
        <v>43661</v>
      </c>
      <c r="B17" s="44">
        <v>867736</v>
      </c>
      <c r="C17" s="44">
        <v>1644</v>
      </c>
      <c r="D17" s="44">
        <v>930691</v>
      </c>
      <c r="E17" s="44">
        <v>1265</v>
      </c>
      <c r="F17" s="44">
        <v>2909</v>
      </c>
    </row>
    <row r="18" spans="1:6" x14ac:dyDescent="0.3">
      <c r="A18" s="16">
        <v>43662</v>
      </c>
      <c r="B18" s="44">
        <v>869366</v>
      </c>
      <c r="C18" s="44">
        <v>1630</v>
      </c>
      <c r="D18" s="44">
        <v>931956</v>
      </c>
      <c r="E18" s="44">
        <v>1265</v>
      </c>
      <c r="F18" s="44">
        <v>2895</v>
      </c>
    </row>
    <row r="19" spans="1:6" x14ac:dyDescent="0.3">
      <c r="A19" s="16">
        <v>43663</v>
      </c>
      <c r="B19" s="44">
        <v>871022</v>
      </c>
      <c r="C19" s="44">
        <v>1656</v>
      </c>
      <c r="D19" s="44">
        <v>933221</v>
      </c>
      <c r="E19" s="44">
        <v>1265</v>
      </c>
      <c r="F19" s="44">
        <v>2921</v>
      </c>
    </row>
    <row r="20" spans="1:6" x14ac:dyDescent="0.3">
      <c r="A20" s="16">
        <v>43664</v>
      </c>
      <c r="B20" s="44">
        <v>872651</v>
      </c>
      <c r="C20" s="44">
        <v>1629</v>
      </c>
      <c r="D20" s="44">
        <v>934486</v>
      </c>
      <c r="E20" s="44">
        <v>1265</v>
      </c>
      <c r="F20" s="44">
        <v>2894</v>
      </c>
    </row>
    <row r="21" spans="1:6" x14ac:dyDescent="0.3">
      <c r="A21" s="16">
        <v>43665</v>
      </c>
      <c r="B21" s="44">
        <v>873916</v>
      </c>
      <c r="C21" s="44">
        <v>1265</v>
      </c>
      <c r="D21" s="44">
        <v>936100</v>
      </c>
      <c r="E21" s="44">
        <v>1614</v>
      </c>
      <c r="F21" s="44">
        <v>2879</v>
      </c>
    </row>
    <row r="22" spans="1:6" x14ac:dyDescent="0.3">
      <c r="A22" s="16">
        <v>43666</v>
      </c>
      <c r="B22" s="44">
        <v>875813</v>
      </c>
      <c r="C22" s="44">
        <v>1897</v>
      </c>
      <c r="D22" s="44">
        <v>937085</v>
      </c>
      <c r="E22" s="44">
        <v>985</v>
      </c>
      <c r="F22" s="44">
        <v>2882</v>
      </c>
    </row>
    <row r="23" spans="1:6" x14ac:dyDescent="0.3">
      <c r="A23" s="16">
        <v>43667</v>
      </c>
      <c r="B23" s="44">
        <v>877078</v>
      </c>
      <c r="C23" s="44">
        <v>1265</v>
      </c>
      <c r="D23" s="44">
        <v>938688</v>
      </c>
      <c r="E23" s="44">
        <v>1603</v>
      </c>
      <c r="F23" s="44">
        <v>2868</v>
      </c>
    </row>
    <row r="24" spans="1:6" x14ac:dyDescent="0.3">
      <c r="A24" s="16">
        <v>43668</v>
      </c>
      <c r="B24" s="44">
        <v>877711</v>
      </c>
      <c r="C24" s="44">
        <v>633</v>
      </c>
      <c r="D24" s="44">
        <v>940922</v>
      </c>
      <c r="E24" s="44">
        <v>2234</v>
      </c>
      <c r="F24" s="44">
        <v>2867</v>
      </c>
    </row>
    <row r="25" spans="1:6" x14ac:dyDescent="0.3">
      <c r="A25" s="16">
        <v>43669</v>
      </c>
      <c r="B25" s="44">
        <v>878343</v>
      </c>
      <c r="C25" s="44">
        <v>632</v>
      </c>
      <c r="D25" s="44">
        <v>943138</v>
      </c>
      <c r="E25" s="44">
        <v>2216</v>
      </c>
      <c r="F25" s="44">
        <v>2848</v>
      </c>
    </row>
    <row r="26" spans="1:6" x14ac:dyDescent="0.3">
      <c r="A26" s="16">
        <v>43670</v>
      </c>
      <c r="B26" s="44">
        <v>878976</v>
      </c>
      <c r="C26" s="44">
        <v>633</v>
      </c>
      <c r="D26" s="44">
        <v>945308</v>
      </c>
      <c r="E26" s="44">
        <v>2170</v>
      </c>
      <c r="F26" s="44">
        <v>2803</v>
      </c>
    </row>
    <row r="27" spans="1:6" x14ac:dyDescent="0.3">
      <c r="A27" s="16">
        <v>43671</v>
      </c>
      <c r="B27" s="44">
        <v>879608</v>
      </c>
      <c r="C27" s="44">
        <v>632</v>
      </c>
      <c r="D27" s="44">
        <v>947431</v>
      </c>
      <c r="E27" s="44">
        <v>2123</v>
      </c>
      <c r="F27" s="44">
        <v>2755</v>
      </c>
    </row>
    <row r="28" spans="1:6" x14ac:dyDescent="0.3">
      <c r="A28" s="16">
        <v>43672</v>
      </c>
      <c r="B28" s="44">
        <v>880241</v>
      </c>
      <c r="C28" s="44">
        <v>633</v>
      </c>
      <c r="D28" s="44">
        <v>949578</v>
      </c>
      <c r="E28" s="44">
        <v>2147</v>
      </c>
      <c r="F28" s="44">
        <v>2780</v>
      </c>
    </row>
    <row r="29" spans="1:6" x14ac:dyDescent="0.3">
      <c r="A29" s="16">
        <v>43673</v>
      </c>
      <c r="B29" s="44">
        <v>880873</v>
      </c>
      <c r="C29" s="44">
        <v>632</v>
      </c>
      <c r="D29" s="44">
        <v>951752</v>
      </c>
      <c r="E29" s="44">
        <v>2174</v>
      </c>
      <c r="F29" s="44">
        <v>2806</v>
      </c>
    </row>
    <row r="30" spans="1:6" x14ac:dyDescent="0.3">
      <c r="A30" s="16">
        <v>43674</v>
      </c>
      <c r="B30" s="44">
        <v>881506</v>
      </c>
      <c r="C30" s="44">
        <v>633</v>
      </c>
      <c r="D30" s="44">
        <v>953906</v>
      </c>
      <c r="E30" s="44">
        <v>2154</v>
      </c>
      <c r="F30" s="44">
        <v>2787</v>
      </c>
    </row>
    <row r="31" spans="1:6" x14ac:dyDescent="0.3">
      <c r="A31" s="16">
        <v>43675</v>
      </c>
      <c r="B31" s="44">
        <v>882138</v>
      </c>
      <c r="C31" s="44">
        <v>632</v>
      </c>
      <c r="D31" s="44">
        <v>956049</v>
      </c>
      <c r="E31" s="44">
        <v>2143</v>
      </c>
      <c r="F31" s="44">
        <v>2775</v>
      </c>
    </row>
    <row r="32" spans="1:6" x14ac:dyDescent="0.3">
      <c r="A32" s="16">
        <v>43676</v>
      </c>
      <c r="B32" s="44">
        <v>882771</v>
      </c>
      <c r="C32" s="44">
        <v>633</v>
      </c>
      <c r="D32" s="44">
        <v>958199</v>
      </c>
      <c r="E32" s="44">
        <v>2150</v>
      </c>
      <c r="F32" s="44">
        <v>2783</v>
      </c>
    </row>
    <row r="33" spans="1:6" x14ac:dyDescent="0.3">
      <c r="A33" s="16">
        <v>43677</v>
      </c>
      <c r="B33" s="44">
        <v>883403</v>
      </c>
      <c r="C33" s="44">
        <v>632</v>
      </c>
      <c r="D33" s="44">
        <v>960308</v>
      </c>
      <c r="E33" s="44">
        <v>2109</v>
      </c>
      <c r="F33" s="44">
        <v>2741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89041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2872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2027-153D-413C-A5BB-B7E943E52111}">
  <dimension ref="A1:Z34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 YYYY"), " Daily Flow")</f>
        <v>June 2019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43617</v>
      </c>
      <c r="B3" s="44">
        <v>810670</v>
      </c>
      <c r="C3" s="44">
        <v>1266</v>
      </c>
      <c r="D3" s="44">
        <v>856570</v>
      </c>
      <c r="E3" s="44">
        <v>1652</v>
      </c>
      <c r="F3" s="44">
        <v>2918</v>
      </c>
    </row>
    <row r="4" spans="1:6" x14ac:dyDescent="0.3">
      <c r="A4" s="16">
        <v>43618</v>
      </c>
      <c r="B4" s="44">
        <v>811302</v>
      </c>
      <c r="C4" s="44">
        <v>632</v>
      </c>
      <c r="D4" s="44">
        <v>858789</v>
      </c>
      <c r="E4" s="44">
        <v>2219</v>
      </c>
      <c r="F4" s="44">
        <v>2851</v>
      </c>
    </row>
    <row r="5" spans="1:6" x14ac:dyDescent="0.3">
      <c r="A5" s="16">
        <v>43619</v>
      </c>
      <c r="B5" s="44">
        <v>812563</v>
      </c>
      <c r="C5" s="44">
        <v>1261</v>
      </c>
      <c r="D5" s="44">
        <v>860863</v>
      </c>
      <c r="E5" s="44">
        <v>2074</v>
      </c>
      <c r="F5" s="44">
        <v>3335</v>
      </c>
    </row>
    <row r="6" spans="1:6" x14ac:dyDescent="0.3">
      <c r="A6" s="16">
        <v>43620</v>
      </c>
      <c r="B6" s="44">
        <v>813196</v>
      </c>
      <c r="C6" s="44">
        <v>633</v>
      </c>
      <c r="D6" s="44">
        <v>863202</v>
      </c>
      <c r="E6" s="44">
        <v>2339</v>
      </c>
      <c r="F6" s="44">
        <v>2972</v>
      </c>
    </row>
    <row r="7" spans="1:6" x14ac:dyDescent="0.3">
      <c r="A7" s="16">
        <v>43621</v>
      </c>
      <c r="B7" s="44">
        <v>813828</v>
      </c>
      <c r="C7" s="44">
        <v>632</v>
      </c>
      <c r="D7" s="44">
        <v>865601</v>
      </c>
      <c r="E7" s="44">
        <v>2399</v>
      </c>
      <c r="F7" s="44">
        <v>3031</v>
      </c>
    </row>
    <row r="8" spans="1:6" x14ac:dyDescent="0.3">
      <c r="A8" s="16">
        <v>43622</v>
      </c>
      <c r="B8" s="44">
        <v>814461</v>
      </c>
      <c r="C8" s="44">
        <v>633</v>
      </c>
      <c r="D8" s="44">
        <v>867947</v>
      </c>
      <c r="E8" s="44">
        <v>2346</v>
      </c>
      <c r="F8" s="44">
        <v>2979</v>
      </c>
    </row>
    <row r="9" spans="1:6" x14ac:dyDescent="0.3">
      <c r="A9" s="16">
        <v>43623</v>
      </c>
      <c r="B9" s="44">
        <v>815553</v>
      </c>
      <c r="C9" s="44">
        <v>1092</v>
      </c>
      <c r="D9" s="44">
        <v>869829</v>
      </c>
      <c r="E9" s="44">
        <v>1882</v>
      </c>
      <c r="F9" s="44">
        <v>2974</v>
      </c>
    </row>
    <row r="10" spans="1:6" x14ac:dyDescent="0.3">
      <c r="A10" s="16">
        <v>43624</v>
      </c>
      <c r="B10" s="44">
        <v>817451</v>
      </c>
      <c r="C10" s="44">
        <v>1898</v>
      </c>
      <c r="D10" s="44">
        <v>870914</v>
      </c>
      <c r="E10" s="44">
        <v>1085</v>
      </c>
      <c r="F10" s="44">
        <v>2983</v>
      </c>
    </row>
    <row r="11" spans="1:6" x14ac:dyDescent="0.3">
      <c r="A11" s="16">
        <v>43625</v>
      </c>
      <c r="B11" s="44">
        <v>818512</v>
      </c>
      <c r="C11" s="44">
        <v>1061</v>
      </c>
      <c r="D11" s="44">
        <v>872800</v>
      </c>
      <c r="E11" s="44">
        <v>1886</v>
      </c>
      <c r="F11" s="44">
        <v>2947</v>
      </c>
    </row>
    <row r="12" spans="1:6" x14ac:dyDescent="0.3">
      <c r="A12" s="16">
        <v>43626</v>
      </c>
      <c r="B12" s="44">
        <v>820406</v>
      </c>
      <c r="C12" s="44">
        <v>1894</v>
      </c>
      <c r="D12" s="44">
        <v>873908</v>
      </c>
      <c r="E12" s="44">
        <v>1108</v>
      </c>
      <c r="F12" s="44">
        <v>3002</v>
      </c>
    </row>
    <row r="13" spans="1:6" x14ac:dyDescent="0.3">
      <c r="A13" s="16">
        <v>43627</v>
      </c>
      <c r="B13" s="44">
        <v>822300</v>
      </c>
      <c r="C13" s="44">
        <v>1894</v>
      </c>
      <c r="D13" s="44">
        <v>875043</v>
      </c>
      <c r="E13" s="44">
        <v>1135</v>
      </c>
      <c r="F13" s="44">
        <v>3029</v>
      </c>
    </row>
    <row r="14" spans="1:6" x14ac:dyDescent="0.3">
      <c r="A14" s="16">
        <v>43628</v>
      </c>
      <c r="B14" s="44">
        <v>823392</v>
      </c>
      <c r="C14" s="44">
        <v>1092</v>
      </c>
      <c r="D14" s="44">
        <v>876929</v>
      </c>
      <c r="E14" s="44">
        <v>1886</v>
      </c>
      <c r="F14" s="44">
        <v>2978</v>
      </c>
    </row>
    <row r="15" spans="1:6" x14ac:dyDescent="0.3">
      <c r="A15" s="16">
        <v>43629</v>
      </c>
      <c r="B15" s="44">
        <v>825286</v>
      </c>
      <c r="C15" s="44">
        <v>1894</v>
      </c>
      <c r="D15" s="44">
        <v>878044</v>
      </c>
      <c r="E15" s="44">
        <v>1115</v>
      </c>
      <c r="F15" s="44">
        <v>3009</v>
      </c>
    </row>
    <row r="16" spans="1:6" x14ac:dyDescent="0.3">
      <c r="A16" s="16">
        <v>43630</v>
      </c>
      <c r="B16" s="44">
        <v>825918</v>
      </c>
      <c r="C16" s="44">
        <v>632</v>
      </c>
      <c r="D16" s="44">
        <v>880409</v>
      </c>
      <c r="E16" s="44">
        <v>2365</v>
      </c>
      <c r="F16" s="44">
        <v>2997</v>
      </c>
    </row>
    <row r="17" spans="1:6" x14ac:dyDescent="0.3">
      <c r="A17" s="16">
        <v>43631</v>
      </c>
      <c r="B17" s="44">
        <v>826551</v>
      </c>
      <c r="C17" s="44">
        <v>633</v>
      </c>
      <c r="D17" s="44">
        <v>882713</v>
      </c>
      <c r="E17" s="44">
        <v>2304</v>
      </c>
      <c r="F17" s="44">
        <v>2937</v>
      </c>
    </row>
    <row r="18" spans="1:6" x14ac:dyDescent="0.3">
      <c r="A18" s="16">
        <v>43632</v>
      </c>
      <c r="B18" s="44">
        <v>827632</v>
      </c>
      <c r="C18" s="44">
        <v>1081</v>
      </c>
      <c r="D18" s="44">
        <v>884603</v>
      </c>
      <c r="E18" s="44">
        <v>1890</v>
      </c>
      <c r="F18" s="44">
        <v>2971</v>
      </c>
    </row>
    <row r="19" spans="1:6" x14ac:dyDescent="0.3">
      <c r="A19" s="16">
        <v>43633</v>
      </c>
      <c r="B19" s="44">
        <v>829522</v>
      </c>
      <c r="C19" s="44">
        <v>1890</v>
      </c>
      <c r="D19" s="44">
        <v>885696</v>
      </c>
      <c r="E19" s="44">
        <v>1093</v>
      </c>
      <c r="F19" s="44">
        <v>2983</v>
      </c>
    </row>
    <row r="20" spans="1:6" x14ac:dyDescent="0.3">
      <c r="A20" s="16">
        <v>43634</v>
      </c>
      <c r="B20" s="44">
        <v>830154</v>
      </c>
      <c r="C20" s="44">
        <v>632</v>
      </c>
      <c r="D20" s="44">
        <v>888022</v>
      </c>
      <c r="E20" s="44">
        <v>2326</v>
      </c>
      <c r="F20" s="44">
        <v>2958</v>
      </c>
    </row>
    <row r="21" spans="1:6" x14ac:dyDescent="0.3">
      <c r="A21" s="16">
        <v>43635</v>
      </c>
      <c r="B21" s="44">
        <v>830787</v>
      </c>
      <c r="C21" s="44">
        <v>633</v>
      </c>
      <c r="D21" s="44">
        <v>890334</v>
      </c>
      <c r="E21" s="44">
        <v>2312</v>
      </c>
      <c r="F21" s="44">
        <v>2945</v>
      </c>
    </row>
    <row r="22" spans="1:6" x14ac:dyDescent="0.3">
      <c r="A22" s="16">
        <v>43636</v>
      </c>
      <c r="B22" s="44">
        <v>831419</v>
      </c>
      <c r="C22" s="44">
        <v>632</v>
      </c>
      <c r="D22" s="44">
        <v>892730</v>
      </c>
      <c r="E22" s="44">
        <v>2396</v>
      </c>
      <c r="F22" s="44">
        <v>3028</v>
      </c>
    </row>
    <row r="23" spans="1:6" x14ac:dyDescent="0.3">
      <c r="A23" s="16">
        <v>43637</v>
      </c>
      <c r="B23" s="44">
        <v>832642</v>
      </c>
      <c r="C23" s="44">
        <v>1223</v>
      </c>
      <c r="D23" s="44">
        <v>894623</v>
      </c>
      <c r="E23" s="44">
        <v>1893</v>
      </c>
      <c r="F23" s="44">
        <v>3116</v>
      </c>
    </row>
    <row r="24" spans="1:6" x14ac:dyDescent="0.3">
      <c r="A24" s="16">
        <v>43638</v>
      </c>
      <c r="B24" s="44">
        <v>834528</v>
      </c>
      <c r="C24" s="44">
        <v>1886</v>
      </c>
      <c r="D24" s="44">
        <v>895888</v>
      </c>
      <c r="E24" s="44">
        <v>1265</v>
      </c>
      <c r="F24" s="44">
        <v>3151</v>
      </c>
    </row>
    <row r="25" spans="1:6" x14ac:dyDescent="0.3">
      <c r="A25" s="16">
        <v>43639</v>
      </c>
      <c r="B25" s="44">
        <v>836318</v>
      </c>
      <c r="C25" s="44">
        <v>1790</v>
      </c>
      <c r="D25" s="44">
        <v>897153</v>
      </c>
      <c r="E25" s="44">
        <v>1265</v>
      </c>
      <c r="F25" s="44">
        <v>3055</v>
      </c>
    </row>
    <row r="26" spans="1:6" x14ac:dyDescent="0.3">
      <c r="A26" s="16">
        <v>43640</v>
      </c>
      <c r="B26" s="44">
        <v>838216</v>
      </c>
      <c r="C26" s="44">
        <v>1898</v>
      </c>
      <c r="D26" s="44">
        <v>898315</v>
      </c>
      <c r="E26" s="44">
        <v>1162</v>
      </c>
      <c r="F26" s="44">
        <v>3060</v>
      </c>
    </row>
    <row r="27" spans="1:6" x14ac:dyDescent="0.3">
      <c r="A27" s="16">
        <v>43641</v>
      </c>
      <c r="B27" s="44">
        <v>839423</v>
      </c>
      <c r="C27" s="44">
        <v>1207</v>
      </c>
      <c r="D27" s="44">
        <v>900201</v>
      </c>
      <c r="E27" s="44">
        <v>1886</v>
      </c>
      <c r="F27" s="44">
        <v>3093</v>
      </c>
    </row>
    <row r="28" spans="1:6" x14ac:dyDescent="0.3">
      <c r="A28" s="16">
        <v>43642</v>
      </c>
      <c r="B28" s="44">
        <v>841256</v>
      </c>
      <c r="C28" s="44">
        <v>1833</v>
      </c>
      <c r="D28" s="44">
        <v>901466</v>
      </c>
      <c r="E28" s="44">
        <v>1265</v>
      </c>
      <c r="F28" s="44">
        <v>3098</v>
      </c>
    </row>
    <row r="29" spans="1:6" x14ac:dyDescent="0.3">
      <c r="A29" s="16">
        <v>43643</v>
      </c>
      <c r="B29" s="44">
        <v>843034</v>
      </c>
      <c r="C29" s="44">
        <v>1778</v>
      </c>
      <c r="D29" s="44">
        <v>902731</v>
      </c>
      <c r="E29" s="44">
        <v>1265</v>
      </c>
      <c r="F29" s="44">
        <v>3043</v>
      </c>
    </row>
    <row r="30" spans="1:6" x14ac:dyDescent="0.3">
      <c r="A30" s="16">
        <v>43644</v>
      </c>
      <c r="B30" s="44">
        <v>844759</v>
      </c>
      <c r="C30" s="44">
        <v>1725</v>
      </c>
      <c r="D30" s="44">
        <v>903996</v>
      </c>
      <c r="E30" s="44">
        <v>1265</v>
      </c>
      <c r="F30" s="44">
        <v>2990</v>
      </c>
    </row>
    <row r="31" spans="1:6" x14ac:dyDescent="0.3">
      <c r="A31" s="16">
        <v>43645</v>
      </c>
      <c r="B31" s="44">
        <v>846657</v>
      </c>
      <c r="C31" s="44">
        <v>1898</v>
      </c>
      <c r="D31" s="44">
        <v>905119</v>
      </c>
      <c r="E31" s="44">
        <v>1123</v>
      </c>
      <c r="F31" s="44">
        <v>3021</v>
      </c>
    </row>
    <row r="32" spans="1:6" x14ac:dyDescent="0.3">
      <c r="A32" s="16">
        <v>43646</v>
      </c>
      <c r="B32" s="44">
        <v>847673</v>
      </c>
      <c r="C32" s="44">
        <v>1016</v>
      </c>
      <c r="D32" s="44">
        <v>906997</v>
      </c>
      <c r="E32" s="44">
        <v>1878</v>
      </c>
      <c r="F32" s="44">
        <v>2894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90348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3012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EAC3-F66F-4E79-881C-1A3F8294B1AD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"MMMM"), " Daily Flow")</f>
        <v>May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43586</v>
      </c>
      <c r="B3" s="44">
        <v>725585</v>
      </c>
      <c r="C3" s="44">
        <v>0</v>
      </c>
      <c r="D3" s="44">
        <v>673942</v>
      </c>
      <c r="E3" s="44">
        <v>0</v>
      </c>
      <c r="F3" s="44">
        <v>0</v>
      </c>
    </row>
    <row r="4" spans="1:6" x14ac:dyDescent="0.3">
      <c r="A4" s="16">
        <v>43587</v>
      </c>
      <c r="B4" s="44">
        <v>730415</v>
      </c>
      <c r="C4" s="44">
        <v>4830</v>
      </c>
      <c r="D4" s="44">
        <v>678772</v>
      </c>
      <c r="E4" s="44">
        <v>4830</v>
      </c>
      <c r="F4" s="44">
        <v>9660</v>
      </c>
    </row>
    <row r="5" spans="1:6" x14ac:dyDescent="0.3">
      <c r="A5" s="16">
        <v>43588</v>
      </c>
      <c r="B5" s="44">
        <v>731201</v>
      </c>
      <c r="C5" s="44">
        <v>786</v>
      </c>
      <c r="D5" s="44">
        <v>679577</v>
      </c>
      <c r="E5" s="44">
        <v>805</v>
      </c>
      <c r="F5" s="44">
        <v>1591</v>
      </c>
    </row>
    <row r="6" spans="1:6" x14ac:dyDescent="0.3">
      <c r="A6" s="16">
        <v>43589</v>
      </c>
      <c r="B6" s="44">
        <v>737395</v>
      </c>
      <c r="C6" s="44">
        <v>6194</v>
      </c>
      <c r="D6" s="44">
        <v>685615</v>
      </c>
      <c r="E6" s="44">
        <v>6038</v>
      </c>
      <c r="F6" s="44">
        <v>12232</v>
      </c>
    </row>
    <row r="7" spans="1:6" x14ac:dyDescent="0.3">
      <c r="A7" s="16">
        <v>43590</v>
      </c>
      <c r="B7" s="44">
        <v>743433</v>
      </c>
      <c r="C7" s="44">
        <v>6038</v>
      </c>
      <c r="D7" s="44">
        <v>691250</v>
      </c>
      <c r="E7" s="44">
        <v>5635</v>
      </c>
      <c r="F7" s="44">
        <v>11673</v>
      </c>
    </row>
    <row r="8" spans="1:6" x14ac:dyDescent="0.3">
      <c r="A8" s="16">
        <v>43591</v>
      </c>
      <c r="B8" s="44">
        <v>749068</v>
      </c>
      <c r="C8" s="44">
        <v>5635</v>
      </c>
      <c r="D8" s="44">
        <v>697268</v>
      </c>
      <c r="E8" s="44">
        <v>6018</v>
      </c>
      <c r="F8" s="44">
        <v>11653</v>
      </c>
    </row>
    <row r="9" spans="1:6" x14ac:dyDescent="0.3">
      <c r="A9" s="16">
        <v>43592</v>
      </c>
      <c r="B9" s="44">
        <v>749068</v>
      </c>
      <c r="C9" s="44">
        <v>0</v>
      </c>
      <c r="D9" s="44">
        <v>697268</v>
      </c>
      <c r="E9" s="44">
        <v>0</v>
      </c>
      <c r="F9" s="44">
        <v>0</v>
      </c>
    </row>
    <row r="10" spans="1:6" x14ac:dyDescent="0.3">
      <c r="A10" s="16">
        <v>43593</v>
      </c>
      <c r="B10" s="44">
        <v>754703</v>
      </c>
      <c r="C10" s="44">
        <v>5635</v>
      </c>
      <c r="D10" s="44">
        <v>703079</v>
      </c>
      <c r="E10" s="44">
        <v>5811</v>
      </c>
      <c r="F10" s="44">
        <v>11446</v>
      </c>
    </row>
    <row r="11" spans="1:6" x14ac:dyDescent="0.3">
      <c r="A11" s="16">
        <v>43594</v>
      </c>
      <c r="B11" s="44">
        <v>760227</v>
      </c>
      <c r="C11" s="44">
        <v>5524</v>
      </c>
      <c r="D11" s="44">
        <v>708714</v>
      </c>
      <c r="E11" s="44">
        <v>5635</v>
      </c>
      <c r="F11" s="44">
        <v>11159</v>
      </c>
    </row>
    <row r="12" spans="1:6" x14ac:dyDescent="0.3">
      <c r="A12" s="16">
        <v>43595</v>
      </c>
      <c r="B12" s="44">
        <v>765862</v>
      </c>
      <c r="C12" s="44">
        <v>5635</v>
      </c>
      <c r="D12" s="44">
        <v>714349</v>
      </c>
      <c r="E12" s="44">
        <v>5635</v>
      </c>
      <c r="F12" s="44">
        <v>11270</v>
      </c>
    </row>
    <row r="13" spans="1:6" x14ac:dyDescent="0.3">
      <c r="A13" s="16">
        <v>43596</v>
      </c>
      <c r="B13" s="44">
        <v>771884</v>
      </c>
      <c r="C13" s="44">
        <v>6022</v>
      </c>
      <c r="D13" s="44">
        <v>721832</v>
      </c>
      <c r="E13" s="44">
        <v>7483</v>
      </c>
      <c r="F13" s="44">
        <v>13505</v>
      </c>
    </row>
    <row r="14" spans="1:6" x14ac:dyDescent="0.3">
      <c r="A14" s="16">
        <v>43597</v>
      </c>
      <c r="B14" s="44">
        <v>775046</v>
      </c>
      <c r="C14" s="44">
        <v>3162</v>
      </c>
      <c r="D14" s="44">
        <v>730415</v>
      </c>
      <c r="E14" s="44">
        <v>8583</v>
      </c>
      <c r="F14" s="44">
        <v>11745</v>
      </c>
    </row>
    <row r="15" spans="1:6" x14ac:dyDescent="0.3">
      <c r="A15" s="16">
        <v>43598</v>
      </c>
      <c r="B15" s="44">
        <v>775046</v>
      </c>
      <c r="C15" s="44">
        <v>0</v>
      </c>
      <c r="D15" s="44">
        <v>741854</v>
      </c>
      <c r="E15" s="44">
        <v>11439</v>
      </c>
      <c r="F15" s="44">
        <v>11439</v>
      </c>
    </row>
    <row r="16" spans="1:6" x14ac:dyDescent="0.3">
      <c r="A16" s="16">
        <v>43599</v>
      </c>
      <c r="B16" s="44">
        <v>777576</v>
      </c>
      <c r="C16" s="44">
        <v>2530</v>
      </c>
      <c r="D16" s="44">
        <v>751015</v>
      </c>
      <c r="E16" s="44">
        <v>9161</v>
      </c>
      <c r="F16" s="44">
        <v>11691</v>
      </c>
    </row>
    <row r="17" spans="1:6" x14ac:dyDescent="0.3">
      <c r="A17" s="16">
        <v>43600</v>
      </c>
      <c r="B17" s="44">
        <v>779892</v>
      </c>
      <c r="C17" s="44">
        <v>2316</v>
      </c>
      <c r="D17" s="44">
        <v>758233</v>
      </c>
      <c r="E17" s="44">
        <v>7218</v>
      </c>
      <c r="F17" s="44">
        <v>9534</v>
      </c>
    </row>
    <row r="18" spans="1:6" x14ac:dyDescent="0.3">
      <c r="A18" s="16">
        <v>43601</v>
      </c>
      <c r="B18" s="44">
        <v>779892</v>
      </c>
      <c r="C18" s="44">
        <v>0</v>
      </c>
      <c r="D18" s="44">
        <v>758233</v>
      </c>
      <c r="E18" s="44">
        <v>0</v>
      </c>
      <c r="F18" s="44">
        <v>0</v>
      </c>
    </row>
    <row r="19" spans="1:6" x14ac:dyDescent="0.3">
      <c r="A19" s="16">
        <v>43602</v>
      </c>
      <c r="B19" s="44">
        <v>784952</v>
      </c>
      <c r="C19" s="44">
        <v>5060</v>
      </c>
      <c r="D19" s="44">
        <v>765685</v>
      </c>
      <c r="E19" s="44">
        <v>7452</v>
      </c>
      <c r="F19" s="44">
        <v>12512</v>
      </c>
    </row>
    <row r="20" spans="1:6" x14ac:dyDescent="0.3">
      <c r="A20" s="16">
        <v>43603</v>
      </c>
      <c r="B20" s="44">
        <v>785584</v>
      </c>
      <c r="C20" s="44">
        <v>632</v>
      </c>
      <c r="D20" s="44">
        <v>774732</v>
      </c>
      <c r="E20" s="44">
        <v>9047</v>
      </c>
      <c r="F20" s="44">
        <v>9679</v>
      </c>
    </row>
    <row r="21" spans="1:6" x14ac:dyDescent="0.3">
      <c r="A21" s="16">
        <v>43604</v>
      </c>
      <c r="B21" s="44">
        <v>790452</v>
      </c>
      <c r="C21" s="44">
        <v>4868</v>
      </c>
      <c r="D21" s="44">
        <v>779083</v>
      </c>
      <c r="E21" s="44">
        <v>4351</v>
      </c>
      <c r="F21" s="44">
        <v>9219</v>
      </c>
    </row>
    <row r="22" spans="1:6" x14ac:dyDescent="0.3">
      <c r="A22" s="16">
        <v>43605</v>
      </c>
      <c r="B22" s="44">
        <v>792982</v>
      </c>
      <c r="C22" s="44">
        <v>2530</v>
      </c>
      <c r="D22" s="44">
        <v>784012</v>
      </c>
      <c r="E22" s="44">
        <v>4929</v>
      </c>
      <c r="F22" s="44">
        <v>7459</v>
      </c>
    </row>
    <row r="23" spans="1:6" x14ac:dyDescent="0.3">
      <c r="A23" s="16">
        <v>43606</v>
      </c>
      <c r="B23" s="44">
        <v>792982</v>
      </c>
      <c r="C23" s="44">
        <v>0</v>
      </c>
      <c r="D23" s="44">
        <v>791825</v>
      </c>
      <c r="E23" s="44">
        <v>7813</v>
      </c>
      <c r="F23" s="44">
        <v>7813</v>
      </c>
    </row>
    <row r="24" spans="1:6" x14ac:dyDescent="0.3">
      <c r="A24" s="16">
        <v>43607</v>
      </c>
      <c r="B24" s="44">
        <v>796145</v>
      </c>
      <c r="C24" s="44">
        <v>3163</v>
      </c>
      <c r="D24" s="44">
        <v>801002</v>
      </c>
      <c r="E24" s="44">
        <v>9177</v>
      </c>
      <c r="F24" s="44">
        <v>12340</v>
      </c>
    </row>
    <row r="25" spans="1:6" x14ac:dyDescent="0.3">
      <c r="A25" s="16">
        <v>43608</v>
      </c>
      <c r="B25" s="44">
        <v>798042</v>
      </c>
      <c r="C25" s="44">
        <v>1897</v>
      </c>
      <c r="D25" s="44">
        <v>810777</v>
      </c>
      <c r="E25" s="44">
        <v>9775</v>
      </c>
      <c r="F25" s="44">
        <v>11672</v>
      </c>
    </row>
    <row r="26" spans="1:6" x14ac:dyDescent="0.3">
      <c r="A26" s="16">
        <v>43609</v>
      </c>
      <c r="B26" s="44">
        <v>798042</v>
      </c>
      <c r="C26" s="44">
        <v>0</v>
      </c>
      <c r="D26" s="44">
        <v>810777</v>
      </c>
      <c r="E26" s="44">
        <v>0</v>
      </c>
      <c r="F26" s="44">
        <v>0</v>
      </c>
    </row>
    <row r="27" spans="1:6" x14ac:dyDescent="0.3">
      <c r="A27" s="16">
        <v>43610</v>
      </c>
      <c r="B27" s="44">
        <v>802470</v>
      </c>
      <c r="C27" s="44">
        <v>4428</v>
      </c>
      <c r="D27" s="44">
        <v>817052</v>
      </c>
      <c r="E27" s="44">
        <v>6275</v>
      </c>
      <c r="F27" s="44">
        <v>10703</v>
      </c>
    </row>
    <row r="28" spans="1:6" x14ac:dyDescent="0.3">
      <c r="A28" s="16">
        <v>43611</v>
      </c>
      <c r="B28" s="44">
        <v>802470</v>
      </c>
      <c r="C28" s="44">
        <v>0</v>
      </c>
      <c r="D28" s="44">
        <v>828920</v>
      </c>
      <c r="E28" s="44">
        <v>11868</v>
      </c>
      <c r="F28" s="44">
        <v>11868</v>
      </c>
    </row>
    <row r="29" spans="1:6" x14ac:dyDescent="0.3">
      <c r="A29" s="16">
        <v>43612</v>
      </c>
      <c r="B29" s="44">
        <v>803102</v>
      </c>
      <c r="C29" s="44">
        <v>632</v>
      </c>
      <c r="D29" s="44">
        <v>840286</v>
      </c>
      <c r="E29" s="44">
        <v>11366</v>
      </c>
      <c r="F29" s="44">
        <v>11998</v>
      </c>
    </row>
    <row r="30" spans="1:6" x14ac:dyDescent="0.3">
      <c r="A30" s="16">
        <v>43613</v>
      </c>
      <c r="B30" s="44">
        <v>808140</v>
      </c>
      <c r="C30" s="44">
        <v>5038</v>
      </c>
      <c r="D30" s="44">
        <v>847144</v>
      </c>
      <c r="E30" s="44">
        <v>6858</v>
      </c>
      <c r="F30" s="44">
        <v>11896</v>
      </c>
    </row>
    <row r="31" spans="1:6" x14ac:dyDescent="0.3">
      <c r="A31" s="16">
        <v>43614</v>
      </c>
      <c r="B31" s="44">
        <v>808140</v>
      </c>
      <c r="C31" s="44">
        <v>0</v>
      </c>
      <c r="D31" s="44">
        <v>850701</v>
      </c>
      <c r="E31" s="44">
        <v>3557</v>
      </c>
      <c r="F31" s="44">
        <v>3557</v>
      </c>
    </row>
    <row r="32" spans="1:6" x14ac:dyDescent="0.3">
      <c r="A32" s="16">
        <v>43615</v>
      </c>
      <c r="B32" s="44">
        <v>808772</v>
      </c>
      <c r="C32" s="44">
        <v>632</v>
      </c>
      <c r="D32" s="44">
        <v>852526</v>
      </c>
      <c r="E32" s="44">
        <v>1825</v>
      </c>
      <c r="F32" s="44">
        <v>2457</v>
      </c>
    </row>
    <row r="33" spans="1:6" x14ac:dyDescent="0.3">
      <c r="A33" s="16">
        <v>43616</v>
      </c>
      <c r="B33" s="44">
        <v>809404</v>
      </c>
      <c r="C33" s="44">
        <v>632</v>
      </c>
      <c r="D33" s="44">
        <v>854918</v>
      </c>
      <c r="E33" s="44">
        <v>2392</v>
      </c>
      <c r="F33" s="44">
        <v>3024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264795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8542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0889-4495-4EDB-AA11-9A4BFCDAEE91}">
  <dimension ref="A1:Z34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"MMMM"), " Daily Flow")</f>
        <v>April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43556</v>
      </c>
      <c r="B3" s="44">
        <v>606019</v>
      </c>
      <c r="C3" s="44">
        <v>4025</v>
      </c>
      <c r="D3" s="44">
        <v>554457</v>
      </c>
      <c r="E3" s="44">
        <v>4201</v>
      </c>
      <c r="F3" s="44">
        <v>8226</v>
      </c>
    </row>
    <row r="4" spans="1:6" x14ac:dyDescent="0.3">
      <c r="A4" s="16">
        <v>43557</v>
      </c>
      <c r="B4" s="44">
        <v>612540</v>
      </c>
      <c r="C4" s="44">
        <v>6521</v>
      </c>
      <c r="D4" s="44">
        <v>560897</v>
      </c>
      <c r="E4" s="44">
        <v>6440</v>
      </c>
      <c r="F4" s="44">
        <v>12961</v>
      </c>
    </row>
    <row r="5" spans="1:6" x14ac:dyDescent="0.3">
      <c r="A5" s="16">
        <v>43558</v>
      </c>
      <c r="B5" s="44">
        <v>614510</v>
      </c>
      <c r="C5" s="44">
        <v>1970</v>
      </c>
      <c r="D5" s="44">
        <v>562105</v>
      </c>
      <c r="E5" s="44">
        <v>1208</v>
      </c>
      <c r="F5" s="44">
        <v>3178</v>
      </c>
    </row>
    <row r="6" spans="1:6" x14ac:dyDescent="0.3">
      <c r="A6" s="16">
        <v>43559</v>
      </c>
      <c r="B6" s="44">
        <v>618068</v>
      </c>
      <c r="C6" s="44">
        <v>3558</v>
      </c>
      <c r="D6" s="44">
        <v>565727</v>
      </c>
      <c r="E6" s="44">
        <v>3622</v>
      </c>
      <c r="F6" s="44">
        <v>7180</v>
      </c>
    </row>
    <row r="7" spans="1:6" x14ac:dyDescent="0.3">
      <c r="A7" s="16">
        <v>43560</v>
      </c>
      <c r="B7" s="44">
        <v>622495</v>
      </c>
      <c r="C7" s="44">
        <v>4427</v>
      </c>
      <c r="D7" s="44">
        <v>569752</v>
      </c>
      <c r="E7" s="44">
        <v>4025</v>
      </c>
      <c r="F7" s="44">
        <v>8452</v>
      </c>
    </row>
    <row r="8" spans="1:6" x14ac:dyDescent="0.3">
      <c r="A8" s="16">
        <v>43561</v>
      </c>
      <c r="B8" s="44">
        <v>624189</v>
      </c>
      <c r="C8" s="44">
        <v>1694</v>
      </c>
      <c r="D8" s="44">
        <v>571765</v>
      </c>
      <c r="E8" s="44">
        <v>2013</v>
      </c>
      <c r="F8" s="44">
        <v>3707</v>
      </c>
    </row>
    <row r="9" spans="1:6" x14ac:dyDescent="0.3">
      <c r="A9" s="16">
        <v>43562</v>
      </c>
      <c r="B9" s="44">
        <v>628617</v>
      </c>
      <c r="C9" s="44">
        <v>4428</v>
      </c>
      <c r="D9" s="44">
        <v>575790</v>
      </c>
      <c r="E9" s="44">
        <v>4025</v>
      </c>
      <c r="F9" s="44">
        <v>8453</v>
      </c>
    </row>
    <row r="10" spans="1:6" x14ac:dyDescent="0.3">
      <c r="A10" s="16">
        <v>43563</v>
      </c>
      <c r="B10" s="44">
        <v>630227</v>
      </c>
      <c r="C10" s="44">
        <v>1610</v>
      </c>
      <c r="D10" s="44">
        <v>577802</v>
      </c>
      <c r="E10" s="44">
        <v>2012</v>
      </c>
      <c r="F10" s="44">
        <v>3622</v>
      </c>
    </row>
    <row r="11" spans="1:6" x14ac:dyDescent="0.3">
      <c r="A11" s="16">
        <v>43564</v>
      </c>
      <c r="B11" s="44">
        <v>635459</v>
      </c>
      <c r="C11" s="44">
        <v>5232</v>
      </c>
      <c r="D11" s="44">
        <v>582632</v>
      </c>
      <c r="E11" s="44">
        <v>4830</v>
      </c>
      <c r="F11" s="44">
        <v>10062</v>
      </c>
    </row>
    <row r="12" spans="1:6" x14ac:dyDescent="0.3">
      <c r="A12" s="16">
        <v>43565</v>
      </c>
      <c r="B12" s="44">
        <v>636264</v>
      </c>
      <c r="C12" s="44">
        <v>805</v>
      </c>
      <c r="D12" s="44">
        <v>583740</v>
      </c>
      <c r="E12" s="44">
        <v>1108</v>
      </c>
      <c r="F12" s="44">
        <v>1913</v>
      </c>
    </row>
    <row r="13" spans="1:6" x14ac:dyDescent="0.3">
      <c r="A13" s="16">
        <v>43566</v>
      </c>
      <c r="B13" s="44">
        <v>636264</v>
      </c>
      <c r="C13" s="44">
        <v>0</v>
      </c>
      <c r="D13" s="44">
        <v>583740</v>
      </c>
      <c r="E13" s="44">
        <v>0</v>
      </c>
      <c r="F13" s="44">
        <v>0</v>
      </c>
    </row>
    <row r="14" spans="1:6" x14ac:dyDescent="0.3">
      <c r="A14" s="16">
        <v>43567</v>
      </c>
      <c r="B14" s="44">
        <v>643203</v>
      </c>
      <c r="C14" s="44">
        <v>6939</v>
      </c>
      <c r="D14" s="44">
        <v>590985</v>
      </c>
      <c r="E14" s="44">
        <v>7245</v>
      </c>
      <c r="F14" s="44">
        <v>14184</v>
      </c>
    </row>
    <row r="15" spans="1:6" x14ac:dyDescent="0.3">
      <c r="A15" s="16">
        <v>43568</v>
      </c>
      <c r="B15" s="44">
        <v>648435</v>
      </c>
      <c r="C15" s="44">
        <v>5232</v>
      </c>
      <c r="D15" s="44">
        <v>596018</v>
      </c>
      <c r="E15" s="44">
        <v>5033</v>
      </c>
      <c r="F15" s="44">
        <v>10265</v>
      </c>
    </row>
    <row r="16" spans="1:6" x14ac:dyDescent="0.3">
      <c r="A16" s="16">
        <v>43569</v>
      </c>
      <c r="B16" s="44">
        <v>653668</v>
      </c>
      <c r="C16" s="44">
        <v>5233</v>
      </c>
      <c r="D16" s="44">
        <v>601251</v>
      </c>
      <c r="E16" s="44">
        <v>5233</v>
      </c>
      <c r="F16" s="44">
        <v>10466</v>
      </c>
    </row>
    <row r="17" spans="1:6" x14ac:dyDescent="0.3">
      <c r="A17" s="16">
        <v>43570</v>
      </c>
      <c r="B17" s="44">
        <v>659705</v>
      </c>
      <c r="C17" s="44">
        <v>6037</v>
      </c>
      <c r="D17" s="44">
        <v>607300</v>
      </c>
      <c r="E17" s="44">
        <v>6049</v>
      </c>
      <c r="F17" s="44">
        <v>12086</v>
      </c>
    </row>
    <row r="18" spans="1:6" x14ac:dyDescent="0.3">
      <c r="A18" s="16">
        <v>43571</v>
      </c>
      <c r="B18" s="44">
        <v>660802</v>
      </c>
      <c r="C18" s="44">
        <v>1097</v>
      </c>
      <c r="D18" s="44">
        <v>608496</v>
      </c>
      <c r="E18" s="44">
        <v>1196</v>
      </c>
      <c r="F18" s="44">
        <v>2293</v>
      </c>
    </row>
    <row r="19" spans="1:6" x14ac:dyDescent="0.3">
      <c r="A19" s="16">
        <v>43572</v>
      </c>
      <c r="B19" s="44">
        <v>666436</v>
      </c>
      <c r="C19" s="44">
        <v>5634</v>
      </c>
      <c r="D19" s="44">
        <v>614131</v>
      </c>
      <c r="E19" s="44">
        <v>5635</v>
      </c>
      <c r="F19" s="44">
        <v>11269</v>
      </c>
    </row>
    <row r="20" spans="1:6" x14ac:dyDescent="0.3">
      <c r="A20" s="16">
        <v>43573</v>
      </c>
      <c r="B20" s="44">
        <v>670059</v>
      </c>
      <c r="C20" s="44">
        <v>3623</v>
      </c>
      <c r="D20" s="44">
        <v>617753</v>
      </c>
      <c r="E20" s="44">
        <v>3622</v>
      </c>
      <c r="F20" s="44">
        <v>7245</v>
      </c>
    </row>
    <row r="21" spans="1:6" x14ac:dyDescent="0.3">
      <c r="A21" s="16">
        <v>43574</v>
      </c>
      <c r="B21" s="44">
        <v>672072</v>
      </c>
      <c r="C21" s="44">
        <v>2013</v>
      </c>
      <c r="D21" s="44">
        <v>619685</v>
      </c>
      <c r="E21" s="44">
        <v>1932</v>
      </c>
      <c r="F21" s="44">
        <v>3945</v>
      </c>
    </row>
    <row r="22" spans="1:6" x14ac:dyDescent="0.3">
      <c r="A22" s="16">
        <v>43575</v>
      </c>
      <c r="B22" s="44">
        <v>677706</v>
      </c>
      <c r="C22" s="44">
        <v>5634</v>
      </c>
      <c r="D22" s="44">
        <v>625079</v>
      </c>
      <c r="E22" s="44">
        <v>5394</v>
      </c>
      <c r="F22" s="44">
        <v>11028</v>
      </c>
    </row>
    <row r="23" spans="1:6" x14ac:dyDescent="0.3">
      <c r="A23" s="16">
        <v>43576</v>
      </c>
      <c r="B23" s="44">
        <v>684146</v>
      </c>
      <c r="C23" s="44">
        <v>6440</v>
      </c>
      <c r="D23" s="44">
        <v>631871</v>
      </c>
      <c r="E23" s="44">
        <v>6792</v>
      </c>
      <c r="F23" s="44">
        <v>13232</v>
      </c>
    </row>
    <row r="24" spans="1:6" x14ac:dyDescent="0.3">
      <c r="A24" s="16">
        <v>43577</v>
      </c>
      <c r="B24" s="44">
        <v>690567</v>
      </c>
      <c r="C24" s="44">
        <v>6421</v>
      </c>
      <c r="D24" s="44">
        <v>638311</v>
      </c>
      <c r="E24" s="44">
        <v>6440</v>
      </c>
      <c r="F24" s="44">
        <v>12861</v>
      </c>
    </row>
    <row r="25" spans="1:6" x14ac:dyDescent="0.3">
      <c r="A25" s="16">
        <v>43578</v>
      </c>
      <c r="B25" s="44">
        <v>696605</v>
      </c>
      <c r="C25" s="44">
        <v>6038</v>
      </c>
      <c r="D25" s="44">
        <v>643946</v>
      </c>
      <c r="E25" s="44">
        <v>5635</v>
      </c>
      <c r="F25" s="44">
        <v>11673</v>
      </c>
    </row>
    <row r="26" spans="1:6" x14ac:dyDescent="0.3">
      <c r="A26" s="16">
        <v>43579</v>
      </c>
      <c r="B26" s="44">
        <v>696605</v>
      </c>
      <c r="C26" s="44">
        <v>0</v>
      </c>
      <c r="D26" s="44">
        <v>643946</v>
      </c>
      <c r="E26" s="44">
        <v>0</v>
      </c>
      <c r="F26" s="44">
        <v>0</v>
      </c>
    </row>
    <row r="27" spans="1:6" x14ac:dyDescent="0.3">
      <c r="A27" s="16">
        <v>43580</v>
      </c>
      <c r="B27" s="44">
        <v>699020</v>
      </c>
      <c r="C27" s="44">
        <v>2415</v>
      </c>
      <c r="D27" s="44">
        <v>646764</v>
      </c>
      <c r="E27" s="44">
        <v>2818</v>
      </c>
      <c r="F27" s="44">
        <v>5233</v>
      </c>
    </row>
    <row r="28" spans="1:6" x14ac:dyDescent="0.3">
      <c r="A28" s="16">
        <v>43581</v>
      </c>
      <c r="B28" s="44">
        <v>702642</v>
      </c>
      <c r="C28" s="44">
        <v>3622</v>
      </c>
      <c r="D28" s="44">
        <v>650386</v>
      </c>
      <c r="E28" s="44">
        <v>3622</v>
      </c>
      <c r="F28" s="44">
        <v>7244</v>
      </c>
    </row>
    <row r="29" spans="1:6" x14ac:dyDescent="0.3">
      <c r="A29" s="16">
        <v>43582</v>
      </c>
      <c r="B29" s="44">
        <v>709485</v>
      </c>
      <c r="C29" s="44">
        <v>6843</v>
      </c>
      <c r="D29" s="44">
        <v>656995</v>
      </c>
      <c r="E29" s="44">
        <v>6609</v>
      </c>
      <c r="F29" s="44">
        <v>13452</v>
      </c>
    </row>
    <row r="30" spans="1:6" x14ac:dyDescent="0.3">
      <c r="A30" s="16">
        <v>43583</v>
      </c>
      <c r="B30" s="44">
        <v>714717</v>
      </c>
      <c r="C30" s="44">
        <v>5232</v>
      </c>
      <c r="D30" s="44">
        <v>662626</v>
      </c>
      <c r="E30" s="44">
        <v>5631</v>
      </c>
      <c r="F30" s="44">
        <v>10863</v>
      </c>
    </row>
    <row r="31" spans="1:6" x14ac:dyDescent="0.3">
      <c r="A31" s="16">
        <v>43584</v>
      </c>
      <c r="B31" s="44">
        <v>720352</v>
      </c>
      <c r="C31" s="44">
        <v>5635</v>
      </c>
      <c r="D31" s="44">
        <v>668368</v>
      </c>
      <c r="E31" s="44">
        <v>5742</v>
      </c>
      <c r="F31" s="44">
        <v>11377</v>
      </c>
    </row>
    <row r="32" spans="1:6" x14ac:dyDescent="0.3">
      <c r="A32" s="16">
        <v>43585</v>
      </c>
      <c r="B32" s="44">
        <v>725585</v>
      </c>
      <c r="C32" s="44">
        <v>5233</v>
      </c>
      <c r="D32" s="44">
        <v>673942</v>
      </c>
      <c r="E32" s="44">
        <v>5574</v>
      </c>
      <c r="F32" s="44">
        <v>10807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247277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8243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A4C6-2191-4058-867A-91C8CDF70B30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"MMMM"), " Daily Flow")</f>
        <v>March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43525</v>
      </c>
      <c r="B3" s="44" t="s">
        <v>14</v>
      </c>
      <c r="C3" s="44" t="s">
        <v>14</v>
      </c>
      <c r="D3" s="44" t="s">
        <v>14</v>
      </c>
      <c r="E3" s="44" t="s">
        <v>14</v>
      </c>
      <c r="F3" s="44">
        <v>1077</v>
      </c>
    </row>
    <row r="4" spans="1:6" x14ac:dyDescent="0.3">
      <c r="A4" s="16">
        <v>43526</v>
      </c>
      <c r="B4" s="44" t="s">
        <v>14</v>
      </c>
      <c r="C4" s="44" t="s">
        <v>14</v>
      </c>
      <c r="D4" s="44" t="s">
        <v>14</v>
      </c>
      <c r="E4" s="44" t="s">
        <v>14</v>
      </c>
      <c r="F4" s="44">
        <v>1077</v>
      </c>
    </row>
    <row r="5" spans="1:6" x14ac:dyDescent="0.3">
      <c r="A5" s="16">
        <v>43527</v>
      </c>
      <c r="B5" s="44" t="s">
        <v>14</v>
      </c>
      <c r="C5" s="44" t="s">
        <v>14</v>
      </c>
      <c r="D5" s="44" t="s">
        <v>14</v>
      </c>
      <c r="E5" s="44" t="s">
        <v>14</v>
      </c>
      <c r="F5" s="44">
        <v>1077</v>
      </c>
    </row>
    <row r="6" spans="1:6" x14ac:dyDescent="0.3">
      <c r="A6" s="16">
        <v>43528</v>
      </c>
      <c r="B6" s="44" t="s">
        <v>14</v>
      </c>
      <c r="C6" s="44" t="s">
        <v>14</v>
      </c>
      <c r="D6" s="44" t="s">
        <v>14</v>
      </c>
      <c r="E6" s="44" t="s">
        <v>14</v>
      </c>
      <c r="F6" s="44">
        <v>1077</v>
      </c>
    </row>
    <row r="7" spans="1:6" x14ac:dyDescent="0.3">
      <c r="A7" s="16">
        <v>43529</v>
      </c>
      <c r="B7" s="44" t="s">
        <v>14</v>
      </c>
      <c r="C7" s="44" t="s">
        <v>14</v>
      </c>
      <c r="D7" s="44" t="s">
        <v>14</v>
      </c>
      <c r="E7" s="44" t="s">
        <v>14</v>
      </c>
      <c r="F7" s="44">
        <v>1077</v>
      </c>
    </row>
    <row r="8" spans="1:6" x14ac:dyDescent="0.3">
      <c r="A8" s="16">
        <v>43530</v>
      </c>
      <c r="B8" s="44" t="s">
        <v>14</v>
      </c>
      <c r="C8" s="44" t="s">
        <v>14</v>
      </c>
      <c r="D8" s="44" t="s">
        <v>14</v>
      </c>
      <c r="E8" s="44" t="s">
        <v>14</v>
      </c>
      <c r="F8" s="44">
        <v>1077</v>
      </c>
    </row>
    <row r="9" spans="1:6" x14ac:dyDescent="0.3">
      <c r="A9" s="16">
        <v>43531</v>
      </c>
      <c r="B9" s="44" t="s">
        <v>14</v>
      </c>
      <c r="C9" s="44" t="s">
        <v>14</v>
      </c>
      <c r="D9" s="44" t="s">
        <v>14</v>
      </c>
      <c r="E9" s="44" t="s">
        <v>14</v>
      </c>
      <c r="F9" s="44">
        <v>1077</v>
      </c>
    </row>
    <row r="10" spans="1:6" x14ac:dyDescent="0.3">
      <c r="A10" s="16">
        <v>43532</v>
      </c>
      <c r="B10" s="44">
        <v>530162</v>
      </c>
      <c r="C10" s="44" t="s">
        <v>14</v>
      </c>
      <c r="D10" s="44">
        <v>485975</v>
      </c>
      <c r="E10" s="44" t="s">
        <v>14</v>
      </c>
      <c r="F10" s="44">
        <v>1077</v>
      </c>
    </row>
    <row r="11" spans="1:6" x14ac:dyDescent="0.3">
      <c r="A11" s="16">
        <v>43533</v>
      </c>
      <c r="B11" s="44" t="s">
        <v>14</v>
      </c>
      <c r="C11" s="44" t="s">
        <v>14</v>
      </c>
      <c r="D11" s="44">
        <v>485976</v>
      </c>
      <c r="E11" s="44" t="s">
        <v>14</v>
      </c>
      <c r="F11" s="44">
        <v>5447</v>
      </c>
    </row>
    <row r="12" spans="1:6" x14ac:dyDescent="0.3">
      <c r="A12" s="16">
        <v>43534</v>
      </c>
      <c r="B12" s="44" t="s">
        <v>14</v>
      </c>
      <c r="C12" s="44" t="s">
        <v>14</v>
      </c>
      <c r="D12" s="44">
        <v>485977</v>
      </c>
      <c r="E12" s="44" t="s">
        <v>14</v>
      </c>
      <c r="F12" s="44">
        <v>5447</v>
      </c>
    </row>
    <row r="13" spans="1:6" x14ac:dyDescent="0.3">
      <c r="A13" s="16">
        <v>43535</v>
      </c>
      <c r="B13" s="44" t="s">
        <v>14</v>
      </c>
      <c r="C13" s="44" t="s">
        <v>14</v>
      </c>
      <c r="D13" s="44">
        <v>485978</v>
      </c>
      <c r="E13" s="44" t="s">
        <v>14</v>
      </c>
      <c r="F13" s="44">
        <v>5447</v>
      </c>
    </row>
    <row r="14" spans="1:6" x14ac:dyDescent="0.3">
      <c r="A14" s="16">
        <v>43536</v>
      </c>
      <c r="B14" s="44" t="s">
        <v>14</v>
      </c>
      <c r="C14" s="44" t="s">
        <v>14</v>
      </c>
      <c r="D14" s="44">
        <v>485979</v>
      </c>
      <c r="E14" s="44" t="s">
        <v>14</v>
      </c>
      <c r="F14" s="44">
        <v>5447</v>
      </c>
    </row>
    <row r="15" spans="1:6" x14ac:dyDescent="0.3">
      <c r="A15" s="16">
        <v>43537</v>
      </c>
      <c r="B15" s="44" t="s">
        <v>14</v>
      </c>
      <c r="C15" s="44" t="s">
        <v>14</v>
      </c>
      <c r="D15" s="44" t="s">
        <v>14</v>
      </c>
      <c r="E15" s="44" t="s">
        <v>14</v>
      </c>
      <c r="F15" s="44">
        <v>5447</v>
      </c>
    </row>
    <row r="16" spans="1:6" x14ac:dyDescent="0.3">
      <c r="A16" s="16">
        <v>43538</v>
      </c>
      <c r="B16" s="44">
        <v>549232</v>
      </c>
      <c r="C16" s="44" t="s">
        <v>14</v>
      </c>
      <c r="D16" s="44">
        <v>499587</v>
      </c>
      <c r="E16" s="44" t="s">
        <v>14</v>
      </c>
      <c r="F16" s="44">
        <v>5447</v>
      </c>
    </row>
    <row r="17" spans="1:6" x14ac:dyDescent="0.3">
      <c r="A17" s="16">
        <v>43539</v>
      </c>
      <c r="B17" s="44">
        <v>554089</v>
      </c>
      <c r="C17" s="44">
        <v>4857</v>
      </c>
      <c r="D17" s="44">
        <v>504417</v>
      </c>
      <c r="E17" s="44">
        <v>4830</v>
      </c>
      <c r="F17" s="44">
        <v>9687</v>
      </c>
    </row>
    <row r="18" spans="1:6" x14ac:dyDescent="0.3">
      <c r="A18" s="16">
        <v>43540</v>
      </c>
      <c r="B18" s="44">
        <v>554867</v>
      </c>
      <c r="C18" s="44">
        <v>778</v>
      </c>
      <c r="D18" s="44">
        <v>504819</v>
      </c>
      <c r="E18" s="44">
        <v>402</v>
      </c>
      <c r="F18" s="44">
        <v>1180</v>
      </c>
    </row>
    <row r="19" spans="1:6" x14ac:dyDescent="0.3">
      <c r="A19" s="16">
        <v>43541</v>
      </c>
      <c r="B19" s="44">
        <v>559996</v>
      </c>
      <c r="C19" s="44">
        <v>5129</v>
      </c>
      <c r="D19" s="44">
        <v>510052</v>
      </c>
      <c r="E19" s="44">
        <v>5233</v>
      </c>
      <c r="F19" s="44">
        <v>10362</v>
      </c>
    </row>
    <row r="20" spans="1:6" x14ac:dyDescent="0.3">
      <c r="A20" s="16">
        <v>43542</v>
      </c>
      <c r="B20" s="44">
        <v>563216</v>
      </c>
      <c r="C20" s="44">
        <v>3220</v>
      </c>
      <c r="D20" s="44">
        <v>512869</v>
      </c>
      <c r="E20" s="44">
        <v>2817</v>
      </c>
      <c r="F20" s="44">
        <v>6037</v>
      </c>
    </row>
    <row r="21" spans="1:6" x14ac:dyDescent="0.3">
      <c r="A21" s="16">
        <v>43543</v>
      </c>
      <c r="B21" s="44">
        <v>565884</v>
      </c>
      <c r="C21" s="44">
        <v>2668</v>
      </c>
      <c r="D21" s="44">
        <v>515902</v>
      </c>
      <c r="E21" s="44">
        <v>3033</v>
      </c>
      <c r="F21" s="44">
        <v>5701</v>
      </c>
    </row>
    <row r="22" spans="1:6" x14ac:dyDescent="0.3">
      <c r="A22" s="16">
        <v>43544</v>
      </c>
      <c r="B22" s="44">
        <v>570174</v>
      </c>
      <c r="C22" s="44">
        <v>4290</v>
      </c>
      <c r="D22" s="44">
        <v>519926</v>
      </c>
      <c r="E22" s="44">
        <v>4024</v>
      </c>
      <c r="F22" s="44">
        <v>8314</v>
      </c>
    </row>
    <row r="23" spans="1:6" x14ac:dyDescent="0.3">
      <c r="A23" s="16">
        <v>43545</v>
      </c>
      <c r="B23" s="44">
        <v>572236</v>
      </c>
      <c r="C23" s="44">
        <v>2062</v>
      </c>
      <c r="D23" s="44">
        <v>521747</v>
      </c>
      <c r="E23" s="44">
        <v>1821</v>
      </c>
      <c r="F23" s="44">
        <v>3883</v>
      </c>
    </row>
    <row r="24" spans="1:6" x14ac:dyDescent="0.3">
      <c r="A24" s="16">
        <v>43546</v>
      </c>
      <c r="B24" s="44">
        <v>576261</v>
      </c>
      <c r="C24" s="44">
        <v>4025</v>
      </c>
      <c r="D24" s="44">
        <v>526175</v>
      </c>
      <c r="E24" s="44">
        <v>4428</v>
      </c>
      <c r="F24" s="44">
        <v>8453</v>
      </c>
    </row>
    <row r="25" spans="1:6" x14ac:dyDescent="0.3">
      <c r="A25" s="16">
        <v>43547</v>
      </c>
      <c r="B25" s="44">
        <v>578105</v>
      </c>
      <c r="C25" s="44">
        <v>1844</v>
      </c>
      <c r="D25" s="44">
        <v>528038</v>
      </c>
      <c r="E25" s="44">
        <v>1863</v>
      </c>
      <c r="F25" s="44">
        <v>3707</v>
      </c>
    </row>
    <row r="26" spans="1:6" x14ac:dyDescent="0.3">
      <c r="A26" s="16">
        <v>43548</v>
      </c>
      <c r="B26" s="44">
        <v>583433</v>
      </c>
      <c r="C26" s="44">
        <v>5328</v>
      </c>
      <c r="D26" s="44">
        <v>531434</v>
      </c>
      <c r="E26" s="44">
        <v>3396</v>
      </c>
      <c r="F26" s="44">
        <v>8724</v>
      </c>
    </row>
    <row r="27" spans="1:6" x14ac:dyDescent="0.3">
      <c r="A27" s="16">
        <v>43549</v>
      </c>
      <c r="B27" s="44">
        <v>584641</v>
      </c>
      <c r="C27" s="44">
        <v>1208</v>
      </c>
      <c r="D27" s="44">
        <v>532944</v>
      </c>
      <c r="E27" s="44">
        <v>1510</v>
      </c>
      <c r="F27" s="44">
        <v>2718</v>
      </c>
    </row>
    <row r="28" spans="1:6" x14ac:dyDescent="0.3">
      <c r="A28" s="16">
        <v>43550</v>
      </c>
      <c r="B28" s="44">
        <v>590241</v>
      </c>
      <c r="C28" s="44">
        <v>5600</v>
      </c>
      <c r="D28" s="44">
        <v>538848</v>
      </c>
      <c r="E28" s="44">
        <v>5904</v>
      </c>
      <c r="F28" s="44">
        <v>11504</v>
      </c>
    </row>
    <row r="29" spans="1:6" x14ac:dyDescent="0.3">
      <c r="A29" s="16">
        <v>43551</v>
      </c>
      <c r="B29" s="44">
        <v>590241</v>
      </c>
      <c r="C29" s="44">
        <v>0</v>
      </c>
      <c r="D29" s="44">
        <v>538848</v>
      </c>
      <c r="E29" s="44">
        <v>0</v>
      </c>
      <c r="F29" s="44">
        <v>0</v>
      </c>
    </row>
    <row r="30" spans="1:6" x14ac:dyDescent="0.3">
      <c r="A30" s="16">
        <v>43552</v>
      </c>
      <c r="B30" s="44">
        <v>596137</v>
      </c>
      <c r="C30" s="44">
        <v>5896</v>
      </c>
      <c r="D30" s="44">
        <v>544441</v>
      </c>
      <c r="E30" s="44">
        <v>5593</v>
      </c>
      <c r="F30" s="44">
        <v>11489</v>
      </c>
    </row>
    <row r="31" spans="1:6" x14ac:dyDescent="0.3">
      <c r="A31" s="16">
        <v>43553</v>
      </c>
      <c r="B31" s="44">
        <v>596137</v>
      </c>
      <c r="C31" s="44">
        <v>0</v>
      </c>
      <c r="D31" s="44">
        <v>544441</v>
      </c>
      <c r="E31" s="44">
        <v>0</v>
      </c>
      <c r="F31" s="44">
        <v>0</v>
      </c>
    </row>
    <row r="32" spans="1:6" x14ac:dyDescent="0.3">
      <c r="A32" s="16">
        <v>43554</v>
      </c>
      <c r="B32" s="44">
        <v>601994</v>
      </c>
      <c r="C32" s="44">
        <v>5857</v>
      </c>
      <c r="D32" s="44">
        <v>550256</v>
      </c>
      <c r="E32" s="44">
        <v>5815</v>
      </c>
      <c r="F32" s="44">
        <v>11672</v>
      </c>
    </row>
    <row r="33" spans="1:6" x14ac:dyDescent="0.3">
      <c r="A33" s="16">
        <v>43555</v>
      </c>
      <c r="B33" s="44">
        <v>601994</v>
      </c>
      <c r="C33" s="44">
        <v>0</v>
      </c>
      <c r="D33" s="44">
        <v>550256</v>
      </c>
      <c r="E33" s="44">
        <v>0</v>
      </c>
      <c r="F33" s="44">
        <v>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144729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4669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3B9F-3B08-4357-BF2A-85CD9EBFC339}">
  <dimension ref="A1:Z32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"MMMM"), " Daily Flow")</f>
        <v>February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43497</v>
      </c>
      <c r="B3" s="44">
        <v>459574</v>
      </c>
      <c r="C3" s="44">
        <v>0</v>
      </c>
      <c r="D3" s="44">
        <v>431032</v>
      </c>
      <c r="E3" s="44">
        <v>0</v>
      </c>
      <c r="F3" s="44">
        <v>0</v>
      </c>
    </row>
    <row r="4" spans="1:6" x14ac:dyDescent="0.3">
      <c r="A4" s="16">
        <v>43498</v>
      </c>
      <c r="B4" s="44">
        <v>464807</v>
      </c>
      <c r="C4" s="44">
        <v>5233</v>
      </c>
      <c r="D4" s="44">
        <v>436666</v>
      </c>
      <c r="E4" s="44">
        <v>5634</v>
      </c>
      <c r="F4" s="44">
        <v>10867</v>
      </c>
    </row>
    <row r="5" spans="1:6" x14ac:dyDescent="0.3">
      <c r="A5" s="16">
        <v>43499</v>
      </c>
      <c r="B5" s="44">
        <v>464807</v>
      </c>
      <c r="C5" s="44">
        <v>0</v>
      </c>
      <c r="D5" s="44">
        <v>436666</v>
      </c>
      <c r="E5" s="44">
        <v>0</v>
      </c>
      <c r="F5" s="44">
        <v>0</v>
      </c>
    </row>
    <row r="6" spans="1:6" x14ac:dyDescent="0.3">
      <c r="A6" s="16">
        <v>43500</v>
      </c>
      <c r="B6" s="44">
        <v>471454</v>
      </c>
      <c r="C6" s="44">
        <v>6647</v>
      </c>
      <c r="D6" s="44">
        <v>442704</v>
      </c>
      <c r="E6" s="44">
        <v>6038</v>
      </c>
      <c r="F6" s="44">
        <v>12685</v>
      </c>
    </row>
    <row r="7" spans="1:6" x14ac:dyDescent="0.3">
      <c r="A7" s="16">
        <v>43501</v>
      </c>
      <c r="B7" s="44">
        <v>471454</v>
      </c>
      <c r="C7" s="44">
        <v>0</v>
      </c>
      <c r="D7" s="44">
        <v>442704</v>
      </c>
      <c r="E7" s="44">
        <v>0</v>
      </c>
      <c r="F7" s="44">
        <v>0</v>
      </c>
    </row>
    <row r="8" spans="1:6" x14ac:dyDescent="0.3">
      <c r="A8" s="16">
        <v>43502</v>
      </c>
      <c r="B8" s="44">
        <v>477032</v>
      </c>
      <c r="C8" s="44">
        <v>5578</v>
      </c>
      <c r="D8" s="44">
        <v>447346</v>
      </c>
      <c r="E8" s="44">
        <v>4642</v>
      </c>
      <c r="F8" s="44">
        <v>10220</v>
      </c>
    </row>
    <row r="9" spans="1:6" x14ac:dyDescent="0.3">
      <c r="A9" s="16">
        <v>43503</v>
      </c>
      <c r="B9" s="44">
        <v>479446</v>
      </c>
      <c r="C9" s="44">
        <v>2414</v>
      </c>
      <c r="D9" s="44">
        <v>449761</v>
      </c>
      <c r="E9" s="44">
        <v>2415</v>
      </c>
      <c r="F9" s="44">
        <v>4829</v>
      </c>
    </row>
    <row r="10" spans="1:6" x14ac:dyDescent="0.3">
      <c r="A10" s="16">
        <v>43504</v>
      </c>
      <c r="B10" s="44">
        <v>481459</v>
      </c>
      <c r="C10" s="44">
        <v>2013</v>
      </c>
      <c r="D10" s="44">
        <v>451724</v>
      </c>
      <c r="E10" s="44">
        <v>1963</v>
      </c>
      <c r="F10" s="44">
        <v>3976</v>
      </c>
    </row>
    <row r="11" spans="1:6" x14ac:dyDescent="0.3">
      <c r="A11" s="16">
        <v>43505</v>
      </c>
      <c r="B11" s="44">
        <v>486419</v>
      </c>
      <c r="C11" s="44">
        <v>4960</v>
      </c>
      <c r="D11" s="44">
        <v>456554</v>
      </c>
      <c r="E11" s="44">
        <v>4830</v>
      </c>
      <c r="F11" s="44">
        <v>9790</v>
      </c>
    </row>
    <row r="12" spans="1:6" x14ac:dyDescent="0.3">
      <c r="A12" s="16">
        <v>43506</v>
      </c>
      <c r="B12" s="44">
        <v>487627</v>
      </c>
      <c r="C12" s="44">
        <v>1208</v>
      </c>
      <c r="D12" s="44">
        <v>458164</v>
      </c>
      <c r="E12" s="44">
        <v>1610</v>
      </c>
      <c r="F12" s="44">
        <v>2818</v>
      </c>
    </row>
    <row r="13" spans="1:6" x14ac:dyDescent="0.3">
      <c r="A13" s="16">
        <v>43507</v>
      </c>
      <c r="B13" s="44">
        <v>492054</v>
      </c>
      <c r="C13" s="44">
        <v>4427</v>
      </c>
      <c r="D13" s="44">
        <v>462867</v>
      </c>
      <c r="E13" s="44">
        <v>4703</v>
      </c>
      <c r="F13" s="44">
        <v>9130</v>
      </c>
    </row>
    <row r="14" spans="1:6" x14ac:dyDescent="0.3">
      <c r="A14" s="16">
        <v>43508</v>
      </c>
      <c r="B14" s="44">
        <v>495957</v>
      </c>
      <c r="C14" s="44">
        <v>3903</v>
      </c>
      <c r="D14" s="44">
        <v>466490</v>
      </c>
      <c r="E14" s="44">
        <v>3623</v>
      </c>
      <c r="F14" s="44">
        <v>7526</v>
      </c>
    </row>
    <row r="15" spans="1:6" x14ac:dyDescent="0.3">
      <c r="A15" s="16">
        <v>43509</v>
      </c>
      <c r="B15" s="44">
        <v>497969</v>
      </c>
      <c r="C15" s="44">
        <v>2012</v>
      </c>
      <c r="D15" s="44">
        <v>468334</v>
      </c>
      <c r="E15" s="44">
        <v>1844</v>
      </c>
      <c r="F15" s="44">
        <v>3856</v>
      </c>
    </row>
    <row r="16" spans="1:6" x14ac:dyDescent="0.3">
      <c r="A16" s="16">
        <v>43510</v>
      </c>
      <c r="B16" s="44">
        <v>502588</v>
      </c>
      <c r="C16" s="44">
        <v>4619</v>
      </c>
      <c r="D16" s="44">
        <v>473547</v>
      </c>
      <c r="E16" s="44">
        <v>5213</v>
      </c>
      <c r="F16" s="44">
        <v>9832</v>
      </c>
    </row>
    <row r="17" spans="1:6" x14ac:dyDescent="0.3">
      <c r="A17" s="16">
        <v>43511</v>
      </c>
      <c r="B17" s="44">
        <v>503393</v>
      </c>
      <c r="C17" s="44">
        <v>805</v>
      </c>
      <c r="D17" s="44">
        <v>474352</v>
      </c>
      <c r="E17" s="44">
        <v>805</v>
      </c>
      <c r="F17" s="44">
        <v>1610</v>
      </c>
    </row>
    <row r="18" spans="1:6" x14ac:dyDescent="0.3">
      <c r="A18" s="16">
        <v>43512</v>
      </c>
      <c r="B18" s="44">
        <v>508223</v>
      </c>
      <c r="C18" s="44">
        <v>4830</v>
      </c>
      <c r="D18" s="44">
        <v>478780</v>
      </c>
      <c r="E18" s="44">
        <v>4428</v>
      </c>
      <c r="F18" s="44">
        <v>9258</v>
      </c>
    </row>
    <row r="19" spans="1:6" x14ac:dyDescent="0.3">
      <c r="A19" s="16">
        <v>43513</v>
      </c>
      <c r="B19" s="44">
        <v>509431</v>
      </c>
      <c r="C19" s="44">
        <v>1208</v>
      </c>
      <c r="D19" s="44">
        <v>479987</v>
      </c>
      <c r="E19" s="44">
        <v>1207</v>
      </c>
      <c r="F19" s="44">
        <v>2415</v>
      </c>
    </row>
    <row r="20" spans="1:6" x14ac:dyDescent="0.3">
      <c r="A20" s="16">
        <v>43514</v>
      </c>
      <c r="B20" s="44" t="s">
        <v>14</v>
      </c>
      <c r="C20" s="44" t="s">
        <v>14</v>
      </c>
      <c r="D20" s="44" t="s">
        <v>14</v>
      </c>
      <c r="E20" s="44" t="s">
        <v>14</v>
      </c>
      <c r="F20" s="44">
        <v>631</v>
      </c>
    </row>
    <row r="21" spans="1:6" x14ac:dyDescent="0.3">
      <c r="A21" s="16">
        <v>43515</v>
      </c>
      <c r="B21" s="44" t="s">
        <v>14</v>
      </c>
      <c r="C21" s="44" t="s">
        <v>14</v>
      </c>
      <c r="D21" s="44" t="s">
        <v>14</v>
      </c>
      <c r="E21" s="44" t="s">
        <v>14</v>
      </c>
      <c r="F21" s="44">
        <v>631</v>
      </c>
    </row>
    <row r="22" spans="1:6" x14ac:dyDescent="0.3">
      <c r="A22" s="16">
        <v>43516</v>
      </c>
      <c r="B22" s="44" t="s">
        <v>14</v>
      </c>
      <c r="C22" s="44" t="s">
        <v>14</v>
      </c>
      <c r="D22" s="44" t="s">
        <v>14</v>
      </c>
      <c r="E22" s="44" t="s">
        <v>14</v>
      </c>
      <c r="F22" s="44">
        <v>631</v>
      </c>
    </row>
    <row r="23" spans="1:6" x14ac:dyDescent="0.3">
      <c r="A23" s="16">
        <v>43517</v>
      </c>
      <c r="B23" s="44" t="s">
        <v>14</v>
      </c>
      <c r="C23" s="44" t="s">
        <v>14</v>
      </c>
      <c r="D23" s="44" t="s">
        <v>14</v>
      </c>
      <c r="E23" s="44" t="s">
        <v>14</v>
      </c>
      <c r="F23" s="44">
        <v>631</v>
      </c>
    </row>
    <row r="24" spans="1:6" x14ac:dyDescent="0.3">
      <c r="A24" s="16">
        <v>43518</v>
      </c>
      <c r="B24" s="44" t="s">
        <v>14</v>
      </c>
      <c r="C24" s="44" t="s">
        <v>14</v>
      </c>
      <c r="D24" s="44" t="s">
        <v>14</v>
      </c>
      <c r="E24" s="44" t="s">
        <v>14</v>
      </c>
      <c r="F24" s="44">
        <v>631</v>
      </c>
    </row>
    <row r="25" spans="1:6" x14ac:dyDescent="0.3">
      <c r="A25" s="16">
        <v>43519</v>
      </c>
      <c r="B25" s="44" t="s">
        <v>14</v>
      </c>
      <c r="C25" s="44" t="s">
        <v>14</v>
      </c>
      <c r="D25" s="44" t="s">
        <v>14</v>
      </c>
      <c r="E25" s="44" t="s">
        <v>14</v>
      </c>
      <c r="F25" s="44">
        <v>631</v>
      </c>
    </row>
    <row r="26" spans="1:6" x14ac:dyDescent="0.3">
      <c r="A26" s="16">
        <v>43520</v>
      </c>
      <c r="B26" s="44">
        <v>513847</v>
      </c>
      <c r="C26" s="44" t="s">
        <v>14</v>
      </c>
      <c r="D26" s="44">
        <v>479987</v>
      </c>
      <c r="E26" s="44" t="s">
        <v>14</v>
      </c>
      <c r="F26" s="44">
        <v>631</v>
      </c>
    </row>
    <row r="27" spans="1:6" x14ac:dyDescent="0.3">
      <c r="A27" s="16">
        <v>43521</v>
      </c>
      <c r="B27" s="44" t="s">
        <v>14</v>
      </c>
      <c r="C27" s="44" t="s">
        <v>14</v>
      </c>
      <c r="D27" s="44" t="s">
        <v>14</v>
      </c>
      <c r="E27" s="44" t="s">
        <v>14</v>
      </c>
      <c r="F27" s="44">
        <v>5098</v>
      </c>
    </row>
    <row r="28" spans="1:6" x14ac:dyDescent="0.3">
      <c r="A28" s="16">
        <v>43522</v>
      </c>
      <c r="B28" s="44">
        <v>519263</v>
      </c>
      <c r="C28" s="44" t="s">
        <v>14</v>
      </c>
      <c r="D28" s="44">
        <v>484767</v>
      </c>
      <c r="E28" s="44" t="s">
        <v>14</v>
      </c>
      <c r="F28" s="44">
        <v>5098</v>
      </c>
    </row>
    <row r="29" spans="1:6" x14ac:dyDescent="0.3">
      <c r="A29" s="16">
        <v>43523</v>
      </c>
      <c r="B29" s="44">
        <v>520471</v>
      </c>
      <c r="C29" s="44">
        <v>1208</v>
      </c>
      <c r="D29" s="44">
        <v>485975</v>
      </c>
      <c r="E29" s="44">
        <v>1208</v>
      </c>
      <c r="F29" s="44">
        <v>2416</v>
      </c>
    </row>
    <row r="30" spans="1:6" x14ac:dyDescent="0.3">
      <c r="A30" s="16">
        <v>43524</v>
      </c>
      <c r="B30" s="44" t="s">
        <v>14</v>
      </c>
      <c r="C30" s="44" t="s">
        <v>14</v>
      </c>
      <c r="D30" s="44" t="s">
        <v>14</v>
      </c>
      <c r="E30" s="44" t="s">
        <v>14</v>
      </c>
      <c r="F30" s="44">
        <v>1077</v>
      </c>
    </row>
    <row r="31" spans="1:6" x14ac:dyDescent="0.3">
      <c r="A31" s="45" t="s">
        <v>38</v>
      </c>
      <c r="B31" s="40"/>
      <c r="C31" s="40"/>
      <c r="D31" s="40"/>
      <c r="E31" s="40"/>
      <c r="F31" s="46">
        <f>SUM(F3:F30)</f>
        <v>116918</v>
      </c>
    </row>
    <row r="32" spans="1:6" x14ac:dyDescent="0.3">
      <c r="A32" s="45" t="s">
        <v>39</v>
      </c>
      <c r="B32" s="40"/>
      <c r="C32" s="40"/>
      <c r="D32" s="40"/>
      <c r="E32" s="40"/>
      <c r="F32" s="46">
        <f>ROUND(AVERAGE(F3:F30),0)</f>
        <v>4176</v>
      </c>
    </row>
  </sheetData>
  <mergeCells count="3">
    <mergeCell ref="A1:F1"/>
    <mergeCell ref="A31:E31"/>
    <mergeCell ref="A32:E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6F7-8CDA-4BA0-B01C-2437751C9070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tr">
        <f ca="1">_xlfn.CONCAT(TEXT(OFFSET(A2,5,0), "MMMM"), " Daily Flow")</f>
        <v>January Daily Flow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43466</v>
      </c>
      <c r="B3" s="44">
        <v>438012</v>
      </c>
      <c r="C3" s="44">
        <v>1208</v>
      </c>
      <c r="D3" s="44">
        <v>409699</v>
      </c>
      <c r="E3" s="44">
        <v>1376</v>
      </c>
      <c r="F3" s="44">
        <v>2584</v>
      </c>
    </row>
    <row r="4" spans="1:6" x14ac:dyDescent="0.3">
      <c r="A4" s="16">
        <v>43467</v>
      </c>
      <c r="B4" s="44">
        <v>439220</v>
      </c>
      <c r="C4" s="44">
        <v>1208</v>
      </c>
      <c r="D4" s="44">
        <v>411225</v>
      </c>
      <c r="E4" s="44">
        <v>1526</v>
      </c>
      <c r="F4" s="44">
        <v>2734</v>
      </c>
    </row>
    <row r="5" spans="1:6" x14ac:dyDescent="0.3">
      <c r="A5" s="16">
        <v>43468</v>
      </c>
      <c r="B5" s="44">
        <v>440714</v>
      </c>
      <c r="C5" s="44">
        <v>1494</v>
      </c>
      <c r="D5" s="44">
        <v>412678</v>
      </c>
      <c r="E5" s="44">
        <v>1453</v>
      </c>
      <c r="F5" s="44">
        <v>2947</v>
      </c>
    </row>
    <row r="6" spans="1:6" x14ac:dyDescent="0.3">
      <c r="A6" s="16">
        <v>43469</v>
      </c>
      <c r="B6" s="44">
        <v>442133</v>
      </c>
      <c r="C6" s="44">
        <v>1419</v>
      </c>
      <c r="D6" s="44">
        <v>413885</v>
      </c>
      <c r="E6" s="44">
        <v>1207</v>
      </c>
      <c r="F6" s="44">
        <v>2626</v>
      </c>
    </row>
    <row r="7" spans="1:6" x14ac:dyDescent="0.3">
      <c r="A7" s="16">
        <v>43470</v>
      </c>
      <c r="B7" s="44">
        <v>443340</v>
      </c>
      <c r="C7" s="44">
        <v>1207</v>
      </c>
      <c r="D7" s="44">
        <v>415338</v>
      </c>
      <c r="E7" s="44">
        <v>1453</v>
      </c>
      <c r="F7" s="44">
        <v>2660</v>
      </c>
    </row>
    <row r="8" spans="1:6" x14ac:dyDescent="0.3">
      <c r="A8" s="16">
        <v>43471</v>
      </c>
      <c r="B8" s="44">
        <v>444824</v>
      </c>
      <c r="C8" s="44">
        <v>1484</v>
      </c>
      <c r="D8" s="44">
        <v>416871</v>
      </c>
      <c r="E8" s="44">
        <v>1533</v>
      </c>
      <c r="F8" s="44">
        <v>3017</v>
      </c>
    </row>
    <row r="9" spans="1:6" x14ac:dyDescent="0.3">
      <c r="A9" s="16">
        <v>43472</v>
      </c>
      <c r="B9" s="44">
        <v>446353</v>
      </c>
      <c r="C9" s="44">
        <v>1529</v>
      </c>
      <c r="D9" s="44">
        <v>418079</v>
      </c>
      <c r="E9" s="44">
        <v>1208</v>
      </c>
      <c r="F9" s="44">
        <v>2737</v>
      </c>
    </row>
    <row r="10" spans="1:6" x14ac:dyDescent="0.3">
      <c r="A10" s="16">
        <v>43473</v>
      </c>
      <c r="B10" s="44">
        <v>447561</v>
      </c>
      <c r="C10" s="44">
        <v>1208</v>
      </c>
      <c r="D10" s="44">
        <v>419520</v>
      </c>
      <c r="E10" s="44">
        <v>1441</v>
      </c>
      <c r="F10" s="44">
        <v>2649</v>
      </c>
    </row>
    <row r="11" spans="1:6" x14ac:dyDescent="0.3">
      <c r="A11" s="16">
        <v>43474</v>
      </c>
      <c r="B11" s="44">
        <v>449060</v>
      </c>
      <c r="C11" s="44">
        <v>1499</v>
      </c>
      <c r="D11" s="44">
        <v>420973</v>
      </c>
      <c r="E11" s="44">
        <v>1453</v>
      </c>
      <c r="F11" s="44">
        <v>2952</v>
      </c>
    </row>
    <row r="12" spans="1:6" x14ac:dyDescent="0.3">
      <c r="A12" s="16">
        <v>43475</v>
      </c>
      <c r="B12" s="44">
        <v>450482</v>
      </c>
      <c r="C12" s="44">
        <v>1422</v>
      </c>
      <c r="D12" s="44">
        <v>422180</v>
      </c>
      <c r="E12" s="44">
        <v>1207</v>
      </c>
      <c r="F12" s="44">
        <v>2629</v>
      </c>
    </row>
    <row r="13" spans="1:6" x14ac:dyDescent="0.3">
      <c r="A13" s="16">
        <v>43476</v>
      </c>
      <c r="B13" s="44">
        <v>451689</v>
      </c>
      <c r="C13" s="44">
        <v>1207</v>
      </c>
      <c r="D13" s="44">
        <v>423599</v>
      </c>
      <c r="E13" s="44">
        <v>1419</v>
      </c>
      <c r="F13" s="44">
        <v>2626</v>
      </c>
    </row>
    <row r="14" spans="1:6" x14ac:dyDescent="0.3">
      <c r="A14" s="16">
        <v>43477</v>
      </c>
      <c r="B14" s="44">
        <v>453196</v>
      </c>
      <c r="C14" s="44">
        <v>1507</v>
      </c>
      <c r="D14" s="44">
        <v>425063</v>
      </c>
      <c r="E14" s="44">
        <v>1464</v>
      </c>
      <c r="F14" s="44">
        <v>2971</v>
      </c>
    </row>
    <row r="15" spans="1:6" x14ac:dyDescent="0.3">
      <c r="A15" s="16">
        <v>43478</v>
      </c>
      <c r="B15" s="44">
        <v>454668</v>
      </c>
      <c r="C15" s="44">
        <v>1472</v>
      </c>
      <c r="D15" s="44">
        <v>426270</v>
      </c>
      <c r="E15" s="44">
        <v>1207</v>
      </c>
      <c r="F15" s="44">
        <v>2679</v>
      </c>
    </row>
    <row r="16" spans="1:6" x14ac:dyDescent="0.3">
      <c r="A16" s="16">
        <v>43479</v>
      </c>
      <c r="B16" s="44">
        <v>455875</v>
      </c>
      <c r="C16" s="44">
        <v>1207</v>
      </c>
      <c r="D16" s="44">
        <v>427712</v>
      </c>
      <c r="E16" s="44">
        <v>1442</v>
      </c>
      <c r="F16" s="44">
        <v>2649</v>
      </c>
    </row>
    <row r="17" spans="1:6" x14ac:dyDescent="0.3">
      <c r="A17" s="16">
        <v>43480</v>
      </c>
      <c r="B17" s="44">
        <v>457340</v>
      </c>
      <c r="C17" s="44">
        <v>1465</v>
      </c>
      <c r="D17" s="44">
        <v>429199</v>
      </c>
      <c r="E17" s="44">
        <v>1487</v>
      </c>
      <c r="F17" s="44">
        <v>2952</v>
      </c>
    </row>
    <row r="18" spans="1:6" x14ac:dyDescent="0.3">
      <c r="A18" s="16">
        <v>43481</v>
      </c>
      <c r="B18" s="44">
        <v>458770</v>
      </c>
      <c r="C18" s="44">
        <v>1430</v>
      </c>
      <c r="D18" s="44">
        <v>430407</v>
      </c>
      <c r="E18" s="44">
        <v>1208</v>
      </c>
      <c r="F18" s="44">
        <v>2638</v>
      </c>
    </row>
    <row r="19" spans="1:6" x14ac:dyDescent="0.3">
      <c r="A19" s="16">
        <v>43482</v>
      </c>
      <c r="B19" s="44">
        <v>459574</v>
      </c>
      <c r="C19" s="44">
        <v>804</v>
      </c>
      <c r="D19" s="44">
        <v>431032</v>
      </c>
      <c r="E19" s="44">
        <v>625</v>
      </c>
      <c r="F19" s="44">
        <v>1429</v>
      </c>
    </row>
    <row r="20" spans="1:6" x14ac:dyDescent="0.3">
      <c r="A20" s="16">
        <v>43483</v>
      </c>
      <c r="B20" s="44">
        <v>459574</v>
      </c>
      <c r="C20" s="44">
        <v>0</v>
      </c>
      <c r="D20" s="44">
        <v>431032</v>
      </c>
      <c r="E20" s="44">
        <v>0</v>
      </c>
      <c r="F20" s="44">
        <v>0</v>
      </c>
    </row>
    <row r="21" spans="1:6" x14ac:dyDescent="0.3">
      <c r="A21" s="16">
        <v>43484</v>
      </c>
      <c r="B21" s="44">
        <v>459574</v>
      </c>
      <c r="C21" s="44">
        <v>0</v>
      </c>
      <c r="D21" s="44">
        <v>431032</v>
      </c>
      <c r="E21" s="44">
        <v>0</v>
      </c>
      <c r="F21" s="44">
        <v>0</v>
      </c>
    </row>
    <row r="22" spans="1:6" x14ac:dyDescent="0.3">
      <c r="A22" s="16">
        <v>43485</v>
      </c>
      <c r="B22" s="44">
        <v>459574</v>
      </c>
      <c r="C22" s="44">
        <v>0</v>
      </c>
      <c r="D22" s="44">
        <v>431032</v>
      </c>
      <c r="E22" s="44">
        <v>0</v>
      </c>
      <c r="F22" s="44">
        <v>0</v>
      </c>
    </row>
    <row r="23" spans="1:6" x14ac:dyDescent="0.3">
      <c r="A23" s="16">
        <v>43486</v>
      </c>
      <c r="B23" s="44">
        <v>459574</v>
      </c>
      <c r="C23" s="44">
        <v>0</v>
      </c>
      <c r="D23" s="44">
        <v>431032</v>
      </c>
      <c r="E23" s="44">
        <v>0</v>
      </c>
      <c r="F23" s="44">
        <v>0</v>
      </c>
    </row>
    <row r="24" spans="1:6" x14ac:dyDescent="0.3">
      <c r="A24" s="16">
        <v>43487</v>
      </c>
      <c r="B24" s="44">
        <v>459574</v>
      </c>
      <c r="C24" s="44">
        <v>0</v>
      </c>
      <c r="D24" s="44">
        <v>431032</v>
      </c>
      <c r="E24" s="44">
        <v>0</v>
      </c>
      <c r="F24" s="44">
        <v>0</v>
      </c>
    </row>
    <row r="25" spans="1:6" x14ac:dyDescent="0.3">
      <c r="A25" s="16">
        <v>43488</v>
      </c>
      <c r="B25" s="44">
        <v>459574</v>
      </c>
      <c r="C25" s="44">
        <v>0</v>
      </c>
      <c r="D25" s="44">
        <v>431032</v>
      </c>
      <c r="E25" s="44">
        <v>0</v>
      </c>
      <c r="F25" s="44">
        <v>0</v>
      </c>
    </row>
    <row r="26" spans="1:6" x14ac:dyDescent="0.3">
      <c r="A26" s="16">
        <v>43489</v>
      </c>
      <c r="B26" s="44">
        <v>459574</v>
      </c>
      <c r="C26" s="44">
        <v>0</v>
      </c>
      <c r="D26" s="44">
        <v>431032</v>
      </c>
      <c r="E26" s="44">
        <v>0</v>
      </c>
      <c r="F26" s="44">
        <v>0</v>
      </c>
    </row>
    <row r="27" spans="1:6" x14ac:dyDescent="0.3">
      <c r="A27" s="16">
        <v>43490</v>
      </c>
      <c r="B27" s="44">
        <v>459574</v>
      </c>
      <c r="C27" s="44">
        <v>0</v>
      </c>
      <c r="D27" s="44">
        <v>431032</v>
      </c>
      <c r="E27" s="44">
        <v>0</v>
      </c>
      <c r="F27" s="44">
        <v>0</v>
      </c>
    </row>
    <row r="28" spans="1:6" x14ac:dyDescent="0.3">
      <c r="A28" s="16">
        <v>43491</v>
      </c>
      <c r="B28" s="44">
        <v>459574</v>
      </c>
      <c r="C28" s="44">
        <v>0</v>
      </c>
      <c r="D28" s="44">
        <v>431032</v>
      </c>
      <c r="E28" s="44">
        <v>0</v>
      </c>
      <c r="F28" s="44">
        <v>0</v>
      </c>
    </row>
    <row r="29" spans="1:6" x14ac:dyDescent="0.3">
      <c r="A29" s="16">
        <v>43492</v>
      </c>
      <c r="B29" s="44">
        <v>459574</v>
      </c>
      <c r="C29" s="44">
        <v>0</v>
      </c>
      <c r="D29" s="44">
        <v>431032</v>
      </c>
      <c r="E29" s="44">
        <v>0</v>
      </c>
      <c r="F29" s="44">
        <v>0</v>
      </c>
    </row>
    <row r="30" spans="1:6" x14ac:dyDescent="0.3">
      <c r="A30" s="16">
        <v>43493</v>
      </c>
      <c r="B30" s="44">
        <v>459574</v>
      </c>
      <c r="C30" s="44">
        <v>0</v>
      </c>
      <c r="D30" s="44">
        <v>431032</v>
      </c>
      <c r="E30" s="44">
        <v>0</v>
      </c>
      <c r="F30" s="44">
        <v>0</v>
      </c>
    </row>
    <row r="31" spans="1:6" x14ac:dyDescent="0.3">
      <c r="A31" s="16">
        <v>43494</v>
      </c>
      <c r="B31" s="44">
        <v>459574</v>
      </c>
      <c r="C31" s="44">
        <v>0</v>
      </c>
      <c r="D31" s="44">
        <v>431032</v>
      </c>
      <c r="E31" s="44">
        <v>0</v>
      </c>
      <c r="F31" s="44">
        <v>0</v>
      </c>
    </row>
    <row r="32" spans="1:6" x14ac:dyDescent="0.3">
      <c r="A32" s="16">
        <v>43495</v>
      </c>
      <c r="B32" s="44">
        <v>459574</v>
      </c>
      <c r="C32" s="44">
        <v>0</v>
      </c>
      <c r="D32" s="44">
        <v>431032</v>
      </c>
      <c r="E32" s="44">
        <v>0</v>
      </c>
      <c r="F32" s="44">
        <v>0</v>
      </c>
    </row>
    <row r="33" spans="1:6" x14ac:dyDescent="0.3">
      <c r="A33" s="16">
        <v>43496</v>
      </c>
      <c r="B33" s="44">
        <v>459574</v>
      </c>
      <c r="C33" s="44">
        <v>0</v>
      </c>
      <c r="D33" s="44">
        <v>431032</v>
      </c>
      <c r="E33" s="44">
        <v>0</v>
      </c>
      <c r="F33" s="44">
        <v>0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45479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1467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7E90-E9FA-4654-9D54-AFF0D3639FFD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">
        <v>64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43435</v>
      </c>
      <c r="B3" s="44">
        <v>395684</v>
      </c>
      <c r="C3" s="44">
        <v>1522</v>
      </c>
      <c r="D3" s="44">
        <v>367222</v>
      </c>
      <c r="E3" s="44">
        <v>1583</v>
      </c>
      <c r="F3" s="44">
        <v>3105</v>
      </c>
    </row>
    <row r="4" spans="1:6" x14ac:dyDescent="0.3">
      <c r="A4" s="16">
        <v>43436</v>
      </c>
      <c r="B4" s="44">
        <v>397268</v>
      </c>
      <c r="C4" s="44">
        <v>1584</v>
      </c>
      <c r="D4" s="44">
        <v>368748</v>
      </c>
      <c r="E4" s="44">
        <v>1526</v>
      </c>
      <c r="F4" s="44">
        <v>3110</v>
      </c>
    </row>
    <row r="5" spans="1:6" x14ac:dyDescent="0.3">
      <c r="A5" s="16">
        <v>43437</v>
      </c>
      <c r="B5" s="44">
        <v>398858</v>
      </c>
      <c r="C5" s="44">
        <v>1590</v>
      </c>
      <c r="D5" s="44">
        <v>370009</v>
      </c>
      <c r="E5" s="44">
        <v>1261</v>
      </c>
      <c r="F5" s="44">
        <v>2851</v>
      </c>
    </row>
    <row r="6" spans="1:6" x14ac:dyDescent="0.3">
      <c r="A6" s="16">
        <v>43438</v>
      </c>
      <c r="B6" s="44">
        <v>400384</v>
      </c>
      <c r="C6" s="44">
        <v>1526</v>
      </c>
      <c r="D6" s="44">
        <v>371216</v>
      </c>
      <c r="E6" s="44">
        <v>1207</v>
      </c>
      <c r="F6" s="44">
        <v>2733</v>
      </c>
    </row>
    <row r="7" spans="1:6" x14ac:dyDescent="0.3">
      <c r="A7" s="16">
        <v>43439</v>
      </c>
      <c r="B7" s="44">
        <v>401768</v>
      </c>
      <c r="C7" s="44">
        <v>1384</v>
      </c>
      <c r="D7" s="44">
        <v>372424</v>
      </c>
      <c r="E7" s="44">
        <v>1208</v>
      </c>
      <c r="F7" s="44">
        <v>2592</v>
      </c>
    </row>
    <row r="8" spans="1:6" x14ac:dyDescent="0.3">
      <c r="A8" s="16">
        <v>43440</v>
      </c>
      <c r="B8" s="44">
        <v>402975</v>
      </c>
      <c r="C8" s="44">
        <v>1207</v>
      </c>
      <c r="D8" s="44">
        <v>373830</v>
      </c>
      <c r="E8" s="44">
        <v>1406</v>
      </c>
      <c r="F8" s="44">
        <v>2613</v>
      </c>
    </row>
    <row r="9" spans="1:6" x14ac:dyDescent="0.3">
      <c r="A9" s="16">
        <v>43441</v>
      </c>
      <c r="B9" s="44">
        <v>404394</v>
      </c>
      <c r="C9" s="44">
        <v>1419</v>
      </c>
      <c r="D9" s="44">
        <v>375276</v>
      </c>
      <c r="E9" s="44">
        <v>1446</v>
      </c>
      <c r="F9" s="44">
        <v>2865</v>
      </c>
    </row>
    <row r="10" spans="1:6" x14ac:dyDescent="0.3">
      <c r="A10" s="16">
        <v>43442</v>
      </c>
      <c r="B10" s="44">
        <v>405601</v>
      </c>
      <c r="C10" s="44">
        <v>1207</v>
      </c>
      <c r="D10" s="44">
        <v>376679</v>
      </c>
      <c r="E10" s="44">
        <v>1403</v>
      </c>
      <c r="F10" s="44">
        <v>2610</v>
      </c>
    </row>
    <row r="11" spans="1:6" x14ac:dyDescent="0.3">
      <c r="A11" s="16">
        <v>43443</v>
      </c>
      <c r="B11" s="44">
        <v>407031</v>
      </c>
      <c r="C11" s="44">
        <v>1430</v>
      </c>
      <c r="D11" s="44">
        <v>377886</v>
      </c>
      <c r="E11" s="44">
        <v>1207</v>
      </c>
      <c r="F11" s="44">
        <v>2637</v>
      </c>
    </row>
    <row r="12" spans="1:6" x14ac:dyDescent="0.3">
      <c r="A12" s="16">
        <v>43444</v>
      </c>
      <c r="B12" s="44">
        <v>408495</v>
      </c>
      <c r="C12" s="44">
        <v>1464</v>
      </c>
      <c r="D12" s="44">
        <v>379362</v>
      </c>
      <c r="E12" s="44">
        <v>1476</v>
      </c>
      <c r="F12" s="44">
        <v>2940</v>
      </c>
    </row>
    <row r="13" spans="1:6" x14ac:dyDescent="0.3">
      <c r="A13" s="16">
        <v>43445</v>
      </c>
      <c r="B13" s="44">
        <v>409703</v>
      </c>
      <c r="C13" s="44">
        <v>1208</v>
      </c>
      <c r="D13" s="44">
        <v>380761</v>
      </c>
      <c r="E13" s="44">
        <v>1399</v>
      </c>
      <c r="F13" s="44">
        <v>2607</v>
      </c>
    </row>
    <row r="14" spans="1:6" x14ac:dyDescent="0.3">
      <c r="A14" s="16">
        <v>43446</v>
      </c>
      <c r="B14" s="44">
        <v>411110</v>
      </c>
      <c r="C14" s="44">
        <v>1407</v>
      </c>
      <c r="D14" s="44">
        <v>381969</v>
      </c>
      <c r="E14" s="44">
        <v>1208</v>
      </c>
      <c r="F14" s="44">
        <v>2615</v>
      </c>
    </row>
    <row r="15" spans="1:6" x14ac:dyDescent="0.3">
      <c r="A15" s="16">
        <v>43447</v>
      </c>
      <c r="B15" s="44">
        <v>412578</v>
      </c>
      <c r="C15" s="44">
        <v>1468</v>
      </c>
      <c r="D15" s="44">
        <v>383444</v>
      </c>
      <c r="E15" s="44">
        <v>1475</v>
      </c>
      <c r="F15" s="44">
        <v>2943</v>
      </c>
    </row>
    <row r="16" spans="1:6" x14ac:dyDescent="0.3">
      <c r="A16" s="16">
        <v>43448</v>
      </c>
      <c r="B16" s="44">
        <v>413785</v>
      </c>
      <c r="C16" s="44">
        <v>1207</v>
      </c>
      <c r="D16" s="44">
        <v>384844</v>
      </c>
      <c r="E16" s="44">
        <v>1400</v>
      </c>
      <c r="F16" s="44">
        <v>2607</v>
      </c>
    </row>
    <row r="17" spans="1:6" x14ac:dyDescent="0.3">
      <c r="A17" s="16">
        <v>43449</v>
      </c>
      <c r="B17" s="44">
        <v>414993</v>
      </c>
      <c r="C17" s="44">
        <v>1208</v>
      </c>
      <c r="D17" s="44">
        <v>386339</v>
      </c>
      <c r="E17" s="44">
        <v>1495</v>
      </c>
      <c r="F17" s="44">
        <v>2703</v>
      </c>
    </row>
    <row r="18" spans="1:6" x14ac:dyDescent="0.3">
      <c r="A18" s="16">
        <v>43450</v>
      </c>
      <c r="B18" s="44">
        <v>416200</v>
      </c>
      <c r="C18" s="44">
        <v>1207</v>
      </c>
      <c r="D18" s="44">
        <v>387949</v>
      </c>
      <c r="E18" s="44">
        <v>1610</v>
      </c>
      <c r="F18" s="44">
        <v>2817</v>
      </c>
    </row>
    <row r="19" spans="1:6" x14ac:dyDescent="0.3">
      <c r="A19" s="16">
        <v>43451</v>
      </c>
      <c r="B19" s="44">
        <v>417408</v>
      </c>
      <c r="C19" s="44">
        <v>1208</v>
      </c>
      <c r="D19" s="44">
        <v>389344</v>
      </c>
      <c r="E19" s="44">
        <v>1395</v>
      </c>
      <c r="F19" s="44">
        <v>2603</v>
      </c>
    </row>
    <row r="20" spans="1:6" x14ac:dyDescent="0.3">
      <c r="A20" s="16">
        <v>43452</v>
      </c>
      <c r="B20" s="44">
        <v>418903</v>
      </c>
      <c r="C20" s="44">
        <v>1495</v>
      </c>
      <c r="D20" s="44">
        <v>390552</v>
      </c>
      <c r="E20" s="44">
        <v>1208</v>
      </c>
      <c r="F20" s="44">
        <v>2703</v>
      </c>
    </row>
    <row r="21" spans="1:6" x14ac:dyDescent="0.3">
      <c r="A21" s="16">
        <v>43453</v>
      </c>
      <c r="B21" s="44">
        <v>420333</v>
      </c>
      <c r="C21" s="44">
        <v>1430</v>
      </c>
      <c r="D21" s="44">
        <v>391985</v>
      </c>
      <c r="E21" s="44">
        <v>1433</v>
      </c>
      <c r="F21" s="44">
        <v>2863</v>
      </c>
    </row>
    <row r="22" spans="1:6" x14ac:dyDescent="0.3">
      <c r="A22" s="16">
        <v>43454</v>
      </c>
      <c r="B22" s="44">
        <v>421540</v>
      </c>
      <c r="C22" s="44">
        <v>1207</v>
      </c>
      <c r="D22" s="44">
        <v>393346</v>
      </c>
      <c r="E22" s="44">
        <v>1361</v>
      </c>
      <c r="F22" s="44">
        <v>2568</v>
      </c>
    </row>
    <row r="23" spans="1:6" x14ac:dyDescent="0.3">
      <c r="A23" s="16">
        <v>43455</v>
      </c>
      <c r="B23" s="44">
        <v>422955</v>
      </c>
      <c r="C23" s="44">
        <v>1415</v>
      </c>
      <c r="D23" s="44">
        <v>394554</v>
      </c>
      <c r="E23" s="44">
        <v>1208</v>
      </c>
      <c r="F23" s="44">
        <v>2623</v>
      </c>
    </row>
    <row r="24" spans="1:6" x14ac:dyDescent="0.3">
      <c r="A24" s="16">
        <v>43456</v>
      </c>
      <c r="B24" s="44">
        <v>424415</v>
      </c>
      <c r="C24" s="44">
        <v>1460</v>
      </c>
      <c r="D24" s="44">
        <v>396048</v>
      </c>
      <c r="E24" s="44">
        <v>1494</v>
      </c>
      <c r="F24" s="44">
        <v>2954</v>
      </c>
    </row>
    <row r="25" spans="1:6" x14ac:dyDescent="0.3">
      <c r="A25" s="16">
        <v>43457</v>
      </c>
      <c r="B25" s="44">
        <v>425623</v>
      </c>
      <c r="C25" s="44">
        <v>1208</v>
      </c>
      <c r="D25" s="44">
        <v>397498</v>
      </c>
      <c r="E25" s="44">
        <v>1450</v>
      </c>
      <c r="F25" s="44">
        <v>2658</v>
      </c>
    </row>
    <row r="26" spans="1:6" x14ac:dyDescent="0.3">
      <c r="A26" s="16">
        <v>43458</v>
      </c>
      <c r="B26" s="44">
        <v>427060</v>
      </c>
      <c r="C26" s="44">
        <v>1437</v>
      </c>
      <c r="D26" s="44">
        <v>398705</v>
      </c>
      <c r="E26" s="44">
        <v>1207</v>
      </c>
      <c r="F26" s="44">
        <v>2644</v>
      </c>
    </row>
    <row r="27" spans="1:6" x14ac:dyDescent="0.3">
      <c r="A27" s="16">
        <v>43459</v>
      </c>
      <c r="B27" s="44">
        <v>428582</v>
      </c>
      <c r="C27" s="44">
        <v>1522</v>
      </c>
      <c r="D27" s="44">
        <v>400154</v>
      </c>
      <c r="E27" s="44">
        <v>1449</v>
      </c>
      <c r="F27" s="44">
        <v>2971</v>
      </c>
    </row>
    <row r="28" spans="1:6" x14ac:dyDescent="0.3">
      <c r="A28" s="16">
        <v>43460</v>
      </c>
      <c r="B28" s="44">
        <v>429790</v>
      </c>
      <c r="C28" s="44">
        <v>1208</v>
      </c>
      <c r="D28" s="44">
        <v>401595</v>
      </c>
      <c r="E28" s="44">
        <v>1441</v>
      </c>
      <c r="F28" s="44">
        <v>2649</v>
      </c>
    </row>
    <row r="29" spans="1:6" x14ac:dyDescent="0.3">
      <c r="A29" s="16">
        <v>43461</v>
      </c>
      <c r="B29" s="44">
        <v>431219</v>
      </c>
      <c r="C29" s="44">
        <v>1429</v>
      </c>
      <c r="D29" s="44">
        <v>402803</v>
      </c>
      <c r="E29" s="44">
        <v>1208</v>
      </c>
      <c r="F29" s="44">
        <v>2637</v>
      </c>
    </row>
    <row r="30" spans="1:6" x14ac:dyDescent="0.3">
      <c r="A30" s="16">
        <v>43462</v>
      </c>
      <c r="B30" s="44">
        <v>432726</v>
      </c>
      <c r="C30" s="44">
        <v>1507</v>
      </c>
      <c r="D30" s="44">
        <v>404256</v>
      </c>
      <c r="E30" s="44">
        <v>1453</v>
      </c>
      <c r="F30" s="44">
        <v>2960</v>
      </c>
    </row>
    <row r="31" spans="1:6" x14ac:dyDescent="0.3">
      <c r="A31" s="16">
        <v>43463</v>
      </c>
      <c r="B31" s="44">
        <v>433933</v>
      </c>
      <c r="C31" s="44">
        <v>1207</v>
      </c>
      <c r="D31" s="44">
        <v>405662</v>
      </c>
      <c r="E31" s="44">
        <v>1406</v>
      </c>
      <c r="F31" s="44">
        <v>2613</v>
      </c>
    </row>
    <row r="32" spans="1:6" x14ac:dyDescent="0.3">
      <c r="A32" s="16">
        <v>43464</v>
      </c>
      <c r="B32" s="44">
        <v>435352</v>
      </c>
      <c r="C32" s="44">
        <v>1419</v>
      </c>
      <c r="D32" s="44">
        <v>406870</v>
      </c>
      <c r="E32" s="44">
        <v>1208</v>
      </c>
      <c r="F32" s="44">
        <v>2627</v>
      </c>
    </row>
    <row r="33" spans="1:6" x14ac:dyDescent="0.3">
      <c r="A33" s="16">
        <v>43465</v>
      </c>
      <c r="B33" s="44">
        <v>436804</v>
      </c>
      <c r="C33" s="44">
        <v>1452</v>
      </c>
      <c r="D33" s="44">
        <v>408323</v>
      </c>
      <c r="E33" s="44">
        <v>1453</v>
      </c>
      <c r="F33" s="44">
        <v>2905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85326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2752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E20B-8980-4B7A-BF14-0CABBE43FB11}">
  <dimension ref="A1:Z34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">
        <v>65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43405</v>
      </c>
      <c r="B3" s="44">
        <v>347250</v>
      </c>
      <c r="C3" s="44">
        <v>1610</v>
      </c>
      <c r="D3" s="44">
        <v>319673</v>
      </c>
      <c r="E3" s="44">
        <v>1844</v>
      </c>
      <c r="F3" s="44">
        <v>3454</v>
      </c>
    </row>
    <row r="4" spans="1:6" x14ac:dyDescent="0.3">
      <c r="A4" s="16">
        <v>43406</v>
      </c>
      <c r="B4" s="44">
        <v>348852</v>
      </c>
      <c r="C4" s="44">
        <v>1602</v>
      </c>
      <c r="D4" s="44">
        <v>321241</v>
      </c>
      <c r="E4" s="44">
        <v>1568</v>
      </c>
      <c r="F4" s="44">
        <v>3170</v>
      </c>
    </row>
    <row r="5" spans="1:6" x14ac:dyDescent="0.3">
      <c r="A5" s="16">
        <v>43407</v>
      </c>
      <c r="B5" s="44">
        <v>350462</v>
      </c>
      <c r="C5" s="44">
        <v>1610</v>
      </c>
      <c r="D5" s="44">
        <v>322851</v>
      </c>
      <c r="E5" s="44">
        <v>1610</v>
      </c>
      <c r="F5" s="44">
        <v>3220</v>
      </c>
    </row>
    <row r="6" spans="1:6" x14ac:dyDescent="0.3">
      <c r="A6" s="16">
        <v>43408</v>
      </c>
      <c r="B6" s="44">
        <v>352034</v>
      </c>
      <c r="C6" s="44">
        <v>1572</v>
      </c>
      <c r="D6" s="44">
        <v>324461</v>
      </c>
      <c r="E6" s="44">
        <v>1610</v>
      </c>
      <c r="F6" s="44">
        <v>3182</v>
      </c>
    </row>
    <row r="7" spans="1:6" x14ac:dyDescent="0.3">
      <c r="A7" s="16">
        <v>43409</v>
      </c>
      <c r="B7" s="44">
        <v>353644</v>
      </c>
      <c r="C7" s="44">
        <v>1610</v>
      </c>
      <c r="D7" s="44">
        <v>326071</v>
      </c>
      <c r="E7" s="44">
        <v>1610</v>
      </c>
      <c r="F7" s="44">
        <v>3220</v>
      </c>
    </row>
    <row r="8" spans="1:6" x14ac:dyDescent="0.3">
      <c r="A8" s="16">
        <v>43410</v>
      </c>
      <c r="B8" s="44">
        <v>355511</v>
      </c>
      <c r="C8" s="44">
        <v>1867</v>
      </c>
      <c r="D8" s="44">
        <v>327543</v>
      </c>
      <c r="E8" s="44">
        <v>1472</v>
      </c>
      <c r="F8" s="44">
        <v>3339</v>
      </c>
    </row>
    <row r="9" spans="1:6" x14ac:dyDescent="0.3">
      <c r="A9" s="16">
        <v>43411</v>
      </c>
      <c r="B9" s="44">
        <v>357071</v>
      </c>
      <c r="C9" s="44">
        <v>1560</v>
      </c>
      <c r="D9" s="44">
        <v>329153</v>
      </c>
      <c r="E9" s="44">
        <v>1610</v>
      </c>
      <c r="F9" s="44">
        <v>3170</v>
      </c>
    </row>
    <row r="10" spans="1:6" x14ac:dyDescent="0.3">
      <c r="A10" s="16">
        <v>43412</v>
      </c>
      <c r="B10" s="44">
        <v>358681</v>
      </c>
      <c r="C10" s="44">
        <v>1610</v>
      </c>
      <c r="D10" s="44">
        <v>330755</v>
      </c>
      <c r="E10" s="44">
        <v>1602</v>
      </c>
      <c r="F10" s="44">
        <v>3212</v>
      </c>
    </row>
    <row r="11" spans="1:6" x14ac:dyDescent="0.3">
      <c r="A11" s="16">
        <v>43413</v>
      </c>
      <c r="B11" s="44">
        <v>360291</v>
      </c>
      <c r="C11" s="44">
        <v>1610</v>
      </c>
      <c r="D11" s="44">
        <v>332365</v>
      </c>
      <c r="E11" s="44">
        <v>1610</v>
      </c>
      <c r="F11" s="44">
        <v>3220</v>
      </c>
    </row>
    <row r="12" spans="1:6" x14ac:dyDescent="0.3">
      <c r="A12" s="16">
        <v>43414</v>
      </c>
      <c r="B12" s="44">
        <v>361882</v>
      </c>
      <c r="C12" s="44">
        <v>1591</v>
      </c>
      <c r="D12" s="44">
        <v>333975</v>
      </c>
      <c r="E12" s="44">
        <v>1610</v>
      </c>
      <c r="F12" s="44">
        <v>3201</v>
      </c>
    </row>
    <row r="13" spans="1:6" x14ac:dyDescent="0.3">
      <c r="A13" s="16">
        <v>43415</v>
      </c>
      <c r="B13" s="44">
        <v>363680</v>
      </c>
      <c r="C13" s="44">
        <v>1798</v>
      </c>
      <c r="D13" s="44">
        <v>335493</v>
      </c>
      <c r="E13" s="44">
        <v>1518</v>
      </c>
      <c r="F13" s="44">
        <v>3316</v>
      </c>
    </row>
    <row r="14" spans="1:6" x14ac:dyDescent="0.3">
      <c r="A14" s="16">
        <v>43416</v>
      </c>
      <c r="B14" s="44">
        <v>365290</v>
      </c>
      <c r="C14" s="44">
        <v>1610</v>
      </c>
      <c r="D14" s="44">
        <v>337073</v>
      </c>
      <c r="E14" s="44">
        <v>1580</v>
      </c>
      <c r="F14" s="44">
        <v>3190</v>
      </c>
    </row>
    <row r="15" spans="1:6" x14ac:dyDescent="0.3">
      <c r="A15" s="16">
        <v>43417</v>
      </c>
      <c r="B15" s="44">
        <v>366881</v>
      </c>
      <c r="C15" s="44">
        <v>1591</v>
      </c>
      <c r="D15" s="44">
        <v>338683</v>
      </c>
      <c r="E15" s="44">
        <v>1610</v>
      </c>
      <c r="F15" s="44">
        <v>3201</v>
      </c>
    </row>
    <row r="16" spans="1:6" x14ac:dyDescent="0.3">
      <c r="A16" s="16">
        <v>43418</v>
      </c>
      <c r="B16" s="44">
        <v>368491</v>
      </c>
      <c r="C16" s="44">
        <v>1610</v>
      </c>
      <c r="D16" s="44">
        <v>340293</v>
      </c>
      <c r="E16" s="44">
        <v>1610</v>
      </c>
      <c r="F16" s="44">
        <v>3220</v>
      </c>
    </row>
    <row r="17" spans="1:6" x14ac:dyDescent="0.3">
      <c r="A17" s="16">
        <v>43419</v>
      </c>
      <c r="B17" s="44">
        <v>370101</v>
      </c>
      <c r="C17" s="44">
        <v>1610</v>
      </c>
      <c r="D17" s="44">
        <v>341884</v>
      </c>
      <c r="E17" s="44">
        <v>1591</v>
      </c>
      <c r="F17" s="44">
        <v>3201</v>
      </c>
    </row>
    <row r="18" spans="1:6" x14ac:dyDescent="0.3">
      <c r="A18" s="16">
        <v>43420</v>
      </c>
      <c r="B18" s="44">
        <v>371684</v>
      </c>
      <c r="C18" s="44">
        <v>1583</v>
      </c>
      <c r="D18" s="44">
        <v>343494</v>
      </c>
      <c r="E18" s="44">
        <v>1610</v>
      </c>
      <c r="F18" s="44">
        <v>3193</v>
      </c>
    </row>
    <row r="19" spans="1:6" x14ac:dyDescent="0.3">
      <c r="A19" s="16">
        <v>43421</v>
      </c>
      <c r="B19" s="44">
        <v>373505</v>
      </c>
      <c r="C19" s="44">
        <v>1821</v>
      </c>
      <c r="D19" s="44">
        <v>345000</v>
      </c>
      <c r="E19" s="44">
        <v>1506</v>
      </c>
      <c r="F19" s="44">
        <v>3327</v>
      </c>
    </row>
    <row r="20" spans="1:6" x14ac:dyDescent="0.3">
      <c r="A20" s="16">
        <v>43422</v>
      </c>
      <c r="B20" s="44">
        <v>375099</v>
      </c>
      <c r="C20" s="44">
        <v>1594</v>
      </c>
      <c r="D20" s="44">
        <v>346610</v>
      </c>
      <c r="E20" s="44">
        <v>1610</v>
      </c>
      <c r="F20" s="44">
        <v>3204</v>
      </c>
    </row>
    <row r="21" spans="1:6" x14ac:dyDescent="0.3">
      <c r="A21" s="16">
        <v>43423</v>
      </c>
      <c r="B21" s="44">
        <v>376709</v>
      </c>
      <c r="C21" s="44">
        <v>1610</v>
      </c>
      <c r="D21" s="44">
        <v>348205</v>
      </c>
      <c r="E21" s="44">
        <v>1595</v>
      </c>
      <c r="F21" s="44">
        <v>3205</v>
      </c>
    </row>
    <row r="22" spans="1:6" x14ac:dyDescent="0.3">
      <c r="A22" s="16">
        <v>43424</v>
      </c>
      <c r="B22" s="44">
        <v>378312</v>
      </c>
      <c r="C22" s="44">
        <v>1603</v>
      </c>
      <c r="D22" s="44">
        <v>349815</v>
      </c>
      <c r="E22" s="44">
        <v>1610</v>
      </c>
      <c r="F22" s="44">
        <v>3213</v>
      </c>
    </row>
    <row r="23" spans="1:6" x14ac:dyDescent="0.3">
      <c r="A23" s="16">
        <v>43425</v>
      </c>
      <c r="B23" s="44">
        <v>379922</v>
      </c>
      <c r="C23" s="44">
        <v>1610</v>
      </c>
      <c r="D23" s="44">
        <v>351406</v>
      </c>
      <c r="E23" s="44">
        <v>1591</v>
      </c>
      <c r="F23" s="44">
        <v>3201</v>
      </c>
    </row>
    <row r="24" spans="1:6" x14ac:dyDescent="0.3">
      <c r="A24" s="16">
        <v>43426</v>
      </c>
      <c r="B24" s="44">
        <v>381463</v>
      </c>
      <c r="C24" s="44">
        <v>1541</v>
      </c>
      <c r="D24" s="44">
        <v>353016</v>
      </c>
      <c r="E24" s="44">
        <v>1610</v>
      </c>
      <c r="F24" s="44">
        <v>3151</v>
      </c>
    </row>
    <row r="25" spans="1:6" x14ac:dyDescent="0.3">
      <c r="A25" s="16">
        <v>43427</v>
      </c>
      <c r="B25" s="44">
        <v>383073</v>
      </c>
      <c r="C25" s="44">
        <v>1610</v>
      </c>
      <c r="D25" s="44">
        <v>354564</v>
      </c>
      <c r="E25" s="44">
        <v>1548</v>
      </c>
      <c r="F25" s="44">
        <v>3158</v>
      </c>
    </row>
    <row r="26" spans="1:6" x14ac:dyDescent="0.3">
      <c r="A26" s="16">
        <v>43428</v>
      </c>
      <c r="B26" s="44">
        <v>384679</v>
      </c>
      <c r="C26" s="44">
        <v>1606</v>
      </c>
      <c r="D26" s="44">
        <v>356174</v>
      </c>
      <c r="E26" s="44">
        <v>1610</v>
      </c>
      <c r="F26" s="44">
        <v>3216</v>
      </c>
    </row>
    <row r="27" spans="1:6" x14ac:dyDescent="0.3">
      <c r="A27" s="16">
        <v>43429</v>
      </c>
      <c r="B27" s="44">
        <v>386289</v>
      </c>
      <c r="C27" s="44">
        <v>1610</v>
      </c>
      <c r="D27" s="44">
        <v>357742</v>
      </c>
      <c r="E27" s="44">
        <v>1568</v>
      </c>
      <c r="F27" s="44">
        <v>3178</v>
      </c>
    </row>
    <row r="28" spans="1:6" x14ac:dyDescent="0.3">
      <c r="A28" s="16">
        <v>43430</v>
      </c>
      <c r="B28" s="44">
        <v>387891</v>
      </c>
      <c r="C28" s="44">
        <v>1602</v>
      </c>
      <c r="D28" s="44">
        <v>359294</v>
      </c>
      <c r="E28" s="44">
        <v>1552</v>
      </c>
      <c r="F28" s="44">
        <v>3154</v>
      </c>
    </row>
    <row r="29" spans="1:6" x14ac:dyDescent="0.3">
      <c r="A29" s="16">
        <v>43431</v>
      </c>
      <c r="B29" s="44">
        <v>389474</v>
      </c>
      <c r="C29" s="44">
        <v>1583</v>
      </c>
      <c r="D29" s="44">
        <v>360858</v>
      </c>
      <c r="E29" s="44">
        <v>1564</v>
      </c>
      <c r="F29" s="44">
        <v>3147</v>
      </c>
    </row>
    <row r="30" spans="1:6" x14ac:dyDescent="0.3">
      <c r="A30" s="16">
        <v>43432</v>
      </c>
      <c r="B30" s="44">
        <v>391034</v>
      </c>
      <c r="C30" s="44">
        <v>1560</v>
      </c>
      <c r="D30" s="44">
        <v>362468</v>
      </c>
      <c r="E30" s="44">
        <v>1610</v>
      </c>
      <c r="F30" s="44">
        <v>3170</v>
      </c>
    </row>
    <row r="31" spans="1:6" x14ac:dyDescent="0.3">
      <c r="A31" s="16">
        <v>43433</v>
      </c>
      <c r="B31" s="44">
        <v>392552</v>
      </c>
      <c r="C31" s="44">
        <v>1518</v>
      </c>
      <c r="D31" s="44">
        <v>364059</v>
      </c>
      <c r="E31" s="44">
        <v>1591</v>
      </c>
      <c r="F31" s="44">
        <v>3109</v>
      </c>
    </row>
    <row r="32" spans="1:6" x14ac:dyDescent="0.3">
      <c r="A32" s="16">
        <v>43434</v>
      </c>
      <c r="B32" s="44">
        <v>394162</v>
      </c>
      <c r="C32" s="44">
        <v>1610</v>
      </c>
      <c r="D32" s="44">
        <v>365639</v>
      </c>
      <c r="E32" s="44">
        <v>1580</v>
      </c>
      <c r="F32" s="44">
        <v>3190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96332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3211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7153-EA3D-4DAA-955A-26B2FCB92EF6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">
        <v>66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43374</v>
      </c>
      <c r="B3" s="44">
        <v>297716</v>
      </c>
      <c r="C3" s="44">
        <v>1583</v>
      </c>
      <c r="D3" s="44">
        <v>270200</v>
      </c>
      <c r="E3" s="44">
        <v>1602</v>
      </c>
      <c r="F3" s="44">
        <v>3185</v>
      </c>
    </row>
    <row r="4" spans="1:6" x14ac:dyDescent="0.3">
      <c r="A4" s="16">
        <v>43375</v>
      </c>
      <c r="B4" s="44">
        <v>299326</v>
      </c>
      <c r="C4" s="44">
        <v>1610</v>
      </c>
      <c r="D4" s="44">
        <v>271760</v>
      </c>
      <c r="E4" s="44">
        <v>1560</v>
      </c>
      <c r="F4" s="44">
        <v>3170</v>
      </c>
    </row>
    <row r="5" spans="1:6" x14ac:dyDescent="0.3">
      <c r="A5" s="16">
        <v>43376</v>
      </c>
      <c r="B5" s="44">
        <v>300779</v>
      </c>
      <c r="C5" s="44">
        <v>1453</v>
      </c>
      <c r="D5" s="44">
        <v>273593</v>
      </c>
      <c r="E5" s="44">
        <v>1833</v>
      </c>
      <c r="F5" s="44">
        <v>3286</v>
      </c>
    </row>
    <row r="6" spans="1:6" x14ac:dyDescent="0.3">
      <c r="A6" s="16">
        <v>43377</v>
      </c>
      <c r="B6" s="44">
        <v>302389</v>
      </c>
      <c r="C6" s="44">
        <v>1610</v>
      </c>
      <c r="D6" s="44">
        <v>275203</v>
      </c>
      <c r="E6" s="44">
        <v>1610</v>
      </c>
      <c r="F6" s="44">
        <v>3220</v>
      </c>
    </row>
    <row r="7" spans="1:6" x14ac:dyDescent="0.3">
      <c r="A7" s="16">
        <v>43378</v>
      </c>
      <c r="B7" s="44">
        <v>303995</v>
      </c>
      <c r="C7" s="44">
        <v>1606</v>
      </c>
      <c r="D7" s="44">
        <v>276705</v>
      </c>
      <c r="E7" s="44">
        <v>1502</v>
      </c>
      <c r="F7" s="44">
        <v>3108</v>
      </c>
    </row>
    <row r="8" spans="1:6" x14ac:dyDescent="0.3">
      <c r="A8" s="16">
        <v>43379</v>
      </c>
      <c r="B8" s="44">
        <v>305605</v>
      </c>
      <c r="C8" s="44">
        <v>1610</v>
      </c>
      <c r="D8" s="44">
        <v>278285</v>
      </c>
      <c r="E8" s="44">
        <v>1580</v>
      </c>
      <c r="F8" s="44">
        <v>3190</v>
      </c>
    </row>
    <row r="9" spans="1:6" x14ac:dyDescent="0.3">
      <c r="A9" s="16">
        <v>43380</v>
      </c>
      <c r="B9" s="44">
        <v>307215</v>
      </c>
      <c r="C9" s="44">
        <v>1610</v>
      </c>
      <c r="D9" s="44">
        <v>279895</v>
      </c>
      <c r="E9" s="44">
        <v>1610</v>
      </c>
      <c r="F9" s="44">
        <v>3220</v>
      </c>
    </row>
    <row r="10" spans="1:6" x14ac:dyDescent="0.3">
      <c r="A10" s="16">
        <v>43381</v>
      </c>
      <c r="B10" s="44">
        <v>308817</v>
      </c>
      <c r="C10" s="44">
        <v>1602</v>
      </c>
      <c r="D10" s="44">
        <v>281478</v>
      </c>
      <c r="E10" s="44">
        <v>1583</v>
      </c>
      <c r="F10" s="44">
        <v>3185</v>
      </c>
    </row>
    <row r="11" spans="1:6" x14ac:dyDescent="0.3">
      <c r="A11" s="16">
        <v>43382</v>
      </c>
      <c r="B11" s="44">
        <v>310400</v>
      </c>
      <c r="C11" s="44">
        <v>1583</v>
      </c>
      <c r="D11" s="44">
        <v>282958</v>
      </c>
      <c r="E11" s="44">
        <v>1480</v>
      </c>
      <c r="F11" s="44">
        <v>3063</v>
      </c>
    </row>
    <row r="12" spans="1:6" x14ac:dyDescent="0.3">
      <c r="A12" s="16">
        <v>43383</v>
      </c>
      <c r="B12" s="44">
        <v>311865</v>
      </c>
      <c r="C12" s="44">
        <v>1465</v>
      </c>
      <c r="D12" s="44">
        <v>284767</v>
      </c>
      <c r="E12" s="44">
        <v>1809</v>
      </c>
      <c r="F12" s="44">
        <v>3274</v>
      </c>
    </row>
    <row r="13" spans="1:6" x14ac:dyDescent="0.3">
      <c r="A13" s="16">
        <v>43384</v>
      </c>
      <c r="B13" s="44">
        <v>313475</v>
      </c>
      <c r="C13" s="44">
        <v>1610</v>
      </c>
      <c r="D13" s="44">
        <v>286358</v>
      </c>
      <c r="E13" s="44">
        <v>1591</v>
      </c>
      <c r="F13" s="44">
        <v>3201</v>
      </c>
    </row>
    <row r="14" spans="1:6" x14ac:dyDescent="0.3">
      <c r="A14" s="16">
        <v>43385</v>
      </c>
      <c r="B14" s="44">
        <v>314958</v>
      </c>
      <c r="C14" s="44">
        <v>1483</v>
      </c>
      <c r="D14" s="44">
        <v>288144</v>
      </c>
      <c r="E14" s="44">
        <v>1786</v>
      </c>
      <c r="F14" s="44">
        <v>3269</v>
      </c>
    </row>
    <row r="15" spans="1:6" x14ac:dyDescent="0.3">
      <c r="A15" s="16">
        <v>43386</v>
      </c>
      <c r="B15" s="44">
        <v>316530</v>
      </c>
      <c r="C15" s="44">
        <v>1572</v>
      </c>
      <c r="D15" s="44">
        <v>289742</v>
      </c>
      <c r="E15" s="44">
        <v>1598</v>
      </c>
      <c r="F15" s="44">
        <v>3170</v>
      </c>
    </row>
    <row r="16" spans="1:6" x14ac:dyDescent="0.3">
      <c r="A16" s="16">
        <v>43387</v>
      </c>
      <c r="B16" s="44">
        <v>318121</v>
      </c>
      <c r="C16" s="44">
        <v>1591</v>
      </c>
      <c r="D16" s="44">
        <v>291268</v>
      </c>
      <c r="E16" s="44">
        <v>1526</v>
      </c>
      <c r="F16" s="44">
        <v>3117</v>
      </c>
    </row>
    <row r="17" spans="1:6" x14ac:dyDescent="0.3">
      <c r="A17" s="16">
        <v>43388</v>
      </c>
      <c r="B17" s="44">
        <v>319681</v>
      </c>
      <c r="C17" s="44">
        <v>1560</v>
      </c>
      <c r="D17" s="44">
        <v>292867</v>
      </c>
      <c r="E17" s="44">
        <v>1599</v>
      </c>
      <c r="F17" s="44">
        <v>3159</v>
      </c>
    </row>
    <row r="18" spans="1:6" x14ac:dyDescent="0.3">
      <c r="A18" s="16">
        <v>43389</v>
      </c>
      <c r="B18" s="44">
        <v>321268</v>
      </c>
      <c r="C18" s="44">
        <v>1587</v>
      </c>
      <c r="D18" s="44">
        <v>294477</v>
      </c>
      <c r="E18" s="44">
        <v>1610</v>
      </c>
      <c r="F18" s="44">
        <v>3197</v>
      </c>
    </row>
    <row r="19" spans="1:6" x14ac:dyDescent="0.3">
      <c r="A19" s="16">
        <v>43390</v>
      </c>
      <c r="B19" s="44">
        <v>322870</v>
      </c>
      <c r="C19" s="44">
        <v>1602</v>
      </c>
      <c r="D19" s="44">
        <v>295995</v>
      </c>
      <c r="E19" s="44">
        <v>1518</v>
      </c>
      <c r="F19" s="44">
        <v>3120</v>
      </c>
    </row>
    <row r="20" spans="1:6" x14ac:dyDescent="0.3">
      <c r="A20" s="16">
        <v>43391</v>
      </c>
      <c r="B20" s="44">
        <v>324480</v>
      </c>
      <c r="C20" s="44">
        <v>1610</v>
      </c>
      <c r="D20" s="44">
        <v>297578</v>
      </c>
      <c r="E20" s="44">
        <v>1583</v>
      </c>
      <c r="F20" s="44">
        <v>3193</v>
      </c>
    </row>
    <row r="21" spans="1:6" x14ac:dyDescent="0.3">
      <c r="A21" s="16">
        <v>43392</v>
      </c>
      <c r="B21" s="44">
        <v>326082</v>
      </c>
      <c r="C21" s="44">
        <v>1602</v>
      </c>
      <c r="D21" s="44">
        <v>299104</v>
      </c>
      <c r="E21" s="44">
        <v>1526</v>
      </c>
      <c r="F21" s="44">
        <v>3128</v>
      </c>
    </row>
    <row r="22" spans="1:6" x14ac:dyDescent="0.3">
      <c r="A22" s="16">
        <v>43393</v>
      </c>
      <c r="B22" s="44">
        <v>327631</v>
      </c>
      <c r="C22" s="44">
        <v>1549</v>
      </c>
      <c r="D22" s="44">
        <v>300675</v>
      </c>
      <c r="E22" s="44">
        <v>1571</v>
      </c>
      <c r="F22" s="44">
        <v>3120</v>
      </c>
    </row>
    <row r="23" spans="1:6" x14ac:dyDescent="0.3">
      <c r="A23" s="16">
        <v>43394</v>
      </c>
      <c r="B23" s="44">
        <v>329226</v>
      </c>
      <c r="C23" s="44">
        <v>1595</v>
      </c>
      <c r="D23" s="44">
        <v>302285</v>
      </c>
      <c r="E23" s="44">
        <v>1610</v>
      </c>
      <c r="F23" s="44">
        <v>3205</v>
      </c>
    </row>
    <row r="24" spans="1:6" x14ac:dyDescent="0.3">
      <c r="A24" s="16">
        <v>43395</v>
      </c>
      <c r="B24" s="44">
        <v>330782</v>
      </c>
      <c r="C24" s="44">
        <v>1556</v>
      </c>
      <c r="D24" s="44">
        <v>303888</v>
      </c>
      <c r="E24" s="44">
        <v>1603</v>
      </c>
      <c r="F24" s="44">
        <v>3159</v>
      </c>
    </row>
    <row r="25" spans="1:6" x14ac:dyDescent="0.3">
      <c r="A25" s="16">
        <v>43396</v>
      </c>
      <c r="B25" s="44">
        <v>332680</v>
      </c>
      <c r="C25" s="44">
        <v>1898</v>
      </c>
      <c r="D25" s="44">
        <v>305168</v>
      </c>
      <c r="E25" s="44">
        <v>1280</v>
      </c>
      <c r="F25" s="44">
        <v>3178</v>
      </c>
    </row>
    <row r="26" spans="1:6" x14ac:dyDescent="0.3">
      <c r="A26" s="16">
        <v>43397</v>
      </c>
      <c r="B26" s="44">
        <v>334259</v>
      </c>
      <c r="C26" s="44">
        <v>1579</v>
      </c>
      <c r="D26" s="44">
        <v>306759</v>
      </c>
      <c r="E26" s="44">
        <v>1591</v>
      </c>
      <c r="F26" s="44">
        <v>3170</v>
      </c>
    </row>
    <row r="27" spans="1:6" x14ac:dyDescent="0.3">
      <c r="A27" s="16">
        <v>43398</v>
      </c>
      <c r="B27" s="44">
        <v>335808</v>
      </c>
      <c r="C27" s="44">
        <v>1549</v>
      </c>
      <c r="D27" s="44">
        <v>308342</v>
      </c>
      <c r="E27" s="44">
        <v>1583</v>
      </c>
      <c r="F27" s="44">
        <v>3132</v>
      </c>
    </row>
    <row r="28" spans="1:6" x14ac:dyDescent="0.3">
      <c r="A28" s="16">
        <v>43399</v>
      </c>
      <c r="B28" s="44">
        <v>337414</v>
      </c>
      <c r="C28" s="44">
        <v>1606</v>
      </c>
      <c r="D28" s="44">
        <v>309952</v>
      </c>
      <c r="E28" s="44">
        <v>1610</v>
      </c>
      <c r="F28" s="44">
        <v>3216</v>
      </c>
    </row>
    <row r="29" spans="1:6" x14ac:dyDescent="0.3">
      <c r="A29" s="16">
        <v>43400</v>
      </c>
      <c r="B29" s="44">
        <v>339024</v>
      </c>
      <c r="C29" s="44">
        <v>1610</v>
      </c>
      <c r="D29" s="44">
        <v>311546</v>
      </c>
      <c r="E29" s="44">
        <v>1594</v>
      </c>
      <c r="F29" s="44">
        <v>3204</v>
      </c>
    </row>
    <row r="30" spans="1:6" x14ac:dyDescent="0.3">
      <c r="A30" s="16">
        <v>43401</v>
      </c>
      <c r="B30" s="44">
        <v>340634</v>
      </c>
      <c r="C30" s="44">
        <v>1610</v>
      </c>
      <c r="D30" s="44">
        <v>313156</v>
      </c>
      <c r="E30" s="44">
        <v>1610</v>
      </c>
      <c r="F30" s="44">
        <v>3220</v>
      </c>
    </row>
    <row r="31" spans="1:6" x14ac:dyDescent="0.3">
      <c r="A31" s="16">
        <v>43402</v>
      </c>
      <c r="B31" s="44">
        <v>342217</v>
      </c>
      <c r="C31" s="44">
        <v>1583</v>
      </c>
      <c r="D31" s="44">
        <v>314759</v>
      </c>
      <c r="E31" s="44">
        <v>1603</v>
      </c>
      <c r="F31" s="44">
        <v>3186</v>
      </c>
    </row>
    <row r="32" spans="1:6" x14ac:dyDescent="0.3">
      <c r="A32" s="16">
        <v>43403</v>
      </c>
      <c r="B32" s="44">
        <v>343819</v>
      </c>
      <c r="C32" s="44">
        <v>1602</v>
      </c>
      <c r="D32" s="44">
        <v>316369</v>
      </c>
      <c r="E32" s="44">
        <v>1610</v>
      </c>
      <c r="F32" s="44">
        <v>3212</v>
      </c>
    </row>
    <row r="33" spans="1:6" x14ac:dyDescent="0.3">
      <c r="A33" s="16">
        <v>43404</v>
      </c>
      <c r="B33" s="44">
        <v>345640</v>
      </c>
      <c r="C33" s="44">
        <v>1821</v>
      </c>
      <c r="D33" s="44">
        <v>317829</v>
      </c>
      <c r="E33" s="44">
        <v>1460</v>
      </c>
      <c r="F33" s="44">
        <v>3281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98738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3185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D3D1-2100-4C0D-9E14-CC17B1A741AE}">
  <dimension ref="A1:Z34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">
        <v>67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43344</v>
      </c>
      <c r="B3" s="44">
        <v>249458</v>
      </c>
      <c r="C3" s="44">
        <v>1472</v>
      </c>
      <c r="D3" s="44">
        <v>222674</v>
      </c>
      <c r="E3" s="44">
        <v>1843</v>
      </c>
      <c r="F3" s="44">
        <v>3315</v>
      </c>
    </row>
    <row r="4" spans="1:6" x14ac:dyDescent="0.3">
      <c r="A4" s="16">
        <v>43345</v>
      </c>
      <c r="B4" s="44">
        <v>251060</v>
      </c>
      <c r="C4" s="44">
        <v>1602</v>
      </c>
      <c r="D4" s="44">
        <v>224254</v>
      </c>
      <c r="E4" s="44">
        <v>1580</v>
      </c>
      <c r="F4" s="44">
        <v>3182</v>
      </c>
    </row>
    <row r="5" spans="1:6" x14ac:dyDescent="0.3">
      <c r="A5" s="16">
        <v>43346</v>
      </c>
      <c r="B5" s="44">
        <v>252778</v>
      </c>
      <c r="C5" s="44">
        <v>1718</v>
      </c>
      <c r="D5" s="44">
        <v>225864</v>
      </c>
      <c r="E5" s="44">
        <v>1610</v>
      </c>
      <c r="F5" s="44">
        <v>3328</v>
      </c>
    </row>
    <row r="6" spans="1:6" x14ac:dyDescent="0.3">
      <c r="A6" s="16">
        <v>43347</v>
      </c>
      <c r="B6" s="44">
        <v>254591</v>
      </c>
      <c r="C6" s="44">
        <v>1813</v>
      </c>
      <c r="D6" s="44">
        <v>227347</v>
      </c>
      <c r="E6" s="44">
        <v>1483</v>
      </c>
      <c r="F6" s="44">
        <v>3296</v>
      </c>
    </row>
    <row r="7" spans="1:6" x14ac:dyDescent="0.3">
      <c r="A7" s="16">
        <v>43348</v>
      </c>
      <c r="B7" s="44">
        <v>256201</v>
      </c>
      <c r="C7" s="44">
        <v>1610</v>
      </c>
      <c r="D7" s="44">
        <v>229191</v>
      </c>
      <c r="E7" s="44">
        <v>1844</v>
      </c>
      <c r="F7" s="44">
        <v>3454</v>
      </c>
    </row>
    <row r="8" spans="1:6" x14ac:dyDescent="0.3">
      <c r="A8" s="16">
        <v>43349</v>
      </c>
      <c r="B8" s="44">
        <v>257765</v>
      </c>
      <c r="C8" s="44">
        <v>1564</v>
      </c>
      <c r="D8" s="44">
        <v>230786</v>
      </c>
      <c r="E8" s="44">
        <v>1595</v>
      </c>
      <c r="F8" s="44">
        <v>3159</v>
      </c>
    </row>
    <row r="9" spans="1:6" x14ac:dyDescent="0.3">
      <c r="A9" s="16">
        <v>43350</v>
      </c>
      <c r="B9" s="44">
        <v>259264</v>
      </c>
      <c r="C9" s="44">
        <v>1499</v>
      </c>
      <c r="D9" s="44">
        <v>232702</v>
      </c>
      <c r="E9" s="44">
        <v>1916</v>
      </c>
      <c r="F9" s="44">
        <v>3415</v>
      </c>
    </row>
    <row r="10" spans="1:6" x14ac:dyDescent="0.3">
      <c r="A10" s="16">
        <v>43351</v>
      </c>
      <c r="B10" s="44">
        <v>260874</v>
      </c>
      <c r="C10" s="44">
        <v>1610</v>
      </c>
      <c r="D10" s="44">
        <v>234282</v>
      </c>
      <c r="E10" s="44">
        <v>1580</v>
      </c>
      <c r="F10" s="44">
        <v>3190</v>
      </c>
    </row>
    <row r="11" spans="1:6" x14ac:dyDescent="0.3">
      <c r="A11" s="16">
        <v>43352</v>
      </c>
      <c r="B11" s="44">
        <v>262484</v>
      </c>
      <c r="C11" s="44">
        <v>1610</v>
      </c>
      <c r="D11" s="44">
        <v>235892</v>
      </c>
      <c r="E11" s="44">
        <v>1610</v>
      </c>
      <c r="F11" s="44">
        <v>3220</v>
      </c>
    </row>
    <row r="12" spans="1:6" x14ac:dyDescent="0.3">
      <c r="A12" s="16">
        <v>43353</v>
      </c>
      <c r="B12" s="44">
        <v>264258</v>
      </c>
      <c r="C12" s="44">
        <v>1774</v>
      </c>
      <c r="D12" s="44">
        <v>237352</v>
      </c>
      <c r="E12" s="44">
        <v>1460</v>
      </c>
      <c r="F12" s="44">
        <v>3234</v>
      </c>
    </row>
    <row r="13" spans="1:6" x14ac:dyDescent="0.3">
      <c r="A13" s="16">
        <v>43354</v>
      </c>
      <c r="B13" s="44">
        <v>265838</v>
      </c>
      <c r="C13" s="44">
        <v>1580</v>
      </c>
      <c r="D13" s="44">
        <v>238962</v>
      </c>
      <c r="E13" s="44">
        <v>1610</v>
      </c>
      <c r="F13" s="44">
        <v>3190</v>
      </c>
    </row>
    <row r="14" spans="1:6" x14ac:dyDescent="0.3">
      <c r="A14" s="16">
        <v>43355</v>
      </c>
      <c r="B14" s="44">
        <v>267448</v>
      </c>
      <c r="C14" s="44">
        <v>1610</v>
      </c>
      <c r="D14" s="44">
        <v>240572</v>
      </c>
      <c r="E14" s="44">
        <v>1610</v>
      </c>
      <c r="F14" s="44">
        <v>3220</v>
      </c>
    </row>
    <row r="15" spans="1:6" x14ac:dyDescent="0.3">
      <c r="A15" s="16">
        <v>43356</v>
      </c>
      <c r="B15" s="44">
        <v>269303</v>
      </c>
      <c r="C15" s="44">
        <v>1855</v>
      </c>
      <c r="D15" s="44">
        <v>242044</v>
      </c>
      <c r="E15" s="44">
        <v>1472</v>
      </c>
      <c r="F15" s="44">
        <v>3327</v>
      </c>
    </row>
    <row r="16" spans="1:6" x14ac:dyDescent="0.3">
      <c r="A16" s="16">
        <v>43357</v>
      </c>
      <c r="B16" s="44">
        <v>270879</v>
      </c>
      <c r="C16" s="44">
        <v>1576</v>
      </c>
      <c r="D16" s="44">
        <v>243654</v>
      </c>
      <c r="E16" s="44">
        <v>1610</v>
      </c>
      <c r="F16" s="44">
        <v>3186</v>
      </c>
    </row>
    <row r="17" spans="1:6" x14ac:dyDescent="0.3">
      <c r="A17" s="16">
        <v>43358</v>
      </c>
      <c r="B17" s="44">
        <v>272489</v>
      </c>
      <c r="C17" s="44">
        <v>1610</v>
      </c>
      <c r="D17" s="44">
        <v>245264</v>
      </c>
      <c r="E17" s="44">
        <v>1610</v>
      </c>
      <c r="F17" s="44">
        <v>3220</v>
      </c>
    </row>
    <row r="18" spans="1:6" x14ac:dyDescent="0.3">
      <c r="A18" s="16">
        <v>43359</v>
      </c>
      <c r="B18" s="44">
        <v>274091</v>
      </c>
      <c r="C18" s="44">
        <v>1602</v>
      </c>
      <c r="D18" s="44">
        <v>246775</v>
      </c>
      <c r="E18" s="44">
        <v>1511</v>
      </c>
      <c r="F18" s="44">
        <v>3113</v>
      </c>
    </row>
    <row r="19" spans="1:6" x14ac:dyDescent="0.3">
      <c r="A19" s="16">
        <v>43360</v>
      </c>
      <c r="B19" s="44">
        <v>275682</v>
      </c>
      <c r="C19" s="44">
        <v>1591</v>
      </c>
      <c r="D19" s="44">
        <v>248366</v>
      </c>
      <c r="E19" s="44">
        <v>1591</v>
      </c>
      <c r="F19" s="44">
        <v>3182</v>
      </c>
    </row>
    <row r="20" spans="1:6" x14ac:dyDescent="0.3">
      <c r="A20" s="16">
        <v>43361</v>
      </c>
      <c r="B20" s="44">
        <v>277261</v>
      </c>
      <c r="C20" s="44">
        <v>1579</v>
      </c>
      <c r="D20" s="44">
        <v>249945</v>
      </c>
      <c r="E20" s="44">
        <v>1579</v>
      </c>
      <c r="F20" s="44">
        <v>3158</v>
      </c>
    </row>
    <row r="21" spans="1:6" x14ac:dyDescent="0.3">
      <c r="A21" s="16">
        <v>43362</v>
      </c>
      <c r="B21" s="44">
        <v>278821</v>
      </c>
      <c r="C21" s="44">
        <v>1560</v>
      </c>
      <c r="D21" s="44">
        <v>251555</v>
      </c>
      <c r="E21" s="44">
        <v>1610</v>
      </c>
      <c r="F21" s="44">
        <v>3170</v>
      </c>
    </row>
    <row r="22" spans="1:6" x14ac:dyDescent="0.3">
      <c r="A22" s="16">
        <v>43363</v>
      </c>
      <c r="B22" s="44">
        <v>280416</v>
      </c>
      <c r="C22" s="44">
        <v>1595</v>
      </c>
      <c r="D22" s="44">
        <v>253050</v>
      </c>
      <c r="E22" s="44">
        <v>1495</v>
      </c>
      <c r="F22" s="44">
        <v>3090</v>
      </c>
    </row>
    <row r="23" spans="1:6" x14ac:dyDescent="0.3">
      <c r="A23" s="16">
        <v>43364</v>
      </c>
      <c r="B23" s="44">
        <v>281946</v>
      </c>
      <c r="C23" s="44">
        <v>1530</v>
      </c>
      <c r="D23" s="44">
        <v>254598</v>
      </c>
      <c r="E23" s="44">
        <v>1548</v>
      </c>
      <c r="F23" s="44">
        <v>3078</v>
      </c>
    </row>
    <row r="24" spans="1:6" x14ac:dyDescent="0.3">
      <c r="A24" s="16">
        <v>43365</v>
      </c>
      <c r="B24" s="44">
        <v>283556</v>
      </c>
      <c r="C24" s="44">
        <v>1610</v>
      </c>
      <c r="D24" s="44">
        <v>256178</v>
      </c>
      <c r="E24" s="44">
        <v>1580</v>
      </c>
      <c r="F24" s="44">
        <v>3190</v>
      </c>
    </row>
    <row r="25" spans="1:6" x14ac:dyDescent="0.3">
      <c r="A25" s="16">
        <v>43366</v>
      </c>
      <c r="B25" s="44">
        <v>285077</v>
      </c>
      <c r="C25" s="44">
        <v>1521</v>
      </c>
      <c r="D25" s="44">
        <v>257772</v>
      </c>
      <c r="E25" s="44">
        <v>1594</v>
      </c>
      <c r="F25" s="44">
        <v>3115</v>
      </c>
    </row>
    <row r="26" spans="1:6" x14ac:dyDescent="0.3">
      <c r="A26" s="16">
        <v>43367</v>
      </c>
      <c r="B26" s="44">
        <v>286630</v>
      </c>
      <c r="C26" s="44">
        <v>1553</v>
      </c>
      <c r="D26" s="44">
        <v>259241</v>
      </c>
      <c r="E26" s="44">
        <v>1469</v>
      </c>
      <c r="F26" s="44">
        <v>3022</v>
      </c>
    </row>
    <row r="27" spans="1:6" x14ac:dyDescent="0.3">
      <c r="A27" s="16">
        <v>43368</v>
      </c>
      <c r="B27" s="44">
        <v>288202</v>
      </c>
      <c r="C27" s="44">
        <v>1572</v>
      </c>
      <c r="D27" s="44">
        <v>260793</v>
      </c>
      <c r="E27" s="44">
        <v>1552</v>
      </c>
      <c r="F27" s="44">
        <v>3124</v>
      </c>
    </row>
    <row r="28" spans="1:6" x14ac:dyDescent="0.3">
      <c r="A28" s="16">
        <v>43369</v>
      </c>
      <c r="B28" s="44">
        <v>289685</v>
      </c>
      <c r="C28" s="44">
        <v>1483</v>
      </c>
      <c r="D28" s="44">
        <v>262376</v>
      </c>
      <c r="E28" s="44">
        <v>1583</v>
      </c>
      <c r="F28" s="44">
        <v>3066</v>
      </c>
    </row>
    <row r="29" spans="1:6" x14ac:dyDescent="0.3">
      <c r="A29" s="16">
        <v>43370</v>
      </c>
      <c r="B29" s="44">
        <v>291287</v>
      </c>
      <c r="C29" s="44">
        <v>1602</v>
      </c>
      <c r="D29" s="44">
        <v>263925</v>
      </c>
      <c r="E29" s="44">
        <v>1549</v>
      </c>
      <c r="F29" s="44">
        <v>3151</v>
      </c>
    </row>
    <row r="30" spans="1:6" x14ac:dyDescent="0.3">
      <c r="A30" s="16">
        <v>43371</v>
      </c>
      <c r="B30" s="44">
        <v>292870</v>
      </c>
      <c r="C30" s="44">
        <v>1583</v>
      </c>
      <c r="D30" s="44">
        <v>265508</v>
      </c>
      <c r="E30" s="44">
        <v>1583</v>
      </c>
      <c r="F30" s="44">
        <v>3166</v>
      </c>
    </row>
    <row r="31" spans="1:6" x14ac:dyDescent="0.3">
      <c r="A31" s="16">
        <v>43372</v>
      </c>
      <c r="B31" s="44">
        <v>294596</v>
      </c>
      <c r="C31" s="44">
        <v>1726</v>
      </c>
      <c r="D31" s="44">
        <v>267118</v>
      </c>
      <c r="E31" s="44">
        <v>1610</v>
      </c>
      <c r="F31" s="44">
        <v>3336</v>
      </c>
    </row>
    <row r="32" spans="1:6" x14ac:dyDescent="0.3">
      <c r="A32" s="16">
        <v>43373</v>
      </c>
      <c r="B32" s="44">
        <v>296133</v>
      </c>
      <c r="C32" s="44">
        <v>1537</v>
      </c>
      <c r="D32" s="44">
        <v>268598</v>
      </c>
      <c r="E32" s="44">
        <v>1480</v>
      </c>
      <c r="F32" s="44">
        <v>3017</v>
      </c>
    </row>
    <row r="33" spans="1:6" x14ac:dyDescent="0.3">
      <c r="A33" s="45" t="s">
        <v>38</v>
      </c>
      <c r="B33" s="40"/>
      <c r="C33" s="40"/>
      <c r="D33" s="40"/>
      <c r="E33" s="40"/>
      <c r="F33" s="46">
        <f>SUM(F3:F32)</f>
        <v>95914</v>
      </c>
    </row>
    <row r="34" spans="1:6" x14ac:dyDescent="0.3">
      <c r="A34" s="45" t="s">
        <v>39</v>
      </c>
      <c r="B34" s="40"/>
      <c r="C34" s="40"/>
      <c r="D34" s="40"/>
      <c r="E34" s="40"/>
      <c r="F34" s="46">
        <f>ROUND(AVERAGE(F3:F32),0)</f>
        <v>3197</v>
      </c>
    </row>
  </sheetData>
  <mergeCells count="3">
    <mergeCell ref="A1:F1"/>
    <mergeCell ref="A33:E33"/>
    <mergeCell ref="A34:E3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86E7-02EA-4BAC-835D-613F8074F6DB}">
  <dimension ref="A1:Z35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">
        <v>68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43313</v>
      </c>
      <c r="B3" s="44">
        <v>195722</v>
      </c>
      <c r="C3" s="44">
        <v>1832</v>
      </c>
      <c r="D3" s="44">
        <v>169261</v>
      </c>
      <c r="E3" s="44">
        <v>1821</v>
      </c>
      <c r="F3" s="44">
        <v>3653</v>
      </c>
    </row>
    <row r="4" spans="1:6" x14ac:dyDescent="0.3">
      <c r="A4" s="16">
        <v>43314</v>
      </c>
      <c r="B4" s="44">
        <v>199345</v>
      </c>
      <c r="C4" s="44">
        <v>3623</v>
      </c>
      <c r="D4" s="44">
        <v>173236</v>
      </c>
      <c r="E4" s="44">
        <v>3975</v>
      </c>
      <c r="F4" s="44">
        <v>7598</v>
      </c>
    </row>
    <row r="5" spans="1:6" x14ac:dyDescent="0.3">
      <c r="A5" s="16">
        <v>43315</v>
      </c>
      <c r="B5" s="44">
        <v>202833</v>
      </c>
      <c r="C5" s="44">
        <v>3488</v>
      </c>
      <c r="D5" s="44">
        <v>176544</v>
      </c>
      <c r="E5" s="44">
        <v>3308</v>
      </c>
      <c r="F5" s="44">
        <v>6796</v>
      </c>
    </row>
    <row r="6" spans="1:6" x14ac:dyDescent="0.3">
      <c r="A6" s="16">
        <v>43316</v>
      </c>
      <c r="B6" s="44">
        <v>204439</v>
      </c>
      <c r="C6" s="44">
        <v>1606</v>
      </c>
      <c r="D6" s="44">
        <v>178120</v>
      </c>
      <c r="E6" s="44">
        <v>1576</v>
      </c>
      <c r="F6" s="44">
        <v>3182</v>
      </c>
    </row>
    <row r="7" spans="1:6" x14ac:dyDescent="0.3">
      <c r="A7" s="16">
        <v>43317</v>
      </c>
      <c r="B7" s="44">
        <v>205915</v>
      </c>
      <c r="C7" s="44">
        <v>1476</v>
      </c>
      <c r="D7" s="44">
        <v>179910</v>
      </c>
      <c r="E7" s="44">
        <v>1790</v>
      </c>
      <c r="F7" s="44">
        <v>3266</v>
      </c>
    </row>
    <row r="8" spans="1:6" x14ac:dyDescent="0.3">
      <c r="A8" s="16">
        <v>43318</v>
      </c>
      <c r="B8" s="44">
        <v>207525</v>
      </c>
      <c r="C8" s="44">
        <v>1610</v>
      </c>
      <c r="D8" s="44">
        <v>181520</v>
      </c>
      <c r="E8" s="44">
        <v>1610</v>
      </c>
      <c r="F8" s="44">
        <v>3220</v>
      </c>
    </row>
    <row r="9" spans="1:6" x14ac:dyDescent="0.3">
      <c r="A9" s="16">
        <v>43319</v>
      </c>
      <c r="B9" s="44">
        <v>208618</v>
      </c>
      <c r="C9" s="44">
        <v>1093</v>
      </c>
      <c r="D9" s="44">
        <v>182325</v>
      </c>
      <c r="E9" s="44">
        <v>805</v>
      </c>
      <c r="F9" s="44">
        <v>1898</v>
      </c>
    </row>
    <row r="10" spans="1:6" x14ac:dyDescent="0.3">
      <c r="A10" s="16">
        <v>43320</v>
      </c>
      <c r="B10" s="44">
        <v>210193</v>
      </c>
      <c r="C10" s="44">
        <v>1575</v>
      </c>
      <c r="D10" s="44">
        <v>183927</v>
      </c>
      <c r="E10" s="44">
        <v>1602</v>
      </c>
      <c r="F10" s="44">
        <v>3177</v>
      </c>
    </row>
    <row r="11" spans="1:6" x14ac:dyDescent="0.3">
      <c r="A11" s="16">
        <v>43321</v>
      </c>
      <c r="B11" s="44">
        <v>211772</v>
      </c>
      <c r="C11" s="44">
        <v>1579</v>
      </c>
      <c r="D11" s="44">
        <v>185506</v>
      </c>
      <c r="E11" s="44">
        <v>1579</v>
      </c>
      <c r="F11" s="44">
        <v>3158</v>
      </c>
    </row>
    <row r="12" spans="1:6" x14ac:dyDescent="0.3">
      <c r="A12" s="16">
        <v>43322</v>
      </c>
      <c r="B12" s="44">
        <v>213382</v>
      </c>
      <c r="C12" s="44">
        <v>1610</v>
      </c>
      <c r="D12" s="44">
        <v>187116</v>
      </c>
      <c r="E12" s="44">
        <v>1610</v>
      </c>
      <c r="F12" s="44">
        <v>3220</v>
      </c>
    </row>
    <row r="13" spans="1:6" x14ac:dyDescent="0.3">
      <c r="A13" s="16">
        <v>43323</v>
      </c>
      <c r="B13" s="44">
        <v>215253</v>
      </c>
      <c r="C13" s="44">
        <v>1871</v>
      </c>
      <c r="D13" s="44">
        <v>188581</v>
      </c>
      <c r="E13" s="44">
        <v>1465</v>
      </c>
      <c r="F13" s="44">
        <v>3336</v>
      </c>
    </row>
    <row r="14" spans="1:6" x14ac:dyDescent="0.3">
      <c r="A14" s="16">
        <v>43324</v>
      </c>
      <c r="B14" s="44">
        <v>216863</v>
      </c>
      <c r="C14" s="44">
        <v>1610</v>
      </c>
      <c r="D14" s="44">
        <v>190413</v>
      </c>
      <c r="E14" s="44">
        <v>1832</v>
      </c>
      <c r="F14" s="44">
        <v>3442</v>
      </c>
    </row>
    <row r="15" spans="1:6" x14ac:dyDescent="0.3">
      <c r="A15" s="16">
        <v>43325</v>
      </c>
      <c r="B15" s="44">
        <v>218458</v>
      </c>
      <c r="C15" s="44">
        <v>1595</v>
      </c>
      <c r="D15" s="44">
        <v>192019</v>
      </c>
      <c r="E15" s="44">
        <v>1606</v>
      </c>
      <c r="F15" s="44">
        <v>3201</v>
      </c>
    </row>
    <row r="16" spans="1:6" x14ac:dyDescent="0.3">
      <c r="A16" s="16">
        <v>43326</v>
      </c>
      <c r="B16" s="44">
        <v>220068</v>
      </c>
      <c r="C16" s="44">
        <v>1610</v>
      </c>
      <c r="D16" s="44">
        <v>193629</v>
      </c>
      <c r="E16" s="44">
        <v>1610</v>
      </c>
      <c r="F16" s="44">
        <v>3220</v>
      </c>
    </row>
    <row r="17" spans="1:6" x14ac:dyDescent="0.3">
      <c r="A17" s="16">
        <v>43327</v>
      </c>
      <c r="B17" s="44">
        <v>221674</v>
      </c>
      <c r="C17" s="44">
        <v>1606</v>
      </c>
      <c r="D17" s="44">
        <v>195239</v>
      </c>
      <c r="E17" s="44">
        <v>1610</v>
      </c>
      <c r="F17" s="44">
        <v>3216</v>
      </c>
    </row>
    <row r="18" spans="1:6" x14ac:dyDescent="0.3">
      <c r="A18" s="16">
        <v>43328</v>
      </c>
      <c r="B18" s="44">
        <v>223284</v>
      </c>
      <c r="C18" s="44">
        <v>1610</v>
      </c>
      <c r="D18" s="44">
        <v>196834</v>
      </c>
      <c r="E18" s="44">
        <v>1595</v>
      </c>
      <c r="F18" s="44">
        <v>3205</v>
      </c>
    </row>
    <row r="19" spans="1:6" x14ac:dyDescent="0.3">
      <c r="A19" s="16">
        <v>43329</v>
      </c>
      <c r="B19" s="44">
        <v>224768</v>
      </c>
      <c r="C19" s="44">
        <v>1484</v>
      </c>
      <c r="D19" s="44">
        <v>198655</v>
      </c>
      <c r="E19" s="44">
        <v>1821</v>
      </c>
      <c r="F19" s="44">
        <v>3305</v>
      </c>
    </row>
    <row r="20" spans="1:6" x14ac:dyDescent="0.3">
      <c r="A20" s="16">
        <v>43330</v>
      </c>
      <c r="B20" s="44">
        <v>226569</v>
      </c>
      <c r="C20" s="44">
        <v>1801</v>
      </c>
      <c r="D20" s="44">
        <v>200169</v>
      </c>
      <c r="E20" s="44">
        <v>1514</v>
      </c>
      <c r="F20" s="44">
        <v>3315</v>
      </c>
    </row>
    <row r="21" spans="1:6" x14ac:dyDescent="0.3">
      <c r="A21" s="16">
        <v>43331</v>
      </c>
      <c r="B21" s="44">
        <v>228179</v>
      </c>
      <c r="C21" s="44">
        <v>1610</v>
      </c>
      <c r="D21" s="44">
        <v>201898</v>
      </c>
      <c r="E21" s="44">
        <v>1729</v>
      </c>
      <c r="F21" s="44">
        <v>3339</v>
      </c>
    </row>
    <row r="22" spans="1:6" x14ac:dyDescent="0.3">
      <c r="A22" s="16">
        <v>43332</v>
      </c>
      <c r="B22" s="44">
        <v>229789</v>
      </c>
      <c r="C22" s="44">
        <v>1610</v>
      </c>
      <c r="D22" s="44">
        <v>203508</v>
      </c>
      <c r="E22" s="44">
        <v>1610</v>
      </c>
      <c r="F22" s="44">
        <v>3220</v>
      </c>
    </row>
    <row r="23" spans="1:6" x14ac:dyDescent="0.3">
      <c r="A23" s="16">
        <v>43333</v>
      </c>
      <c r="B23" s="44">
        <v>231399</v>
      </c>
      <c r="C23" s="44">
        <v>1610</v>
      </c>
      <c r="D23" s="44">
        <v>205091</v>
      </c>
      <c r="E23" s="44">
        <v>1583</v>
      </c>
      <c r="F23" s="44">
        <v>3193</v>
      </c>
    </row>
    <row r="24" spans="1:6" x14ac:dyDescent="0.3">
      <c r="A24" s="16">
        <v>43334</v>
      </c>
      <c r="B24" s="44">
        <v>232990</v>
      </c>
      <c r="C24" s="44">
        <v>1591</v>
      </c>
      <c r="D24" s="44">
        <v>206701</v>
      </c>
      <c r="E24" s="44">
        <v>1610</v>
      </c>
      <c r="F24" s="44">
        <v>3201</v>
      </c>
    </row>
    <row r="25" spans="1:6" x14ac:dyDescent="0.3">
      <c r="A25" s="16">
        <v>43335</v>
      </c>
      <c r="B25" s="44">
        <v>234822</v>
      </c>
      <c r="C25" s="44">
        <v>1832</v>
      </c>
      <c r="D25" s="44">
        <v>208146</v>
      </c>
      <c r="E25" s="44">
        <v>1445</v>
      </c>
      <c r="F25" s="44">
        <v>3277</v>
      </c>
    </row>
    <row r="26" spans="1:6" x14ac:dyDescent="0.3">
      <c r="A26" s="16">
        <v>43336</v>
      </c>
      <c r="B26" s="44">
        <v>236425</v>
      </c>
      <c r="C26" s="44">
        <v>1603</v>
      </c>
      <c r="D26" s="44">
        <v>209756</v>
      </c>
      <c r="E26" s="44">
        <v>1610</v>
      </c>
      <c r="F26" s="44">
        <v>3213</v>
      </c>
    </row>
    <row r="27" spans="1:6" x14ac:dyDescent="0.3">
      <c r="A27" s="16">
        <v>43337</v>
      </c>
      <c r="B27" s="44">
        <v>238146</v>
      </c>
      <c r="C27" s="44">
        <v>1721</v>
      </c>
      <c r="D27" s="44">
        <v>211366</v>
      </c>
      <c r="E27" s="44">
        <v>1610</v>
      </c>
      <c r="F27" s="44">
        <v>3331</v>
      </c>
    </row>
    <row r="28" spans="1:6" x14ac:dyDescent="0.3">
      <c r="A28" s="16">
        <v>43338</v>
      </c>
      <c r="B28" s="44">
        <v>239756</v>
      </c>
      <c r="C28" s="44">
        <v>1610</v>
      </c>
      <c r="D28" s="44">
        <v>212888</v>
      </c>
      <c r="E28" s="44">
        <v>1522</v>
      </c>
      <c r="F28" s="44">
        <v>3132</v>
      </c>
    </row>
    <row r="29" spans="1:6" x14ac:dyDescent="0.3">
      <c r="A29" s="16">
        <v>43339</v>
      </c>
      <c r="B29" s="44">
        <v>241347</v>
      </c>
      <c r="C29" s="44">
        <v>1591</v>
      </c>
      <c r="D29" s="44">
        <v>214475</v>
      </c>
      <c r="E29" s="44">
        <v>1587</v>
      </c>
      <c r="F29" s="44">
        <v>3178</v>
      </c>
    </row>
    <row r="30" spans="1:6" x14ac:dyDescent="0.3">
      <c r="A30" s="16">
        <v>43340</v>
      </c>
      <c r="B30" s="44">
        <v>242899</v>
      </c>
      <c r="C30" s="44">
        <v>1552</v>
      </c>
      <c r="D30" s="44">
        <v>216085</v>
      </c>
      <c r="E30" s="44">
        <v>1610</v>
      </c>
      <c r="F30" s="44">
        <v>3162</v>
      </c>
    </row>
    <row r="31" spans="1:6" x14ac:dyDescent="0.3">
      <c r="A31" s="16">
        <v>43341</v>
      </c>
      <c r="B31" s="44">
        <v>244509</v>
      </c>
      <c r="C31" s="44">
        <v>1610</v>
      </c>
      <c r="D31" s="44">
        <v>217695</v>
      </c>
      <c r="E31" s="44">
        <v>1610</v>
      </c>
      <c r="F31" s="44">
        <v>3220</v>
      </c>
    </row>
    <row r="32" spans="1:6" x14ac:dyDescent="0.3">
      <c r="A32" s="16">
        <v>43342</v>
      </c>
      <c r="B32" s="44">
        <v>246119</v>
      </c>
      <c r="C32" s="44">
        <v>1610</v>
      </c>
      <c r="D32" s="44">
        <v>219305</v>
      </c>
      <c r="E32" s="44">
        <v>1610</v>
      </c>
      <c r="F32" s="44">
        <v>3220</v>
      </c>
    </row>
    <row r="33" spans="1:6" x14ac:dyDescent="0.3">
      <c r="A33" s="16">
        <v>43343</v>
      </c>
      <c r="B33" s="44">
        <v>247986</v>
      </c>
      <c r="C33" s="44">
        <v>1867</v>
      </c>
      <c r="D33" s="44">
        <v>220831</v>
      </c>
      <c r="E33" s="44">
        <v>1526</v>
      </c>
      <c r="F33" s="44">
        <v>3393</v>
      </c>
    </row>
    <row r="34" spans="1:6" x14ac:dyDescent="0.3">
      <c r="A34" s="45" t="s">
        <v>38</v>
      </c>
      <c r="B34" s="40"/>
      <c r="C34" s="40"/>
      <c r="D34" s="40"/>
      <c r="E34" s="40"/>
      <c r="F34" s="46">
        <f>SUM(F3:F33)</f>
        <v>107487</v>
      </c>
    </row>
    <row r="35" spans="1:6" x14ac:dyDescent="0.3">
      <c r="A35" s="45" t="s">
        <v>39</v>
      </c>
      <c r="B35" s="40"/>
      <c r="C35" s="40"/>
      <c r="D35" s="40"/>
      <c r="E35" s="40"/>
      <c r="F35" s="46">
        <f>ROUND(AVERAGE(F3:F33),0)</f>
        <v>3467</v>
      </c>
    </row>
  </sheetData>
  <mergeCells count="3">
    <mergeCell ref="A1:F1"/>
    <mergeCell ref="A34:E34"/>
    <mergeCell ref="A35:E3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99DE-1C4E-4648-BAD7-35C90CED12EE}">
  <dimension ref="A1:Z12"/>
  <sheetViews>
    <sheetView workbookViewId="0">
      <selection sqref="A1:F1"/>
    </sheetView>
  </sheetViews>
  <sheetFormatPr defaultRowHeight="15.75" x14ac:dyDescent="0.3"/>
  <cols>
    <col min="1" max="1" width="16.7109375" style="47" customWidth="1"/>
    <col min="2" max="2" width="21.7109375" style="41" hidden="1" customWidth="1"/>
    <col min="3" max="3" width="21.7109375" style="41" customWidth="1"/>
    <col min="4" max="4" width="21.7109375" style="41" hidden="1" customWidth="1"/>
    <col min="5" max="6" width="21.7109375" style="41" customWidth="1"/>
    <col min="7" max="26" width="9.140625" style="41"/>
  </cols>
  <sheetData>
    <row r="1" spans="1:6" ht="18.75" x14ac:dyDescent="0.35">
      <c r="A1" s="39" t="s">
        <v>69</v>
      </c>
      <c r="B1" s="40"/>
      <c r="C1" s="40"/>
      <c r="D1" s="40"/>
      <c r="E1" s="40"/>
      <c r="F1" s="40"/>
    </row>
    <row r="2" spans="1:6" x14ac:dyDescent="0.3">
      <c r="A2" s="42" t="s">
        <v>32</v>
      </c>
      <c r="B2" s="43" t="s">
        <v>33</v>
      </c>
      <c r="C2" s="43" t="s">
        <v>45</v>
      </c>
      <c r="D2" s="43" t="s">
        <v>35</v>
      </c>
      <c r="E2" s="43" t="s">
        <v>46</v>
      </c>
      <c r="F2" s="43" t="s">
        <v>37</v>
      </c>
    </row>
    <row r="3" spans="1:6" x14ac:dyDescent="0.3">
      <c r="A3" s="16">
        <v>43305</v>
      </c>
      <c r="B3" s="44">
        <v>171917</v>
      </c>
      <c r="C3" s="44">
        <v>6298</v>
      </c>
      <c r="D3" s="44">
        <v>150650</v>
      </c>
      <c r="E3" s="44">
        <v>5451</v>
      </c>
      <c r="F3" s="44">
        <v>11749</v>
      </c>
    </row>
    <row r="4" spans="1:6" x14ac:dyDescent="0.3">
      <c r="A4" s="16">
        <v>43306</v>
      </c>
      <c r="B4" s="44">
        <v>171933</v>
      </c>
      <c r="C4" s="44">
        <v>16</v>
      </c>
      <c r="D4" s="44">
        <v>150669</v>
      </c>
      <c r="E4" s="44">
        <v>19</v>
      </c>
      <c r="F4" s="44">
        <v>35</v>
      </c>
    </row>
    <row r="5" spans="1:6" x14ac:dyDescent="0.3">
      <c r="A5" s="16">
        <v>43307</v>
      </c>
      <c r="B5" s="44">
        <v>179802</v>
      </c>
      <c r="C5" s="44">
        <v>7869</v>
      </c>
      <c r="D5" s="44">
        <v>153487</v>
      </c>
      <c r="E5" s="44">
        <v>2818</v>
      </c>
      <c r="F5" s="44">
        <v>10687</v>
      </c>
    </row>
    <row r="6" spans="1:6" x14ac:dyDescent="0.3">
      <c r="A6" s="16">
        <v>43308</v>
      </c>
      <c r="B6" s="44">
        <v>181010</v>
      </c>
      <c r="C6" s="44">
        <v>1208</v>
      </c>
      <c r="D6" s="44">
        <v>154292</v>
      </c>
      <c r="E6" s="44">
        <v>805</v>
      </c>
      <c r="F6" s="44">
        <v>2013</v>
      </c>
    </row>
    <row r="7" spans="1:6" x14ac:dyDescent="0.3">
      <c r="A7" s="16">
        <v>43309</v>
      </c>
      <c r="B7" s="44">
        <v>184632</v>
      </c>
      <c r="C7" s="44">
        <v>3622</v>
      </c>
      <c r="D7" s="44">
        <v>157914</v>
      </c>
      <c r="E7" s="44">
        <v>3622</v>
      </c>
      <c r="F7" s="44">
        <v>7244</v>
      </c>
    </row>
    <row r="8" spans="1:6" x14ac:dyDescent="0.3">
      <c r="A8" s="16">
        <v>43310</v>
      </c>
      <c r="B8" s="44">
        <v>188255</v>
      </c>
      <c r="C8" s="44">
        <v>3623</v>
      </c>
      <c r="D8" s="44">
        <v>161939</v>
      </c>
      <c r="E8" s="44">
        <v>4025</v>
      </c>
      <c r="F8" s="44">
        <v>7648</v>
      </c>
    </row>
    <row r="9" spans="1:6" x14ac:dyDescent="0.3">
      <c r="A9" s="16">
        <v>43311</v>
      </c>
      <c r="B9" s="44">
        <v>190268</v>
      </c>
      <c r="C9" s="44">
        <v>2013</v>
      </c>
      <c r="D9" s="44">
        <v>163549</v>
      </c>
      <c r="E9" s="44">
        <v>1610</v>
      </c>
      <c r="F9" s="44">
        <v>3623</v>
      </c>
    </row>
    <row r="10" spans="1:6" x14ac:dyDescent="0.3">
      <c r="A10" s="16">
        <v>43312</v>
      </c>
      <c r="B10" s="44">
        <v>193890</v>
      </c>
      <c r="C10" s="44">
        <v>3622</v>
      </c>
      <c r="D10" s="44">
        <v>167440</v>
      </c>
      <c r="E10" s="44">
        <v>3891</v>
      </c>
      <c r="F10" s="44">
        <v>7513</v>
      </c>
    </row>
    <row r="11" spans="1:6" x14ac:dyDescent="0.3">
      <c r="A11" s="45" t="s">
        <v>38</v>
      </c>
      <c r="B11" s="40"/>
      <c r="C11" s="40"/>
      <c r="D11" s="40"/>
      <c r="E11" s="40"/>
      <c r="F11" s="46">
        <f>SUM(F3:F10)</f>
        <v>50512</v>
      </c>
    </row>
    <row r="12" spans="1:6" x14ac:dyDescent="0.3">
      <c r="A12" s="45" t="s">
        <v>39</v>
      </c>
      <c r="B12" s="40"/>
      <c r="C12" s="40"/>
      <c r="D12" s="40"/>
      <c r="E12" s="40"/>
      <c r="F12" s="46">
        <f>ROUND(AVERAGE(F3:F10),0)</f>
        <v>6314</v>
      </c>
    </row>
  </sheetData>
  <mergeCells count="3">
    <mergeCell ref="A1:F1"/>
    <mergeCell ref="A11:E11"/>
    <mergeCell ref="A12:E1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33DB-84FB-4807-B5F0-EB2FCEDCC873}">
  <dimension ref="A1:Z18"/>
  <sheetViews>
    <sheetView workbookViewId="0">
      <selection sqref="A1:D1"/>
    </sheetView>
  </sheetViews>
  <sheetFormatPr defaultRowHeight="15" x14ac:dyDescent="0.25"/>
  <cols>
    <col min="1" max="1" width="21.7109375" style="2" customWidth="1"/>
    <col min="2" max="4" width="21.7109375" style="51" customWidth="1"/>
    <col min="5" max="26" width="9.140625" style="51"/>
  </cols>
  <sheetData>
    <row r="1" spans="1:4" x14ac:dyDescent="0.25">
      <c r="A1" s="50" t="s">
        <v>70</v>
      </c>
      <c r="B1" s="50"/>
      <c r="C1" s="50"/>
      <c r="D1" s="50"/>
    </row>
    <row r="2" spans="1:4" x14ac:dyDescent="0.25">
      <c r="A2" s="52" t="s">
        <v>32</v>
      </c>
      <c r="B2" s="53" t="s">
        <v>71</v>
      </c>
      <c r="C2" s="53" t="s">
        <v>72</v>
      </c>
      <c r="D2" s="53" t="s">
        <v>73</v>
      </c>
    </row>
    <row r="3" spans="1:4" x14ac:dyDescent="0.25">
      <c r="A3" s="54">
        <v>43220</v>
      </c>
      <c r="B3" s="55">
        <v>175510</v>
      </c>
      <c r="C3" s="55">
        <v>167140</v>
      </c>
      <c r="D3" s="55" t="s">
        <v>14</v>
      </c>
    </row>
    <row r="4" spans="1:4" x14ac:dyDescent="0.25">
      <c r="A4" s="54">
        <v>43221</v>
      </c>
      <c r="B4" s="55">
        <v>179530</v>
      </c>
      <c r="C4" s="55">
        <v>171270</v>
      </c>
      <c r="D4" s="55">
        <v>8150</v>
      </c>
    </row>
    <row r="5" spans="1:4" x14ac:dyDescent="0.25">
      <c r="A5" s="54">
        <v>43222</v>
      </c>
      <c r="B5" s="55">
        <v>182960</v>
      </c>
      <c r="C5" s="55">
        <v>175295</v>
      </c>
      <c r="D5" s="55">
        <v>7455</v>
      </c>
    </row>
    <row r="6" spans="1:4" x14ac:dyDescent="0.25">
      <c r="A6" s="54">
        <v>43223</v>
      </c>
      <c r="B6" s="55">
        <v>187175</v>
      </c>
      <c r="C6" s="55">
        <v>178505</v>
      </c>
      <c r="D6" s="55">
        <v>7425</v>
      </c>
    </row>
    <row r="7" spans="1:4" x14ac:dyDescent="0.25">
      <c r="A7" s="54">
        <v>43224</v>
      </c>
      <c r="B7" s="55">
        <v>190465</v>
      </c>
      <c r="C7" s="55">
        <v>182620</v>
      </c>
      <c r="D7" s="55">
        <v>7405</v>
      </c>
    </row>
    <row r="8" spans="1:4" x14ac:dyDescent="0.25">
      <c r="A8" s="54">
        <v>43225</v>
      </c>
      <c r="B8" s="55">
        <v>194665</v>
      </c>
      <c r="C8" s="55">
        <v>185740</v>
      </c>
      <c r="D8" s="55">
        <v>7320</v>
      </c>
    </row>
    <row r="9" spans="1:4" x14ac:dyDescent="0.25">
      <c r="A9" s="54">
        <v>43226</v>
      </c>
      <c r="B9" s="55">
        <v>197260</v>
      </c>
      <c r="C9" s="55">
        <v>188885</v>
      </c>
      <c r="D9" s="55">
        <v>5740</v>
      </c>
    </row>
    <row r="10" spans="1:4" x14ac:dyDescent="0.25">
      <c r="A10" s="54">
        <v>43227</v>
      </c>
      <c r="B10" s="55">
        <v>201435</v>
      </c>
      <c r="C10" s="55">
        <v>192780</v>
      </c>
      <c r="D10" s="55">
        <v>8070</v>
      </c>
    </row>
    <row r="11" spans="1:4" x14ac:dyDescent="0.25">
      <c r="A11" s="54">
        <v>43228</v>
      </c>
      <c r="B11" s="55">
        <v>205660</v>
      </c>
      <c r="C11" s="55">
        <v>195945</v>
      </c>
      <c r="D11" s="55">
        <v>7390</v>
      </c>
    </row>
    <row r="12" spans="1:4" x14ac:dyDescent="0.25">
      <c r="A12" s="54">
        <v>43229</v>
      </c>
      <c r="B12" s="55">
        <v>209675</v>
      </c>
      <c r="C12" s="55">
        <v>199225</v>
      </c>
      <c r="D12" s="55">
        <v>7295</v>
      </c>
    </row>
    <row r="13" spans="1:4" x14ac:dyDescent="0.25">
      <c r="A13" s="54">
        <v>43230</v>
      </c>
      <c r="B13" s="55">
        <v>213680</v>
      </c>
      <c r="C13" s="55">
        <v>203320</v>
      </c>
      <c r="D13" s="55">
        <v>8100</v>
      </c>
    </row>
    <row r="14" spans="1:4" x14ac:dyDescent="0.25">
      <c r="A14" s="54">
        <v>43231</v>
      </c>
      <c r="B14" s="55">
        <v>217625</v>
      </c>
      <c r="C14" s="55">
        <v>207555</v>
      </c>
      <c r="D14" s="55">
        <v>8180</v>
      </c>
    </row>
    <row r="15" spans="1:4" x14ac:dyDescent="0.25">
      <c r="A15" s="54">
        <v>43232</v>
      </c>
      <c r="B15" s="55">
        <v>221880</v>
      </c>
      <c r="C15" s="55">
        <v>212365</v>
      </c>
      <c r="D15" s="55">
        <v>9065</v>
      </c>
    </row>
    <row r="16" spans="1:4" x14ac:dyDescent="0.25">
      <c r="A16" s="54">
        <v>43233</v>
      </c>
      <c r="B16" s="55">
        <v>222755</v>
      </c>
      <c r="C16" s="55">
        <v>213140</v>
      </c>
      <c r="D16" s="55">
        <v>1650</v>
      </c>
    </row>
    <row r="17" spans="1:4" x14ac:dyDescent="0.25">
      <c r="A17" s="50" t="s">
        <v>38</v>
      </c>
      <c r="B17" s="50"/>
      <c r="C17" s="50"/>
      <c r="D17" s="53">
        <f>SUM(D3:D16)</f>
        <v>93245</v>
      </c>
    </row>
    <row r="18" spans="1:4" x14ac:dyDescent="0.25">
      <c r="A18" s="50" t="s">
        <v>39</v>
      </c>
      <c r="B18" s="50"/>
      <c r="C18" s="50"/>
      <c r="D18" s="53">
        <f>ROUND(AVERAGE(D3:D16),0)</f>
        <v>7173</v>
      </c>
    </row>
  </sheetData>
  <mergeCells count="3">
    <mergeCell ref="A1:D1"/>
    <mergeCell ref="A17:C17"/>
    <mergeCell ref="A18:C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5C4666C2D9FE4985FCB194568A0930" ma:contentTypeVersion="19" ma:contentTypeDescription="Create a new document." ma:contentTypeScope="" ma:versionID="876e41b32eede41a86590dece834e6ce">
  <xsd:schema xmlns:xsd="http://www.w3.org/2001/XMLSchema" xmlns:xs="http://www.w3.org/2001/XMLSchema" xmlns:p="http://schemas.microsoft.com/office/2006/metadata/properties" xmlns:ns2="9d1a8ab6-fb87-4fc3-b2e6-b8982984a473" xmlns:ns3="1e7294ad-42e2-4ca2-8155-4d3b7165df97" targetNamespace="http://schemas.microsoft.com/office/2006/metadata/properties" ma:root="true" ma:fieldsID="c6aeae4ec67a7fe2e348e3ebf9ec3bd3" ns2:_="" ns3:_="">
    <xsd:import namespace="9d1a8ab6-fb87-4fc3-b2e6-b8982984a473"/>
    <xsd:import namespace="1e7294ad-42e2-4ca2-8155-4d3b7165d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a8ab6-fb87-4fc3-b2e6-b8982984a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a82bfc-5b1c-481b-9cc3-5f00722b20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294ad-42e2-4ca2-8155-4d3b7165df9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51fb151-8e88-473e-9226-3952a45e2914}" ma:internalName="TaxCatchAll" ma:showField="CatchAllData" ma:web="1e7294ad-42e2-4ca2-8155-4d3b7165d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1a8ab6-fb87-4fc3-b2e6-b8982984a473">
      <Terms xmlns="http://schemas.microsoft.com/office/infopath/2007/PartnerControls"/>
    </lcf76f155ced4ddcb4097134ff3c332f>
    <TaxCatchAll xmlns="1e7294ad-42e2-4ca2-8155-4d3b7165df97" xsi:nil="true"/>
  </documentManagement>
</p:properties>
</file>

<file path=customXml/itemProps1.xml><?xml version="1.0" encoding="utf-8"?>
<ds:datastoreItem xmlns:ds="http://schemas.openxmlformats.org/officeDocument/2006/customXml" ds:itemID="{63899394-54E6-4B4E-BF58-B03F5FCBE339}"/>
</file>

<file path=customXml/itemProps2.xml><?xml version="1.0" encoding="utf-8"?>
<ds:datastoreItem xmlns:ds="http://schemas.openxmlformats.org/officeDocument/2006/customXml" ds:itemID="{9C5AE026-EDFB-4646-8842-4B8BE9E65E58}"/>
</file>

<file path=customXml/itemProps3.xml><?xml version="1.0" encoding="utf-8"?>
<ds:datastoreItem xmlns:ds="http://schemas.openxmlformats.org/officeDocument/2006/customXml" ds:itemID="{4A3DF3CE-71C6-470A-9B44-7853809EC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BEN Sewage Table</vt:lpstr>
      <vt:lpstr>BEN Biofilter Effluent Table</vt:lpstr>
      <vt:lpstr>BEN WaterNOx Effluent Table</vt:lpstr>
      <vt:lpstr>May 25</vt:lpstr>
      <vt:lpstr>Apr 25</vt:lpstr>
      <vt:lpstr>Mar 25</vt:lpstr>
      <vt:lpstr>Feb 25</vt:lpstr>
      <vt:lpstr>Jan 25</vt:lpstr>
      <vt:lpstr>Dec 24</vt:lpstr>
      <vt:lpstr>Nov 24</vt:lpstr>
      <vt:lpstr>Oct 24</vt:lpstr>
      <vt:lpstr>Sep 24</vt:lpstr>
      <vt:lpstr>Aug 24</vt:lpstr>
      <vt:lpstr>Jul 24</vt:lpstr>
      <vt:lpstr>Jun 24</vt:lpstr>
      <vt:lpstr>May 24</vt:lpstr>
      <vt:lpstr>Apr 24</vt:lpstr>
      <vt:lpstr>Mar 24</vt:lpstr>
      <vt:lpstr>Feb 24</vt:lpstr>
      <vt:lpstr>Jan 24</vt:lpstr>
      <vt:lpstr>Dec 23</vt:lpstr>
      <vt:lpstr>Nov 23</vt:lpstr>
      <vt:lpstr>Nov 23 partial</vt:lpstr>
      <vt:lpstr>Oct 23</vt:lpstr>
      <vt:lpstr>Sep 23</vt:lpstr>
      <vt:lpstr>Aug 23</vt:lpstr>
      <vt:lpstr>Jul 23</vt:lpstr>
      <vt:lpstr>Jun 23</vt:lpstr>
      <vt:lpstr>May 23</vt:lpstr>
      <vt:lpstr>Apr-May 23 partial</vt:lpstr>
      <vt:lpstr>Apr 23</vt:lpstr>
      <vt:lpstr>Mar 23 Full</vt:lpstr>
      <vt:lpstr>Mar 23</vt:lpstr>
      <vt:lpstr>Feb-Mar 23 Full</vt:lpstr>
      <vt:lpstr>Feb 23</vt:lpstr>
      <vt:lpstr>Jan-Mar 23 Full</vt:lpstr>
      <vt:lpstr>Jan 23</vt:lpstr>
      <vt:lpstr>Dec 22</vt:lpstr>
      <vt:lpstr>November 2022</vt:lpstr>
      <vt:lpstr>October 2022</vt:lpstr>
      <vt:lpstr>September 2022</vt:lpstr>
      <vt:lpstr>August 2022</vt:lpstr>
      <vt:lpstr>July 2022</vt:lpstr>
      <vt:lpstr>Apr-May QA Flow</vt:lpstr>
      <vt:lpstr>June 2022</vt:lpstr>
      <vt:lpstr>May 2022</vt:lpstr>
      <vt:lpstr>April 2022</vt:lpstr>
      <vt:lpstr>March 2022</vt:lpstr>
      <vt:lpstr>February 2022</vt:lpstr>
      <vt:lpstr>January 2022</vt:lpstr>
      <vt:lpstr>Feb-May QA flow</vt:lpstr>
      <vt:lpstr>Jan-Mar 2022 QA flow</vt:lpstr>
      <vt:lpstr>December 2021</vt:lpstr>
      <vt:lpstr>November 2021</vt:lpstr>
      <vt:lpstr>October 2021</vt:lpstr>
      <vt:lpstr>September 2021</vt:lpstr>
      <vt:lpstr>August 2021</vt:lpstr>
      <vt:lpstr>July 2021</vt:lpstr>
      <vt:lpstr>June 2021</vt:lpstr>
      <vt:lpstr>May 2021</vt:lpstr>
      <vt:lpstr>April 2021</vt:lpstr>
      <vt:lpstr>March 2021</vt:lpstr>
      <vt:lpstr>February 2021</vt:lpstr>
      <vt:lpstr>January 2021</vt:lpstr>
      <vt:lpstr>December 2020</vt:lpstr>
      <vt:lpstr>November 2020</vt:lpstr>
      <vt:lpstr>October 2020</vt:lpstr>
      <vt:lpstr>September 2020</vt:lpstr>
      <vt:lpstr>August 2020</vt:lpstr>
      <vt:lpstr>July 2020</vt:lpstr>
      <vt:lpstr>June 2020</vt:lpstr>
      <vt:lpstr>May 2020</vt:lpstr>
      <vt:lpstr>April 2020</vt:lpstr>
      <vt:lpstr>March 2020</vt:lpstr>
      <vt:lpstr>February 2020</vt:lpstr>
      <vt:lpstr>February 2020 partial</vt:lpstr>
      <vt:lpstr>January 2020</vt:lpstr>
      <vt:lpstr>December 2019</vt:lpstr>
      <vt:lpstr>November 2019</vt:lpstr>
      <vt:lpstr>October 2019</vt:lpstr>
      <vt:lpstr>September 2019</vt:lpstr>
      <vt:lpstr>August 2019</vt:lpstr>
      <vt:lpstr>July 2019</vt:lpstr>
      <vt:lpstr>June 2019</vt:lpstr>
      <vt:lpstr>May 2019</vt:lpstr>
      <vt:lpstr>April 2019</vt:lpstr>
      <vt:lpstr>March 2019</vt:lpstr>
      <vt:lpstr>February 2019</vt:lpstr>
      <vt:lpstr>January 2019</vt:lpstr>
      <vt:lpstr>December 2018</vt:lpstr>
      <vt:lpstr>November 2018</vt:lpstr>
      <vt:lpstr>October 2018</vt:lpstr>
      <vt:lpstr>September 2018</vt:lpstr>
      <vt:lpstr>August 2018</vt:lpstr>
      <vt:lpstr>July 2018</vt:lpstr>
      <vt:lpstr>May 2018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Bos</dc:creator>
  <cp:lastModifiedBy>Colin Bos</cp:lastModifiedBy>
  <dcterms:created xsi:type="dcterms:W3CDTF">2025-08-05T19:19:29Z</dcterms:created>
  <dcterms:modified xsi:type="dcterms:W3CDTF">2025-08-05T19:19:32Z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0x010100715C4666C2D9FE4985FCB194568A0930</vt:lpwstr>
  </property>
</Properties>
</file>