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E7262F0-1D18-41E9-9B51-A581309DE9A5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Match Data" sheetId="1" r:id="rId1"/>
    <sheet name="Match Results" sheetId="2" r:id="rId2"/>
    <sheet name="Ranking" sheetId="3" r:id="rId3"/>
    <sheet name="Match Calculator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E2" i="4"/>
  <c r="A2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5" i="3"/>
  <c r="K3" i="2"/>
  <c r="L3" i="2" s="1"/>
  <c r="B24" i="3" s="1"/>
  <c r="K4" i="2"/>
  <c r="L4" i="2" s="1"/>
  <c r="B23" i="3" s="1"/>
  <c r="K5" i="2"/>
  <c r="L5" i="2" s="1"/>
  <c r="B22" i="3" s="1"/>
  <c r="K6" i="2"/>
  <c r="L6" i="2" s="1"/>
  <c r="B21" i="3" s="1"/>
  <c r="K7" i="2"/>
  <c r="L7" i="2" s="1"/>
  <c r="B20" i="3" s="1"/>
  <c r="K8" i="2"/>
  <c r="L8" i="2" s="1"/>
  <c r="B19" i="3" s="1"/>
  <c r="K9" i="2"/>
  <c r="L9" i="2" s="1"/>
  <c r="B18" i="3" s="1"/>
  <c r="K10" i="2"/>
  <c r="L10" i="2" s="1"/>
  <c r="B17" i="3" s="1"/>
  <c r="K11" i="2"/>
  <c r="L11" i="2" s="1"/>
  <c r="B16" i="3" s="1"/>
  <c r="K12" i="2"/>
  <c r="L12" i="2" s="1"/>
  <c r="B15" i="3" s="1"/>
  <c r="K13" i="2"/>
  <c r="L13" i="2" s="1"/>
  <c r="B14" i="3" s="1"/>
  <c r="K14" i="2"/>
  <c r="L14" i="2" s="1"/>
  <c r="B13" i="3" s="1"/>
  <c r="K15" i="2"/>
  <c r="L15" i="2" s="1"/>
  <c r="B12" i="3" s="1"/>
  <c r="K16" i="2"/>
  <c r="L16" i="2" s="1"/>
  <c r="B11" i="3" s="1"/>
  <c r="K17" i="2"/>
  <c r="L17" i="2" s="1"/>
  <c r="B10" i="3" s="1"/>
  <c r="K18" i="2"/>
  <c r="L18" i="2" s="1"/>
  <c r="B9" i="3" s="1"/>
  <c r="K19" i="2"/>
  <c r="L19" i="2" s="1"/>
  <c r="B8" i="3" s="1"/>
  <c r="K20" i="2"/>
  <c r="L20" i="2" s="1"/>
  <c r="B7" i="3" s="1"/>
  <c r="K21" i="2"/>
  <c r="L21" i="2" s="1"/>
  <c r="B6" i="3" s="1"/>
  <c r="K22" i="2"/>
  <c r="L22" i="2" s="1"/>
  <c r="B5" i="3" s="1"/>
  <c r="K23" i="2"/>
  <c r="L23" i="2" s="1"/>
  <c r="B4" i="3" s="1"/>
  <c r="K24" i="2"/>
  <c r="L24" i="2" s="1"/>
  <c r="B3" i="3" s="1"/>
  <c r="K25" i="2"/>
  <c r="L25" i="2" s="1"/>
  <c r="B2" i="3" s="1"/>
  <c r="K2" i="2"/>
  <c r="L2" i="2" s="1"/>
  <c r="B25" i="3" s="1"/>
  <c r="F3" i="2"/>
  <c r="J3" i="2" s="1"/>
  <c r="G3" i="2"/>
  <c r="H3" i="2"/>
  <c r="I3" i="2"/>
  <c r="F4" i="2"/>
  <c r="J4" i="2" s="1"/>
  <c r="G4" i="2"/>
  <c r="H4" i="2"/>
  <c r="I4" i="2"/>
  <c r="F5" i="2"/>
  <c r="J5" i="2" s="1"/>
  <c r="G5" i="2"/>
  <c r="H5" i="2"/>
  <c r="I5" i="2"/>
  <c r="F6" i="2"/>
  <c r="G6" i="2"/>
  <c r="H6" i="2"/>
  <c r="I6" i="2"/>
  <c r="J6" i="2" s="1"/>
  <c r="F7" i="2"/>
  <c r="J7" i="2" s="1"/>
  <c r="G7" i="2"/>
  <c r="H7" i="2"/>
  <c r="I7" i="2"/>
  <c r="F8" i="2"/>
  <c r="J8" i="2" s="1"/>
  <c r="G8" i="2"/>
  <c r="H8" i="2"/>
  <c r="I8" i="2"/>
  <c r="F9" i="2"/>
  <c r="J9" i="2" s="1"/>
  <c r="G9" i="2"/>
  <c r="H9" i="2"/>
  <c r="I9" i="2"/>
  <c r="F10" i="2"/>
  <c r="G10" i="2"/>
  <c r="H10" i="2"/>
  <c r="I10" i="2"/>
  <c r="J10" i="2" s="1"/>
  <c r="F11" i="2"/>
  <c r="J11" i="2" s="1"/>
  <c r="G11" i="2"/>
  <c r="H11" i="2"/>
  <c r="I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 s="1"/>
  <c r="F15" i="2"/>
  <c r="J15" i="2" s="1"/>
  <c r="G15" i="2"/>
  <c r="H15" i="2"/>
  <c r="I15" i="2"/>
  <c r="F16" i="2"/>
  <c r="J16" i="2" s="1"/>
  <c r="G16" i="2"/>
  <c r="H16" i="2"/>
  <c r="I16" i="2"/>
  <c r="F17" i="2"/>
  <c r="J17" i="2" s="1"/>
  <c r="G17" i="2"/>
  <c r="H17" i="2"/>
  <c r="I17" i="2"/>
  <c r="F18" i="2"/>
  <c r="G18" i="2"/>
  <c r="H18" i="2"/>
  <c r="I18" i="2"/>
  <c r="J18" i="2" s="1"/>
  <c r="F19" i="2"/>
  <c r="J19" i="2" s="1"/>
  <c r="G19" i="2"/>
  <c r="H19" i="2"/>
  <c r="I19" i="2"/>
  <c r="F20" i="2"/>
  <c r="J20" i="2" s="1"/>
  <c r="G20" i="2"/>
  <c r="H20" i="2"/>
  <c r="I20" i="2"/>
  <c r="F21" i="2"/>
  <c r="J21" i="2" s="1"/>
  <c r="G21" i="2"/>
  <c r="H21" i="2"/>
  <c r="I21" i="2"/>
  <c r="F22" i="2"/>
  <c r="G22" i="2"/>
  <c r="H22" i="2"/>
  <c r="I22" i="2"/>
  <c r="J22" i="2" s="1"/>
  <c r="F23" i="2"/>
  <c r="J23" i="2" s="1"/>
  <c r="G23" i="2"/>
  <c r="H23" i="2"/>
  <c r="I23" i="2"/>
  <c r="F24" i="2"/>
  <c r="J24" i="2" s="1"/>
  <c r="G24" i="2"/>
  <c r="H24" i="2"/>
  <c r="I24" i="2"/>
  <c r="F25" i="2"/>
  <c r="J25" i="2" s="1"/>
  <c r="G25" i="2"/>
  <c r="H25" i="2"/>
  <c r="I25" i="2"/>
  <c r="I2" i="2"/>
  <c r="H2" i="2"/>
  <c r="G2" i="2"/>
  <c r="F2" i="2"/>
  <c r="J2" i="2" s="1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C2" i="2"/>
  <c r="B2" i="2"/>
  <c r="A2" i="2"/>
  <c r="G2" i="4" l="1"/>
</calcChain>
</file>

<file path=xl/sharedStrings.xml><?xml version="1.0" encoding="utf-8"?>
<sst xmlns="http://schemas.openxmlformats.org/spreadsheetml/2006/main" count="49" uniqueCount="39">
  <si>
    <t>Match</t>
  </si>
  <si>
    <t>Red1</t>
  </si>
  <si>
    <t>Red2</t>
  </si>
  <si>
    <t>Blue1</t>
  </si>
  <si>
    <t>Blue2</t>
  </si>
  <si>
    <t>Red High Duckling</t>
  </si>
  <si>
    <t>Red Low Duckling</t>
  </si>
  <si>
    <t>Red Pen Duckling</t>
  </si>
  <si>
    <t>Red Crate Mallard</t>
  </si>
  <si>
    <t>Red Pen Mallard</t>
  </si>
  <si>
    <t>Red Minor</t>
  </si>
  <si>
    <t>Red Major</t>
  </si>
  <si>
    <t>Blue High Duckling</t>
  </si>
  <si>
    <t>Blue Low Duckling</t>
  </si>
  <si>
    <t>Blue Pen Duckling</t>
  </si>
  <si>
    <t>Blue Crate Mallard</t>
  </si>
  <si>
    <t>Blue Pen Mallard</t>
  </si>
  <si>
    <t>Blue Minor</t>
  </si>
  <si>
    <t>Blue Major</t>
  </si>
  <si>
    <t>Red</t>
  </si>
  <si>
    <t>Blue</t>
  </si>
  <si>
    <t>Winner</t>
  </si>
  <si>
    <t>Teams</t>
  </si>
  <si>
    <t>Red1 Total</t>
  </si>
  <si>
    <t>Red2 Total</t>
  </si>
  <si>
    <t>Blue1 Total</t>
  </si>
  <si>
    <t>Blue2 Total</t>
  </si>
  <si>
    <t>Total</t>
  </si>
  <si>
    <t>Matches</t>
  </si>
  <si>
    <t>Avg</t>
  </si>
  <si>
    <t>Team</t>
  </si>
  <si>
    <t>Avg Match</t>
  </si>
  <si>
    <t>Red High Ducklings</t>
  </si>
  <si>
    <t>Red Low Ducklings</t>
  </si>
  <si>
    <t>Red Pen Ducklings</t>
  </si>
  <si>
    <t>Red Crate Mallards</t>
  </si>
  <si>
    <t>Red Pen Mallards</t>
  </si>
  <si>
    <t>Red Score</t>
  </si>
  <si>
    <t>Blue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</si>
</sst>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opLeftCell="A24" workbookViewId="0">
      <selection activeCell="S35" sqref="A2:S3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41B2-007D-45CB-9635-362EA52AB005}">
  <dimension ref="A1:L95"/>
  <sheetViews>
    <sheetView tabSelected="1" workbookViewId="0">
      <selection activeCell="M14" sqref="M14"/>
    </sheetView>
  </sheetViews>
  <sheetFormatPr defaultRowHeight="15" x14ac:dyDescent="0.25"/>
  <cols>
    <col min="1" max="1" width="6.42578125" bestFit="1" customWidth="1"/>
    <col min="2" max="2" width="4.42578125" bestFit="1" customWidth="1"/>
    <col min="3" max="3" width="5" bestFit="1" customWidth="1"/>
    <col min="5" max="5" width="6.7109375" bestFit="1" customWidth="1"/>
    <col min="6" max="7" width="10.28515625" bestFit="1" customWidth="1"/>
    <col min="8" max="9" width="10.85546875" bestFit="1" customWidth="1"/>
  </cols>
  <sheetData>
    <row r="1" spans="1:12" x14ac:dyDescent="0.25">
      <c r="A1" t="s">
        <v>0</v>
      </c>
      <c r="B1" t="s">
        <v>19</v>
      </c>
      <c r="C1" t="s">
        <v>20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5">
      <c r="A2" t="str">
        <f>IF('Match Data'!A2&lt;&gt;0,'Match Data'!A2, "")</f>
        <v/>
      </c>
      <c r="B2" t="str">
        <f>IF('Match Data'!A2&lt;&gt;0, SUM('Match Data'!F2:J2,'Match Data'!R2:S2), "")</f>
        <v/>
      </c>
      <c r="C2" t="str">
        <f>IF('Match Data'!A2&lt;&gt;0, SUM('Match Data'!K2:Q2), "")</f>
        <v/>
      </c>
      <c r="E2">
        <v>1</v>
      </c>
      <c r="F2">
        <f>SUMIF('Match Data'!$B$2:$B$80, 'Match Results'!$E2,'Match Results'!$B$2:$B$80)</f>
        <v>0</v>
      </c>
      <c r="G2">
        <f>SUMIF('Match Data'!$C$2:$C$80, 'Match Results'!$E2,'Match Results'!$B$2:$B$80)</f>
        <v>0</v>
      </c>
      <c r="H2">
        <f>SUMIF('Match Data'!$D$2:$D$80, 'Match Results'!$E2,'Match Results'!$C$2:$C$80)</f>
        <v>0</v>
      </c>
      <c r="I2">
        <f>SUMIF('Match Data'!$E$2:$E$80, 'Match Results'!$E2,'Match Results'!$C$2:$C$80)</f>
        <v>0</v>
      </c>
      <c r="J2">
        <f>SUM(F2:I2)</f>
        <v>0</v>
      </c>
      <c r="K2">
        <f>COUNTIF('Match Data'!$B$2:$E$80,'Match Results'!E2)</f>
        <v>0</v>
      </c>
      <c r="L2">
        <f>IF(K2&lt;&gt;0, J2/K2, 0)</f>
        <v>0</v>
      </c>
    </row>
    <row r="3" spans="1:12" x14ac:dyDescent="0.25">
      <c r="A3" t="str">
        <f>IF('Match Data'!A3&lt;&gt;0,'Match Data'!A3, "")</f>
        <v/>
      </c>
      <c r="B3" t="str">
        <f>IF('Match Data'!A3&lt;&gt;0, SUM('Match Data'!F3:J3,'Match Data'!R3:S3), "")</f>
        <v/>
      </c>
      <c r="C3" t="str">
        <f>IF('Match Data'!A3&lt;&gt;0, SUM('Match Data'!K3:Q3), "")</f>
        <v/>
      </c>
      <c r="E3">
        <v>2</v>
      </c>
      <c r="F3">
        <f>SUMIF('Match Data'!$B$2:$B$80, 'Match Results'!$E3,'Match Results'!$B$2:$B$80)</f>
        <v>0</v>
      </c>
      <c r="G3">
        <f>SUMIF('Match Data'!$C$2:$C$80, 'Match Results'!$E3,'Match Results'!$B$2:$B$80)</f>
        <v>0</v>
      </c>
      <c r="H3">
        <f>SUMIF('Match Data'!$D$2:$D$80, 'Match Results'!$E3,'Match Results'!$C$2:$C$80)</f>
        <v>0</v>
      </c>
      <c r="I3">
        <f>SUMIF('Match Data'!$E$2:$E$80, 'Match Results'!$E3,'Match Results'!$C$2:$C$80)</f>
        <v>0</v>
      </c>
      <c r="J3">
        <f t="shared" ref="J3:J25" si="0">SUM(F3:I3)</f>
        <v>0</v>
      </c>
      <c r="K3">
        <f>COUNTIF('Match Data'!$B$2:$E$80,'Match Results'!E3)</f>
        <v>0</v>
      </c>
      <c r="L3">
        <f t="shared" ref="L3:L25" si="1">IF(K3&lt;&gt;0, J3/K3, 0)</f>
        <v>0</v>
      </c>
    </row>
    <row r="4" spans="1:12" x14ac:dyDescent="0.25">
      <c r="A4" t="str">
        <f>IF('Match Data'!A4&lt;&gt;0,'Match Data'!A4, "")</f>
        <v/>
      </c>
      <c r="B4" t="str">
        <f>IF('Match Data'!A4&lt;&gt;0, SUM('Match Data'!F4:J4,'Match Data'!R4:S4), "")</f>
        <v/>
      </c>
      <c r="C4" t="str">
        <f>IF('Match Data'!A4&lt;&gt;0, SUM('Match Data'!K4:Q4), "")</f>
        <v/>
      </c>
      <c r="E4">
        <v>3</v>
      </c>
      <c r="F4">
        <f>SUMIF('Match Data'!$B$2:$B$80, 'Match Results'!$E4,'Match Results'!$B$2:$B$80)</f>
        <v>0</v>
      </c>
      <c r="G4">
        <f>SUMIF('Match Data'!$C$2:$C$80, 'Match Results'!$E4,'Match Results'!$B$2:$B$80)</f>
        <v>0</v>
      </c>
      <c r="H4">
        <f>SUMIF('Match Data'!$D$2:$D$80, 'Match Results'!$E4,'Match Results'!$C$2:$C$80)</f>
        <v>0</v>
      </c>
      <c r="I4">
        <f>SUMIF('Match Data'!$E$2:$E$80, 'Match Results'!$E4,'Match Results'!$C$2:$C$80)</f>
        <v>0</v>
      </c>
      <c r="J4">
        <f t="shared" si="0"/>
        <v>0</v>
      </c>
      <c r="K4">
        <f>COUNTIF('Match Data'!$B$2:$E$80,'Match Results'!E4)</f>
        <v>0</v>
      </c>
      <c r="L4">
        <f t="shared" si="1"/>
        <v>0</v>
      </c>
    </row>
    <row r="5" spans="1:12" x14ac:dyDescent="0.25">
      <c r="A5" t="str">
        <f>IF('Match Data'!A5&lt;&gt;0,'Match Data'!A5, "")</f>
        <v/>
      </c>
      <c r="B5" t="str">
        <f>IF('Match Data'!A5&lt;&gt;0, SUM('Match Data'!F5:J5,'Match Data'!R5:S5), "")</f>
        <v/>
      </c>
      <c r="C5" t="str">
        <f>IF('Match Data'!A5&lt;&gt;0, SUM('Match Data'!K5:Q5), "")</f>
        <v/>
      </c>
      <c r="E5">
        <v>4</v>
      </c>
      <c r="F5">
        <f>SUMIF('Match Data'!$B$2:$B$80, 'Match Results'!$E5,'Match Results'!$B$2:$B$80)</f>
        <v>0</v>
      </c>
      <c r="G5">
        <f>SUMIF('Match Data'!$C$2:$C$80, 'Match Results'!$E5,'Match Results'!$B$2:$B$80)</f>
        <v>0</v>
      </c>
      <c r="H5">
        <f>SUMIF('Match Data'!$D$2:$D$80, 'Match Results'!$E5,'Match Results'!$C$2:$C$80)</f>
        <v>0</v>
      </c>
      <c r="I5">
        <f>SUMIF('Match Data'!$E$2:$E$80, 'Match Results'!$E5,'Match Results'!$C$2:$C$80)</f>
        <v>0</v>
      </c>
      <c r="J5">
        <f t="shared" si="0"/>
        <v>0</v>
      </c>
      <c r="K5">
        <f>COUNTIF('Match Data'!$B$2:$E$80,'Match Results'!E5)</f>
        <v>0</v>
      </c>
      <c r="L5">
        <f t="shared" si="1"/>
        <v>0</v>
      </c>
    </row>
    <row r="6" spans="1:12" x14ac:dyDescent="0.25">
      <c r="A6" t="str">
        <f>IF('Match Data'!A6&lt;&gt;0,'Match Data'!A6, "")</f>
        <v/>
      </c>
      <c r="B6" t="str">
        <f>IF('Match Data'!A6&lt;&gt;0, SUM('Match Data'!F6:J6,'Match Data'!R6:S6), "")</f>
        <v/>
      </c>
      <c r="C6" t="str">
        <f>IF('Match Data'!A6&lt;&gt;0, SUM('Match Data'!K6:Q6), "")</f>
        <v/>
      </c>
      <c r="E6">
        <v>5</v>
      </c>
      <c r="F6">
        <f>SUMIF('Match Data'!$B$2:$B$80, 'Match Results'!$E6,'Match Results'!$B$2:$B$80)</f>
        <v>0</v>
      </c>
      <c r="G6">
        <f>SUMIF('Match Data'!$C$2:$C$80, 'Match Results'!$E6,'Match Results'!$B$2:$B$80)</f>
        <v>0</v>
      </c>
      <c r="H6">
        <f>SUMIF('Match Data'!$D$2:$D$80, 'Match Results'!$E6,'Match Results'!$C$2:$C$80)</f>
        <v>0</v>
      </c>
      <c r="I6">
        <f>SUMIF('Match Data'!$E$2:$E$80, 'Match Results'!$E6,'Match Results'!$C$2:$C$80)</f>
        <v>0</v>
      </c>
      <c r="J6">
        <f t="shared" si="0"/>
        <v>0</v>
      </c>
      <c r="K6">
        <f>COUNTIF('Match Data'!$B$2:$E$80,'Match Results'!E6)</f>
        <v>0</v>
      </c>
      <c r="L6">
        <f t="shared" si="1"/>
        <v>0</v>
      </c>
    </row>
    <row r="7" spans="1:12" x14ac:dyDescent="0.25">
      <c r="A7" t="str">
        <f>IF('Match Data'!A7&lt;&gt;0,'Match Data'!A7, "")</f>
        <v/>
      </c>
      <c r="B7" t="str">
        <f>IF('Match Data'!A7&lt;&gt;0, SUM('Match Data'!F7:J7,'Match Data'!R7:S7), "")</f>
        <v/>
      </c>
      <c r="C7" t="str">
        <f>IF('Match Data'!A7&lt;&gt;0, SUM('Match Data'!K7:Q7), "")</f>
        <v/>
      </c>
      <c r="E7">
        <v>6</v>
      </c>
      <c r="F7">
        <f>SUMIF('Match Data'!$B$2:$B$80, 'Match Results'!$E7,'Match Results'!$B$2:$B$80)</f>
        <v>0</v>
      </c>
      <c r="G7">
        <f>SUMIF('Match Data'!$C$2:$C$80, 'Match Results'!$E7,'Match Results'!$B$2:$B$80)</f>
        <v>0</v>
      </c>
      <c r="H7">
        <f>SUMIF('Match Data'!$D$2:$D$80, 'Match Results'!$E7,'Match Results'!$C$2:$C$80)</f>
        <v>0</v>
      </c>
      <c r="I7">
        <f>SUMIF('Match Data'!$E$2:$E$80, 'Match Results'!$E7,'Match Results'!$C$2:$C$80)</f>
        <v>0</v>
      </c>
      <c r="J7">
        <f t="shared" si="0"/>
        <v>0</v>
      </c>
      <c r="K7">
        <f>COUNTIF('Match Data'!$B$2:$E$80,'Match Results'!E7)</f>
        <v>0</v>
      </c>
      <c r="L7">
        <f t="shared" si="1"/>
        <v>0</v>
      </c>
    </row>
    <row r="8" spans="1:12" x14ac:dyDescent="0.25">
      <c r="A8" t="str">
        <f>IF('Match Data'!A8&lt;&gt;0,'Match Data'!A8, "")</f>
        <v/>
      </c>
      <c r="B8" t="str">
        <f>IF('Match Data'!A8&lt;&gt;0, SUM('Match Data'!F8:J8,'Match Data'!R8:S8), "")</f>
        <v/>
      </c>
      <c r="C8" t="str">
        <f>IF('Match Data'!A8&lt;&gt;0, SUM('Match Data'!K8:Q8), "")</f>
        <v/>
      </c>
      <c r="E8">
        <v>7</v>
      </c>
      <c r="F8">
        <f>SUMIF('Match Data'!$B$2:$B$80, 'Match Results'!$E8,'Match Results'!$B$2:$B$80)</f>
        <v>0</v>
      </c>
      <c r="G8">
        <f>SUMIF('Match Data'!$C$2:$C$80, 'Match Results'!$E8,'Match Results'!$B$2:$B$80)</f>
        <v>0</v>
      </c>
      <c r="H8">
        <f>SUMIF('Match Data'!$D$2:$D$80, 'Match Results'!$E8,'Match Results'!$C$2:$C$80)</f>
        <v>0</v>
      </c>
      <c r="I8">
        <f>SUMIF('Match Data'!$E$2:$E$80, 'Match Results'!$E8,'Match Results'!$C$2:$C$80)</f>
        <v>0</v>
      </c>
      <c r="J8">
        <f t="shared" si="0"/>
        <v>0</v>
      </c>
      <c r="K8">
        <f>COUNTIF('Match Data'!$B$2:$E$80,'Match Results'!E8)</f>
        <v>0</v>
      </c>
      <c r="L8">
        <f t="shared" si="1"/>
        <v>0</v>
      </c>
    </row>
    <row r="9" spans="1:12" x14ac:dyDescent="0.25">
      <c r="A9" t="str">
        <f>IF('Match Data'!A9&lt;&gt;0,'Match Data'!A9, "")</f>
        <v/>
      </c>
      <c r="B9" t="str">
        <f>IF('Match Data'!A9&lt;&gt;0, SUM('Match Data'!F9:J9,'Match Data'!R9:S9), "")</f>
        <v/>
      </c>
      <c r="C9" t="str">
        <f>IF('Match Data'!A9&lt;&gt;0, SUM('Match Data'!K9:Q9), "")</f>
        <v/>
      </c>
      <c r="E9">
        <v>8</v>
      </c>
      <c r="F9">
        <f>SUMIF('Match Data'!$B$2:$B$80, 'Match Results'!$E9,'Match Results'!$B$2:$B$80)</f>
        <v>0</v>
      </c>
      <c r="G9">
        <f>SUMIF('Match Data'!$C$2:$C$80, 'Match Results'!$E9,'Match Results'!$B$2:$B$80)</f>
        <v>0</v>
      </c>
      <c r="H9">
        <f>SUMIF('Match Data'!$D$2:$D$80, 'Match Results'!$E9,'Match Results'!$C$2:$C$80)</f>
        <v>0</v>
      </c>
      <c r="I9">
        <f>SUMIF('Match Data'!$E$2:$E$80, 'Match Results'!$E9,'Match Results'!$C$2:$C$80)</f>
        <v>0</v>
      </c>
      <c r="J9">
        <f t="shared" si="0"/>
        <v>0</v>
      </c>
      <c r="K9">
        <f>COUNTIF('Match Data'!$B$2:$E$80,'Match Results'!E9)</f>
        <v>0</v>
      </c>
      <c r="L9">
        <f t="shared" si="1"/>
        <v>0</v>
      </c>
    </row>
    <row r="10" spans="1:12" x14ac:dyDescent="0.25">
      <c r="A10" t="str">
        <f>IF('Match Data'!A10&lt;&gt;0,'Match Data'!A10, "")</f>
        <v/>
      </c>
      <c r="B10" t="str">
        <f>IF('Match Data'!A10&lt;&gt;0, SUM('Match Data'!F10:J10,'Match Data'!R10:S10), "")</f>
        <v/>
      </c>
      <c r="C10" t="str">
        <f>IF('Match Data'!A10&lt;&gt;0, SUM('Match Data'!K10:Q10), "")</f>
        <v/>
      </c>
      <c r="E10">
        <v>9</v>
      </c>
      <c r="F10">
        <f>SUMIF('Match Data'!$B$2:$B$80, 'Match Results'!$E10,'Match Results'!$B$2:$B$80)</f>
        <v>0</v>
      </c>
      <c r="G10">
        <f>SUMIF('Match Data'!$C$2:$C$80, 'Match Results'!$E10,'Match Results'!$B$2:$B$80)</f>
        <v>0</v>
      </c>
      <c r="H10">
        <f>SUMIF('Match Data'!$D$2:$D$80, 'Match Results'!$E10,'Match Results'!$C$2:$C$80)</f>
        <v>0</v>
      </c>
      <c r="I10">
        <f>SUMIF('Match Data'!$E$2:$E$80, 'Match Results'!$E10,'Match Results'!$C$2:$C$80)</f>
        <v>0</v>
      </c>
      <c r="J10">
        <f t="shared" si="0"/>
        <v>0</v>
      </c>
      <c r="K10">
        <f>COUNTIF('Match Data'!$B$2:$E$80,'Match Results'!E10)</f>
        <v>0</v>
      </c>
      <c r="L10">
        <f t="shared" si="1"/>
        <v>0</v>
      </c>
    </row>
    <row r="11" spans="1:12" x14ac:dyDescent="0.25">
      <c r="A11" t="str">
        <f>IF('Match Data'!A11&lt;&gt;0,'Match Data'!A11, "")</f>
        <v/>
      </c>
      <c r="B11" t="str">
        <f>IF('Match Data'!A11&lt;&gt;0, SUM('Match Data'!F11:J11,'Match Data'!R11:S11), "")</f>
        <v/>
      </c>
      <c r="C11" t="str">
        <f>IF('Match Data'!A11&lt;&gt;0, SUM('Match Data'!K11:Q11), "")</f>
        <v/>
      </c>
      <c r="E11">
        <v>10</v>
      </c>
      <c r="F11">
        <f>SUMIF('Match Data'!$B$2:$B$80, 'Match Results'!$E11,'Match Results'!$B$2:$B$80)</f>
        <v>0</v>
      </c>
      <c r="G11">
        <f>SUMIF('Match Data'!$C$2:$C$80, 'Match Results'!$E11,'Match Results'!$B$2:$B$80)</f>
        <v>0</v>
      </c>
      <c r="H11">
        <f>SUMIF('Match Data'!$D$2:$D$80, 'Match Results'!$E11,'Match Results'!$C$2:$C$80)</f>
        <v>0</v>
      </c>
      <c r="I11">
        <f>SUMIF('Match Data'!$E$2:$E$80, 'Match Results'!$E11,'Match Results'!$C$2:$C$80)</f>
        <v>0</v>
      </c>
      <c r="J11">
        <f t="shared" si="0"/>
        <v>0</v>
      </c>
      <c r="K11">
        <f>COUNTIF('Match Data'!$B$2:$E$80,'Match Results'!E11)</f>
        <v>0</v>
      </c>
      <c r="L11">
        <f t="shared" si="1"/>
        <v>0</v>
      </c>
    </row>
    <row r="12" spans="1:12" x14ac:dyDescent="0.25">
      <c r="A12" t="str">
        <f>IF('Match Data'!A12&lt;&gt;0,'Match Data'!A12, "")</f>
        <v/>
      </c>
      <c r="B12" t="str">
        <f>IF('Match Data'!A12&lt;&gt;0, SUM('Match Data'!F12:J12,'Match Data'!R12:S12), "")</f>
        <v/>
      </c>
      <c r="C12" t="str">
        <f>IF('Match Data'!A12&lt;&gt;0, SUM('Match Data'!K12:Q12), "")</f>
        <v/>
      </c>
      <c r="E12">
        <v>11</v>
      </c>
      <c r="F12">
        <f>SUMIF('Match Data'!$B$2:$B$80, 'Match Results'!$E12,'Match Results'!$B$2:$B$80)</f>
        <v>0</v>
      </c>
      <c r="G12">
        <f>SUMIF('Match Data'!$C$2:$C$80, 'Match Results'!$E12,'Match Results'!$B$2:$B$80)</f>
        <v>0</v>
      </c>
      <c r="H12">
        <f>SUMIF('Match Data'!$D$2:$D$80, 'Match Results'!$E12,'Match Results'!$C$2:$C$80)</f>
        <v>0</v>
      </c>
      <c r="I12">
        <f>SUMIF('Match Data'!$E$2:$E$80, 'Match Results'!$E12,'Match Results'!$C$2:$C$80)</f>
        <v>0</v>
      </c>
      <c r="J12">
        <f t="shared" si="0"/>
        <v>0</v>
      </c>
      <c r="K12">
        <f>COUNTIF('Match Data'!$B$2:$E$80,'Match Results'!E12)</f>
        <v>0</v>
      </c>
      <c r="L12">
        <f t="shared" si="1"/>
        <v>0</v>
      </c>
    </row>
    <row r="13" spans="1:12" x14ac:dyDescent="0.25">
      <c r="A13" t="str">
        <f>IF('Match Data'!A13&lt;&gt;0,'Match Data'!A13, "")</f>
        <v/>
      </c>
      <c r="B13" t="str">
        <f>IF('Match Data'!A13&lt;&gt;0, SUM('Match Data'!F13:J13,'Match Data'!R13:S13), "")</f>
        <v/>
      </c>
      <c r="C13" t="str">
        <f>IF('Match Data'!A13&lt;&gt;0, SUM('Match Data'!K13:Q13), "")</f>
        <v/>
      </c>
      <c r="E13">
        <v>12</v>
      </c>
      <c r="F13">
        <f>SUMIF('Match Data'!$B$2:$B$80, 'Match Results'!$E13,'Match Results'!$B$2:$B$80)</f>
        <v>0</v>
      </c>
      <c r="G13">
        <f>SUMIF('Match Data'!$C$2:$C$80, 'Match Results'!$E13,'Match Results'!$B$2:$B$80)</f>
        <v>0</v>
      </c>
      <c r="H13">
        <f>SUMIF('Match Data'!$D$2:$D$80, 'Match Results'!$E13,'Match Results'!$C$2:$C$80)</f>
        <v>0</v>
      </c>
      <c r="I13">
        <f>SUMIF('Match Data'!$E$2:$E$80, 'Match Results'!$E13,'Match Results'!$C$2:$C$80)</f>
        <v>0</v>
      </c>
      <c r="J13">
        <f t="shared" si="0"/>
        <v>0</v>
      </c>
      <c r="K13">
        <f>COUNTIF('Match Data'!$B$2:$E$80,'Match Results'!E13)</f>
        <v>0</v>
      </c>
      <c r="L13">
        <f t="shared" si="1"/>
        <v>0</v>
      </c>
    </row>
    <row r="14" spans="1:12" x14ac:dyDescent="0.25">
      <c r="A14" t="str">
        <f>IF('Match Data'!A14&lt;&gt;0,'Match Data'!A14, "")</f>
        <v/>
      </c>
      <c r="B14" t="str">
        <f>IF('Match Data'!A14&lt;&gt;0, SUM('Match Data'!F14:J14,'Match Data'!R14:S14), "")</f>
        <v/>
      </c>
      <c r="C14" t="str">
        <f>IF('Match Data'!A14&lt;&gt;0, SUM('Match Data'!K14:Q14), "")</f>
        <v/>
      </c>
      <c r="E14">
        <v>13</v>
      </c>
      <c r="F14">
        <f>SUMIF('Match Data'!$B$2:$B$80, 'Match Results'!$E14,'Match Results'!$B$2:$B$80)</f>
        <v>0</v>
      </c>
      <c r="G14">
        <f>SUMIF('Match Data'!$C$2:$C$80, 'Match Results'!$E14,'Match Results'!$B$2:$B$80)</f>
        <v>0</v>
      </c>
      <c r="H14">
        <f>SUMIF('Match Data'!$D$2:$D$80, 'Match Results'!$E14,'Match Results'!$C$2:$C$80)</f>
        <v>0</v>
      </c>
      <c r="I14">
        <f>SUMIF('Match Data'!$E$2:$E$80, 'Match Results'!$E14,'Match Results'!$C$2:$C$80)</f>
        <v>0</v>
      </c>
      <c r="J14">
        <f t="shared" si="0"/>
        <v>0</v>
      </c>
      <c r="K14">
        <f>COUNTIF('Match Data'!$B$2:$E$80,'Match Results'!E14)</f>
        <v>0</v>
      </c>
      <c r="L14">
        <f t="shared" si="1"/>
        <v>0</v>
      </c>
    </row>
    <row r="15" spans="1:12" x14ac:dyDescent="0.25">
      <c r="A15" t="str">
        <f>IF('Match Data'!A15&lt;&gt;0,'Match Data'!A15, "")</f>
        <v/>
      </c>
      <c r="B15" t="str">
        <f>IF('Match Data'!A15&lt;&gt;0, SUM('Match Data'!F15:J15,'Match Data'!R15:S15), "")</f>
        <v/>
      </c>
      <c r="C15" t="str">
        <f>IF('Match Data'!A15&lt;&gt;0, SUM('Match Data'!K15:Q15), "")</f>
        <v/>
      </c>
      <c r="E15">
        <v>14</v>
      </c>
      <c r="F15">
        <f>SUMIF('Match Data'!$B$2:$B$80, 'Match Results'!$E15,'Match Results'!$B$2:$B$80)</f>
        <v>0</v>
      </c>
      <c r="G15">
        <f>SUMIF('Match Data'!$C$2:$C$80, 'Match Results'!$E15,'Match Results'!$B$2:$B$80)</f>
        <v>0</v>
      </c>
      <c r="H15">
        <f>SUMIF('Match Data'!$D$2:$D$80, 'Match Results'!$E15,'Match Results'!$C$2:$C$80)</f>
        <v>0</v>
      </c>
      <c r="I15">
        <f>SUMIF('Match Data'!$E$2:$E$80, 'Match Results'!$E15,'Match Results'!$C$2:$C$80)</f>
        <v>0</v>
      </c>
      <c r="J15">
        <f t="shared" si="0"/>
        <v>0</v>
      </c>
      <c r="K15">
        <f>COUNTIF('Match Data'!$B$2:$E$80,'Match Results'!E15)</f>
        <v>0</v>
      </c>
      <c r="L15">
        <f t="shared" si="1"/>
        <v>0</v>
      </c>
    </row>
    <row r="16" spans="1:12" x14ac:dyDescent="0.25">
      <c r="A16" t="str">
        <f>IF('Match Data'!A16&lt;&gt;0,'Match Data'!A16, "")</f>
        <v/>
      </c>
      <c r="B16" t="str">
        <f>IF('Match Data'!A16&lt;&gt;0, SUM('Match Data'!F16:J16,'Match Data'!R16:S16), "")</f>
        <v/>
      </c>
      <c r="C16" t="str">
        <f>IF('Match Data'!A16&lt;&gt;0, SUM('Match Data'!K16:Q16), "")</f>
        <v/>
      </c>
      <c r="E16">
        <v>15</v>
      </c>
      <c r="F16">
        <f>SUMIF('Match Data'!$B$2:$B$80, 'Match Results'!$E16,'Match Results'!$B$2:$B$80)</f>
        <v>0</v>
      </c>
      <c r="G16">
        <f>SUMIF('Match Data'!$C$2:$C$80, 'Match Results'!$E16,'Match Results'!$B$2:$B$80)</f>
        <v>0</v>
      </c>
      <c r="H16">
        <f>SUMIF('Match Data'!$D$2:$D$80, 'Match Results'!$E16,'Match Results'!$C$2:$C$80)</f>
        <v>0</v>
      </c>
      <c r="I16">
        <f>SUMIF('Match Data'!$E$2:$E$80, 'Match Results'!$E16,'Match Results'!$C$2:$C$80)</f>
        <v>0</v>
      </c>
      <c r="J16">
        <f t="shared" si="0"/>
        <v>0</v>
      </c>
      <c r="K16">
        <f>COUNTIF('Match Data'!$B$2:$E$80,'Match Results'!E16)</f>
        <v>0</v>
      </c>
      <c r="L16">
        <f t="shared" si="1"/>
        <v>0</v>
      </c>
    </row>
    <row r="17" spans="1:12" x14ac:dyDescent="0.25">
      <c r="A17" t="str">
        <f>IF('Match Data'!A17&lt;&gt;0,'Match Data'!A17, "")</f>
        <v/>
      </c>
      <c r="B17" t="str">
        <f>IF('Match Data'!A17&lt;&gt;0, SUM('Match Data'!F17:J17,'Match Data'!R17:S17), "")</f>
        <v/>
      </c>
      <c r="C17" t="str">
        <f>IF('Match Data'!A17&lt;&gt;0, SUM('Match Data'!K17:Q17), "")</f>
        <v/>
      </c>
      <c r="E17">
        <v>16</v>
      </c>
      <c r="F17">
        <f>SUMIF('Match Data'!$B$2:$B$80, 'Match Results'!$E17,'Match Results'!$B$2:$B$80)</f>
        <v>0</v>
      </c>
      <c r="G17">
        <f>SUMIF('Match Data'!$C$2:$C$80, 'Match Results'!$E17,'Match Results'!$B$2:$B$80)</f>
        <v>0</v>
      </c>
      <c r="H17">
        <f>SUMIF('Match Data'!$D$2:$D$80, 'Match Results'!$E17,'Match Results'!$C$2:$C$80)</f>
        <v>0</v>
      </c>
      <c r="I17">
        <f>SUMIF('Match Data'!$E$2:$E$80, 'Match Results'!$E17,'Match Results'!$C$2:$C$80)</f>
        <v>0</v>
      </c>
      <c r="J17">
        <f t="shared" si="0"/>
        <v>0</v>
      </c>
      <c r="K17">
        <f>COUNTIF('Match Data'!$B$2:$E$80,'Match Results'!E17)</f>
        <v>0</v>
      </c>
      <c r="L17">
        <f t="shared" si="1"/>
        <v>0</v>
      </c>
    </row>
    <row r="18" spans="1:12" x14ac:dyDescent="0.25">
      <c r="A18" t="str">
        <f>IF('Match Data'!A18&lt;&gt;0,'Match Data'!A18, "")</f>
        <v/>
      </c>
      <c r="B18" t="str">
        <f>IF('Match Data'!A18&lt;&gt;0, SUM('Match Data'!F18:J18,'Match Data'!R18:S18), "")</f>
        <v/>
      </c>
      <c r="C18" t="str">
        <f>IF('Match Data'!A18&lt;&gt;0, SUM('Match Data'!K18:Q18), "")</f>
        <v/>
      </c>
      <c r="E18">
        <v>17</v>
      </c>
      <c r="F18">
        <f>SUMIF('Match Data'!$B$2:$B$80, 'Match Results'!$E18,'Match Results'!$B$2:$B$80)</f>
        <v>0</v>
      </c>
      <c r="G18">
        <f>SUMIF('Match Data'!$C$2:$C$80, 'Match Results'!$E18,'Match Results'!$B$2:$B$80)</f>
        <v>0</v>
      </c>
      <c r="H18">
        <f>SUMIF('Match Data'!$D$2:$D$80, 'Match Results'!$E18,'Match Results'!$C$2:$C$80)</f>
        <v>0</v>
      </c>
      <c r="I18">
        <f>SUMIF('Match Data'!$E$2:$E$80, 'Match Results'!$E18,'Match Results'!$C$2:$C$80)</f>
        <v>0</v>
      </c>
      <c r="J18">
        <f t="shared" si="0"/>
        <v>0</v>
      </c>
      <c r="K18">
        <f>COUNTIF('Match Data'!$B$2:$E$80,'Match Results'!E18)</f>
        <v>0</v>
      </c>
      <c r="L18">
        <f t="shared" si="1"/>
        <v>0</v>
      </c>
    </row>
    <row r="19" spans="1:12" x14ac:dyDescent="0.25">
      <c r="A19" t="str">
        <f>IF('Match Data'!A19&lt;&gt;0,'Match Data'!A19, "")</f>
        <v/>
      </c>
      <c r="B19" t="str">
        <f>IF('Match Data'!A19&lt;&gt;0, SUM('Match Data'!F19:J19,'Match Data'!R19:S19), "")</f>
        <v/>
      </c>
      <c r="C19" t="str">
        <f>IF('Match Data'!A19&lt;&gt;0, SUM('Match Data'!K19:Q19), "")</f>
        <v/>
      </c>
      <c r="E19">
        <v>18</v>
      </c>
      <c r="F19">
        <f>SUMIF('Match Data'!$B$2:$B$80, 'Match Results'!$E19,'Match Results'!$B$2:$B$80)</f>
        <v>0</v>
      </c>
      <c r="G19">
        <f>SUMIF('Match Data'!$C$2:$C$80, 'Match Results'!$E19,'Match Results'!$B$2:$B$80)</f>
        <v>0</v>
      </c>
      <c r="H19">
        <f>SUMIF('Match Data'!$D$2:$D$80, 'Match Results'!$E19,'Match Results'!$C$2:$C$80)</f>
        <v>0</v>
      </c>
      <c r="I19">
        <f>SUMIF('Match Data'!$E$2:$E$80, 'Match Results'!$E19,'Match Results'!$C$2:$C$80)</f>
        <v>0</v>
      </c>
      <c r="J19">
        <f t="shared" si="0"/>
        <v>0</v>
      </c>
      <c r="K19">
        <f>COUNTIF('Match Data'!$B$2:$E$80,'Match Results'!E19)</f>
        <v>0</v>
      </c>
      <c r="L19">
        <f t="shared" si="1"/>
        <v>0</v>
      </c>
    </row>
    <row r="20" spans="1:12" x14ac:dyDescent="0.25">
      <c r="A20" t="str">
        <f>IF('Match Data'!A20&lt;&gt;0,'Match Data'!A20, "")</f>
        <v/>
      </c>
      <c r="B20" t="str">
        <f>IF('Match Data'!A20&lt;&gt;0, SUM('Match Data'!F20:J20,'Match Data'!R20:S20), "")</f>
        <v/>
      </c>
      <c r="C20" t="str">
        <f>IF('Match Data'!A20&lt;&gt;0, SUM('Match Data'!K20:Q20), "")</f>
        <v/>
      </c>
      <c r="E20">
        <v>19</v>
      </c>
      <c r="F20">
        <f>SUMIF('Match Data'!$B$2:$B$80, 'Match Results'!$E20,'Match Results'!$B$2:$B$80)</f>
        <v>0</v>
      </c>
      <c r="G20">
        <f>SUMIF('Match Data'!$C$2:$C$80, 'Match Results'!$E20,'Match Results'!$B$2:$B$80)</f>
        <v>0</v>
      </c>
      <c r="H20">
        <f>SUMIF('Match Data'!$D$2:$D$80, 'Match Results'!$E20,'Match Results'!$C$2:$C$80)</f>
        <v>0</v>
      </c>
      <c r="I20">
        <f>SUMIF('Match Data'!$E$2:$E$80, 'Match Results'!$E20,'Match Results'!$C$2:$C$80)</f>
        <v>0</v>
      </c>
      <c r="J20">
        <f t="shared" si="0"/>
        <v>0</v>
      </c>
      <c r="K20">
        <f>COUNTIF('Match Data'!$B$2:$E$80,'Match Results'!E20)</f>
        <v>0</v>
      </c>
      <c r="L20">
        <f t="shared" si="1"/>
        <v>0</v>
      </c>
    </row>
    <row r="21" spans="1:12" x14ac:dyDescent="0.25">
      <c r="A21" t="str">
        <f>IF('Match Data'!A21&lt;&gt;0,'Match Data'!A21, "")</f>
        <v/>
      </c>
      <c r="B21" t="str">
        <f>IF('Match Data'!A21&lt;&gt;0, SUM('Match Data'!F21:J21,'Match Data'!R21:S21), "")</f>
        <v/>
      </c>
      <c r="C21" t="str">
        <f>IF('Match Data'!A21&lt;&gt;0, SUM('Match Data'!K21:Q21), "")</f>
        <v/>
      </c>
      <c r="E21">
        <v>20</v>
      </c>
      <c r="F21">
        <f>SUMIF('Match Data'!$B$2:$B$80, 'Match Results'!$E21,'Match Results'!$B$2:$B$80)</f>
        <v>0</v>
      </c>
      <c r="G21">
        <f>SUMIF('Match Data'!$C$2:$C$80, 'Match Results'!$E21,'Match Results'!$B$2:$B$80)</f>
        <v>0</v>
      </c>
      <c r="H21">
        <f>SUMIF('Match Data'!$D$2:$D$80, 'Match Results'!$E21,'Match Results'!$C$2:$C$80)</f>
        <v>0</v>
      </c>
      <c r="I21">
        <f>SUMIF('Match Data'!$E$2:$E$80, 'Match Results'!$E21,'Match Results'!$C$2:$C$80)</f>
        <v>0</v>
      </c>
      <c r="J21">
        <f t="shared" si="0"/>
        <v>0</v>
      </c>
      <c r="K21">
        <f>COUNTIF('Match Data'!$B$2:$E$80,'Match Results'!E21)</f>
        <v>0</v>
      </c>
      <c r="L21">
        <f t="shared" si="1"/>
        <v>0</v>
      </c>
    </row>
    <row r="22" spans="1:12" x14ac:dyDescent="0.25">
      <c r="A22" t="str">
        <f>IF('Match Data'!A22&lt;&gt;0,'Match Data'!A22, "")</f>
        <v/>
      </c>
      <c r="B22" t="str">
        <f>IF('Match Data'!A22&lt;&gt;0, SUM('Match Data'!F22:J22,'Match Data'!R22:S22), "")</f>
        <v/>
      </c>
      <c r="C22" t="str">
        <f>IF('Match Data'!A22&lt;&gt;0, SUM('Match Data'!K22:Q22), "")</f>
        <v/>
      </c>
      <c r="E22">
        <v>21</v>
      </c>
      <c r="F22">
        <f>SUMIF('Match Data'!$B$2:$B$80, 'Match Results'!$E22,'Match Results'!$B$2:$B$80)</f>
        <v>0</v>
      </c>
      <c r="G22">
        <f>SUMIF('Match Data'!$C$2:$C$80, 'Match Results'!$E22,'Match Results'!$B$2:$B$80)</f>
        <v>0</v>
      </c>
      <c r="H22">
        <f>SUMIF('Match Data'!$D$2:$D$80, 'Match Results'!$E22,'Match Results'!$C$2:$C$80)</f>
        <v>0</v>
      </c>
      <c r="I22">
        <f>SUMIF('Match Data'!$E$2:$E$80, 'Match Results'!$E22,'Match Results'!$C$2:$C$80)</f>
        <v>0</v>
      </c>
      <c r="J22">
        <f t="shared" si="0"/>
        <v>0</v>
      </c>
      <c r="K22">
        <f>COUNTIF('Match Data'!$B$2:$E$80,'Match Results'!E22)</f>
        <v>0</v>
      </c>
      <c r="L22">
        <f t="shared" si="1"/>
        <v>0</v>
      </c>
    </row>
    <row r="23" spans="1:12" x14ac:dyDescent="0.25">
      <c r="A23" t="str">
        <f>IF('Match Data'!A23&lt;&gt;0,'Match Data'!A23, "")</f>
        <v/>
      </c>
      <c r="B23" t="str">
        <f>IF('Match Data'!A23&lt;&gt;0, SUM('Match Data'!F23:J23,'Match Data'!R23:S23), "")</f>
        <v/>
      </c>
      <c r="C23" t="str">
        <f>IF('Match Data'!A23&lt;&gt;0, SUM('Match Data'!K23:Q23), "")</f>
        <v/>
      </c>
      <c r="E23">
        <v>22</v>
      </c>
      <c r="F23">
        <f>SUMIF('Match Data'!$B$2:$B$80, 'Match Results'!$E23,'Match Results'!$B$2:$B$80)</f>
        <v>0</v>
      </c>
      <c r="G23">
        <f>SUMIF('Match Data'!$C$2:$C$80, 'Match Results'!$E23,'Match Results'!$B$2:$B$80)</f>
        <v>0</v>
      </c>
      <c r="H23">
        <f>SUMIF('Match Data'!$D$2:$D$80, 'Match Results'!$E23,'Match Results'!$C$2:$C$80)</f>
        <v>0</v>
      </c>
      <c r="I23">
        <f>SUMIF('Match Data'!$E$2:$E$80, 'Match Results'!$E23,'Match Results'!$C$2:$C$80)</f>
        <v>0</v>
      </c>
      <c r="J23">
        <f t="shared" si="0"/>
        <v>0</v>
      </c>
      <c r="K23">
        <f>COUNTIF('Match Data'!$B$2:$E$80,'Match Results'!E23)</f>
        <v>0</v>
      </c>
      <c r="L23">
        <f t="shared" si="1"/>
        <v>0</v>
      </c>
    </row>
    <row r="24" spans="1:12" x14ac:dyDescent="0.25">
      <c r="A24" t="str">
        <f>IF('Match Data'!A24&lt;&gt;0,'Match Data'!A24, "")</f>
        <v/>
      </c>
      <c r="B24" t="str">
        <f>IF('Match Data'!A24&lt;&gt;0, SUM('Match Data'!F24:J24,'Match Data'!R24:S24), "")</f>
        <v/>
      </c>
      <c r="C24" t="str">
        <f>IF('Match Data'!A24&lt;&gt;0, SUM('Match Data'!K24:Q24), "")</f>
        <v/>
      </c>
      <c r="E24">
        <v>23</v>
      </c>
      <c r="F24">
        <f>SUMIF('Match Data'!$B$2:$B$80, 'Match Results'!$E24,'Match Results'!$B$2:$B$80)</f>
        <v>0</v>
      </c>
      <c r="G24">
        <f>SUMIF('Match Data'!$C$2:$C$80, 'Match Results'!$E24,'Match Results'!$B$2:$B$80)</f>
        <v>0</v>
      </c>
      <c r="H24">
        <f>SUMIF('Match Data'!$D$2:$D$80, 'Match Results'!$E24,'Match Results'!$C$2:$C$80)</f>
        <v>0</v>
      </c>
      <c r="I24">
        <f>SUMIF('Match Data'!$E$2:$E$80, 'Match Results'!$E24,'Match Results'!$C$2:$C$80)</f>
        <v>0</v>
      </c>
      <c r="J24">
        <f t="shared" si="0"/>
        <v>0</v>
      </c>
      <c r="K24">
        <f>COUNTIF('Match Data'!$B$2:$E$80,'Match Results'!E24)</f>
        <v>0</v>
      </c>
      <c r="L24">
        <f t="shared" si="1"/>
        <v>0</v>
      </c>
    </row>
    <row r="25" spans="1:12" x14ac:dyDescent="0.25">
      <c r="A25" t="str">
        <f>IF('Match Data'!A25&lt;&gt;0,'Match Data'!A25, "")</f>
        <v/>
      </c>
      <c r="B25" t="str">
        <f>IF('Match Data'!A25&lt;&gt;0, SUM('Match Data'!F25:J25,'Match Data'!R25:S25), "")</f>
        <v/>
      </c>
      <c r="C25" t="str">
        <f>IF('Match Data'!A25&lt;&gt;0, SUM('Match Data'!K25:Q25), "")</f>
        <v/>
      </c>
      <c r="E25">
        <v>24</v>
      </c>
      <c r="F25">
        <f>SUMIF('Match Data'!$B$2:$B$80, 'Match Results'!$E25,'Match Results'!$B$2:$B$80)</f>
        <v>0</v>
      </c>
      <c r="G25">
        <f>SUMIF('Match Data'!$C$2:$C$80, 'Match Results'!$E25,'Match Results'!$B$2:$B$80)</f>
        <v>0</v>
      </c>
      <c r="H25">
        <f>SUMIF('Match Data'!$D$2:$D$80, 'Match Results'!$E25,'Match Results'!$C$2:$C$80)</f>
        <v>0</v>
      </c>
      <c r="I25">
        <f>SUMIF('Match Data'!$E$2:$E$80, 'Match Results'!$E25,'Match Results'!$C$2:$C$80)</f>
        <v>0</v>
      </c>
      <c r="J25">
        <f t="shared" si="0"/>
        <v>0</v>
      </c>
      <c r="K25">
        <f>COUNTIF('Match Data'!$B$2:$E$80,'Match Results'!E25)</f>
        <v>0</v>
      </c>
      <c r="L25">
        <f t="shared" si="1"/>
        <v>0</v>
      </c>
    </row>
    <row r="26" spans="1:12" x14ac:dyDescent="0.25">
      <c r="A26" t="str">
        <f>IF('Match Data'!A26&lt;&gt;0,'Match Data'!A26, "")</f>
        <v/>
      </c>
      <c r="B26" t="str">
        <f>IF('Match Data'!A26&lt;&gt;0, SUM('Match Data'!F26:J26,'Match Data'!R26:S26), "")</f>
        <v/>
      </c>
      <c r="C26" t="str">
        <f>IF('Match Data'!A26&lt;&gt;0, SUM('Match Data'!K26:Q26), "")</f>
        <v/>
      </c>
    </row>
    <row r="27" spans="1:12" x14ac:dyDescent="0.25">
      <c r="A27" t="str">
        <f>IF('Match Data'!A27&lt;&gt;0,'Match Data'!A27, "")</f>
        <v/>
      </c>
      <c r="B27" t="str">
        <f>IF('Match Data'!A27&lt;&gt;0, SUM('Match Data'!F27:J27,'Match Data'!R27:S27), "")</f>
        <v/>
      </c>
      <c r="C27" t="str">
        <f>IF('Match Data'!A27&lt;&gt;0, SUM('Match Data'!K27:Q27), "")</f>
        <v/>
      </c>
    </row>
    <row r="28" spans="1:12" x14ac:dyDescent="0.25">
      <c r="A28" t="str">
        <f>IF('Match Data'!A28&lt;&gt;0,'Match Data'!A28, "")</f>
        <v/>
      </c>
      <c r="B28" t="str">
        <f>IF('Match Data'!A28&lt;&gt;0, SUM('Match Data'!F28:J28,'Match Data'!R28:S28), "")</f>
        <v/>
      </c>
      <c r="C28" t="str">
        <f>IF('Match Data'!A28&lt;&gt;0, SUM('Match Data'!K28:Q28), "")</f>
        <v/>
      </c>
    </row>
    <row r="29" spans="1:12" x14ac:dyDescent="0.25">
      <c r="A29" t="str">
        <f>IF('Match Data'!A29&lt;&gt;0,'Match Data'!A29, "")</f>
        <v/>
      </c>
      <c r="B29" t="str">
        <f>IF('Match Data'!A29&lt;&gt;0, SUM('Match Data'!F29:J29,'Match Data'!R29:S29), "")</f>
        <v/>
      </c>
      <c r="C29" t="str">
        <f>IF('Match Data'!A29&lt;&gt;0, SUM('Match Data'!K29:Q29), "")</f>
        <v/>
      </c>
    </row>
    <row r="30" spans="1:12" x14ac:dyDescent="0.25">
      <c r="A30" t="str">
        <f>IF('Match Data'!A30&lt;&gt;0,'Match Data'!A30, "")</f>
        <v/>
      </c>
      <c r="B30" t="str">
        <f>IF('Match Data'!A30&lt;&gt;0, SUM('Match Data'!F30:J30,'Match Data'!R30:S30), "")</f>
        <v/>
      </c>
      <c r="C30" t="str">
        <f>IF('Match Data'!A30&lt;&gt;0, SUM('Match Data'!K30:Q30), "")</f>
        <v/>
      </c>
    </row>
    <row r="31" spans="1:12" x14ac:dyDescent="0.25">
      <c r="A31" t="str">
        <f>IF('Match Data'!A31&lt;&gt;0,'Match Data'!A31, "")</f>
        <v/>
      </c>
      <c r="B31" t="str">
        <f>IF('Match Data'!A31&lt;&gt;0, SUM('Match Data'!F31:J31,'Match Data'!R31:S31), "")</f>
        <v/>
      </c>
      <c r="C31" t="str">
        <f>IF('Match Data'!A31&lt;&gt;0, SUM('Match Data'!K31:Q31), "")</f>
        <v/>
      </c>
    </row>
    <row r="32" spans="1:12" x14ac:dyDescent="0.25">
      <c r="A32" t="str">
        <f>IF('Match Data'!A32&lt;&gt;0,'Match Data'!A32, "")</f>
        <v/>
      </c>
      <c r="B32" t="str">
        <f>IF('Match Data'!A32&lt;&gt;0, SUM('Match Data'!F32:J32,'Match Data'!R32:S32), "")</f>
        <v/>
      </c>
      <c r="C32" t="str">
        <f>IF('Match Data'!A32&lt;&gt;0, SUM('Match Data'!K32:Q32), "")</f>
        <v/>
      </c>
    </row>
    <row r="33" spans="1:3" x14ac:dyDescent="0.25">
      <c r="A33" t="str">
        <f>IF('Match Data'!A33&lt;&gt;0,'Match Data'!A33, "")</f>
        <v/>
      </c>
      <c r="B33" t="str">
        <f>IF('Match Data'!A33&lt;&gt;0, SUM('Match Data'!F33:J33,'Match Data'!R33:S33), "")</f>
        <v/>
      </c>
      <c r="C33" t="str">
        <f>IF('Match Data'!A33&lt;&gt;0, SUM('Match Data'!K33:Q33), "")</f>
        <v/>
      </c>
    </row>
    <row r="34" spans="1:3" x14ac:dyDescent="0.25">
      <c r="A34" t="str">
        <f>IF('Match Data'!A34&lt;&gt;0,'Match Data'!A34, "")</f>
        <v/>
      </c>
      <c r="B34" t="str">
        <f>IF('Match Data'!A34&lt;&gt;0, SUM('Match Data'!F34:J34,'Match Data'!R34:S34), "")</f>
        <v/>
      </c>
      <c r="C34" t="str">
        <f>IF('Match Data'!A34&lt;&gt;0, SUM('Match Data'!K34:Q34), "")</f>
        <v/>
      </c>
    </row>
    <row r="35" spans="1:3" x14ac:dyDescent="0.25">
      <c r="A35" t="str">
        <f>IF('Match Data'!A35&lt;&gt;0,'Match Data'!A35, "")</f>
        <v/>
      </c>
      <c r="B35" t="str">
        <f>IF('Match Data'!A35&lt;&gt;0, SUM('Match Data'!F35:J35,'Match Data'!R35:S35), "")</f>
        <v/>
      </c>
      <c r="C35" t="str">
        <f>IF('Match Data'!A35&lt;&gt;0, SUM('Match Data'!K35:Q35), "")</f>
        <v/>
      </c>
    </row>
    <row r="36" spans="1:3" x14ac:dyDescent="0.25">
      <c r="A36" t="str">
        <f>IF('Match Data'!A36&lt;&gt;0,'Match Data'!A36, "")</f>
        <v/>
      </c>
      <c r="B36" t="str">
        <f>IF('Match Data'!A36&lt;&gt;0, SUM('Match Data'!F36:J36,'Match Data'!R36:S36), "")</f>
        <v/>
      </c>
      <c r="C36" t="str">
        <f>IF('Match Data'!A36&lt;&gt;0, SUM('Match Data'!K36:Q36), "")</f>
        <v/>
      </c>
    </row>
    <row r="37" spans="1:3" x14ac:dyDescent="0.25">
      <c r="A37" t="str">
        <f>IF('Match Data'!A37&lt;&gt;0,'Match Data'!A37, "")</f>
        <v/>
      </c>
      <c r="B37" t="str">
        <f>IF('Match Data'!A37&lt;&gt;0, SUM('Match Data'!F37:J37,'Match Data'!R37:S37), "")</f>
        <v/>
      </c>
      <c r="C37" t="str">
        <f>IF('Match Data'!A37&lt;&gt;0, SUM('Match Data'!K37:Q37), "")</f>
        <v/>
      </c>
    </row>
    <row r="38" spans="1:3" x14ac:dyDescent="0.25">
      <c r="A38" t="str">
        <f>IF('Match Data'!A38&lt;&gt;0,'Match Data'!A38, "")</f>
        <v/>
      </c>
      <c r="B38" t="str">
        <f>IF('Match Data'!A38&lt;&gt;0, SUM('Match Data'!F38:J38,'Match Data'!R38:S38), "")</f>
        <v/>
      </c>
      <c r="C38" t="str">
        <f>IF('Match Data'!A38&lt;&gt;0, SUM('Match Data'!K38:Q38), "")</f>
        <v/>
      </c>
    </row>
    <row r="39" spans="1:3" x14ac:dyDescent="0.25">
      <c r="A39" t="str">
        <f>IF('Match Data'!A39&lt;&gt;0,'Match Data'!A39, "")</f>
        <v/>
      </c>
      <c r="B39" t="str">
        <f>IF('Match Data'!A39&lt;&gt;0, SUM('Match Data'!F39:J39,'Match Data'!R39:S39), "")</f>
        <v/>
      </c>
      <c r="C39" t="str">
        <f>IF('Match Data'!A39&lt;&gt;0, SUM('Match Data'!K39:Q39), "")</f>
        <v/>
      </c>
    </row>
    <row r="40" spans="1:3" x14ac:dyDescent="0.25">
      <c r="A40" t="str">
        <f>IF('Match Data'!A40&lt;&gt;0,'Match Data'!A40, "")</f>
        <v/>
      </c>
      <c r="B40" t="str">
        <f>IF('Match Data'!A40&lt;&gt;0, SUM('Match Data'!F40:J40,'Match Data'!R40:S40), "")</f>
        <v/>
      </c>
      <c r="C40" t="str">
        <f>IF('Match Data'!A40&lt;&gt;0, SUM('Match Data'!K40:Q40), "")</f>
        <v/>
      </c>
    </row>
    <row r="41" spans="1:3" x14ac:dyDescent="0.25">
      <c r="A41" t="str">
        <f>IF('Match Data'!A41&lt;&gt;0,'Match Data'!A41, "")</f>
        <v/>
      </c>
      <c r="B41" t="str">
        <f>IF('Match Data'!A41&lt;&gt;0, SUM('Match Data'!F41:J41,'Match Data'!R41:S41), "")</f>
        <v/>
      </c>
      <c r="C41" t="str">
        <f>IF('Match Data'!A41&lt;&gt;0, SUM('Match Data'!K41:Q41), "")</f>
        <v/>
      </c>
    </row>
    <row r="42" spans="1:3" x14ac:dyDescent="0.25">
      <c r="A42" t="str">
        <f>IF('Match Data'!A42&lt;&gt;0,'Match Data'!A42, "")</f>
        <v/>
      </c>
      <c r="B42" t="str">
        <f>IF('Match Data'!A42&lt;&gt;0, SUM('Match Data'!F42:J42,'Match Data'!R42:S42), "")</f>
        <v/>
      </c>
      <c r="C42" t="str">
        <f>IF('Match Data'!A42&lt;&gt;0, SUM('Match Data'!K42:Q42), "")</f>
        <v/>
      </c>
    </row>
    <row r="43" spans="1:3" x14ac:dyDescent="0.25">
      <c r="A43" t="str">
        <f>IF('Match Data'!A43&lt;&gt;0,'Match Data'!A43, "")</f>
        <v/>
      </c>
      <c r="B43" t="str">
        <f>IF('Match Data'!A43&lt;&gt;0, SUM('Match Data'!F43:J43,'Match Data'!R43:S43), "")</f>
        <v/>
      </c>
      <c r="C43" t="str">
        <f>IF('Match Data'!A43&lt;&gt;0, SUM('Match Data'!K43:Q43), "")</f>
        <v/>
      </c>
    </row>
    <row r="44" spans="1:3" x14ac:dyDescent="0.25">
      <c r="A44" t="str">
        <f>IF('Match Data'!A44&lt;&gt;0,'Match Data'!A44, "")</f>
        <v/>
      </c>
      <c r="B44" t="str">
        <f>IF('Match Data'!A44&lt;&gt;0, SUM('Match Data'!F44:J44,'Match Data'!R44:S44), "")</f>
        <v/>
      </c>
      <c r="C44" t="str">
        <f>IF('Match Data'!A44&lt;&gt;0, SUM('Match Data'!K44:Q44), "")</f>
        <v/>
      </c>
    </row>
    <row r="45" spans="1:3" x14ac:dyDescent="0.25">
      <c r="A45" t="str">
        <f>IF('Match Data'!A45&lt;&gt;0,'Match Data'!A45, "")</f>
        <v/>
      </c>
      <c r="B45" t="str">
        <f>IF('Match Data'!A45&lt;&gt;0, SUM('Match Data'!F45:J45,'Match Data'!R45:S45), "")</f>
        <v/>
      </c>
      <c r="C45" t="str">
        <f>IF('Match Data'!A45&lt;&gt;0, SUM('Match Data'!K45:Q45), "")</f>
        <v/>
      </c>
    </row>
    <row r="46" spans="1:3" x14ac:dyDescent="0.25">
      <c r="A46" t="str">
        <f>IF('Match Data'!A46&lt;&gt;0,'Match Data'!A46, "")</f>
        <v/>
      </c>
      <c r="B46" t="str">
        <f>IF('Match Data'!A46&lt;&gt;0, SUM('Match Data'!F46:J46,'Match Data'!R46:S46), "")</f>
        <v/>
      </c>
      <c r="C46" t="str">
        <f>IF('Match Data'!A46&lt;&gt;0, SUM('Match Data'!K46:Q46), "")</f>
        <v/>
      </c>
    </row>
    <row r="47" spans="1:3" x14ac:dyDescent="0.25">
      <c r="A47" t="str">
        <f>IF('Match Data'!A47&lt;&gt;0,'Match Data'!A47, "")</f>
        <v/>
      </c>
      <c r="B47" t="str">
        <f>IF('Match Data'!A47&lt;&gt;0, SUM('Match Data'!F47:J47,'Match Data'!R47:S47), "")</f>
        <v/>
      </c>
      <c r="C47" t="str">
        <f>IF('Match Data'!A47&lt;&gt;0, SUM('Match Data'!K47:Q47), "")</f>
        <v/>
      </c>
    </row>
    <row r="48" spans="1:3" x14ac:dyDescent="0.25">
      <c r="A48" t="str">
        <f>IF('Match Data'!A48&lt;&gt;0,'Match Data'!A48, "")</f>
        <v/>
      </c>
      <c r="B48" t="str">
        <f>IF('Match Data'!A48&lt;&gt;0, SUM('Match Data'!F48:J48,'Match Data'!R48:S48), "")</f>
        <v/>
      </c>
      <c r="C48" t="str">
        <f>IF('Match Data'!A48&lt;&gt;0, SUM('Match Data'!K48:Q48), "")</f>
        <v/>
      </c>
    </row>
    <row r="49" spans="1:3" x14ac:dyDescent="0.25">
      <c r="A49" t="str">
        <f>IF('Match Data'!A49&lt;&gt;0,'Match Data'!A49, "")</f>
        <v/>
      </c>
      <c r="B49" t="str">
        <f>IF('Match Data'!A49&lt;&gt;0, SUM('Match Data'!F49:J49,'Match Data'!R49:S49), "")</f>
        <v/>
      </c>
      <c r="C49" t="str">
        <f>IF('Match Data'!A49&lt;&gt;0, SUM('Match Data'!K49:Q49), "")</f>
        <v/>
      </c>
    </row>
    <row r="50" spans="1:3" x14ac:dyDescent="0.25">
      <c r="A50" t="str">
        <f>IF('Match Data'!A50&lt;&gt;0,'Match Data'!A50, "")</f>
        <v/>
      </c>
      <c r="B50" t="str">
        <f>IF('Match Data'!A50&lt;&gt;0, SUM('Match Data'!F50:J50,'Match Data'!R50:S50), "")</f>
        <v/>
      </c>
      <c r="C50" t="str">
        <f>IF('Match Data'!A50&lt;&gt;0, SUM('Match Data'!K50:Q50), "")</f>
        <v/>
      </c>
    </row>
    <row r="51" spans="1:3" x14ac:dyDescent="0.25">
      <c r="A51" t="str">
        <f>IF('Match Data'!A51&lt;&gt;0,'Match Data'!A51, "")</f>
        <v/>
      </c>
      <c r="B51" t="str">
        <f>IF('Match Data'!A51&lt;&gt;0, SUM('Match Data'!F51:J51,'Match Data'!R51:S51), "")</f>
        <v/>
      </c>
      <c r="C51" t="str">
        <f>IF('Match Data'!A51&lt;&gt;0, SUM('Match Data'!K51:Q51), "")</f>
        <v/>
      </c>
    </row>
    <row r="52" spans="1:3" x14ac:dyDescent="0.25">
      <c r="A52" t="str">
        <f>IF('Match Data'!A52&lt;&gt;0,'Match Data'!A52, "")</f>
        <v/>
      </c>
      <c r="B52" t="str">
        <f>IF('Match Data'!A52&lt;&gt;0, SUM('Match Data'!F52:J52,'Match Data'!R52:S52), "")</f>
        <v/>
      </c>
      <c r="C52" t="str">
        <f>IF('Match Data'!A52&lt;&gt;0, SUM('Match Data'!K52:Q52), "")</f>
        <v/>
      </c>
    </row>
    <row r="53" spans="1:3" x14ac:dyDescent="0.25">
      <c r="A53" t="str">
        <f>IF('Match Data'!A53&lt;&gt;0,'Match Data'!A53, "")</f>
        <v/>
      </c>
      <c r="B53" t="str">
        <f>IF('Match Data'!A53&lt;&gt;0, SUM('Match Data'!F53:J53,'Match Data'!R53:S53), "")</f>
        <v/>
      </c>
      <c r="C53" t="str">
        <f>IF('Match Data'!A53&lt;&gt;0, SUM('Match Data'!K53:Q53), "")</f>
        <v/>
      </c>
    </row>
    <row r="54" spans="1:3" x14ac:dyDescent="0.25">
      <c r="A54" t="str">
        <f>IF('Match Data'!A54&lt;&gt;0,'Match Data'!A54, "")</f>
        <v/>
      </c>
      <c r="B54" t="str">
        <f>IF('Match Data'!A54&lt;&gt;0, SUM('Match Data'!F54:J54,'Match Data'!R54:S54), "")</f>
        <v/>
      </c>
      <c r="C54" t="str">
        <f>IF('Match Data'!A54&lt;&gt;0, SUM('Match Data'!K54:Q54), "")</f>
        <v/>
      </c>
    </row>
    <row r="55" spans="1:3" x14ac:dyDescent="0.25">
      <c r="A55" t="str">
        <f>IF('Match Data'!A55&lt;&gt;0,'Match Data'!A55, "")</f>
        <v/>
      </c>
      <c r="B55" t="str">
        <f>IF('Match Data'!A55&lt;&gt;0, SUM('Match Data'!F55:J55,'Match Data'!R55:S55), "")</f>
        <v/>
      </c>
      <c r="C55" t="str">
        <f>IF('Match Data'!A55&lt;&gt;0, SUM('Match Data'!K55:Q55), "")</f>
        <v/>
      </c>
    </row>
    <row r="56" spans="1:3" x14ac:dyDescent="0.25">
      <c r="A56" t="str">
        <f>IF('Match Data'!A56&lt;&gt;0,'Match Data'!A56, "")</f>
        <v/>
      </c>
      <c r="B56" t="str">
        <f>IF('Match Data'!A56&lt;&gt;0, SUM('Match Data'!F56:J56,'Match Data'!R56:S56), "")</f>
        <v/>
      </c>
      <c r="C56" t="str">
        <f>IF('Match Data'!A56&lt;&gt;0, SUM('Match Data'!K56:Q56), "")</f>
        <v/>
      </c>
    </row>
    <row r="57" spans="1:3" x14ac:dyDescent="0.25">
      <c r="A57" t="str">
        <f>IF('Match Data'!A57&lt;&gt;0,'Match Data'!A57, "")</f>
        <v/>
      </c>
      <c r="B57" t="str">
        <f>IF('Match Data'!A57&lt;&gt;0, SUM('Match Data'!F57:J57,'Match Data'!R57:S57), "")</f>
        <v/>
      </c>
      <c r="C57" t="str">
        <f>IF('Match Data'!A57&lt;&gt;0, SUM('Match Data'!K57:Q57), "")</f>
        <v/>
      </c>
    </row>
    <row r="58" spans="1:3" x14ac:dyDescent="0.25">
      <c r="A58" t="str">
        <f>IF('Match Data'!A58&lt;&gt;0,'Match Data'!A58, "")</f>
        <v/>
      </c>
      <c r="B58" t="str">
        <f>IF('Match Data'!A58&lt;&gt;0, SUM('Match Data'!F58:J58,'Match Data'!R58:S58), "")</f>
        <v/>
      </c>
      <c r="C58" t="str">
        <f>IF('Match Data'!A58&lt;&gt;0, SUM('Match Data'!K58:Q58), "")</f>
        <v/>
      </c>
    </row>
    <row r="59" spans="1:3" x14ac:dyDescent="0.25">
      <c r="A59" t="str">
        <f>IF('Match Data'!A59&lt;&gt;0,'Match Data'!A59, "")</f>
        <v/>
      </c>
      <c r="B59" t="str">
        <f>IF('Match Data'!A59&lt;&gt;0, SUM('Match Data'!F59:J59,'Match Data'!R59:S59), "")</f>
        <v/>
      </c>
      <c r="C59" t="str">
        <f>IF('Match Data'!A59&lt;&gt;0, SUM('Match Data'!K59:Q59), "")</f>
        <v/>
      </c>
    </row>
    <row r="60" spans="1:3" x14ac:dyDescent="0.25">
      <c r="A60" t="str">
        <f>IF('Match Data'!A60&lt;&gt;0,'Match Data'!A60, "")</f>
        <v/>
      </c>
      <c r="B60" t="str">
        <f>IF('Match Data'!A60&lt;&gt;0, SUM('Match Data'!F60:J60,'Match Data'!R60:S60), "")</f>
        <v/>
      </c>
      <c r="C60" t="str">
        <f>IF('Match Data'!A60&lt;&gt;0, SUM('Match Data'!K60:Q60), "")</f>
        <v/>
      </c>
    </row>
    <row r="61" spans="1:3" x14ac:dyDescent="0.25">
      <c r="A61" t="str">
        <f>IF('Match Data'!A61&lt;&gt;0,'Match Data'!A61, "")</f>
        <v/>
      </c>
      <c r="B61" t="str">
        <f>IF('Match Data'!A61&lt;&gt;0, SUM('Match Data'!F61:J61,'Match Data'!R61:S61), "")</f>
        <v/>
      </c>
      <c r="C61" t="str">
        <f>IF('Match Data'!A61&lt;&gt;0, SUM('Match Data'!K61:Q61), "")</f>
        <v/>
      </c>
    </row>
    <row r="62" spans="1:3" x14ac:dyDescent="0.25">
      <c r="A62" t="str">
        <f>IF('Match Data'!A62&lt;&gt;0,'Match Data'!A62, "")</f>
        <v/>
      </c>
      <c r="B62" t="str">
        <f>IF('Match Data'!A62&lt;&gt;0, SUM('Match Data'!F62:J62,'Match Data'!R62:S62), "")</f>
        <v/>
      </c>
      <c r="C62" t="str">
        <f>IF('Match Data'!A62&lt;&gt;0, SUM('Match Data'!K62:Q62), "")</f>
        <v/>
      </c>
    </row>
    <row r="63" spans="1:3" x14ac:dyDescent="0.25">
      <c r="A63" t="str">
        <f>IF('Match Data'!A63&lt;&gt;0,'Match Data'!A63, "")</f>
        <v/>
      </c>
      <c r="B63" t="str">
        <f>IF('Match Data'!A63&lt;&gt;0, SUM('Match Data'!F63:J63,'Match Data'!R63:S63), "")</f>
        <v/>
      </c>
      <c r="C63" t="str">
        <f>IF('Match Data'!A63&lt;&gt;0, SUM('Match Data'!K63:Q63), "")</f>
        <v/>
      </c>
    </row>
    <row r="64" spans="1:3" x14ac:dyDescent="0.25">
      <c r="A64" t="str">
        <f>IF('Match Data'!A64&lt;&gt;0,'Match Data'!A64, "")</f>
        <v/>
      </c>
      <c r="B64" t="str">
        <f>IF('Match Data'!A64&lt;&gt;0, SUM('Match Data'!F64:J64,'Match Data'!R64:S64), "")</f>
        <v/>
      </c>
      <c r="C64" t="str">
        <f>IF('Match Data'!A64&lt;&gt;0, SUM('Match Data'!K64:Q64), "")</f>
        <v/>
      </c>
    </row>
    <row r="65" spans="1:3" x14ac:dyDescent="0.25">
      <c r="A65" t="str">
        <f>IF('Match Data'!A65&lt;&gt;0,'Match Data'!A65, "")</f>
        <v/>
      </c>
      <c r="B65" t="str">
        <f>IF('Match Data'!A65&lt;&gt;0, SUM('Match Data'!F65:J65,'Match Data'!R65:S65), "")</f>
        <v/>
      </c>
      <c r="C65" t="str">
        <f>IF('Match Data'!A65&lt;&gt;0, SUM('Match Data'!K65:Q65), "")</f>
        <v/>
      </c>
    </row>
    <row r="66" spans="1:3" x14ac:dyDescent="0.25">
      <c r="A66" t="str">
        <f>IF('Match Data'!A66&lt;&gt;0,'Match Data'!A66, "")</f>
        <v/>
      </c>
      <c r="B66" t="str">
        <f>IF('Match Data'!A66&lt;&gt;0, SUM('Match Data'!F66:J66,'Match Data'!R66:S66), "")</f>
        <v/>
      </c>
      <c r="C66" t="str">
        <f>IF('Match Data'!A66&lt;&gt;0, SUM('Match Data'!K66:Q66), "")</f>
        <v/>
      </c>
    </row>
    <row r="67" spans="1:3" x14ac:dyDescent="0.25">
      <c r="A67" t="str">
        <f>IF('Match Data'!A67&lt;&gt;0,'Match Data'!A67, "")</f>
        <v/>
      </c>
      <c r="B67" t="str">
        <f>IF('Match Data'!A67&lt;&gt;0, SUM('Match Data'!F67:J67,'Match Data'!R67:S67), "")</f>
        <v/>
      </c>
      <c r="C67" t="str">
        <f>IF('Match Data'!A67&lt;&gt;0, SUM('Match Data'!K67:Q67), "")</f>
        <v/>
      </c>
    </row>
    <row r="68" spans="1:3" x14ac:dyDescent="0.25">
      <c r="A68" t="str">
        <f>IF('Match Data'!A68&lt;&gt;0,'Match Data'!A68, "")</f>
        <v/>
      </c>
      <c r="B68" t="str">
        <f>IF('Match Data'!A68&lt;&gt;0, SUM('Match Data'!F68:J68,'Match Data'!R68:S68), "")</f>
        <v/>
      </c>
      <c r="C68" t="str">
        <f>IF('Match Data'!A68&lt;&gt;0, SUM('Match Data'!K68:Q68), "")</f>
        <v/>
      </c>
    </row>
    <row r="69" spans="1:3" x14ac:dyDescent="0.25">
      <c r="A69" t="str">
        <f>IF('Match Data'!A69&lt;&gt;0,'Match Data'!A69, "")</f>
        <v/>
      </c>
      <c r="B69" t="str">
        <f>IF('Match Data'!A69&lt;&gt;0, SUM('Match Data'!F69:J69,'Match Data'!R69:S69), "")</f>
        <v/>
      </c>
      <c r="C69" t="str">
        <f>IF('Match Data'!A69&lt;&gt;0, SUM('Match Data'!K69:Q69), "")</f>
        <v/>
      </c>
    </row>
    <row r="70" spans="1:3" x14ac:dyDescent="0.25">
      <c r="A70" t="str">
        <f>IF('Match Data'!A70&lt;&gt;0,'Match Data'!A70, "")</f>
        <v/>
      </c>
      <c r="B70" t="str">
        <f>IF('Match Data'!A70&lt;&gt;0, SUM('Match Data'!F70:J70,'Match Data'!R70:S70), "")</f>
        <v/>
      </c>
      <c r="C70" t="str">
        <f>IF('Match Data'!A70&lt;&gt;0, SUM('Match Data'!K70:Q70), "")</f>
        <v/>
      </c>
    </row>
    <row r="71" spans="1:3" x14ac:dyDescent="0.25">
      <c r="A71" t="str">
        <f>IF('Match Data'!A71&lt;&gt;0,'Match Data'!A71, "")</f>
        <v/>
      </c>
      <c r="B71" t="str">
        <f>IF('Match Data'!A71&lt;&gt;0, SUM('Match Data'!F71:J71,'Match Data'!R71:S71), "")</f>
        <v/>
      </c>
      <c r="C71" t="str">
        <f>IF('Match Data'!A71&lt;&gt;0, SUM('Match Data'!K71:Q71), "")</f>
        <v/>
      </c>
    </row>
    <row r="72" spans="1:3" x14ac:dyDescent="0.25">
      <c r="A72" t="str">
        <f>IF('Match Data'!A72&lt;&gt;0,'Match Data'!A72, "")</f>
        <v/>
      </c>
      <c r="B72" t="str">
        <f>IF('Match Data'!A72&lt;&gt;0, SUM('Match Data'!F72:J72,'Match Data'!R72:S72), "")</f>
        <v/>
      </c>
      <c r="C72" t="str">
        <f>IF('Match Data'!A72&lt;&gt;0, SUM('Match Data'!K72:Q72), "")</f>
        <v/>
      </c>
    </row>
    <row r="73" spans="1:3" x14ac:dyDescent="0.25">
      <c r="A73" t="str">
        <f>IF('Match Data'!A73&lt;&gt;0,'Match Data'!A73, "")</f>
        <v/>
      </c>
      <c r="B73" t="str">
        <f>IF('Match Data'!A73&lt;&gt;0, SUM('Match Data'!F73:J73,'Match Data'!R73:S73), "")</f>
        <v/>
      </c>
      <c r="C73" t="str">
        <f>IF('Match Data'!A73&lt;&gt;0, SUM('Match Data'!K73:Q73), "")</f>
        <v/>
      </c>
    </row>
    <row r="74" spans="1:3" x14ac:dyDescent="0.25">
      <c r="A74" t="str">
        <f>IF('Match Data'!A74&lt;&gt;0,'Match Data'!A74, "")</f>
        <v/>
      </c>
      <c r="B74" t="str">
        <f>IF('Match Data'!A74&lt;&gt;0, SUM('Match Data'!F74:J74,'Match Data'!R74:S74), "")</f>
        <v/>
      </c>
      <c r="C74" t="str">
        <f>IF('Match Data'!A74&lt;&gt;0, SUM('Match Data'!K74:Q74), "")</f>
        <v/>
      </c>
    </row>
    <row r="75" spans="1:3" x14ac:dyDescent="0.25">
      <c r="A75" t="str">
        <f>IF('Match Data'!A75&lt;&gt;0,'Match Data'!A75, "")</f>
        <v/>
      </c>
      <c r="B75" t="str">
        <f>IF('Match Data'!A75&lt;&gt;0, SUM('Match Data'!F75:J75,'Match Data'!R75:S75), "")</f>
        <v/>
      </c>
      <c r="C75" t="str">
        <f>IF('Match Data'!A75&lt;&gt;0, SUM('Match Data'!K75:Q75), "")</f>
        <v/>
      </c>
    </row>
    <row r="76" spans="1:3" x14ac:dyDescent="0.25">
      <c r="A76" t="str">
        <f>IF('Match Data'!A76&lt;&gt;0,'Match Data'!A76, "")</f>
        <v/>
      </c>
      <c r="B76" t="str">
        <f>IF('Match Data'!A76&lt;&gt;0, SUM('Match Data'!F76:J76,'Match Data'!R76:S76), "")</f>
        <v/>
      </c>
      <c r="C76" t="str">
        <f>IF('Match Data'!A76&lt;&gt;0, SUM('Match Data'!K76:Q76), "")</f>
        <v/>
      </c>
    </row>
    <row r="77" spans="1:3" x14ac:dyDescent="0.25">
      <c r="A77" t="str">
        <f>IF('Match Data'!A77&lt;&gt;0,'Match Data'!A77, "")</f>
        <v/>
      </c>
      <c r="B77" t="str">
        <f>IF('Match Data'!A77&lt;&gt;0, SUM('Match Data'!F77:J77,'Match Data'!R77:S77), "")</f>
        <v/>
      </c>
      <c r="C77" t="str">
        <f>IF('Match Data'!A77&lt;&gt;0, SUM('Match Data'!K77:Q77), "")</f>
        <v/>
      </c>
    </row>
    <row r="78" spans="1:3" x14ac:dyDescent="0.25">
      <c r="A78" t="str">
        <f>IF('Match Data'!A78&lt;&gt;0,'Match Data'!A78, "")</f>
        <v/>
      </c>
      <c r="B78" t="str">
        <f>IF('Match Data'!A78&lt;&gt;0, SUM('Match Data'!F78:J78,'Match Data'!R78:S78), "")</f>
        <v/>
      </c>
      <c r="C78" t="str">
        <f>IF('Match Data'!A78&lt;&gt;0, SUM('Match Data'!K78:Q78), "")</f>
        <v/>
      </c>
    </row>
    <row r="79" spans="1:3" x14ac:dyDescent="0.25">
      <c r="A79" t="str">
        <f>IF('Match Data'!A79&lt;&gt;0,'Match Data'!A79, "")</f>
        <v/>
      </c>
      <c r="B79" t="str">
        <f>IF('Match Data'!A79&lt;&gt;0, SUM('Match Data'!F79:J79,'Match Data'!R79:S79), "")</f>
        <v/>
      </c>
      <c r="C79" t="str">
        <f>IF('Match Data'!A79&lt;&gt;0, SUM('Match Data'!K79:Q79), "")</f>
        <v/>
      </c>
    </row>
    <row r="80" spans="1:3" x14ac:dyDescent="0.25">
      <c r="A80" t="str">
        <f>IF('Match Data'!A80&lt;&gt;0,'Match Data'!A80, "")</f>
        <v/>
      </c>
      <c r="B80" t="str">
        <f>IF('Match Data'!A80&lt;&gt;0, SUM('Match Data'!F80:J80,'Match Data'!R80:S80), "")</f>
        <v/>
      </c>
      <c r="C80" t="str">
        <f>IF('Match Data'!A80&lt;&gt;0, SUM('Match Data'!K80:Q80), "")</f>
        <v/>
      </c>
    </row>
    <row r="81" spans="1:3" x14ac:dyDescent="0.25">
      <c r="A81" t="str">
        <f>IF('Match Data'!A81&lt;&gt;0,'Match Data'!A81, "")</f>
        <v/>
      </c>
      <c r="B81" t="str">
        <f>IF('Match Data'!A81&lt;&gt;0, SUM('Match Data'!F81:J81,'Match Data'!R81:S81), "")</f>
        <v/>
      </c>
      <c r="C81" t="str">
        <f>IF('Match Data'!A81&lt;&gt;0, SUM('Match Data'!K81:Q81), "")</f>
        <v/>
      </c>
    </row>
    <row r="82" spans="1:3" x14ac:dyDescent="0.25">
      <c r="A82" t="str">
        <f>IF('Match Data'!A82&lt;&gt;0,'Match Data'!A82, "")</f>
        <v/>
      </c>
      <c r="B82" t="str">
        <f>IF('Match Data'!A82&lt;&gt;0, SUM('Match Data'!F82:J82,'Match Data'!R82:S82), "")</f>
        <v/>
      </c>
      <c r="C82" t="str">
        <f>IF('Match Data'!A82&lt;&gt;0, SUM('Match Data'!K82:Q82), "")</f>
        <v/>
      </c>
    </row>
    <row r="83" spans="1:3" x14ac:dyDescent="0.25">
      <c r="A83" t="str">
        <f>IF('Match Data'!A83&lt;&gt;0,'Match Data'!A83, "")</f>
        <v/>
      </c>
      <c r="B83" t="str">
        <f>IF('Match Data'!A83&lt;&gt;0, SUM('Match Data'!F83:J83,'Match Data'!R83:S83), "")</f>
        <v/>
      </c>
      <c r="C83" t="str">
        <f>IF('Match Data'!A83&lt;&gt;0, SUM('Match Data'!K83:Q83), "")</f>
        <v/>
      </c>
    </row>
    <row r="84" spans="1:3" x14ac:dyDescent="0.25">
      <c r="A84" t="str">
        <f>IF('Match Data'!A84&lt;&gt;0,'Match Data'!A84, "")</f>
        <v/>
      </c>
      <c r="B84" t="str">
        <f>IF('Match Data'!A84&lt;&gt;0, SUM('Match Data'!F84:J84,'Match Data'!R84:S84), "")</f>
        <v/>
      </c>
      <c r="C84" t="str">
        <f>IF('Match Data'!A84&lt;&gt;0, SUM('Match Data'!K84:Q84), "")</f>
        <v/>
      </c>
    </row>
    <row r="85" spans="1:3" x14ac:dyDescent="0.25">
      <c r="A85" t="str">
        <f>IF('Match Data'!A85&lt;&gt;0,'Match Data'!A85, "")</f>
        <v/>
      </c>
      <c r="B85" t="str">
        <f>IF('Match Data'!A85&lt;&gt;0, SUM('Match Data'!F85:J85,'Match Data'!R85:S85), "")</f>
        <v/>
      </c>
      <c r="C85" t="str">
        <f>IF('Match Data'!A85&lt;&gt;0, SUM('Match Data'!K85:Q85), "")</f>
        <v/>
      </c>
    </row>
    <row r="86" spans="1:3" x14ac:dyDescent="0.25">
      <c r="A86" t="str">
        <f>IF('Match Data'!A86&lt;&gt;0,'Match Data'!A86, "")</f>
        <v/>
      </c>
      <c r="B86" t="str">
        <f>IF('Match Data'!A86&lt;&gt;0, SUM('Match Data'!F86:J86,'Match Data'!R86:S86), "")</f>
        <v/>
      </c>
      <c r="C86" t="str">
        <f>IF('Match Data'!A86&lt;&gt;0, SUM('Match Data'!K86:Q86), "")</f>
        <v/>
      </c>
    </row>
    <row r="87" spans="1:3" x14ac:dyDescent="0.25">
      <c r="A87" t="str">
        <f>IF('Match Data'!A87&lt;&gt;0,'Match Data'!A87, "")</f>
        <v/>
      </c>
      <c r="B87" t="str">
        <f>IF('Match Data'!A87&lt;&gt;0, SUM('Match Data'!F87:J87,'Match Data'!R87:S87), "")</f>
        <v/>
      </c>
      <c r="C87" t="str">
        <f>IF('Match Data'!A87&lt;&gt;0, SUM('Match Data'!K87:Q87), "")</f>
        <v/>
      </c>
    </row>
    <row r="88" spans="1:3" x14ac:dyDescent="0.25">
      <c r="A88" t="str">
        <f>IF('Match Data'!A88&lt;&gt;0,'Match Data'!A88, "")</f>
        <v/>
      </c>
      <c r="B88" t="str">
        <f>IF('Match Data'!A88&lt;&gt;0, SUM('Match Data'!F88:J88,'Match Data'!R88:S88), "")</f>
        <v/>
      </c>
      <c r="C88" t="str">
        <f>IF('Match Data'!A88&lt;&gt;0, SUM('Match Data'!K88:Q88), "")</f>
        <v/>
      </c>
    </row>
    <row r="89" spans="1:3" x14ac:dyDescent="0.25">
      <c r="A89" t="str">
        <f>IF('Match Data'!A89&lt;&gt;0,'Match Data'!A89, "")</f>
        <v/>
      </c>
      <c r="B89" t="str">
        <f>IF('Match Data'!A89&lt;&gt;0, SUM('Match Data'!F89:J89,'Match Data'!R89:S89), "")</f>
        <v/>
      </c>
      <c r="C89" t="str">
        <f>IF('Match Data'!A89&lt;&gt;0, SUM('Match Data'!K89:Q89), "")</f>
        <v/>
      </c>
    </row>
    <row r="90" spans="1:3" x14ac:dyDescent="0.25">
      <c r="A90" t="str">
        <f>IF('Match Data'!A90&lt;&gt;0,'Match Data'!A90, "")</f>
        <v/>
      </c>
      <c r="B90" t="str">
        <f>IF('Match Data'!A90&lt;&gt;0, SUM('Match Data'!F90:J90,'Match Data'!R90:S90), "")</f>
        <v/>
      </c>
      <c r="C90" t="str">
        <f>IF('Match Data'!A90&lt;&gt;0, SUM('Match Data'!K90:Q90), "")</f>
        <v/>
      </c>
    </row>
    <row r="91" spans="1:3" x14ac:dyDescent="0.25">
      <c r="A91" t="str">
        <f>IF('Match Data'!A91&lt;&gt;0,'Match Data'!A91, "")</f>
        <v/>
      </c>
      <c r="B91" t="str">
        <f>IF('Match Data'!A91&lt;&gt;0, SUM('Match Data'!F91:J91,'Match Data'!R91:S91), "")</f>
        <v/>
      </c>
      <c r="C91" t="str">
        <f>IF('Match Data'!A91&lt;&gt;0, SUM('Match Data'!K91:Q91), "")</f>
        <v/>
      </c>
    </row>
    <row r="92" spans="1:3" x14ac:dyDescent="0.25">
      <c r="A92" t="str">
        <f>IF('Match Data'!A92&lt;&gt;0,'Match Data'!A92, "")</f>
        <v/>
      </c>
      <c r="B92" t="str">
        <f>IF('Match Data'!A92&lt;&gt;0, SUM('Match Data'!F92:J92,'Match Data'!R92:S92), "")</f>
        <v/>
      </c>
      <c r="C92" t="str">
        <f>IF('Match Data'!A92&lt;&gt;0, SUM('Match Data'!K92:Q92), "")</f>
        <v/>
      </c>
    </row>
    <row r="93" spans="1:3" x14ac:dyDescent="0.25">
      <c r="A93" t="str">
        <f>IF('Match Data'!A93&lt;&gt;0,'Match Data'!A93, "")</f>
        <v/>
      </c>
      <c r="B93" t="str">
        <f>IF('Match Data'!A93&lt;&gt;0, SUM('Match Data'!F93:J93,'Match Data'!R93:S93), "")</f>
        <v/>
      </c>
      <c r="C93" t="str">
        <f>IF('Match Data'!A93&lt;&gt;0, SUM('Match Data'!K93:Q93), "")</f>
        <v/>
      </c>
    </row>
    <row r="94" spans="1:3" x14ac:dyDescent="0.25">
      <c r="A94" t="str">
        <f>IF('Match Data'!A94&lt;&gt;0,'Match Data'!A94, "")</f>
        <v/>
      </c>
      <c r="B94" t="str">
        <f>IF('Match Data'!A94&lt;&gt;0, SUM('Match Data'!F94:J94,'Match Data'!R94:S94), "")</f>
        <v/>
      </c>
      <c r="C94" t="str">
        <f>IF('Match Data'!A94&lt;&gt;0, SUM('Match Data'!K94:Q94), "")</f>
        <v/>
      </c>
    </row>
    <row r="95" spans="1:3" x14ac:dyDescent="0.25">
      <c r="A95" t="str">
        <f>IF('Match Data'!A95&lt;&gt;0,'Match Data'!A95, "")</f>
        <v/>
      </c>
      <c r="B95" t="str">
        <f>IF('Match Data'!A95&lt;&gt;0, SUM('Match Data'!F95:J95,'Match Data'!R95:S95), "")</f>
        <v/>
      </c>
      <c r="C95" t="str">
        <f>IF('Match Data'!A95&lt;&gt;0, SUM('Match Data'!K95:Q95),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EEEC-279A-4F8A-A994-FC95B9521414}">
  <dimension ref="A1:B25"/>
  <sheetViews>
    <sheetView workbookViewId="0">
      <selection activeCell="C23" sqref="C23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30</v>
      </c>
      <c r="B1" t="s">
        <v>31</v>
      </c>
    </row>
    <row r="2" spans="1:2" x14ac:dyDescent="0.25">
      <c r="A2">
        <f>'Match Results'!E25</f>
        <v>24</v>
      </c>
      <c r="B2">
        <f>'Match Results'!L25</f>
        <v>0</v>
      </c>
    </row>
    <row r="3" spans="1:2" x14ac:dyDescent="0.25">
      <c r="A3">
        <f>'Match Results'!E24</f>
        <v>23</v>
      </c>
      <c r="B3">
        <f>'Match Results'!L24</f>
        <v>0</v>
      </c>
    </row>
    <row r="4" spans="1:2" x14ac:dyDescent="0.25">
      <c r="A4">
        <f>'Match Results'!E23</f>
        <v>22</v>
      </c>
      <c r="B4">
        <f>'Match Results'!L23</f>
        <v>0</v>
      </c>
    </row>
    <row r="5" spans="1:2" x14ac:dyDescent="0.25">
      <c r="A5">
        <f>'Match Results'!E22</f>
        <v>21</v>
      </c>
      <c r="B5">
        <f>'Match Results'!L22</f>
        <v>0</v>
      </c>
    </row>
    <row r="6" spans="1:2" x14ac:dyDescent="0.25">
      <c r="A6">
        <f>'Match Results'!E21</f>
        <v>20</v>
      </c>
      <c r="B6">
        <f>'Match Results'!L21</f>
        <v>0</v>
      </c>
    </row>
    <row r="7" spans="1:2" x14ac:dyDescent="0.25">
      <c r="A7">
        <f>'Match Results'!E20</f>
        <v>19</v>
      </c>
      <c r="B7">
        <f>'Match Results'!L20</f>
        <v>0</v>
      </c>
    </row>
    <row r="8" spans="1:2" x14ac:dyDescent="0.25">
      <c r="A8">
        <f>'Match Results'!E19</f>
        <v>18</v>
      </c>
      <c r="B8">
        <f>'Match Results'!L19</f>
        <v>0</v>
      </c>
    </row>
    <row r="9" spans="1:2" x14ac:dyDescent="0.25">
      <c r="A9">
        <f>'Match Results'!E18</f>
        <v>17</v>
      </c>
      <c r="B9">
        <f>'Match Results'!L18</f>
        <v>0</v>
      </c>
    </row>
    <row r="10" spans="1:2" x14ac:dyDescent="0.25">
      <c r="A10">
        <f>'Match Results'!E17</f>
        <v>16</v>
      </c>
      <c r="B10">
        <f>'Match Results'!L17</f>
        <v>0</v>
      </c>
    </row>
    <row r="11" spans="1:2" x14ac:dyDescent="0.25">
      <c r="A11">
        <f>'Match Results'!E16</f>
        <v>15</v>
      </c>
      <c r="B11">
        <f>'Match Results'!L16</f>
        <v>0</v>
      </c>
    </row>
    <row r="12" spans="1:2" x14ac:dyDescent="0.25">
      <c r="A12">
        <f>'Match Results'!E15</f>
        <v>14</v>
      </c>
      <c r="B12">
        <f>'Match Results'!L15</f>
        <v>0</v>
      </c>
    </row>
    <row r="13" spans="1:2" x14ac:dyDescent="0.25">
      <c r="A13">
        <f>'Match Results'!E14</f>
        <v>13</v>
      </c>
      <c r="B13">
        <f>'Match Results'!L14</f>
        <v>0</v>
      </c>
    </row>
    <row r="14" spans="1:2" x14ac:dyDescent="0.25">
      <c r="A14">
        <f>'Match Results'!E13</f>
        <v>12</v>
      </c>
      <c r="B14">
        <f>'Match Results'!L13</f>
        <v>0</v>
      </c>
    </row>
    <row r="15" spans="1:2" x14ac:dyDescent="0.25">
      <c r="A15">
        <f>'Match Results'!E12</f>
        <v>11</v>
      </c>
      <c r="B15">
        <f>'Match Results'!L12</f>
        <v>0</v>
      </c>
    </row>
    <row r="16" spans="1:2" x14ac:dyDescent="0.25">
      <c r="A16">
        <f>'Match Results'!E11</f>
        <v>10</v>
      </c>
      <c r="B16">
        <f>'Match Results'!L11</f>
        <v>0</v>
      </c>
    </row>
    <row r="17" spans="1:2" x14ac:dyDescent="0.25">
      <c r="A17">
        <f>'Match Results'!E10</f>
        <v>9</v>
      </c>
      <c r="B17">
        <f>'Match Results'!L10</f>
        <v>0</v>
      </c>
    </row>
    <row r="18" spans="1:2" x14ac:dyDescent="0.25">
      <c r="A18">
        <f>'Match Results'!E9</f>
        <v>8</v>
      </c>
      <c r="B18">
        <f>'Match Results'!L9</f>
        <v>0</v>
      </c>
    </row>
    <row r="19" spans="1:2" x14ac:dyDescent="0.25">
      <c r="A19">
        <f>'Match Results'!E8</f>
        <v>7</v>
      </c>
      <c r="B19">
        <f>'Match Results'!L8</f>
        <v>0</v>
      </c>
    </row>
    <row r="20" spans="1:2" x14ac:dyDescent="0.25">
      <c r="A20">
        <f>'Match Results'!E7</f>
        <v>6</v>
      </c>
      <c r="B20">
        <f>'Match Results'!L7</f>
        <v>0</v>
      </c>
    </row>
    <row r="21" spans="1:2" x14ac:dyDescent="0.25">
      <c r="A21">
        <f>'Match Results'!E6</f>
        <v>5</v>
      </c>
      <c r="B21">
        <f>'Match Results'!L6</f>
        <v>0</v>
      </c>
    </row>
    <row r="22" spans="1:2" x14ac:dyDescent="0.25">
      <c r="A22">
        <f>'Match Results'!E5</f>
        <v>4</v>
      </c>
      <c r="B22">
        <f>'Match Results'!L5</f>
        <v>0</v>
      </c>
    </row>
    <row r="23" spans="1:2" x14ac:dyDescent="0.25">
      <c r="A23">
        <f>'Match Results'!E4</f>
        <v>3</v>
      </c>
      <c r="B23">
        <f>'Match Results'!L4</f>
        <v>0</v>
      </c>
    </row>
    <row r="24" spans="1:2" x14ac:dyDescent="0.25">
      <c r="A24">
        <f>'Match Results'!E3</f>
        <v>2</v>
      </c>
      <c r="B24">
        <f>'Match Results'!L3</f>
        <v>0</v>
      </c>
    </row>
    <row r="25" spans="1:2" x14ac:dyDescent="0.25">
      <c r="A25">
        <f>'Match Results'!E2</f>
        <v>1</v>
      </c>
      <c r="B25">
        <f>'Match Results'!L2</f>
        <v>0</v>
      </c>
    </row>
  </sheetData>
  <sortState ref="A2:B25">
    <sortCondition descending="1" ref="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7903-2546-48FD-BFA8-0F73ED25F61C}">
  <dimension ref="A1:G17"/>
  <sheetViews>
    <sheetView workbookViewId="0">
      <selection activeCell="B12" sqref="B12"/>
    </sheetView>
  </sheetViews>
  <sheetFormatPr defaultRowHeight="15" x14ac:dyDescent="0.25"/>
  <cols>
    <col min="1" max="1" width="18" bestFit="1" customWidth="1"/>
    <col min="5" max="5" width="9.7109375" bestFit="1" customWidth="1"/>
    <col min="6" max="6" width="10.28515625" bestFit="1" customWidth="1"/>
  </cols>
  <sheetData>
    <row r="1" spans="1:7" x14ac:dyDescent="0.25">
      <c r="E1" t="s">
        <v>37</v>
      </c>
      <c r="F1" t="s">
        <v>38</v>
      </c>
      <c r="G1" t="s">
        <v>21</v>
      </c>
    </row>
    <row r="2" spans="1:7" x14ac:dyDescent="0.25">
      <c r="A2" t="s">
        <v>32</v>
      </c>
      <c r="B2">
        <v>0</v>
      </c>
      <c r="E2">
        <f>B2*10+B3*5+B4+B5*60+B6*30+B16*10+B17*40</f>
        <v>0</v>
      </c>
      <c r="F2">
        <f>B11*10+B12*5+B13+B14*60+B15*30+B7*10+B8*40</f>
        <v>0</v>
      </c>
      <c r="G2" t="str">
        <f>IF(E2=F2, "Tie",IF(E2&gt;F2,"Red", "Blue"))</f>
        <v>Tie</v>
      </c>
    </row>
    <row r="3" spans="1:7" x14ac:dyDescent="0.25">
      <c r="A3" t="s">
        <v>33</v>
      </c>
      <c r="B3">
        <v>0</v>
      </c>
    </row>
    <row r="4" spans="1:7" x14ac:dyDescent="0.25">
      <c r="A4" t="s">
        <v>34</v>
      </c>
      <c r="B4">
        <v>0</v>
      </c>
    </row>
    <row r="5" spans="1:7" x14ac:dyDescent="0.25">
      <c r="A5" t="s">
        <v>35</v>
      </c>
      <c r="B5">
        <v>0</v>
      </c>
    </row>
    <row r="6" spans="1:7" x14ac:dyDescent="0.25">
      <c r="A6" t="s">
        <v>36</v>
      </c>
      <c r="B6">
        <v>0</v>
      </c>
    </row>
    <row r="7" spans="1:7" x14ac:dyDescent="0.25">
      <c r="A7" t="s">
        <v>10</v>
      </c>
      <c r="B7">
        <v>0</v>
      </c>
    </row>
    <row r="8" spans="1:7" x14ac:dyDescent="0.25">
      <c r="A8" t="s">
        <v>11</v>
      </c>
      <c r="B8">
        <v>0</v>
      </c>
    </row>
    <row r="11" spans="1:7" x14ac:dyDescent="0.25">
      <c r="A11" t="s">
        <v>32</v>
      </c>
      <c r="B11">
        <v>0</v>
      </c>
    </row>
    <row r="12" spans="1:7" x14ac:dyDescent="0.25">
      <c r="A12" t="s">
        <v>33</v>
      </c>
      <c r="B12">
        <v>0</v>
      </c>
    </row>
    <row r="13" spans="1:7" x14ac:dyDescent="0.25">
      <c r="A13" t="s">
        <v>34</v>
      </c>
      <c r="B13">
        <v>0</v>
      </c>
    </row>
    <row r="14" spans="1:7" x14ac:dyDescent="0.25">
      <c r="A14" t="s">
        <v>35</v>
      </c>
      <c r="B14">
        <v>0</v>
      </c>
    </row>
    <row r="15" spans="1:7" x14ac:dyDescent="0.25">
      <c r="A15" t="s">
        <v>36</v>
      </c>
      <c r="B15">
        <v>0</v>
      </c>
    </row>
    <row r="16" spans="1:7" x14ac:dyDescent="0.25">
      <c r="A16" t="s">
        <v>10</v>
      </c>
      <c r="B16">
        <v>0</v>
      </c>
    </row>
    <row r="17" spans="1:2" x14ac:dyDescent="0.25">
      <c r="A17" t="s">
        <v>11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Match Results</vt:lpstr>
      <vt:lpstr>Ranking</vt:lpstr>
      <vt:lpstr>Match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2018-06-29T15:20:23Z</dcterms:modified>
</cp:coreProperties>
</file>