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7428" activeTab="0"/>
  </bookViews>
  <sheets>
    <sheet name="资金情况" sheetId="1" r:id="rId1"/>
    <sheet name="资金变动清单" sheetId="2" r:id="rId2"/>
    <sheet name="合约持仓清单" sheetId="3" r:id="rId3"/>
    <sheet name="对账单" sheetId="4" r:id="rId4"/>
    <sheet name="行权对账单" sheetId="7" r:id="rId5"/>
    <sheet name="组合持仓清单" sheetId="5" r:id="rId6"/>
    <sheet name="表尾" sheetId="6" r:id="rId7"/>
  </sheets>
  <calcPr calcId="162913"/>
</workbook>
</file>

<file path=xl/sharedStrings.xml><?xml version="1.0" encoding="utf-8"?>
<sst xmlns="http://schemas.openxmlformats.org/spreadsheetml/2006/main" count="99" uniqueCount="75">
  <si>
    <t>客户编号</t>
    <phoneticPr fontId="1" type="noConversion"/>
  </si>
  <si>
    <t>客户姓名</t>
    <phoneticPr fontId="1" type="noConversion"/>
  </si>
  <si>
    <t>资产账户</t>
    <phoneticPr fontId="1" type="noConversion"/>
  </si>
  <si>
    <t>币种</t>
    <phoneticPr fontId="1" type="noConversion"/>
  </si>
  <si>
    <t>总权益</t>
    <phoneticPr fontId="1" type="noConversion"/>
  </si>
  <si>
    <t>当前余额</t>
    <phoneticPr fontId="1" type="noConversion"/>
  </si>
  <si>
    <t>冻结金额</t>
    <phoneticPr fontId="1" type="noConversion"/>
  </si>
  <si>
    <t>已用保证金</t>
    <phoneticPr fontId="1" type="noConversion"/>
  </si>
  <si>
    <t>可用保证金</t>
    <phoneticPr fontId="1" type="noConversion"/>
  </si>
  <si>
    <t>期权市值</t>
    <phoneticPr fontId="1" type="noConversion"/>
  </si>
  <si>
    <t>风险度</t>
    <phoneticPr fontId="1" type="noConversion"/>
  </si>
  <si>
    <t>资金变动清单</t>
    <phoneticPr fontId="1" type="noConversion"/>
  </si>
  <si>
    <t>当前时间</t>
  </si>
  <si>
    <t>币种类别</t>
  </si>
  <si>
    <t>业务标志</t>
  </si>
  <si>
    <t>后资金额</t>
  </si>
  <si>
    <t>交易类别</t>
  </si>
  <si>
    <t>期权合约代码</t>
  </si>
  <si>
    <t>期权合约名称</t>
  </si>
  <si>
    <t>期权类别</t>
  </si>
  <si>
    <t>持仓类别</t>
  </si>
  <si>
    <t>成本价</t>
  </si>
  <si>
    <t>结算价</t>
  </si>
  <si>
    <t>当前数量</t>
  </si>
  <si>
    <t>可用数量</t>
  </si>
  <si>
    <t>持仓市值</t>
  </si>
  <si>
    <t>合约持仓清单</t>
    <phoneticPr fontId="1" type="noConversion"/>
  </si>
  <si>
    <t>发生日期</t>
    <phoneticPr fontId="1" type="noConversion"/>
  </si>
  <si>
    <t>交易类别</t>
    <phoneticPr fontId="1" type="noConversion"/>
  </si>
  <si>
    <t>期权合约代码</t>
    <phoneticPr fontId="1" type="noConversion"/>
  </si>
  <si>
    <t>期权合约名称</t>
    <phoneticPr fontId="1" type="noConversion"/>
  </si>
  <si>
    <t>持仓类别</t>
    <phoneticPr fontId="1" type="noConversion"/>
  </si>
  <si>
    <t>证券代码</t>
    <phoneticPr fontId="1" type="noConversion"/>
  </si>
  <si>
    <t>证券名称</t>
    <phoneticPr fontId="1" type="noConversion"/>
  </si>
  <si>
    <t>买卖方向</t>
    <phoneticPr fontId="1" type="noConversion"/>
  </si>
  <si>
    <t>开平仓方向</t>
    <phoneticPr fontId="1" type="noConversion"/>
  </si>
  <si>
    <t>备兑标志</t>
    <phoneticPr fontId="1" type="noConversion"/>
  </si>
  <si>
    <t>成交价格</t>
    <phoneticPr fontId="1" type="noConversion"/>
  </si>
  <si>
    <t>成交数量</t>
    <phoneticPr fontId="1" type="noConversion"/>
  </si>
  <si>
    <t>成交金额</t>
    <phoneticPr fontId="1" type="noConversion"/>
  </si>
  <si>
    <t>手续费</t>
    <phoneticPr fontId="1" type="noConversion"/>
  </si>
  <si>
    <t>当前余额</t>
    <phoneticPr fontId="1" type="noConversion"/>
  </si>
  <si>
    <t>对帐单</t>
    <phoneticPr fontId="1" type="noConversion"/>
  </si>
  <si>
    <t>组合持仓清单</t>
    <phoneticPr fontId="1" type="noConversion"/>
  </si>
  <si>
    <t>第一腿期权合约编码</t>
    <phoneticPr fontId="1" type="noConversion"/>
  </si>
  <si>
    <t>第一腿合约持仓类型</t>
    <phoneticPr fontId="1" type="noConversion"/>
  </si>
  <si>
    <t>第二腿期权合约编码</t>
    <phoneticPr fontId="1" type="noConversion"/>
  </si>
  <si>
    <t>第二腿合约持仓类型</t>
    <phoneticPr fontId="1" type="noConversion"/>
  </si>
  <si>
    <t>组合编码</t>
    <phoneticPr fontId="1" type="noConversion"/>
  </si>
  <si>
    <t>组合策略编码</t>
    <phoneticPr fontId="1" type="noConversion"/>
  </si>
  <si>
    <t>成分合约个数</t>
    <phoneticPr fontId="1" type="noConversion"/>
  </si>
  <si>
    <t>发生金额</t>
    <phoneticPr fontId="1" type="noConversion"/>
  </si>
  <si>
    <t>当前数量</t>
    <phoneticPr fontId="1" type="noConversion"/>
  </si>
  <si>
    <t>合计</t>
    <phoneticPr fontId="1" type="noConversion"/>
  </si>
  <si>
    <t>合计</t>
    <phoneticPr fontId="1" type="noConversion"/>
  </si>
  <si>
    <t>维持保证金</t>
    <phoneticPr fontId="1" type="noConversion"/>
  </si>
  <si>
    <t>行权对帐单</t>
    <phoneticPr fontId="1" type="noConversion"/>
  </si>
  <si>
    <t>股票期权资金对账单</t>
    <phoneticPr fontId="1" type="noConversion"/>
  </si>
  <si>
    <t>组合策略占用数量</t>
    <phoneticPr fontId="1" type="noConversion"/>
  </si>
  <si>
    <t>清算金额</t>
    <phoneticPr fontId="1" type="noConversion"/>
  </si>
  <si>
    <t>组合方向</t>
    <phoneticPr fontId="1" type="noConversion"/>
  </si>
  <si>
    <t>发生日期</t>
  </si>
  <si>
    <t>资产属性</t>
  </si>
  <si>
    <t>期初余额</t>
  </si>
  <si>
    <t>期末余额</t>
    <phoneticPr fontId="1" type="noConversion"/>
  </si>
  <si>
    <t>权利金汇总</t>
  </si>
  <si>
    <t>出入金汇总</t>
  </si>
  <si>
    <t>总费用</t>
  </si>
  <si>
    <t>8880537536302</t>
  </si>
  <si>
    <t>久铭稳健9号</t>
  </si>
  <si>
    <t>68880537536302</t>
  </si>
  <si>
    <t>衍生品账户</t>
  </si>
  <si>
    <t>人民币</t>
  </si>
  <si>
    <t>0.00%</t>
  </si>
  <si>
    <t>制表日期：2022-04-06  制表人：滕达1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</si>
</sst>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0.00_ "/>
    <numFmt numFmtId="177" formatCode="#,##0.00_ "/>
    <numFmt numFmtId="178" formatCode="#,##0_ "/>
    <numFmt numFmtId="179" formatCode="#,##0.0000_ "/>
  </numFmts>
  <fonts count="8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2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b/>
      <sz val="10"/>
      <color theme="1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color rgb="FF008000"/>
      <name val="宋体"/>
      <family val="3"/>
      <charset val="134"/>
    </font>
    <font>
      <sz val="10"/>
      <color rgb="FF0000FF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3" fillId="0" borderId="0" xfId="0" applyFont="1"/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/>
    </xf>
    <xf numFmtId="176" fontId="5" fillId="0" borderId="1" xfId="0" applyNumberFormat="1" applyFont="1" applyBorder="1" applyAlignment="1">
      <alignment horizontal="left" vertical="center"/>
    </xf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horizontal="left"/>
    </xf>
    <xf numFmtId="177" fontId="7" fillId="0" borderId="1" xfId="0" applyNumberFormat="1" applyFont="1" applyBorder="1" applyAlignment="1">
      <alignment horizontal="right"/>
    </xf>
    <xf numFmtId="178" fontId="7" fillId="0" borderId="1" xfId="0" applyNumberFormat="1" applyFont="1" applyBorder="1" applyAlignment="1">
      <alignment horizontal="right"/>
    </xf>
    <xf numFmtId="177" fontId="6" fillId="0" borderId="1" xfId="0" applyNumberFormat="1" applyFont="1" applyBorder="1" applyAlignment="1">
      <alignment horizontal="right" vertical="center"/>
    </xf>
    <xf numFmtId="178" fontId="6" fillId="0" borderId="1" xfId="0" applyNumberFormat="1" applyFont="1" applyBorder="1" applyAlignment="1">
      <alignment horizontal="right" vertical="center"/>
    </xf>
    <xf numFmtId="177" fontId="7" fillId="0" borderId="1" xfId="0" applyNumberFormat="1" applyFont="1" applyBorder="1" applyAlignment="1">
      <alignment horizontal="right" vertical="center"/>
    </xf>
    <xf numFmtId="178" fontId="7" fillId="0" borderId="1" xfId="0" applyNumberFormat="1" applyFont="1" applyBorder="1" applyAlignment="1">
      <alignment horizontal="right" vertical="center"/>
    </xf>
    <xf numFmtId="179" fontId="7" fillId="0" borderId="1" xfId="0" applyNumberFormat="1" applyFont="1" applyBorder="1" applyAlignment="1">
      <alignment horizontal="right" vertical="center"/>
    </xf>
    <xf numFmtId="179" fontId="7" fillId="0" borderId="1" xfId="0" applyNumberFormat="1" applyFont="1" applyBorder="1" applyAlignment="1">
      <alignment horizontal="right"/>
    </xf>
    <xf numFmtId="0" fontId="5" fillId="0" borderId="1" xfId="0" applyNumberFormat="1" applyFont="1" applyBorder="1" applyAlignment="1">
      <alignment horizontal="right" vertical="center"/>
    </xf>
    <xf numFmtId="0" fontId="2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2" fillId="0" borderId="6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5" fillId="0" borderId="0" xfId="0" applyFont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Medium9"/>
  <colors>
    <mruColors>
      <color rgb="FF00800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theme/theme1.xml" Type="http://schemas.openxmlformats.org/officeDocument/2006/relationships/theme"/><Relationship Id="rId9" Target="styles.xml" Type="http://schemas.openxmlformats.org/officeDocument/2006/relationships/styles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6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true"/>
  </sheetPr>
  <dimension ref="A1:R3"/>
  <sheetViews>
    <sheetView tabSelected="1" zoomScaleNormal="100" workbookViewId="0">
      <selection sqref="A1" activeCell="A1"/>
    </sheetView>
  </sheetViews>
  <sheetFormatPr defaultColWidth="9" defaultRowHeight="14.4" x14ac:dyDescent="0.25"/>
  <cols>
    <col min="17" max="17" customWidth="true" style="1" width="14.6640625" collapsed="true" bestFit="true"/>
    <col min="14" max="14" customWidth="true" style="1" width="14.6640625" collapsed="true" bestFit="true"/>
    <col min="13" max="13" customWidth="true" style="1" width="14.6640625" collapsed="true" bestFit="true"/>
    <col min="12" max="12" customWidth="true" style="1" width="14.6640625" collapsed="true" bestFit="true"/>
    <col min="11" max="11" customWidth="true" style="1" width="14.6640625" collapsed="true" bestFit="true"/>
    <col min="10" max="10" customWidth="true" style="1" width="14.6640625" collapsed="true" bestFit="true"/>
    <col min="9" max="9" customWidth="true" style="1" width="14.6640625" collapsed="true" bestFit="true"/>
    <col min="8" max="8" customWidth="true" style="1" width="14.6640625" collapsed="true" bestFit="true"/>
    <col min="5" max="5" customWidth="true" style="1" width="14.6640625" collapsed="true" bestFit="true"/>
    <col min="1" max="1" customWidth="true" style="1" width="11.5390625" collapsed="false" bestFit="true"/>
    <col min="2" max="2" customWidth="true" style="1" width="15.8984375" collapsed="false" bestFit="true"/>
    <col min="3" max="3" customWidth="true" style="1" width="13.8984375" collapsed="false" bestFit="true"/>
    <col min="4" max="4" customWidth="true" style="1" width="16.8984375" collapsed="false" bestFit="true"/>
    <col min="6" max="6" customWidth="true" style="1" width="10.6640625" collapsed="false" bestFit="true"/>
    <col min="7" max="7" customWidth="true" style="1" width="14.6640625" collapsed="false" bestFit="true"/>
    <col min="15" max="15" customWidth="true" style="1" width="11.6640625" collapsed="false" bestFit="true"/>
    <col min="16" max="16" customWidth="true" style="1" width="14.6640625" collapsed="false" bestFit="true"/>
    <col min="18" max="18" customWidth="true" style="1" width="10.6640625" collapsed="false" bestFit="true"/>
    <col min="19" max="16384" style="1" width="9.0" collapsed="false"/>
  </cols>
  <sheetData>
    <row r="1" spans="1:18" ht="24.9" customHeight="1" x14ac:dyDescent="0.25">
      <c r="A1" s="17" t="s">
        <v>57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</row>
    <row r="2" spans="1:18" ht="13.5" customHeight="1" x14ac:dyDescent="0.25">
      <c r="A2" s="2" t="s">
        <v>27</v>
      </c>
      <c r="B2" s="2" t="s">
        <v>0</v>
      </c>
      <c r="C2" s="2" t="s">
        <v>1</v>
      </c>
      <c r="D2" s="2" t="s">
        <v>2</v>
      </c>
      <c r="E2" s="2" t="s">
        <v>62</v>
      </c>
      <c r="F2" s="2" t="s">
        <v>3</v>
      </c>
      <c r="G2" s="2" t="s">
        <v>4</v>
      </c>
      <c r="H2" s="2" t="s">
        <v>5</v>
      </c>
      <c r="I2" s="2" t="s">
        <v>63</v>
      </c>
      <c r="J2" s="2" t="s">
        <v>64</v>
      </c>
      <c r="K2" s="2" t="s">
        <v>6</v>
      </c>
      <c r="L2" s="2" t="s">
        <v>7</v>
      </c>
      <c r="M2" s="2" t="s">
        <v>8</v>
      </c>
      <c r="N2" s="2" t="s">
        <v>9</v>
      </c>
      <c r="O2" s="2" t="s">
        <v>10</v>
      </c>
      <c r="P2" s="2" t="s">
        <v>65</v>
      </c>
      <c r="Q2" s="2" t="s">
        <v>66</v>
      </c>
      <c r="R2" s="2" t="s">
        <v>67</v>
      </c>
    </row>
    <row r="3" spans="1:18" ht="13.5" customHeight="1" x14ac:dyDescent="0.25">
      <c r="A3" s="4" t="n">
        <v>2.0220401E7</v>
      </c>
      <c r="B3" s="4" t="s">
        <v>68</v>
      </c>
      <c r="C3" s="4" t="s">
        <v>69</v>
      </c>
      <c r="D3" s="4" t="s">
        <v>70</v>
      </c>
      <c r="E3" s="4" t="s">
        <v>71</v>
      </c>
      <c r="F3" s="4" t="s">
        <v>72</v>
      </c>
      <c r="G3" s="12" t="n">
        <v>3417.0</v>
      </c>
      <c r="H3" s="12" t="n">
        <v>3417.0</v>
      </c>
      <c r="I3" s="12" t="n">
        <v>3417.0</v>
      </c>
      <c r="J3" s="12" t="n">
        <v>3417.0</v>
      </c>
      <c r="K3" s="12" t="n">
        <v>0.0</v>
      </c>
      <c r="L3" s="12" t="n">
        <v>0.0</v>
      </c>
      <c r="M3" s="12" t="n">
        <v>3417.0</v>
      </c>
      <c r="N3" s="12" t="n">
        <v>0.0</v>
      </c>
      <c r="O3" s="16" t="s">
        <v>73</v>
      </c>
      <c r="P3" s="12"/>
      <c r="Q3" s="12" t="n">
        <v>0.0</v>
      </c>
      <c r="R3" s="12"/>
    </row>
  </sheetData>
  <sheetCalcPr fullCalcOnLoad="true"/>
  <mergeCells count="1">
    <mergeCell ref="A1:R1"/>
  </mergeCells>
  <phoneticPr fontId="1" type="noConversion"/>
  <printOptions horizontalCentered="true"/>
  <pageMargins left="0.7" right="0.7" top="0.75" bottom="0.75" header="0.3" footer="0.3"/>
  <pageSetup paperSize="9" orientation="portrait" r:id="rId1" fitToWidth="1" fitToHeight="0" scale="35"/>
  <headerFooter>
    <oddHeader>&amp;R&amp;"宋体,regular"&amp;10 招商证券</oddHeader>
    <oddFooter>&amp;C&amp;"宋体,regular"&amp;10 &amp;P /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true"/>
  </sheetPr>
  <dimension ref="A1:F4"/>
  <sheetViews>
    <sheetView workbookViewId="0">
      <selection activeCell="A1" sqref="A1"/>
    </sheetView>
  </sheetViews>
  <sheetFormatPr defaultColWidth="9" defaultRowHeight="14.4" x14ac:dyDescent="0.25"/>
  <cols>
    <col min="6" max="6" customWidth="true" style="1" width="15.6640625" collapsed="true" bestFit="true"/>
    <col min="5" max="5" customWidth="true" style="1" width="15.6640625" collapsed="true" bestFit="true"/>
    <col min="4" max="4" customWidth="true" style="1" width="15.6640625" collapsed="true" bestFit="true"/>
    <col min="3" max="3" customWidth="true" style="1" width="15.6640625" collapsed="true" bestFit="true"/>
    <col min="2" max="2" customWidth="true" style="1" width="15.6640625" collapsed="true" bestFit="true"/>
    <col min="1" max="1" customWidth="true" style="1" width="15.6640625" collapsed="false" bestFit="true"/>
    <col min="7" max="16384" style="1" width="9.0" collapsed="false"/>
  </cols>
  <sheetData>
    <row r="1" spans="1:6" ht="24.9" customHeight="1" x14ac:dyDescent="0.25">
      <c r="A1" s="18" t="s">
        <v>11</v>
      </c>
      <c r="B1" s="18"/>
      <c r="C1" s="18"/>
      <c r="D1" s="18"/>
      <c r="E1" s="18"/>
      <c r="F1" s="18"/>
    </row>
    <row r="2" spans="1:6" ht="13.5" customHeight="1" x14ac:dyDescent="0.25">
      <c r="A2" s="2" t="s">
        <v>27</v>
      </c>
      <c r="B2" s="2" t="s">
        <v>12</v>
      </c>
      <c r="C2" s="2" t="s">
        <v>13</v>
      </c>
      <c r="D2" s="2" t="s">
        <v>14</v>
      </c>
      <c r="E2" s="2" t="s">
        <v>51</v>
      </c>
      <c r="F2" s="2" t="s">
        <v>15</v>
      </c>
    </row>
    <row r="3" spans="1:6" ht="13.5" customHeight="1" x14ac:dyDescent="0.25">
      <c r="A3" s="4"/>
      <c r="B3" s="4"/>
      <c r="C3" s="4"/>
      <c r="D3" s="4"/>
      <c r="E3" s="12"/>
      <c r="F3" s="12"/>
    </row>
    <row r="4" spans="1:6" ht="13.5" customHeight="1" x14ac:dyDescent="0.25">
      <c r="A4" s="19" t="s">
        <v>53</v>
      </c>
      <c r="B4" s="20"/>
      <c r="C4" s="20"/>
      <c r="D4" s="21"/>
      <c r="E4" s="10" t="n">
        <f ca="1">SUM(INDIRECT("E3:E"&amp;(ROW()-1)))</f>
        <v>0.0</v>
      </c>
      <c r="F4" s="10" t="n">
        <f ca="1">SUM(INDIRECT("F3:F"&amp;(ROW()-1)))</f>
        <v>0.0</v>
      </c>
    </row>
  </sheetData>
  <mergeCells count="2">
    <mergeCell ref="A1:F1"/>
    <mergeCell ref="A4:D4"/>
  </mergeCells>
  <phoneticPr fontId="1" type="noConversion"/>
  <printOptions horizontalCentered="true"/>
  <pageMargins left="0.7" right="0.7" top="0.75" bottom="0.75" header="0.3" footer="0.3"/>
  <pageSetup paperSize="9" orientation="portrait" horizontalDpi="300" verticalDpi="300" r:id="rId1" fitToWidth="1" fitToHeight="0" scale="95"/>
  <headerFooter>
    <oddHeader>&amp;R&amp;"宋体,regular"&amp;10 招商证券</oddHeader>
    <oddFooter>&amp;C&amp;"宋体,regular"&amp;10 &amp;P /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true"/>
  </sheetPr>
  <dimension ref="A1:M4"/>
  <sheetViews>
    <sheetView workbookViewId="0">
      <selection activeCell="A1" sqref="A1"/>
    </sheetView>
  </sheetViews>
  <sheetFormatPr defaultColWidth="9" defaultRowHeight="14.4" x14ac:dyDescent="0.25"/>
  <cols>
    <col min="2" max="2" customWidth="true" style="1" width="15.109375" collapsed="true" bestFit="true"/>
    <col min="1" max="1" customWidth="true" style="1" width="15.109375" collapsed="false" bestFit="true"/>
    <col min="3" max="3" customWidth="true" style="1" width="15.7578125" collapsed="false" bestFit="true"/>
    <col min="4" max="4" customWidth="true" style="1" width="15.7578125" collapsed="false" bestFit="true"/>
    <col min="5" max="5" customWidth="true" style="1" width="15.44140625" collapsed="false" bestFit="true"/>
    <col min="6" max="6" customWidth="true" style="1" width="16.88671875" collapsed="false" bestFit="true"/>
    <col min="7" max="7" customWidth="true" style="1" width="16.21875" collapsed="false" bestFit="true"/>
    <col min="8" max="8" customWidth="true" style="1" width="14.44140625" collapsed="false" bestFit="true"/>
    <col min="9" max="9" customWidth="true" style="1" width="15.0" collapsed="false" bestFit="true"/>
    <col min="10" max="10" customWidth="true" style="1" width="13.44140625" collapsed="false" bestFit="true"/>
    <col min="11" max="11" customWidth="true" style="1" width="19.9765625" collapsed="false" bestFit="true"/>
    <col min="12" max="12" customWidth="true" style="1" width="13.44140625" collapsed="false" bestFit="true"/>
    <col min="13" max="13" customWidth="true" style="1" width="13.77734375" collapsed="false" bestFit="true"/>
    <col min="14" max="16384" style="1" width="9.0" collapsed="false"/>
  </cols>
  <sheetData>
    <row r="1" spans="1:13" ht="24.9" customHeight="1" x14ac:dyDescent="0.25">
      <c r="A1" s="22" t="s">
        <v>26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</row>
    <row r="2" spans="1:13" ht="13.5" customHeight="1" x14ac:dyDescent="0.25">
      <c r="A2" s="2" t="s">
        <v>27</v>
      </c>
      <c r="B2" s="2" t="s">
        <v>16</v>
      </c>
      <c r="C2" s="2" t="s">
        <v>17</v>
      </c>
      <c r="D2" s="2" t="s">
        <v>18</v>
      </c>
      <c r="E2" s="2" t="s">
        <v>19</v>
      </c>
      <c r="F2" s="2" t="s">
        <v>20</v>
      </c>
      <c r="G2" s="2" t="s">
        <v>21</v>
      </c>
      <c r="H2" s="2" t="s">
        <v>22</v>
      </c>
      <c r="I2" s="2" t="s">
        <v>52</v>
      </c>
      <c r="J2" s="2" t="s">
        <v>24</v>
      </c>
      <c r="K2" s="2" t="s">
        <v>58</v>
      </c>
      <c r="L2" s="2" t="s">
        <v>25</v>
      </c>
      <c r="M2" s="2" t="s">
        <v>55</v>
      </c>
    </row>
    <row r="3" spans="1:13" ht="13.5" customHeight="1" x14ac:dyDescent="0.25">
      <c r="A3" s="7"/>
      <c r="B3" s="7"/>
      <c r="C3" s="7"/>
      <c r="D3" s="7"/>
      <c r="E3" s="7"/>
      <c r="F3" s="7"/>
      <c r="G3" s="15"/>
      <c r="H3" s="15"/>
      <c r="I3" s="9"/>
      <c r="J3" s="9"/>
      <c r="K3" s="9"/>
      <c r="L3" s="8"/>
      <c r="M3" s="8"/>
    </row>
    <row r="4" spans="1:13" ht="13.5" customHeight="1" x14ac:dyDescent="0.25">
      <c r="A4" s="19" t="s">
        <v>54</v>
      </c>
      <c r="B4" s="20"/>
      <c r="C4" s="20"/>
      <c r="D4" s="20"/>
      <c r="E4" s="20"/>
      <c r="F4" s="20"/>
      <c r="G4" s="20"/>
      <c r="H4" s="21"/>
      <c r="I4" s="11" t="n">
        <f ca="1">SUM(INDIRECT("I3:I"&amp;(ROW()-1)))</f>
        <v>0.0</v>
      </c>
      <c r="J4" s="11" t="n">
        <f ca="1">SUM(INDIRECT("J3:J"&amp;(ROW()-1)))</f>
        <v>0.0</v>
      </c>
      <c r="K4" s="11" t="n">
        <f ca="1">SUM(INDIRECT("K3:K"&amp;(ROW()-1)))</f>
        <v>0.0</v>
      </c>
      <c r="L4" s="10" t="n">
        <f ca="1">SUM(INDIRECT("L3:L"&amp;(ROW()-1)))</f>
        <v>0.0</v>
      </c>
      <c r="M4" s="10" t="n">
        <f ca="1">SUM(INDIRECT("M3:M"&amp;(ROW()-1)))</f>
        <v>0.0</v>
      </c>
    </row>
  </sheetData>
  <mergeCells count="2">
    <mergeCell ref="A4:H4"/>
    <mergeCell ref="A1:M1"/>
  </mergeCells>
  <phoneticPr fontId="1" type="noConversion"/>
  <printOptions horizontalCentered="true"/>
  <pageMargins left="0.7" right="0.7" top="0.75" bottom="0.75" header="0.3" footer="0.3"/>
  <pageSetup paperSize="9" orientation="portrait" horizontalDpi="300" verticalDpi="300" r:id="rId1" fitToWidth="1" fitToHeight="0" scale="44"/>
  <headerFooter>
    <oddHeader>&amp;R&amp;"宋体,regular"&amp;10 招商证券</oddHeader>
    <oddFooter>&amp;C&amp;"宋体,regular"&amp;10 &amp;P /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true"/>
  </sheetPr>
  <dimension ref="A1:Q4"/>
  <sheetViews>
    <sheetView workbookViewId="0">
      <selection activeCell="A1" sqref="A1"/>
    </sheetView>
  </sheetViews>
  <sheetFormatPr defaultColWidth="9" defaultRowHeight="14.4" x14ac:dyDescent="0.25"/>
  <cols>
    <col min="17" max="17" customWidth="true" style="1" width="15.6640625" collapsed="true" bestFit="true"/>
    <col min="16" max="16" customWidth="true" style="1" width="15.6640625" collapsed="true" bestFit="true"/>
    <col min="15" max="15" customWidth="true" style="1" width="15.6640625" collapsed="true" bestFit="true"/>
    <col min="14" max="14" customWidth="true" style="1" width="15.6640625" collapsed="true" bestFit="true"/>
    <col min="13" max="13" customWidth="true" style="1" width="15.6640625" collapsed="true" bestFit="true"/>
    <col min="12" max="12" customWidth="true" style="1" width="15.6640625" collapsed="true" bestFit="true"/>
    <col min="10" max="10" customWidth="true" style="1" width="12.6640625" collapsed="true" bestFit="true"/>
    <col min="9" max="9" customWidth="true" style="1" width="13.6484375" collapsed="true" bestFit="true"/>
    <col min="7" max="7" customWidth="true" style="1" width="15.6640625" collapsed="true" bestFit="true"/>
    <col min="6" max="6" customWidth="true" style="1" width="15.6640625" collapsed="true" bestFit="true"/>
    <col min="5" max="5" customWidth="true" style="1" width="15.6640625" collapsed="true" bestFit="true"/>
    <col min="4" max="4" customWidth="true" style="1" width="15.7578125" collapsed="true" bestFit="true"/>
    <col min="2" max="2" customWidth="true" style="1" width="12.6640625" collapsed="true" bestFit="true"/>
    <col min="1" max="1" customWidth="true" style="1" width="12.6640625" collapsed="false" bestFit="true"/>
    <col min="3" max="3" customWidth="true" style="1" width="15.7578125" collapsed="false" bestFit="true"/>
    <col min="8" max="8" customWidth="true" style="1" width="12.6640625" collapsed="false" bestFit="true"/>
    <col min="11" max="11" customWidth="true" style="1" width="15.6640625" collapsed="false" bestFit="true"/>
    <col min="18" max="16384" style="1" width="9.0" collapsed="false"/>
  </cols>
  <sheetData>
    <row r="1" spans="1:17" ht="24.9" customHeight="1" x14ac:dyDescent="0.25">
      <c r="A1" s="23" t="s">
        <v>42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</row>
    <row r="2" spans="1:17" ht="13.5" customHeight="1" x14ac:dyDescent="0.25">
      <c r="A2" s="2" t="s">
        <v>27</v>
      </c>
      <c r="B2" s="2" t="s">
        <v>28</v>
      </c>
      <c r="C2" s="2" t="s">
        <v>29</v>
      </c>
      <c r="D2" s="2" t="s">
        <v>30</v>
      </c>
      <c r="E2" s="2" t="s">
        <v>31</v>
      </c>
      <c r="F2" s="2" t="s">
        <v>32</v>
      </c>
      <c r="G2" s="2" t="s">
        <v>33</v>
      </c>
      <c r="H2" s="2" t="s">
        <v>34</v>
      </c>
      <c r="I2" s="2" t="s">
        <v>35</v>
      </c>
      <c r="J2" s="2" t="s">
        <v>60</v>
      </c>
      <c r="K2" s="2" t="s">
        <v>36</v>
      </c>
      <c r="L2" s="2" t="s">
        <v>37</v>
      </c>
      <c r="M2" s="2" t="s">
        <v>38</v>
      </c>
      <c r="N2" s="2" t="s">
        <v>39</v>
      </c>
      <c r="O2" s="2" t="s">
        <v>59</v>
      </c>
      <c r="P2" s="2" t="s">
        <v>40</v>
      </c>
      <c r="Q2" s="2" t="s">
        <v>41</v>
      </c>
    </row>
    <row r="3" spans="1:17" ht="13.5" customHeight="1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14"/>
      <c r="M3" s="13"/>
      <c r="N3" s="12"/>
      <c r="O3" s="12"/>
      <c r="P3" s="12"/>
      <c r="Q3" s="12"/>
    </row>
    <row r="4" spans="1:17" ht="13.5" customHeight="1" x14ac:dyDescent="0.25">
      <c r="A4" s="19" t="s">
        <v>54</v>
      </c>
      <c r="B4" s="20"/>
      <c r="C4" s="20"/>
      <c r="D4" s="20"/>
      <c r="E4" s="20"/>
      <c r="F4" s="20"/>
      <c r="G4" s="20"/>
      <c r="H4" s="20"/>
      <c r="I4" s="20"/>
      <c r="J4" s="20"/>
      <c r="K4" s="20"/>
      <c r="L4" s="21"/>
      <c r="M4" s="11" t="n">
        <f ca="1">SUM(INDIRECT("M3:M"&amp;(ROW()-1)))</f>
        <v>0.0</v>
      </c>
      <c r="N4" s="10" t="n">
        <f ca="1">SUM(INDIRECT("N3:N"&amp;(ROW()-1)))</f>
        <v>0.0</v>
      </c>
      <c r="O4" s="10" t="n">
        <f ca="1">SUM(INDIRECT("O3:O"&amp;(ROW()-1)))</f>
        <v>0.0</v>
      </c>
      <c r="P4" s="10" t="n">
        <f ca="1">SUM(INDIRECT("P3:P"&amp;(ROW()-1)))</f>
        <v>0.0</v>
      </c>
      <c r="Q4" s="10" t="n">
        <f ca="1">SUM(INDIRECT("Q3:Q"&amp;(ROW()-1)))</f>
        <v>0.0</v>
      </c>
    </row>
  </sheetData>
  <mergeCells count="2">
    <mergeCell ref="A4:L4"/>
    <mergeCell ref="A1:Q1"/>
  </mergeCells>
  <phoneticPr fontId="1" type="noConversion"/>
  <printOptions horizontalCentered="true"/>
  <pageMargins left="0.7" right="0.7" top="0.75" bottom="0.75" header="0.3" footer="0.3"/>
  <pageSetup paperSize="9" orientation="portrait" horizontalDpi="300" verticalDpi="300" r:id="rId1" fitToWidth="1" fitToHeight="0" scale="35"/>
  <headerFooter>
    <oddHeader>&amp;R&amp;"宋体,regular"&amp;10 招商证券</oddHeader>
    <oddFooter>&amp;C&amp;"宋体,regular"&amp;10 &amp;P /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true"/>
  </sheetPr>
  <dimension ref="A1:O4"/>
  <sheetViews>
    <sheetView workbookViewId="0">
      <selection activeCell="A1" sqref="A1"/>
    </sheetView>
  </sheetViews>
  <sheetFormatPr defaultRowHeight="14.4" x14ac:dyDescent="0.25"/>
  <cols>
    <col min="13" max="13" customWidth="true" width="15.6640625" collapsed="true" bestFit="true"/>
    <col min="5" max="5" customWidth="true" width="12.88671875" collapsed="true" bestFit="true"/>
    <col min="1" max="1" customWidth="true" width="11.5390625" collapsed="false" bestFit="true"/>
    <col min="2" max="2" customWidth="true" width="12.44140625" collapsed="false" bestFit="true"/>
    <col min="3" max="3" customWidth="true" width="15.7578125" collapsed="false" bestFit="true"/>
    <col min="4" max="4" customWidth="true" width="15.7578125" collapsed="false" bestFit="true"/>
    <col min="6" max="6" customWidth="true" width="13.77734375" collapsed="false" bestFit="true"/>
    <col min="7" max="7" customWidth="true" width="11.5390625" collapsed="false" bestFit="true"/>
    <col min="8" max="8" customWidth="true" width="12.88671875" collapsed="false" bestFit="true"/>
    <col min="9" max="9" customWidth="true" width="14.6640625" collapsed="false" bestFit="true"/>
    <col min="10" max="10" customWidth="true" width="13.88671875" collapsed="false" bestFit="true"/>
    <col min="11" max="11" customWidth="true" width="12.6640625" collapsed="false" bestFit="true"/>
    <col min="12" max="12" customWidth="true" width="15.6640625" collapsed="false" bestFit="true"/>
    <col min="14" max="14" customWidth="true" width="12.6640625" collapsed="false" bestFit="true"/>
    <col min="15" max="15" customWidth="true" width="15.6640625" collapsed="false" bestFit="true"/>
  </cols>
  <sheetData>
    <row r="1" spans="1:15" ht="15.6" x14ac:dyDescent="0.25">
      <c r="A1" s="23" t="s">
        <v>56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</row>
    <row r="2" spans="1:15" x14ac:dyDescent="0.25">
      <c r="A2" s="2" t="s">
        <v>27</v>
      </c>
      <c r="B2" s="2" t="s">
        <v>28</v>
      </c>
      <c r="C2" s="2" t="s">
        <v>29</v>
      </c>
      <c r="D2" s="2" t="s">
        <v>30</v>
      </c>
      <c r="E2" s="2" t="s">
        <v>31</v>
      </c>
      <c r="F2" s="2" t="s">
        <v>32</v>
      </c>
      <c r="G2" s="2" t="s">
        <v>33</v>
      </c>
      <c r="H2" s="2" t="s">
        <v>34</v>
      </c>
      <c r="I2" s="2" t="s">
        <v>35</v>
      </c>
      <c r="J2" s="2" t="s">
        <v>36</v>
      </c>
      <c r="K2" s="2" t="s">
        <v>37</v>
      </c>
      <c r="L2" s="2" t="s">
        <v>38</v>
      </c>
      <c r="M2" s="2" t="s">
        <v>39</v>
      </c>
      <c r="N2" s="2" t="s">
        <v>40</v>
      </c>
      <c r="O2" s="2" t="s">
        <v>5</v>
      </c>
    </row>
    <row r="3" spans="1:15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14"/>
      <c r="L3" s="13"/>
      <c r="M3" s="12"/>
      <c r="N3" s="12"/>
      <c r="O3" s="12"/>
    </row>
    <row r="4" spans="1:15" x14ac:dyDescent="0.25">
      <c r="A4" s="19" t="s">
        <v>53</v>
      </c>
      <c r="B4" s="20"/>
      <c r="C4" s="20"/>
      <c r="D4" s="20"/>
      <c r="E4" s="20"/>
      <c r="F4" s="20"/>
      <c r="G4" s="20"/>
      <c r="H4" s="20"/>
      <c r="I4" s="20"/>
      <c r="J4" s="20"/>
      <c r="K4" s="21"/>
      <c r="L4" s="11" t="n">
        <f ca="1">SUM(INDIRECT("L3:L"&amp;(ROW()-1)))</f>
        <v>0.0</v>
      </c>
      <c r="M4" s="10" t="n">
        <f ca="1">SUM(INDIRECT("M3:M"&amp;(ROW()-1)))</f>
        <v>0.0</v>
      </c>
      <c r="N4" s="10" t="n">
        <f ca="1">SUM(INDIRECT("N3:N"&amp;(ROW()-1)))</f>
        <v>0.0</v>
      </c>
      <c r="O4" s="10" t="n">
        <f ca="1">SUM(INDIRECT("O3:O"&amp;(ROW()-1)))</f>
        <v>0.0</v>
      </c>
    </row>
  </sheetData>
  <mergeCells count="2">
    <mergeCell ref="A1:O1"/>
    <mergeCell ref="A4:K4"/>
  </mergeCells>
  <phoneticPr fontId="1" type="noConversion"/>
  <printOptions horizontalCentered="true"/>
  <pageMargins left="0.7" right="0.7" top="0.75" bottom="0.75" header="0.3" footer="0.3"/>
  <pageSetup paperSize="9" orientation="portrait" fitToWidth="1" fitToHeight="0" scale="43"/>
  <headerFooter>
    <oddHeader>&amp;R&amp;"宋体,regular"&amp;10 招商证券</oddHeader>
    <oddFooter>&amp;C&amp;"宋体,regular"&amp;10 &amp;P /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true"/>
  </sheetPr>
  <dimension ref="A1:L4"/>
  <sheetViews>
    <sheetView zoomScaleNormal="100" workbookViewId="0">
      <selection activeCell="A1" sqref="A1"/>
    </sheetView>
  </sheetViews>
  <sheetFormatPr defaultColWidth="9" defaultRowHeight="14.4" x14ac:dyDescent="0.25"/>
  <cols>
    <col min="12" max="12" customWidth="true" style="1" width="15.6640625" collapsed="true" bestFit="true"/>
    <col min="11" max="11" customWidth="true" style="1" width="15.6640625" collapsed="true" bestFit="true"/>
    <col min="9" max="9" customWidth="true" style="1" width="22.0859375" collapsed="true" bestFit="true"/>
    <col min="8" max="8" customWidth="true" style="1" width="22.0859375" collapsed="true" bestFit="true"/>
    <col min="7" max="7" customWidth="true" style="1" width="22.0859375" collapsed="true" bestFit="true"/>
    <col min="5" max="5" customWidth="true" style="1" width="15.7578125" collapsed="true" bestFit="true"/>
    <col min="4" max="4" customWidth="true" style="1" width="15.7578125" collapsed="true" bestFit="true"/>
    <col min="3" max="3" customWidth="true" style="1" width="15.6640625" collapsed="true" bestFit="true"/>
    <col min="2" max="2" customWidth="true" style="1" width="15.6640625" collapsed="true" bestFit="true"/>
    <col min="1" max="1" customWidth="true" style="1" width="15.6640625" collapsed="false" bestFit="true"/>
    <col min="6" max="6" customWidth="true" style="1" width="22.0859375" collapsed="false" bestFit="true"/>
    <col min="10" max="10" customWidth="true" style="1" width="15.6640625" collapsed="false" bestFit="true"/>
    <col min="13" max="16384" style="1" width="9.0" collapsed="false"/>
  </cols>
  <sheetData>
    <row r="1" spans="1:12" ht="24.9" customHeight="1" x14ac:dyDescent="0.25">
      <c r="A1" s="23" t="s">
        <v>43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</row>
    <row r="2" spans="1:12" ht="13.5" customHeight="1" x14ac:dyDescent="0.25">
      <c r="A2" s="2" t="s">
        <v>61</v>
      </c>
      <c r="B2" s="2" t="s">
        <v>28</v>
      </c>
      <c r="C2" s="2" t="s">
        <v>48</v>
      </c>
      <c r="D2" s="2" t="s">
        <v>49</v>
      </c>
      <c r="E2" s="2" t="s">
        <v>50</v>
      </c>
      <c r="F2" s="2" t="s">
        <v>44</v>
      </c>
      <c r="G2" s="2" t="s">
        <v>45</v>
      </c>
      <c r="H2" s="3" t="s">
        <v>46</v>
      </c>
      <c r="I2" s="2" t="s">
        <v>47</v>
      </c>
      <c r="J2" s="2" t="s">
        <v>23</v>
      </c>
      <c r="K2" s="2" t="s">
        <v>24</v>
      </c>
      <c r="L2" s="2" t="s">
        <v>55</v>
      </c>
    </row>
    <row r="3" spans="1:12" ht="13.5" customHeight="1" x14ac:dyDescent="0.25">
      <c r="A3" s="4"/>
      <c r="B3" s="4"/>
      <c r="C3" s="4"/>
      <c r="D3" s="4"/>
      <c r="E3" s="4"/>
      <c r="F3" s="5"/>
      <c r="G3" s="4"/>
      <c r="H3" s="4"/>
      <c r="I3" s="4"/>
      <c r="J3" s="13"/>
      <c r="K3" s="13"/>
      <c r="L3" s="12"/>
    </row>
    <row r="4" spans="1:12" ht="13.5" customHeight="1" x14ac:dyDescent="0.25">
      <c r="A4" s="19" t="s">
        <v>53</v>
      </c>
      <c r="B4" s="20"/>
      <c r="C4" s="20"/>
      <c r="D4" s="20"/>
      <c r="E4" s="20"/>
      <c r="F4" s="20"/>
      <c r="G4" s="20"/>
      <c r="H4" s="20"/>
      <c r="I4" s="21"/>
      <c r="J4" s="11" t="n">
        <f ca="1">SUM(INDIRECT("J3:J"&amp;(ROW()-1)))</f>
        <v>0.0</v>
      </c>
      <c r="K4" s="11" t="n">
        <f ca="1">SUM(INDIRECT("K3:K"&amp;(ROW()-1)))</f>
        <v>0.0</v>
      </c>
      <c r="L4" s="10" t="n">
        <f ca="1">SUM(INDIRECT("L3:L"&amp;(ROW()-1)))</f>
        <v>0.0</v>
      </c>
    </row>
  </sheetData>
  <mergeCells count="2">
    <mergeCell ref="A4:I4"/>
    <mergeCell ref="A1:L1"/>
  </mergeCells>
  <phoneticPr fontId="1" type="noConversion"/>
  <printOptions horizontalCentered="true"/>
  <pageMargins left="0.7" right="0.7" top="0.75" bottom="0.75" header="0.3" footer="0.3"/>
  <pageSetup paperSize="9" orientation="portrait" horizontalDpi="300" verticalDpi="300" r:id="rId1" fitToWidth="1" fitToHeight="0" scale="41"/>
  <headerFooter>
    <oddHeader>&amp;R&amp;"宋体,regular"&amp;10 招商证券</oddHeader>
    <oddFooter>&amp;C&amp;"宋体,regular"&amp;10 &amp;P /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true"/>
  </sheetPr>
  <dimension ref="A1:D1"/>
  <sheetViews>
    <sheetView workbookViewId="0">
      <selection sqref="A1" activeCell="A1"/>
    </sheetView>
  </sheetViews>
  <sheetFormatPr defaultRowHeight="14.4" x14ac:dyDescent="0.25"/>
  <cols>
    <col min="2" max="2" customWidth="true" width="20.21875" collapsed="false"/>
    <col min="4" max="4" customWidth="true" width="20.109375" collapsed="false"/>
    <col min="1" max="1" width="10.0" customWidth="true"/>
    <col min="3" max="3" width="10.0" customWidth="true"/>
  </cols>
  <sheetData>
    <row r="1" spans="1:4" x14ac:dyDescent="0.25">
      <c r="A1" s="24" t="s">
        <v>74</v>
      </c>
      <c r="B1" s="24"/>
      <c r="C1" s="24"/>
      <c r="D1" s="24"/>
    </row>
  </sheetData>
  <mergeCells count="1">
    <mergeCell ref="A1:D1"/>
  </mergeCells>
  <phoneticPr fontId="1" type="noConversion"/>
  <printOptions horizontalCentered="true"/>
  <pageMargins left="0.7" right="0.7" top="0.75" bottom="0.75" header="0.3" footer="0.3"/>
  <pageSetup paperSize="9" orientation="portrait" fitToWidth="1" fitToHeight="0" scale="100"/>
  <headerFooter>
    <oddHeader>&amp;R&amp;"宋体,regular"&amp;10 招商证券</oddHeader>
    <oddFooter>&amp;C&amp;"宋体,regular"&amp;10 &amp;P /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资金情况</vt:lpstr>
      <vt:lpstr>资金变动清单</vt:lpstr>
      <vt:lpstr>合约持仓清单</vt:lpstr>
      <vt:lpstr>对账单</vt:lpstr>
      <vt:lpstr>行权对账单</vt:lpstr>
      <vt:lpstr>组合持仓清单</vt:lpstr>
      <vt:lpstr>表尾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2020-12-28T01:32:25Z</dcterms:modified>
</cp:coreProperties>
</file>