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haoliu/Documents/Code/EarthEngine/data/"/>
    </mc:Choice>
  </mc:AlternateContent>
  <xr:revisionPtr revIDLastSave="0" documentId="13_ncr:40009_{E0986FFD-AA9A-0A4C-BB9E-5EFF45952D9D}" xr6:coauthVersionLast="47" xr6:coauthVersionMax="47" xr10:uidLastSave="{00000000-0000-0000-0000-000000000000}"/>
  <bookViews>
    <workbookView xWindow="0" yWindow="500" windowWidth="25600" windowHeight="26720" activeTab="2"/>
  </bookViews>
  <sheets>
    <sheet name="Houston_landcover_perentage" sheetId="1" r:id="rId1"/>
    <sheet name="naïve combined" sheetId="2" r:id="rId2"/>
    <sheet name="5 superclass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3" l="1"/>
  <c r="C16" i="3" s="1"/>
  <c r="B16" i="2"/>
  <c r="B27" i="1"/>
  <c r="C25" i="1" s="1"/>
  <c r="C4" i="1"/>
  <c r="C5" i="1"/>
  <c r="C6" i="1"/>
  <c r="C7" i="1"/>
  <c r="C8" i="1"/>
  <c r="C9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" i="1"/>
  <c r="C2" i="3" l="1"/>
  <c r="C3" i="3"/>
  <c r="C6" i="3"/>
  <c r="C4" i="3"/>
  <c r="C10" i="3"/>
  <c r="C11" i="3"/>
  <c r="C12" i="3"/>
  <c r="C14" i="3"/>
  <c r="C15" i="3"/>
  <c r="C5" i="3"/>
  <c r="C13" i="3"/>
  <c r="C7" i="3"/>
  <c r="C8" i="3"/>
  <c r="C9" i="3"/>
  <c r="C11" i="2"/>
  <c r="C15" i="2"/>
  <c r="C10" i="2"/>
  <c r="C4" i="2"/>
  <c r="C2" i="2"/>
  <c r="C3" i="2"/>
  <c r="C5" i="2"/>
  <c r="C12" i="2"/>
  <c r="C6" i="2"/>
  <c r="C13" i="2"/>
  <c r="C7" i="2"/>
  <c r="C14" i="2"/>
  <c r="C8" i="2"/>
  <c r="C9" i="2"/>
  <c r="C3" i="1"/>
  <c r="C10" i="1"/>
</calcChain>
</file>

<file path=xl/sharedStrings.xml><?xml version="1.0" encoding="utf-8"?>
<sst xmlns="http://schemas.openxmlformats.org/spreadsheetml/2006/main" count="99" uniqueCount="56">
  <si>
    <t>landcover Count</t>
  </si>
  <si>
    <t xml:space="preserve">total count </t>
  </si>
  <si>
    <t>percentage</t>
  </si>
  <si>
    <t>23 Developed, medium intensity</t>
  </si>
  <si>
    <t>21 Developed, open space</t>
  </si>
  <si>
    <t>22 Developed, low intensity</t>
  </si>
  <si>
    <t>90 Woody wetlands</t>
  </si>
  <si>
    <t>81 Pasture/hay</t>
  </si>
  <si>
    <t>42 Evergreen forest</t>
  </si>
  <si>
    <t>24 Developed high intensity</t>
  </si>
  <si>
    <t>11 Open water</t>
  </si>
  <si>
    <t>43 Mixed forest</t>
  </si>
  <si>
    <t>41  Deciduous forest</t>
  </si>
  <si>
    <t>80 ????</t>
  </si>
  <si>
    <t>71 Grassland/herbaceous</t>
  </si>
  <si>
    <t>82 Cultivated crops</t>
  </si>
  <si>
    <t>95 Emergent herbaceous wetlands</t>
  </si>
  <si>
    <t>89 ???</t>
  </si>
  <si>
    <t>20 ???</t>
  </si>
  <si>
    <t>31 Barren land (rock/sand/clay)</t>
  </si>
  <si>
    <t>94 ???</t>
  </si>
  <si>
    <t>52 Shrub/scrub</t>
  </si>
  <si>
    <t xml:space="preserve">51 Dwarf scrub* </t>
  </si>
  <si>
    <t>40 ???</t>
  </si>
  <si>
    <t>30 ???</t>
  </si>
  <si>
    <t>10 ???</t>
  </si>
  <si>
    <t>12 Perennial ice/snow</t>
  </si>
  <si>
    <t>class</t>
  </si>
  <si>
    <t>Emissivity used</t>
  </si>
  <si>
    <t>Source</t>
  </si>
  <si>
    <t>Stathopoulou et al, 2007</t>
  </si>
  <si>
    <t>Specifics</t>
  </si>
  <si>
    <t>Suburban/medium built, actual</t>
  </si>
  <si>
    <t>Oke (1978)</t>
  </si>
  <si>
    <t xml:space="preserve">Misc * </t>
  </si>
  <si>
    <t>* Misc includes 
???: 80, 89, 20, 94, 40, 30, 10
&lt; 1%: 31, 52, 51, 12</t>
  </si>
  <si>
    <t>combine 90, 95, 94 as wet lands</t>
  </si>
  <si>
    <t>Add 80, 89 to 81</t>
  </si>
  <si>
    <t>Add 20 to 21</t>
  </si>
  <si>
    <t>Add 40 to 43 (assume mixed)</t>
  </si>
  <si>
    <t>Add 30 to 31</t>
  </si>
  <si>
    <t>Add 10 to 11</t>
  </si>
  <si>
    <t>81 Pasture/hay (+80, 89)</t>
  </si>
  <si>
    <t>21 Developed, open space (+21)</t>
  </si>
  <si>
    <t>31 Barren land (rock/sand/clay) (+30)</t>
  </si>
  <si>
    <t>43 Mixed forest (+40)</t>
  </si>
  <si>
    <t>Combine 51, 52</t>
  </si>
  <si>
    <t>41 Deciduous forest</t>
  </si>
  <si>
    <t>Avdan et al, 2016</t>
  </si>
  <si>
    <t xml:space="preserve">water. Probably used another source. </t>
  </si>
  <si>
    <t>NDVI 0 - 0.2</t>
  </si>
  <si>
    <t>Forest</t>
  </si>
  <si>
    <t>11 Open water (+10)</t>
  </si>
  <si>
    <r>
      <t xml:space="preserve">90 </t>
    </r>
    <r>
      <rPr>
        <i/>
        <sz val="12"/>
        <rFont val="Calibri"/>
        <family val="2"/>
        <scheme val="minor"/>
      </rPr>
      <t xml:space="preserve">combined wetlands </t>
    </r>
    <r>
      <rPr>
        <sz val="12"/>
        <rFont val="Calibri"/>
        <family val="2"/>
        <scheme val="minor"/>
      </rPr>
      <t>(+95, 94)</t>
    </r>
  </si>
  <si>
    <r>
      <t xml:space="preserve">52 </t>
    </r>
    <r>
      <rPr>
        <i/>
        <sz val="12"/>
        <rFont val="Calibri"/>
        <family val="2"/>
        <scheme val="minor"/>
      </rPr>
      <t>combined scrubs</t>
    </r>
    <r>
      <rPr>
        <sz val="12"/>
        <rFont val="Calibri"/>
        <family val="2"/>
        <scheme val="minor"/>
      </rPr>
      <t xml:space="preserve"> (+51)</t>
    </r>
  </si>
  <si>
    <t>Rouseet, et al,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</si>
</sst>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0.00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C74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4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4" fontId="18" fillId="0" borderId="0" xfId="0" applyNumberFormat="1" applyFont="1"/>
    <xf numFmtId="171" fontId="0" fillId="0" borderId="0" xfId="0" applyNumberFormat="1"/>
    <xf numFmtId="0" fontId="19" fillId="34" borderId="0" xfId="0" applyFont="1" applyFill="1" applyAlignment="1">
      <alignment horizontal="left"/>
    </xf>
    <xf numFmtId="0" fontId="19" fillId="33" borderId="0" xfId="0" applyFont="1" applyFill="1" applyAlignment="1">
      <alignment horizontal="left"/>
    </xf>
    <xf numFmtId="0" fontId="19" fillId="35" borderId="0" xfId="0" applyFont="1" applyFill="1" applyAlignment="1">
      <alignment horizontal="left"/>
    </xf>
    <xf numFmtId="0" fontId="19" fillId="36" borderId="0" xfId="0" applyFont="1" applyFill="1" applyAlignment="1">
      <alignment horizontal="left"/>
    </xf>
    <xf numFmtId="0" fontId="19" fillId="37" borderId="0" xfId="0" applyFont="1" applyFill="1" applyAlignment="1">
      <alignment horizontal="left"/>
    </xf>
    <xf numFmtId="171" fontId="0" fillId="0" borderId="0" xfId="0" applyNumberForma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0C7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5935</xdr:colOff>
      <xdr:row>18</xdr:row>
      <xdr:rowOff>35610</xdr:rowOff>
    </xdr:from>
    <xdr:to>
      <xdr:col>5</xdr:col>
      <xdr:colOff>1715093</xdr:colOff>
      <xdr:row>22</xdr:row>
      <xdr:rowOff>142602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85AE23-99BB-2F44-A284-7AA72C369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86542" y="3667573"/>
          <a:ext cx="4385654" cy="9140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opLeftCell="A7" zoomScale="180" zoomScaleNormal="180" workbookViewId="0">
      <selection activeCell="C20" sqref="C20"/>
    </sheetView>
  </sheetViews>
  <sheetFormatPr baseColWidth="10" defaultRowHeight="16" x14ac:dyDescent="0.2"/>
  <cols>
    <col min="1" max="1" width="30.33203125" style="3" bestFit="1" customWidth="1"/>
    <col min="2" max="2" width="15" customWidth="1"/>
    <col min="3" max="3" width="10.33203125" bestFit="1" customWidth="1"/>
    <col min="4" max="4" width="13.6640625" bestFit="1" customWidth="1"/>
    <col min="5" max="5" width="21.6640625" bestFit="1" customWidth="1"/>
    <col min="6" max="6" width="27.5" bestFit="1" customWidth="1"/>
  </cols>
  <sheetData>
    <row r="1" spans="1:6" x14ac:dyDescent="0.2">
      <c r="A1" s="3" t="s">
        <v>27</v>
      </c>
      <c r="B1" t="s">
        <v>0</v>
      </c>
      <c r="C1" t="s">
        <v>2</v>
      </c>
      <c r="D1" t="s">
        <v>28</v>
      </c>
      <c r="E1" t="s">
        <v>29</v>
      </c>
      <c r="F1" t="s">
        <v>31</v>
      </c>
    </row>
    <row r="2" spans="1:6" x14ac:dyDescent="0.2">
      <c r="A2" s="3" t="s">
        <v>3</v>
      </c>
      <c r="B2" s="1">
        <v>1793806.173</v>
      </c>
      <c r="C2" s="2">
        <f>B2/$B$27</f>
        <v>0.28407747796302713</v>
      </c>
      <c r="D2">
        <v>0.95699999999999996</v>
      </c>
      <c r="E2" t="s">
        <v>30</v>
      </c>
      <c r="F2" s="1" t="s">
        <v>32</v>
      </c>
    </row>
    <row r="3" spans="1:6" x14ac:dyDescent="0.2">
      <c r="A3" s="3" t="s">
        <v>4</v>
      </c>
      <c r="B3" s="1">
        <v>958586.99199999997</v>
      </c>
      <c r="C3" s="2">
        <f t="shared" ref="C3:C25" si="0">B3/$B$27</f>
        <v>0.15180735755864994</v>
      </c>
    </row>
    <row r="4" spans="1:6" x14ac:dyDescent="0.2">
      <c r="A4" s="3" t="s">
        <v>5</v>
      </c>
      <c r="B4" s="1">
        <v>581835.91399999999</v>
      </c>
      <c r="C4" s="2">
        <f t="shared" si="0"/>
        <v>9.2142886742888216E-2</v>
      </c>
    </row>
    <row r="5" spans="1:6" x14ac:dyDescent="0.2">
      <c r="A5" s="3" t="s">
        <v>6</v>
      </c>
      <c r="B5" s="1">
        <v>448807.84299999999</v>
      </c>
      <c r="C5" s="2">
        <f t="shared" si="0"/>
        <v>7.1075795171469863E-2</v>
      </c>
    </row>
    <row r="6" spans="1:6" x14ac:dyDescent="0.2">
      <c r="A6" s="3" t="s">
        <v>7</v>
      </c>
      <c r="B6" s="1">
        <v>370483.38799999998</v>
      </c>
      <c r="C6" s="2">
        <f t="shared" si="0"/>
        <v>5.8671883325176637E-2</v>
      </c>
    </row>
    <row r="7" spans="1:6" x14ac:dyDescent="0.2">
      <c r="A7" s="3" t="s">
        <v>8</v>
      </c>
      <c r="B7" s="1">
        <v>309101.38400000002</v>
      </c>
      <c r="C7" s="2">
        <f t="shared" si="0"/>
        <v>4.8951075608546918E-2</v>
      </c>
    </row>
    <row r="8" spans="1:6" x14ac:dyDescent="0.2">
      <c r="A8" s="3" t="s">
        <v>9</v>
      </c>
      <c r="B8" s="1">
        <v>305808.13299999997</v>
      </c>
      <c r="C8" s="2">
        <f t="shared" si="0"/>
        <v>4.842953741090842E-2</v>
      </c>
      <c r="D8">
        <v>0.94399999999999995</v>
      </c>
    </row>
    <row r="9" spans="1:6" x14ac:dyDescent="0.2">
      <c r="A9" s="3" t="s">
        <v>10</v>
      </c>
      <c r="B9" s="1">
        <v>263662.46299999999</v>
      </c>
      <c r="C9" s="2">
        <f t="shared" si="0"/>
        <v>4.175510634869465E-2</v>
      </c>
    </row>
    <row r="10" spans="1:6" x14ac:dyDescent="0.2">
      <c r="A10" s="3" t="s">
        <v>11</v>
      </c>
      <c r="B10" s="1">
        <v>259510.96100000001</v>
      </c>
      <c r="C10" s="2">
        <f t="shared" si="0"/>
        <v>4.1097650579130597E-2</v>
      </c>
    </row>
    <row r="11" spans="1:6" x14ac:dyDescent="0.2">
      <c r="A11" s="3" t="s">
        <v>12</v>
      </c>
      <c r="B11" s="1">
        <v>223418.22399999999</v>
      </c>
      <c r="C11" s="2">
        <f t="shared" si="0"/>
        <v>3.5381796851971618E-2</v>
      </c>
    </row>
    <row r="12" spans="1:6" x14ac:dyDescent="0.2">
      <c r="A12" s="3" t="s">
        <v>13</v>
      </c>
      <c r="B12" s="1">
        <v>220208.976</v>
      </c>
      <c r="C12" s="2">
        <f t="shared" si="0"/>
        <v>3.4873561853274303E-2</v>
      </c>
    </row>
    <row r="13" spans="1:6" x14ac:dyDescent="0.2">
      <c r="A13" s="3" t="s">
        <v>14</v>
      </c>
      <c r="B13" s="1">
        <v>139250.576</v>
      </c>
      <c r="C13" s="2">
        <f t="shared" si="0"/>
        <v>2.205252330513573E-2</v>
      </c>
    </row>
    <row r="14" spans="1:6" x14ac:dyDescent="0.2">
      <c r="A14" s="3" t="s">
        <v>15</v>
      </c>
      <c r="B14" s="1">
        <v>122069.70600000001</v>
      </c>
      <c r="C14" s="2">
        <f t="shared" si="0"/>
        <v>1.933166176932774E-2</v>
      </c>
      <c r="D14">
        <v>0.97</v>
      </c>
      <c r="E14" t="s">
        <v>33</v>
      </c>
    </row>
    <row r="15" spans="1:6" x14ac:dyDescent="0.2">
      <c r="A15" s="3" t="s">
        <v>16</v>
      </c>
      <c r="B15" s="1">
        <v>71975.313999999998</v>
      </c>
      <c r="C15" s="2">
        <f t="shared" si="0"/>
        <v>1.1398425306186611E-2</v>
      </c>
    </row>
    <row r="16" spans="1:6" x14ac:dyDescent="0.2">
      <c r="A16" s="3" t="s">
        <v>17</v>
      </c>
      <c r="B16" s="1">
        <v>59713.224000000002</v>
      </c>
      <c r="C16" s="2">
        <f t="shared" si="0"/>
        <v>9.4565301035795368E-3</v>
      </c>
    </row>
    <row r="17" spans="1:3" x14ac:dyDescent="0.2">
      <c r="A17" s="3" t="s">
        <v>18</v>
      </c>
      <c r="B17" s="1">
        <v>49638.463000000003</v>
      </c>
      <c r="C17" s="2">
        <f t="shared" si="0"/>
        <v>7.8610329205289434E-3</v>
      </c>
    </row>
    <row r="18" spans="1:3" x14ac:dyDescent="0.2">
      <c r="A18" s="3" t="s">
        <v>19</v>
      </c>
      <c r="B18" s="1">
        <v>38236.769</v>
      </c>
      <c r="C18" s="2">
        <f t="shared" si="0"/>
        <v>6.0553949844027316E-3</v>
      </c>
    </row>
    <row r="19" spans="1:3" x14ac:dyDescent="0.2">
      <c r="A19" s="3" t="s">
        <v>20</v>
      </c>
      <c r="B19" s="1">
        <v>33651.125</v>
      </c>
      <c r="C19" s="2">
        <f t="shared" si="0"/>
        <v>5.3291859870406248E-3</v>
      </c>
    </row>
    <row r="20" spans="1:3" x14ac:dyDescent="0.2">
      <c r="A20" s="3" t="s">
        <v>21</v>
      </c>
      <c r="B20" s="1">
        <v>28589.827000000001</v>
      </c>
      <c r="C20" s="2">
        <f t="shared" si="0"/>
        <v>4.5276496824494198E-3</v>
      </c>
    </row>
    <row r="21" spans="1:3" x14ac:dyDescent="0.2">
      <c r="A21" s="3" t="s">
        <v>22</v>
      </c>
      <c r="B21" s="1">
        <v>18305.960999999999</v>
      </c>
      <c r="C21" s="2">
        <f t="shared" si="0"/>
        <v>2.8990374271443283E-3</v>
      </c>
    </row>
    <row r="22" spans="1:3" x14ac:dyDescent="0.2">
      <c r="A22" s="3" t="s">
        <v>23</v>
      </c>
      <c r="B22" s="1">
        <v>7603.3410000000003</v>
      </c>
      <c r="C22" s="2">
        <f t="shared" si="0"/>
        <v>1.2041088763567773E-3</v>
      </c>
    </row>
    <row r="23" spans="1:3" x14ac:dyDescent="0.2">
      <c r="A23" s="3" t="s">
        <v>24</v>
      </c>
      <c r="B23" s="1">
        <v>6011.5219999999999</v>
      </c>
      <c r="C23" s="2">
        <f t="shared" si="0"/>
        <v>9.52019250565514E-4</v>
      </c>
    </row>
    <row r="24" spans="1:3" x14ac:dyDescent="0.2">
      <c r="A24" s="3" t="s">
        <v>25</v>
      </c>
      <c r="B24" s="1">
        <v>4219.9840000000004</v>
      </c>
      <c r="C24" s="2">
        <f t="shared" si="0"/>
        <v>6.6830097354354866E-4</v>
      </c>
    </row>
    <row r="25" spans="1:3" x14ac:dyDescent="0.2">
      <c r="A25" s="3" t="s">
        <v>26</v>
      </c>
      <c r="B25" s="1">
        <v>0</v>
      </c>
      <c r="C25" s="2">
        <f t="shared" si="0"/>
        <v>0</v>
      </c>
    </row>
    <row r="27" spans="1:3" x14ac:dyDescent="0.2">
      <c r="A27" t="s">
        <v>1</v>
      </c>
      <c r="B27" s="1">
        <f>SUM(B2:B25)</f>
        <v>6314496.2630000012</v>
      </c>
    </row>
  </sheetData>
  <sortState xmlns:xlrd2="http://schemas.microsoft.com/office/spreadsheetml/2017/richdata2" ref="A2:B87">
    <sortCondition descending="1" ref="B1:B87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zoomScale="180" zoomScaleNormal="180" workbookViewId="0">
      <selection activeCell="F19" sqref="F19"/>
    </sheetView>
  </sheetViews>
  <sheetFormatPr baseColWidth="10" defaultRowHeight="16" x14ac:dyDescent="0.2"/>
  <cols>
    <col min="1" max="1" width="30.33203125" bestFit="1" customWidth="1"/>
    <col min="2" max="2" width="14.83203125" bestFit="1" customWidth="1"/>
    <col min="3" max="3" width="10.33203125" bestFit="1" customWidth="1"/>
    <col min="6" max="6" width="27.5" bestFit="1" customWidth="1"/>
  </cols>
  <sheetData>
    <row r="1" spans="1:6" x14ac:dyDescent="0.2">
      <c r="A1" s="3" t="s">
        <v>27</v>
      </c>
      <c r="B1" t="s">
        <v>0</v>
      </c>
      <c r="C1" t="s">
        <v>2</v>
      </c>
      <c r="D1" t="s">
        <v>28</v>
      </c>
      <c r="E1" t="s">
        <v>29</v>
      </c>
      <c r="F1" t="s">
        <v>31</v>
      </c>
    </row>
    <row r="2" spans="1:6" x14ac:dyDescent="0.2">
      <c r="A2" s="3" t="s">
        <v>3</v>
      </c>
      <c r="B2" s="1">
        <v>1793806.173</v>
      </c>
      <c r="C2" s="2">
        <f>B2/$B$16</f>
        <v>0.28407747805300343</v>
      </c>
      <c r="D2">
        <v>0.95699999999999996</v>
      </c>
      <c r="E2" t="s">
        <v>30</v>
      </c>
      <c r="F2" s="1" t="s">
        <v>32</v>
      </c>
    </row>
    <row r="3" spans="1:6" x14ac:dyDescent="0.2">
      <c r="A3" s="3" t="s">
        <v>4</v>
      </c>
      <c r="B3" s="1">
        <v>958586.99199999997</v>
      </c>
      <c r="C3" s="2">
        <f>B3/$B$16</f>
        <v>0.15180735760673211</v>
      </c>
    </row>
    <row r="4" spans="1:6" x14ac:dyDescent="0.2">
      <c r="A4" s="3" t="s">
        <v>5</v>
      </c>
      <c r="B4" s="1">
        <v>581835.91399999999</v>
      </c>
      <c r="C4" s="2">
        <f>B4/$B$16</f>
        <v>9.2142886772072774E-2</v>
      </c>
    </row>
    <row r="5" spans="1:6" x14ac:dyDescent="0.2">
      <c r="A5" s="3" t="s">
        <v>6</v>
      </c>
      <c r="B5" s="1">
        <v>448807.84299999999</v>
      </c>
      <c r="C5" s="2">
        <f>B5/$B$16</f>
        <v>7.1075795193981814E-2</v>
      </c>
    </row>
    <row r="6" spans="1:6" x14ac:dyDescent="0.2">
      <c r="A6" s="3" t="s">
        <v>7</v>
      </c>
      <c r="B6" s="1">
        <v>370483.38799999998</v>
      </c>
      <c r="C6" s="2">
        <f>B6/$B$16</f>
        <v>5.8671883343759876E-2</v>
      </c>
    </row>
    <row r="7" spans="1:6" x14ac:dyDescent="0.2">
      <c r="A7" s="3" t="s">
        <v>8</v>
      </c>
      <c r="B7" s="1">
        <v>309101.38400000002</v>
      </c>
      <c r="C7" s="2">
        <f>B7/$B$16</f>
        <v>4.8951075624051266E-2</v>
      </c>
    </row>
    <row r="8" spans="1:6" x14ac:dyDescent="0.2">
      <c r="A8" s="3" t="s">
        <v>9</v>
      </c>
      <c r="B8" s="1">
        <v>305808.13299999997</v>
      </c>
      <c r="C8" s="2">
        <f>B8/$B$16</f>
        <v>4.8429537426247581E-2</v>
      </c>
      <c r="D8">
        <v>0.94399999999999995</v>
      </c>
    </row>
    <row r="9" spans="1:6" x14ac:dyDescent="0.2">
      <c r="A9" s="3" t="s">
        <v>10</v>
      </c>
      <c r="B9" s="1">
        <v>263662.46299999999</v>
      </c>
      <c r="C9" s="2">
        <f>B9/$B$16</f>
        <v>4.1755106361919807E-2</v>
      </c>
    </row>
    <row r="10" spans="1:6" x14ac:dyDescent="0.2">
      <c r="A10" s="3" t="s">
        <v>11</v>
      </c>
      <c r="B10" s="1">
        <v>259510.96100000001</v>
      </c>
      <c r="C10" s="2">
        <f>B10/$B$16</f>
        <v>4.1097650592147525E-2</v>
      </c>
    </row>
    <row r="11" spans="1:6" x14ac:dyDescent="0.2">
      <c r="A11" s="3" t="s">
        <v>12</v>
      </c>
      <c r="B11" s="1">
        <v>223418.22399999999</v>
      </c>
      <c r="C11" s="2">
        <f>B11/$B$16</f>
        <v>3.5381796863178147E-2</v>
      </c>
    </row>
    <row r="12" spans="1:6" x14ac:dyDescent="0.2">
      <c r="A12" s="3" t="s">
        <v>14</v>
      </c>
      <c r="B12" s="1">
        <v>139250.576</v>
      </c>
      <c r="C12" s="2">
        <f>B12/$B$16</f>
        <v>2.2052523312120459E-2</v>
      </c>
    </row>
    <row r="13" spans="1:6" x14ac:dyDescent="0.2">
      <c r="A13" s="3" t="s">
        <v>15</v>
      </c>
      <c r="B13" s="1">
        <v>122069.70600000001</v>
      </c>
      <c r="C13" s="2">
        <f>B13/$B$16</f>
        <v>1.9331661775450686E-2</v>
      </c>
      <c r="D13">
        <v>0.97</v>
      </c>
      <c r="E13" t="s">
        <v>33</v>
      </c>
    </row>
    <row r="14" spans="1:6" x14ac:dyDescent="0.2">
      <c r="A14" s="3" t="s">
        <v>16</v>
      </c>
      <c r="B14" s="1">
        <v>71975.313999999998</v>
      </c>
      <c r="C14" s="2">
        <f>B14/$B$16</f>
        <v>1.1398425309796852E-2</v>
      </c>
    </row>
    <row r="15" spans="1:6" x14ac:dyDescent="0.2">
      <c r="A15" s="3" t="s">
        <v>34</v>
      </c>
      <c r="B15" s="1">
        <v>466179.19</v>
      </c>
      <c r="C15" s="2">
        <f>B15/$B$16</f>
        <v>7.3826821765537495E-2</v>
      </c>
      <c r="F15" s="6"/>
    </row>
    <row r="16" spans="1:6" x14ac:dyDescent="0.2">
      <c r="A16" t="s">
        <v>1</v>
      </c>
      <c r="B16" s="1">
        <f>SUM(B2:B15)</f>
        <v>6314496.2610000009</v>
      </c>
    </row>
    <row r="18" spans="1:1" x14ac:dyDescent="0.2">
      <c r="A18" s="5" t="s">
        <v>35</v>
      </c>
    </row>
    <row r="19" spans="1:1" x14ac:dyDescent="0.2">
      <c r="A19" s="4"/>
    </row>
    <row r="20" spans="1:1" x14ac:dyDescent="0.2">
      <c r="A20" s="4"/>
    </row>
    <row r="21" spans="1:1" x14ac:dyDescent="0.2">
      <c r="A21" s="4"/>
    </row>
    <row r="22" spans="1:1" x14ac:dyDescent="0.2">
      <c r="A22" s="4"/>
    </row>
    <row r="23" spans="1:1" x14ac:dyDescent="0.2">
      <c r="A23" s="4"/>
    </row>
  </sheetData>
  <mergeCells count="1">
    <mergeCell ref="A18:A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zoomScale="214" zoomScaleNormal="214" workbookViewId="0">
      <selection activeCell="B30" sqref="B30"/>
    </sheetView>
  </sheetViews>
  <sheetFormatPr baseColWidth="10" defaultRowHeight="16" x14ac:dyDescent="0.2"/>
  <cols>
    <col min="1" max="1" width="32.5" bestFit="1" customWidth="1"/>
    <col min="2" max="2" width="14.6640625" bestFit="1" customWidth="1"/>
    <col min="3" max="3" width="11.6640625" bestFit="1" customWidth="1"/>
    <col min="4" max="4" width="13.6640625" style="7" bestFit="1" customWidth="1"/>
    <col min="5" max="5" width="21.5" bestFit="1" customWidth="1"/>
    <col min="6" max="6" width="27.1640625" bestFit="1" customWidth="1"/>
  </cols>
  <sheetData>
    <row r="1" spans="1:6" x14ac:dyDescent="0.2">
      <c r="A1" s="3" t="s">
        <v>27</v>
      </c>
      <c r="B1" t="s">
        <v>0</v>
      </c>
      <c r="C1" t="s">
        <v>2</v>
      </c>
      <c r="D1" s="7" t="s">
        <v>28</v>
      </c>
      <c r="E1" t="s">
        <v>29</v>
      </c>
      <c r="F1" t="s">
        <v>31</v>
      </c>
    </row>
    <row r="2" spans="1:6" x14ac:dyDescent="0.2">
      <c r="A2" s="9" t="s">
        <v>3</v>
      </c>
      <c r="B2" s="1">
        <v>1793806.173</v>
      </c>
      <c r="C2" s="2">
        <f>B2/$B$18</f>
        <v>0.28407747764811014</v>
      </c>
      <c r="D2" s="7">
        <v>0.95699999999999996</v>
      </c>
      <c r="E2" t="s">
        <v>30</v>
      </c>
      <c r="F2" s="1" t="s">
        <v>32</v>
      </c>
    </row>
    <row r="3" spans="1:6" x14ac:dyDescent="0.2">
      <c r="A3" s="9" t="s">
        <v>43</v>
      </c>
      <c r="B3" s="1">
        <v>1008225.46</v>
      </c>
      <c r="C3" s="2">
        <f>B3/$B$18</f>
        <v>0.15966839109400566</v>
      </c>
    </row>
    <row r="4" spans="1:6" x14ac:dyDescent="0.2">
      <c r="A4" s="8" t="s">
        <v>42</v>
      </c>
      <c r="B4" s="1">
        <v>650405.59</v>
      </c>
      <c r="C4" s="2">
        <f>B4/$B$18</f>
        <v>0.10300197548457811</v>
      </c>
    </row>
    <row r="5" spans="1:6" x14ac:dyDescent="0.2">
      <c r="A5" s="9" t="s">
        <v>5</v>
      </c>
      <c r="B5" s="1">
        <v>581835.91399999999</v>
      </c>
      <c r="C5" s="2">
        <f>B5/$B$18</f>
        <v>9.2142886640742272E-2</v>
      </c>
    </row>
    <row r="6" spans="1:6" x14ac:dyDescent="0.2">
      <c r="A6" s="11" t="s">
        <v>53</v>
      </c>
      <c r="B6" s="1">
        <v>554434.28</v>
      </c>
      <c r="C6" s="2">
        <f>B6/$B$18</f>
        <v>8.7803406050630223E-2</v>
      </c>
    </row>
    <row r="7" spans="1:6" x14ac:dyDescent="0.2">
      <c r="A7" s="12" t="s">
        <v>8</v>
      </c>
      <c r="B7" s="1">
        <v>309101.38400000002</v>
      </c>
      <c r="C7" s="2">
        <f>B7/$B$18</f>
        <v>4.8951075554281701E-2</v>
      </c>
      <c r="D7" s="7">
        <v>0.97499999999999998</v>
      </c>
      <c r="E7" t="s">
        <v>33</v>
      </c>
      <c r="F7" t="s">
        <v>51</v>
      </c>
    </row>
    <row r="8" spans="1:6" x14ac:dyDescent="0.2">
      <c r="A8" s="9" t="s">
        <v>9</v>
      </c>
      <c r="B8" s="1">
        <v>305808.13299999997</v>
      </c>
      <c r="C8" s="2">
        <f>B8/$B$18</f>
        <v>4.8429537357221365E-2</v>
      </c>
      <c r="D8" s="7">
        <v>0.94399999999999995</v>
      </c>
      <c r="E8" t="s">
        <v>30</v>
      </c>
    </row>
    <row r="9" spans="1:6" x14ac:dyDescent="0.2">
      <c r="A9" s="11" t="s">
        <v>52</v>
      </c>
      <c r="B9" s="1">
        <v>267882.45</v>
      </c>
      <c r="C9" s="2">
        <f>B9/$B$18</f>
        <v>4.2423407750306577E-2</v>
      </c>
      <c r="D9" s="7">
        <v>0.99099999999999999</v>
      </c>
      <c r="E9" t="s">
        <v>48</v>
      </c>
      <c r="F9" t="s">
        <v>49</v>
      </c>
    </row>
    <row r="10" spans="1:6" x14ac:dyDescent="0.2">
      <c r="A10" s="12" t="s">
        <v>45</v>
      </c>
      <c r="B10" s="1">
        <v>267114.3</v>
      </c>
      <c r="C10" s="2">
        <f>B10/$B$18</f>
        <v>4.2301759091861804E-2</v>
      </c>
    </row>
    <row r="11" spans="1:6" x14ac:dyDescent="0.2">
      <c r="A11" s="12" t="s">
        <v>47</v>
      </c>
      <c r="B11" s="1">
        <v>223418.22399999999</v>
      </c>
      <c r="C11" s="2">
        <f>B11/$B$18</f>
        <v>3.5381796812748764E-2</v>
      </c>
    </row>
    <row r="12" spans="1:6" x14ac:dyDescent="0.2">
      <c r="A12" s="8" t="s">
        <v>14</v>
      </c>
      <c r="B12" s="1">
        <v>139250.576</v>
      </c>
      <c r="C12" s="2">
        <f>B12/$B$18</f>
        <v>2.2052523280689181E-2</v>
      </c>
    </row>
    <row r="13" spans="1:6" x14ac:dyDescent="0.2">
      <c r="A13" s="8" t="s">
        <v>15</v>
      </c>
      <c r="B13" s="1">
        <v>122069.70600000001</v>
      </c>
      <c r="C13" s="2">
        <f>B13/$B$18</f>
        <v>1.9331661747897428E-2</v>
      </c>
      <c r="D13" s="7">
        <v>0.97</v>
      </c>
      <c r="E13" t="s">
        <v>33</v>
      </c>
    </row>
    <row r="14" spans="1:6" x14ac:dyDescent="0.2">
      <c r="A14" s="8" t="s">
        <v>54</v>
      </c>
      <c r="B14" s="1">
        <v>46895.79</v>
      </c>
      <c r="C14" s="2">
        <f>B14/$B$18</f>
        <v>7.4266874180923381E-3</v>
      </c>
    </row>
    <row r="15" spans="1:6" x14ac:dyDescent="0.2">
      <c r="A15" s="10" t="s">
        <v>44</v>
      </c>
      <c r="B15" s="1">
        <v>44248.29</v>
      </c>
      <c r="C15" s="2">
        <f>B15/$B$18</f>
        <v>7.0074140688343453E-3</v>
      </c>
      <c r="D15" s="7">
        <v>0.996</v>
      </c>
      <c r="E15" t="s">
        <v>48</v>
      </c>
      <c r="F15" t="s">
        <v>50</v>
      </c>
    </row>
    <row r="16" spans="1:6" x14ac:dyDescent="0.2">
      <c r="A16" s="11" t="s">
        <v>26</v>
      </c>
      <c r="B16" s="1">
        <v>0</v>
      </c>
      <c r="C16" s="2">
        <f>B16/$B$18</f>
        <v>0</v>
      </c>
    </row>
    <row r="17" spans="1:6" x14ac:dyDescent="0.2">
      <c r="A17" s="3"/>
      <c r="B17" s="1"/>
      <c r="C17" s="2"/>
    </row>
    <row r="18" spans="1:6" x14ac:dyDescent="0.2">
      <c r="A18" t="s">
        <v>1</v>
      </c>
      <c r="B18" s="1">
        <f>SUM(B2:B16)</f>
        <v>6314496.2700000005</v>
      </c>
      <c r="D18" s="13" t="s">
        <v>55</v>
      </c>
      <c r="E18" s="13"/>
      <c r="F18" s="13"/>
    </row>
    <row r="20" spans="1:6" x14ac:dyDescent="0.2">
      <c r="A20" s="3" t="s">
        <v>37</v>
      </c>
      <c r="B20" s="1">
        <v>650405.59</v>
      </c>
      <c r="C20" s="1"/>
    </row>
    <row r="21" spans="1:6" x14ac:dyDescent="0.2">
      <c r="A21" s="3" t="s">
        <v>36</v>
      </c>
      <c r="B21" s="1">
        <v>554434.28</v>
      </c>
      <c r="C21" s="1"/>
    </row>
    <row r="22" spans="1:6" x14ac:dyDescent="0.2">
      <c r="A22" s="3" t="s">
        <v>38</v>
      </c>
      <c r="B22" s="1">
        <v>1008225.46</v>
      </c>
      <c r="C22" s="1"/>
    </row>
    <row r="23" spans="1:6" x14ac:dyDescent="0.2">
      <c r="A23" s="3" t="s">
        <v>39</v>
      </c>
      <c r="B23" s="1">
        <v>267114.3</v>
      </c>
      <c r="C23" s="1"/>
    </row>
    <row r="24" spans="1:6" x14ac:dyDescent="0.2">
      <c r="A24" s="3" t="s">
        <v>40</v>
      </c>
      <c r="B24" s="1">
        <v>44248.29</v>
      </c>
      <c r="C24" s="1"/>
    </row>
    <row r="25" spans="1:6" x14ac:dyDescent="0.2">
      <c r="A25" s="3" t="s">
        <v>41</v>
      </c>
      <c r="B25" s="1">
        <v>267882.45</v>
      </c>
      <c r="C25" s="1"/>
    </row>
    <row r="26" spans="1:6" x14ac:dyDescent="0.2">
      <c r="A26" s="3" t="s">
        <v>46</v>
      </c>
      <c r="B26" s="1">
        <v>46895.79</v>
      </c>
      <c r="C26" s="1"/>
    </row>
  </sheetData>
  <sortState xmlns:xlrd2="http://schemas.microsoft.com/office/spreadsheetml/2017/richdata2" ref="A2:F15">
    <sortCondition descending="1" ref="C15"/>
  </sortState>
  <mergeCells count="1">
    <mergeCell ref="D18:F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Houston_landcover_perentage</vt:lpstr>
      <vt:lpstr>naïve combined</vt:lpstr>
      <vt:lpstr>5 superclasses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Yuhao Liu</dc:creator>
  <cp:lastModifiedBy>Yuhao Liu</cp:lastModifiedBy>
  <dcterms:created xsi:type="dcterms:W3CDTF">2022-03-07T01:33:38Z</dcterms:created>
  <dcterms:modified xsi:type="dcterms:W3CDTF">2022-03-09T00:31:19Z</dcterms:modified>
</cp:coreProperties>
</file>