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Analysis" sheetId="2" r:id="rId5"/>
  </sheets>
  <definedNames/>
  <calcPr/>
</workbook>
</file>

<file path=xl/sharedStrings.xml><?xml version="1.0" encoding="utf-8"?>
<sst xmlns="http://schemas.openxmlformats.org/spreadsheetml/2006/main" count="186" uniqueCount="59">
  <si>
    <t>Configuration</t>
  </si>
  <si>
    <t>No Ar - No Sim</t>
  </si>
  <si>
    <t>MODE</t>
  </si>
  <si>
    <t>GOAL</t>
  </si>
  <si>
    <t>AR - No Sim</t>
  </si>
  <si>
    <t>Time1</t>
  </si>
  <si>
    <t>Missed1</t>
  </si>
  <si>
    <t>Time2</t>
  </si>
  <si>
    <t>Missed2</t>
  </si>
  <si>
    <t>Time 3</t>
  </si>
  <si>
    <t xml:space="preserve">Missed </t>
  </si>
  <si>
    <t>Time4</t>
  </si>
  <si>
    <t>Missed4</t>
  </si>
  <si>
    <t>Participant ID</t>
  </si>
  <si>
    <t>RANDOM</t>
  </si>
  <si>
    <t>COL</t>
  </si>
  <si>
    <t>Swapped (goal 3 and 2)</t>
  </si>
  <si>
    <t>Morris</t>
  </si>
  <si>
    <t>No AR - Sim</t>
  </si>
  <si>
    <t>Second Fold (Because of participant)</t>
  </si>
  <si>
    <t>Second Fold</t>
  </si>
  <si>
    <t>None</t>
  </si>
  <si>
    <t>AR - Sim</t>
  </si>
  <si>
    <t>Zac</t>
  </si>
  <si>
    <t>Second Fold (Participant's fault)</t>
  </si>
  <si>
    <t>Nick</t>
  </si>
  <si>
    <t>Second Fold (Simulation goes super crazy, it was too silky and ends up messing the cloth)</t>
  </si>
  <si>
    <t>AR is very intuitive</t>
  </si>
  <si>
    <t>Brandon</t>
  </si>
  <si>
    <t>None (Simulated fabric goes super BRRRRR according to the participants, I did not have a live view then)</t>
  </si>
  <si>
    <t>AR is good for learning: If you do variable task, then AR is really useful. But if you do similar thing over and over again then 2D is nicer. In short, AR is for learning task, once we understand the task properly, then 2D is good for efficiency</t>
  </si>
  <si>
    <t>Tom</t>
  </si>
  <si>
    <t>Add another question: Did the robot follow the sim correctly for you? Satisfaction of the cloth afterwards. This participant enjoys AR a lot. 2D interface feels like playing computer game and the sim does not show the result view properly. AR has better view of the end result of sim.</t>
  </si>
  <si>
    <t>Albert</t>
  </si>
  <si>
    <t>Possible Order</t>
  </si>
  <si>
    <t>First Fold (He did not know how to grab the markers at first because he didn't pay much attention to the tutorial video I observerd, he also enjoy playing with the Hololens way too much)</t>
  </si>
  <si>
    <t>Second Fold (Dragging markers on the 2D interface for 2nd pairs of pick and place and can get out of the cloth)</t>
  </si>
  <si>
    <t>Second Fold (According to the participant, the robot pick very wrong point to what shown in the headset)</t>
  </si>
  <si>
    <t>If to choose between 2D and AR with sim: AR. If to choose between 2D and AR no sim: 2D.</t>
  </si>
  <si>
    <t>Cal</t>
  </si>
  <si>
    <t xml:space="preserve">Sim feels too slow, he would like more folds than 2. AR too him is very impressive. He is a firm believer that AR and VR is the future (he has a VR headset at home which he loves). AR is more enjoyable because you can see sim result in 3D. Sim feels sluggish in 2D because of proportion: sim is slow but clicking is quick vs dragging is slow but sim is also slow (inducing more patience in the latter case). </t>
  </si>
  <si>
    <t>Swapped (trial 1 2 3 4 to 2 3 4 1)</t>
  </si>
  <si>
    <t>Chris</t>
  </si>
  <si>
    <t>Second Fold (He really likes playing around with AR, wayyy to much)</t>
  </si>
  <si>
    <t>Second Fold (participant said they have to think really hard about how high thte gripper is going to lift the shirt in reality because it will affect how the result of 1st fold will look like)</t>
  </si>
  <si>
    <t>2D: best in terms of functionality because of ease of use. AR: more novel, more hands on, you can visualize it. 2D: people are used it, so there is no surprise for them when using.</t>
  </si>
  <si>
    <t>Cheston</t>
  </si>
  <si>
    <t>First Fold (at edge)</t>
  </si>
  <si>
    <t>he likes the 2D with sim because it's easy, it's just click click, fast and easy. AR is an added complexity</t>
  </si>
  <si>
    <t>Calvin</t>
  </si>
  <si>
    <t>Second Fold (Participant fault)</t>
  </si>
  <si>
    <t>AR Was good, but picking was laggy.</t>
  </si>
  <si>
    <t>Sharang</t>
  </si>
  <si>
    <t>Ellen</t>
  </si>
  <si>
    <t>Daniel</t>
  </si>
  <si>
    <t>nat</t>
  </si>
  <si>
    <t>Steven H</t>
  </si>
  <si>
    <t>Caitlin</t>
  </si>
  <si>
    <t>Tin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</si>
</sst>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17">
    <font>
      <sz val="10.0"/>
      <color rgb="FF000000"/>
      <name val="Arial"/>
    </font>
    <font>
      <color theme="1"/>
      <name val="Arial"/>
    </font>
    <font>
      <b/>
      <color theme="1"/>
      <name val="Arial"/>
    </font>
    <font>
      <b/>
      <color rgb="FF000000"/>
      <name val="Arial"/>
    </font>
    <font>
      <color theme="0"/>
      <name val="Arial"/>
    </font>
    <font>
      <b/>
      <color rgb="FFFF0000"/>
      <name val="Arial"/>
    </font>
    <font>
      <color rgb="FF0000FF"/>
      <name val="Arial"/>
    </font>
    <font>
      <strike/>
      <color theme="1"/>
      <name val="Arial"/>
    </font>
    <font>
      <b/>
      <strike/>
      <color rgb="FFFF0000"/>
    </font>
    <font>
      <strike/>
      <name val="Arial"/>
    </font>
    <font>
      <strike/>
    </font>
    <font>
      <strike/>
      <color rgb="FF0000FF"/>
    </font>
    <font>
      <b/>
      <strike/>
      <name val="Arial"/>
    </font>
    <font/>
    <font>
      <b/>
      <strike/>
      <color rgb="FFFF0000"/>
      <name val="Arial"/>
    </font>
    <font>
      <strike/>
      <color rgb="FF0000FF"/>
      <name val="Arial"/>
    </font>
    <font>
      <b/>
      <strike/>
      <color theme="1"/>
      <name val="Arial"/>
    </font>
  </fonts>
  <fills count="2">
    <fill>
      <patternFill patternType="none"/>
    </fill>
    <fill>
      <patternFill patternType="lightGray"/>
    </fill>
  </fills>
  <borders count="7">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vertical="bottom"/>
    </xf>
    <xf borderId="0" fillId="0" fontId="2" numFmtId="0" xfId="0" applyAlignment="1" applyFont="1">
      <alignment vertical="bottom"/>
    </xf>
    <xf borderId="1" fillId="0" fontId="2" numFmtId="0" xfId="0" applyAlignment="1" applyBorder="1" applyFont="1">
      <alignment readingOrder="0"/>
    </xf>
    <xf borderId="2" fillId="0" fontId="2" numFmtId="0" xfId="0" applyAlignment="1" applyBorder="1" applyFont="1">
      <alignment readingOrder="0"/>
    </xf>
    <xf borderId="2" fillId="0" fontId="3" numFmtId="0" xfId="0" applyAlignment="1" applyBorder="1" applyFont="1">
      <alignment readingOrder="0"/>
    </xf>
    <xf borderId="0" fillId="0" fontId="2" numFmtId="0" xfId="0" applyAlignment="1" applyFont="1">
      <alignment readingOrder="0" vertical="bottom"/>
    </xf>
    <xf borderId="0" fillId="0" fontId="2" numFmtId="0" xfId="0" applyAlignment="1" applyFont="1">
      <alignment readingOrder="0"/>
    </xf>
    <xf borderId="0" fillId="0" fontId="1" numFmtId="0" xfId="0" applyFont="1"/>
    <xf borderId="3" fillId="0" fontId="4" numFmtId="0" xfId="0" applyAlignment="1" applyBorder="1" applyFont="1">
      <alignment readingOrder="0"/>
    </xf>
    <xf borderId="4" fillId="0" fontId="4" numFmtId="0" xfId="0" applyAlignment="1" applyBorder="1" applyFont="1">
      <alignment readingOrder="0"/>
    </xf>
    <xf borderId="4" fillId="0" fontId="1" numFmtId="0" xfId="0" applyBorder="1" applyFont="1"/>
    <xf borderId="0" fillId="0" fontId="1" numFmtId="0" xfId="0" applyAlignment="1" applyFont="1">
      <alignment vertical="bottom"/>
    </xf>
    <xf borderId="0" fillId="0" fontId="5" numFmtId="0" xfId="0" applyAlignment="1" applyFont="1">
      <alignment readingOrder="0"/>
    </xf>
    <xf borderId="0" fillId="0" fontId="1" numFmtId="0" xfId="0" applyAlignment="1" applyFont="1">
      <alignment horizontal="right" vertical="bottom"/>
    </xf>
    <xf borderId="3" fillId="0" fontId="1" numFmtId="0" xfId="0" applyBorder="1" applyFont="1"/>
    <xf borderId="4" fillId="0" fontId="6" numFmtId="0" xfId="0" applyAlignment="1" applyBorder="1" applyFont="1">
      <alignment horizontal="center" readingOrder="0"/>
    </xf>
    <xf borderId="0" fillId="0" fontId="1" numFmtId="164" xfId="0" applyAlignment="1" applyFont="1" applyNumberFormat="1">
      <alignment readingOrder="0"/>
    </xf>
    <xf borderId="0" fillId="0" fontId="7" numFmtId="0" xfId="0" applyFont="1"/>
    <xf borderId="0" fillId="0" fontId="8" numFmtId="0" xfId="0" applyAlignment="1" applyFont="1">
      <alignment readingOrder="0"/>
    </xf>
    <xf borderId="0" fillId="0" fontId="9" numFmtId="0" xfId="0" applyAlignment="1" applyFont="1">
      <alignment horizontal="right" vertical="bottom"/>
    </xf>
    <xf borderId="0" fillId="0" fontId="10" numFmtId="0" xfId="0" applyFont="1"/>
    <xf borderId="3" fillId="0" fontId="7" numFmtId="0" xfId="0" applyBorder="1" applyFont="1"/>
    <xf borderId="4" fillId="0" fontId="11" numFmtId="0" xfId="0" applyAlignment="1" applyBorder="1" applyFont="1">
      <alignment horizontal="center" readingOrder="0"/>
    </xf>
    <xf borderId="0" fillId="0" fontId="10" numFmtId="0" xfId="0" applyFont="1"/>
    <xf borderId="0" fillId="0" fontId="12" numFmtId="0" xfId="0" applyAlignment="1" applyFont="1">
      <alignment horizontal="right" vertical="bottom"/>
    </xf>
    <xf borderId="0" fillId="0" fontId="12" numFmtId="0" xfId="0" applyAlignment="1" applyFont="1">
      <alignment readingOrder="0" vertical="bottom"/>
    </xf>
    <xf borderId="0" fillId="0" fontId="13" numFmtId="0" xfId="0" applyAlignment="1" applyFont="1">
      <alignment readingOrder="0"/>
    </xf>
    <xf borderId="0" fillId="0" fontId="1" numFmtId="0" xfId="0" applyAlignment="1" applyFont="1">
      <alignment horizontal="right" readingOrder="0" vertical="bottom"/>
    </xf>
    <xf borderId="0" fillId="0" fontId="13" numFmtId="164" xfId="0" applyAlignment="1" applyFont="1" applyNumberFormat="1">
      <alignment readingOrder="0"/>
    </xf>
    <xf borderId="0" fillId="0" fontId="1" numFmtId="0" xfId="0" applyFont="1"/>
    <xf borderId="5" fillId="0" fontId="1" numFmtId="0" xfId="0" applyBorder="1" applyFont="1"/>
    <xf borderId="6" fillId="0" fontId="6" numFmtId="0" xfId="0" applyAlignment="1" applyBorder="1" applyFont="1">
      <alignment horizontal="center" readingOrder="0"/>
    </xf>
    <xf borderId="0" fillId="0" fontId="14" numFmtId="0" xfId="0" applyAlignment="1" applyFont="1">
      <alignment readingOrder="0"/>
    </xf>
    <xf borderId="0" fillId="0" fontId="7" numFmtId="0" xfId="0" applyAlignment="1" applyFont="1">
      <alignment horizontal="right" vertical="bottom"/>
    </xf>
    <xf borderId="0" fillId="0" fontId="7" numFmtId="0" xfId="0" applyFont="1"/>
    <xf borderId="4" fillId="0" fontId="15" numFmtId="0" xfId="0" applyAlignment="1" applyBorder="1" applyFont="1">
      <alignment horizontal="center" readingOrder="0"/>
    </xf>
    <xf borderId="0" fillId="0" fontId="16" numFmtId="0" xfId="0" applyAlignment="1" applyFont="1">
      <alignment horizontal="right" vertical="bottom"/>
    </xf>
    <xf borderId="0" fillId="0" fontId="1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4" max="5" width="14.43"/>
    <col customWidth="1" min="7" max="7" width="6.29"/>
    <col customWidth="1" min="9" max="9" width="6.29"/>
    <col customWidth="1" min="11" max="11" width="6.29"/>
    <col customWidth="1" min="13" max="13" width="6.29"/>
    <col hidden="1" min="15" max="19" width="14.43"/>
    <col customWidth="1" min="21" max="21" width="20.86"/>
    <col customWidth="1" min="22" max="22" width="17.14"/>
    <col customWidth="1" min="31" max="31" width="27.71"/>
  </cols>
  <sheetData>
    <row r="1">
      <c r="C1" s="1" t="s">
        <v>0</v>
      </c>
      <c r="M1" s="1"/>
      <c r="O1" s="2">
        <v>1.0</v>
      </c>
      <c r="P1" s="3" t="s">
        <v>1</v>
      </c>
    </row>
    <row r="2">
      <c r="F2" s="4" t="s">
        <v>2</v>
      </c>
      <c r="G2" s="5" t="s">
        <v>3</v>
      </c>
      <c r="H2" s="4" t="s">
        <v>2</v>
      </c>
      <c r="I2" s="5" t="s">
        <v>3</v>
      </c>
      <c r="J2" s="4" t="s">
        <v>2</v>
      </c>
      <c r="K2" s="5" t="s">
        <v>3</v>
      </c>
      <c r="L2" s="4" t="s">
        <v>2</v>
      </c>
      <c r="M2" s="6" t="s">
        <v>3</v>
      </c>
      <c r="O2" s="2">
        <v>2.0</v>
      </c>
      <c r="P2" s="7" t="s">
        <v>4</v>
      </c>
      <c r="T2" s="1" t="s">
        <v>5</v>
      </c>
      <c r="U2" s="1" t="s">
        <v>6</v>
      </c>
      <c r="V2" s="1" t="s">
        <v>7</v>
      </c>
      <c r="W2" s="1" t="s">
        <v>8</v>
      </c>
      <c r="X2" s="1" t="s">
        <v>9</v>
      </c>
      <c r="Y2" s="1" t="s">
        <v>10</v>
      </c>
      <c r="Z2" s="1" t="s">
        <v>11</v>
      </c>
      <c r="AA2" s="1" t="s">
        <v>12</v>
      </c>
    </row>
    <row r="3">
      <c r="C3" s="8" t="s">
        <v>13</v>
      </c>
      <c r="D3" s="9" t="s">
        <v>14</v>
      </c>
      <c r="E3" s="9" t="s">
        <v>15</v>
      </c>
      <c r="F3" s="10">
        <v>1.0</v>
      </c>
      <c r="G3" s="11"/>
      <c r="H3" s="10">
        <v>2.0</v>
      </c>
      <c r="I3" s="11"/>
      <c r="J3" s="10">
        <v>3.0</v>
      </c>
      <c r="K3" s="11"/>
      <c r="L3" s="10">
        <v>4.0</v>
      </c>
      <c r="M3" s="12"/>
      <c r="O3" s="13"/>
      <c r="P3" s="13"/>
    </row>
    <row r="4">
      <c r="A4" s="1" t="s">
        <v>16</v>
      </c>
      <c r="B4" s="1" t="s">
        <v>17</v>
      </c>
      <c r="C4" s="14">
        <v>1.0</v>
      </c>
      <c r="D4" s="15">
        <v>13.0</v>
      </c>
      <c r="E4" s="9">
        <v>10.0</v>
      </c>
      <c r="F4" s="16" t="str">
        <f t="shared" ref="F4:F11" si="1">VLOOKUP(INDEX($O$11:$R$34, $E4, F$3), $O$1:$P$5, 2, FALSE)</f>
        <v>AR - No Sim</v>
      </c>
      <c r="G4" s="17">
        <v>1.0</v>
      </c>
      <c r="H4" s="16" t="str">
        <f t="shared" ref="H4:H11" si="2">VLOOKUP(INDEX($O$11:$R$34, $E4, H$3), $O$1:$P$5, 2, FALSE)</f>
        <v>AR - Sim</v>
      </c>
      <c r="I4" s="17">
        <v>3.0</v>
      </c>
      <c r="J4" s="16" t="str">
        <f t="shared" ref="J4:J11" si="3">VLOOKUP(INDEX($O$11:$R$34, $E4, J$3), $O$1:$P$5, 2, FALSE)</f>
        <v>No Ar - No Sim</v>
      </c>
      <c r="K4" s="17">
        <v>2.0</v>
      </c>
      <c r="L4" s="16" t="str">
        <f t="shared" ref="L4:L11" si="4">VLOOKUP(INDEX($O$11:$R$34, $E4, L$3), $O$1:$P$5, 2, FALSE)</f>
        <v>No AR - Sim</v>
      </c>
      <c r="M4" s="17">
        <v>4.0</v>
      </c>
      <c r="O4" s="2">
        <v>3.0</v>
      </c>
      <c r="P4" s="7" t="s">
        <v>18</v>
      </c>
      <c r="T4" s="18">
        <v>0.08888888888888889</v>
      </c>
      <c r="U4" s="1" t="s">
        <v>19</v>
      </c>
      <c r="V4" s="18">
        <v>0.13125</v>
      </c>
      <c r="W4" s="1" t="s">
        <v>20</v>
      </c>
      <c r="X4" s="18">
        <v>0.05416666666666667</v>
      </c>
      <c r="Y4" s="1" t="s">
        <v>21</v>
      </c>
      <c r="Z4" s="18">
        <v>0.13958333333333334</v>
      </c>
      <c r="AA4" s="1" t="s">
        <v>21</v>
      </c>
    </row>
    <row r="5">
      <c r="B5" s="19"/>
      <c r="C5" s="20">
        <v>2.0</v>
      </c>
      <c r="D5" s="21">
        <v>1.0</v>
      </c>
      <c r="E5" s="22">
        <v>2.0</v>
      </c>
      <c r="F5" s="23" t="str">
        <f t="shared" si="1"/>
        <v>No Ar - No Sim</v>
      </c>
      <c r="G5" s="24">
        <v>2.0</v>
      </c>
      <c r="H5" s="23" t="str">
        <f t="shared" si="2"/>
        <v>AR - No Sim</v>
      </c>
      <c r="I5" s="24">
        <v>3.0</v>
      </c>
      <c r="J5" s="23" t="str">
        <f t="shared" si="3"/>
        <v>AR - Sim</v>
      </c>
      <c r="K5" s="24">
        <v>4.0</v>
      </c>
      <c r="L5" s="23" t="str">
        <f t="shared" si="4"/>
        <v>No AR - Sim</v>
      </c>
      <c r="M5" s="24">
        <v>1.0</v>
      </c>
      <c r="N5" s="25"/>
      <c r="O5" s="26">
        <v>4.0</v>
      </c>
      <c r="P5" s="27" t="s">
        <v>22</v>
      </c>
      <c r="Q5" s="19"/>
      <c r="R5" s="19"/>
      <c r="S5" s="19"/>
      <c r="T5" s="19"/>
    </row>
    <row r="6">
      <c r="A6" s="1"/>
      <c r="B6" s="1" t="s">
        <v>23</v>
      </c>
      <c r="C6" s="14">
        <v>3.0</v>
      </c>
      <c r="D6" s="15">
        <v>17.0</v>
      </c>
      <c r="E6" s="9">
        <v>5.0</v>
      </c>
      <c r="F6" s="16" t="str">
        <f t="shared" si="1"/>
        <v>No Ar - No Sim</v>
      </c>
      <c r="G6" s="17">
        <v>3.0</v>
      </c>
      <c r="H6" s="16" t="str">
        <f t="shared" si="2"/>
        <v>AR - Sim</v>
      </c>
      <c r="I6" s="17">
        <v>4.0</v>
      </c>
      <c r="J6" s="16" t="str">
        <f t="shared" si="3"/>
        <v>AR - No Sim</v>
      </c>
      <c r="K6" s="17">
        <v>1.0</v>
      </c>
      <c r="L6" s="16" t="str">
        <f t="shared" si="4"/>
        <v>No AR - Sim</v>
      </c>
      <c r="M6" s="17">
        <v>2.0</v>
      </c>
      <c r="T6" s="18">
        <v>0.09166666666666666</v>
      </c>
      <c r="U6" s="1" t="s">
        <v>24</v>
      </c>
      <c r="V6" s="18">
        <v>0.15138888888888888</v>
      </c>
      <c r="W6" s="1" t="s">
        <v>21</v>
      </c>
      <c r="X6" s="18">
        <v>0.08680555555555555</v>
      </c>
      <c r="Y6" s="1" t="s">
        <v>24</v>
      </c>
      <c r="Z6" s="18">
        <v>0.225</v>
      </c>
      <c r="AA6" s="1" t="s">
        <v>21</v>
      </c>
    </row>
    <row r="7">
      <c r="A7" s="1"/>
      <c r="B7" s="1" t="s">
        <v>25</v>
      </c>
      <c r="C7" s="14">
        <v>4.0</v>
      </c>
      <c r="D7" s="15">
        <v>3.0</v>
      </c>
      <c r="E7" s="9">
        <v>4.0</v>
      </c>
      <c r="F7" s="16" t="str">
        <f t="shared" si="1"/>
        <v>No Ar - No Sim</v>
      </c>
      <c r="G7" s="17">
        <v>4.0</v>
      </c>
      <c r="H7" s="16" t="str">
        <f t="shared" si="2"/>
        <v>No AR - Sim</v>
      </c>
      <c r="I7" s="17">
        <v>1.0</v>
      </c>
      <c r="J7" s="16" t="str">
        <f t="shared" si="3"/>
        <v>AR - Sim</v>
      </c>
      <c r="K7" s="17">
        <v>2.0</v>
      </c>
      <c r="L7" s="16" t="str">
        <f t="shared" si="4"/>
        <v>AR - No Sim</v>
      </c>
      <c r="M7" s="17">
        <v>3.0</v>
      </c>
      <c r="T7" s="18">
        <v>0.09097222222222222</v>
      </c>
      <c r="U7" s="1" t="s">
        <v>24</v>
      </c>
      <c r="V7" s="18">
        <v>0.23125</v>
      </c>
      <c r="W7" s="1" t="s">
        <v>26</v>
      </c>
      <c r="X7" s="18">
        <v>0.28402777777777777</v>
      </c>
      <c r="Y7" s="1" t="s">
        <v>21</v>
      </c>
      <c r="Z7" s="18">
        <v>0.10555555555555556</v>
      </c>
      <c r="AA7" s="1" t="s">
        <v>21</v>
      </c>
      <c r="AB7" s="1" t="s">
        <v>27</v>
      </c>
    </row>
    <row r="8">
      <c r="A8" s="1"/>
      <c r="B8" s="1" t="s">
        <v>28</v>
      </c>
      <c r="C8" s="14">
        <v>5.0</v>
      </c>
      <c r="D8" s="15">
        <v>8.0</v>
      </c>
      <c r="E8" s="9">
        <v>1.0</v>
      </c>
      <c r="F8" s="16" t="str">
        <f t="shared" si="1"/>
        <v>No Ar - No Sim</v>
      </c>
      <c r="G8" s="17">
        <v>1.0</v>
      </c>
      <c r="H8" s="16" t="str">
        <f t="shared" si="2"/>
        <v>AR - No Sim</v>
      </c>
      <c r="I8" s="17">
        <v>2.0</v>
      </c>
      <c r="J8" s="16" t="str">
        <f t="shared" si="3"/>
        <v>No AR - Sim</v>
      </c>
      <c r="K8" s="17">
        <v>4.0</v>
      </c>
      <c r="L8" s="16" t="str">
        <f t="shared" si="4"/>
        <v>AR - Sim</v>
      </c>
      <c r="M8" s="17">
        <v>3.0</v>
      </c>
      <c r="T8" s="18">
        <v>0.05</v>
      </c>
      <c r="U8" s="1" t="s">
        <v>21</v>
      </c>
      <c r="V8" s="18">
        <v>0.10277777777777777</v>
      </c>
      <c r="W8" s="1" t="s">
        <v>21</v>
      </c>
      <c r="X8" s="18">
        <v>0.1673611111111111</v>
      </c>
      <c r="Y8" s="1" t="s">
        <v>21</v>
      </c>
      <c r="Z8" s="18">
        <v>0.2152777777777778</v>
      </c>
      <c r="AA8" s="1" t="s">
        <v>29</v>
      </c>
      <c r="AB8" s="1" t="s">
        <v>30</v>
      </c>
    </row>
    <row r="9">
      <c r="A9" s="1"/>
      <c r="B9" s="1" t="s">
        <v>31</v>
      </c>
      <c r="C9" s="14">
        <v>6.0</v>
      </c>
      <c r="D9" s="15">
        <v>2.0</v>
      </c>
      <c r="E9" s="9">
        <v>21.0</v>
      </c>
      <c r="F9" s="16" t="str">
        <f t="shared" si="1"/>
        <v>AR - Sim</v>
      </c>
      <c r="G9" s="17">
        <v>2.0</v>
      </c>
      <c r="H9" s="16" t="str">
        <f t="shared" si="2"/>
        <v>AR - No Sim</v>
      </c>
      <c r="I9" s="17">
        <v>3.0</v>
      </c>
      <c r="J9" s="16" t="str">
        <f t="shared" si="3"/>
        <v>No Ar - No Sim</v>
      </c>
      <c r="K9" s="17">
        <v>1.0</v>
      </c>
      <c r="L9" s="16" t="str">
        <f t="shared" si="4"/>
        <v>No AR - Sim</v>
      </c>
      <c r="M9" s="17">
        <v>4.0</v>
      </c>
      <c r="T9" s="18">
        <v>0.2048611111111111</v>
      </c>
      <c r="U9" s="1" t="s">
        <v>21</v>
      </c>
      <c r="V9" s="18">
        <v>0.08680555555555555</v>
      </c>
      <c r="W9" s="1" t="s">
        <v>21</v>
      </c>
      <c r="X9" s="18">
        <v>0.05763888888888889</v>
      </c>
      <c r="Y9" s="28" t="s">
        <v>24</v>
      </c>
      <c r="Z9" s="18">
        <v>0.1701388888888889</v>
      </c>
      <c r="AA9" s="28" t="s">
        <v>21</v>
      </c>
      <c r="AB9" s="1" t="s">
        <v>32</v>
      </c>
    </row>
    <row r="10">
      <c r="A10" s="1"/>
      <c r="B10" s="1" t="s">
        <v>33</v>
      </c>
      <c r="C10" s="14">
        <v>7.0</v>
      </c>
      <c r="D10" s="15">
        <v>7.0</v>
      </c>
      <c r="E10" s="9">
        <v>24.0</v>
      </c>
      <c r="F10" s="16" t="str">
        <f t="shared" si="1"/>
        <v>AR - Sim</v>
      </c>
      <c r="G10" s="17">
        <v>3.0</v>
      </c>
      <c r="H10" s="16" t="str">
        <f t="shared" si="2"/>
        <v>No AR - Sim</v>
      </c>
      <c r="I10" s="17">
        <v>4.0</v>
      </c>
      <c r="J10" s="16" t="str">
        <f t="shared" si="3"/>
        <v>AR - No Sim</v>
      </c>
      <c r="K10" s="17">
        <v>2.0</v>
      </c>
      <c r="L10" s="16" t="str">
        <f t="shared" si="4"/>
        <v>No Ar - No Sim</v>
      </c>
      <c r="M10" s="17">
        <v>1.0</v>
      </c>
      <c r="O10" s="13" t="s">
        <v>34</v>
      </c>
      <c r="P10" s="13"/>
      <c r="Q10" s="13"/>
      <c r="R10" s="13"/>
      <c r="S10" s="13"/>
      <c r="T10" s="18">
        <v>0.36736111111111114</v>
      </c>
      <c r="U10" s="1" t="s">
        <v>35</v>
      </c>
      <c r="V10" s="18">
        <v>0.24444444444444444</v>
      </c>
      <c r="W10" s="1" t="s">
        <v>36</v>
      </c>
      <c r="X10" s="18">
        <v>0.09375</v>
      </c>
      <c r="Y10" s="1" t="s">
        <v>37</v>
      </c>
      <c r="Z10" s="18">
        <v>0.06041666666666667</v>
      </c>
      <c r="AA10" s="1" t="s">
        <v>21</v>
      </c>
      <c r="AB10" s="1" t="s">
        <v>38</v>
      </c>
    </row>
    <row r="11">
      <c r="A11" s="1"/>
      <c r="B11" s="1" t="s">
        <v>39</v>
      </c>
      <c r="C11" s="14">
        <v>8.0</v>
      </c>
      <c r="D11" s="15">
        <v>12.0</v>
      </c>
      <c r="E11" s="9">
        <v>17.0</v>
      </c>
      <c r="F11" s="16" t="str">
        <f t="shared" si="1"/>
        <v>No AR - Sim</v>
      </c>
      <c r="G11" s="17">
        <v>4.0</v>
      </c>
      <c r="H11" s="16" t="str">
        <f t="shared" si="2"/>
        <v>AR - No Sim</v>
      </c>
      <c r="I11" s="17">
        <v>1.0</v>
      </c>
      <c r="J11" s="16" t="str">
        <f t="shared" si="3"/>
        <v>AR - Sim</v>
      </c>
      <c r="K11" s="17">
        <v>3.0</v>
      </c>
      <c r="L11" s="16" t="str">
        <f t="shared" si="4"/>
        <v>No Ar - No Sim</v>
      </c>
      <c r="M11" s="17">
        <v>2.0</v>
      </c>
      <c r="O11" s="15">
        <v>1.0</v>
      </c>
      <c r="P11" s="15">
        <v>2.0</v>
      </c>
      <c r="Q11" s="15">
        <v>3.0</v>
      </c>
      <c r="R11" s="15">
        <v>4.0</v>
      </c>
      <c r="S11" s="13" t="str">
        <f t="shared" ref="S11:S34" si="5">CONCATENATE(O11:R11)</f>
        <v>1234</v>
      </c>
      <c r="T11" s="18">
        <v>0.2048611111111111</v>
      </c>
      <c r="U11" s="1" t="s">
        <v>24</v>
      </c>
      <c r="V11" s="18">
        <v>0.09722222222222222</v>
      </c>
      <c r="W11" s="1" t="s">
        <v>21</v>
      </c>
      <c r="X11" s="18">
        <v>0.15833333333333333</v>
      </c>
      <c r="Y11" s="1" t="s">
        <v>21</v>
      </c>
      <c r="Z11" s="18">
        <v>0.07847222222222222</v>
      </c>
      <c r="AA11" s="1" t="s">
        <v>21</v>
      </c>
      <c r="AB11" s="1" t="s">
        <v>40</v>
      </c>
    </row>
    <row r="12">
      <c r="A12" s="1" t="s">
        <v>41</v>
      </c>
      <c r="B12" s="1" t="s">
        <v>42</v>
      </c>
      <c r="C12" s="14">
        <v>9.0</v>
      </c>
      <c r="D12" s="15">
        <v>14.0</v>
      </c>
      <c r="E12" s="9">
        <v>11.0</v>
      </c>
      <c r="F12" s="16" t="str">
        <f t="array" ref="F12">VLOOKUP(INDEX($O$11:$R$34, $E12, H$3), $O$1:$P$5, 2, FALSE)</f>
        <v>No Ar - No Sim</v>
      </c>
      <c r="G12" s="17">
        <v>3.0</v>
      </c>
      <c r="H12" s="16" t="str">
        <f t="array" ref="H12">VLOOKUP(INDEX($O$11:$R$34, $E12, J$3), $O$1:$P$5, 2, FALSE)</f>
        <v>No AR - Sim</v>
      </c>
      <c r="I12" s="17">
        <v>2.0</v>
      </c>
      <c r="J12" s="16" t="str">
        <f t="array" ref="J12">VLOOKUP(INDEX($O$11:$R$34, $E12, L$3), $O$1:$P$5, 2, FALSE)</f>
        <v>AR - Sim</v>
      </c>
      <c r="K12" s="17">
        <v>4.0</v>
      </c>
      <c r="L12" s="16" t="str">
        <f t="array" ref="L12">VLOOKUP(INDEX($O$11:$R$34, $E12, F$3), $O$1:$P$5, 2, FALSE)</f>
        <v>AR - No Sim</v>
      </c>
      <c r="M12" s="17">
        <v>1.0</v>
      </c>
      <c r="O12" s="29">
        <v>1.0</v>
      </c>
      <c r="P12" s="29">
        <v>2.0</v>
      </c>
      <c r="Q12" s="29">
        <v>4.0</v>
      </c>
      <c r="R12" s="29">
        <v>3.0</v>
      </c>
      <c r="S12" s="13" t="str">
        <f t="shared" si="5"/>
        <v>1243</v>
      </c>
      <c r="T12" s="30">
        <v>0.13472222222222222</v>
      </c>
      <c r="U12" s="1" t="s">
        <v>21</v>
      </c>
      <c r="V12" s="18">
        <v>0.31875</v>
      </c>
      <c r="W12" s="1" t="s">
        <v>21</v>
      </c>
      <c r="X12" s="18">
        <v>0.6458333333333334</v>
      </c>
      <c r="Y12" s="28" t="s">
        <v>43</v>
      </c>
      <c r="Z12" s="30">
        <v>0.1638888888888889</v>
      </c>
      <c r="AA12" s="28" t="s">
        <v>44</v>
      </c>
      <c r="AB12" s="28" t="s">
        <v>45</v>
      </c>
    </row>
    <row r="13">
      <c r="B13" s="1" t="s">
        <v>46</v>
      </c>
      <c r="C13" s="14">
        <v>10.0</v>
      </c>
      <c r="D13" s="15">
        <v>8.0</v>
      </c>
      <c r="E13" s="9">
        <v>20.0</v>
      </c>
      <c r="F13" s="16" t="str">
        <f t="shared" ref="F13:F27" si="6">VLOOKUP(INDEX($O$11:$R$34, $E13, F$3), $O$1:$P$5, 2, FALSE)</f>
        <v>AR - Sim</v>
      </c>
      <c r="G13" s="17">
        <v>2.0</v>
      </c>
      <c r="H13" s="16" t="str">
        <f t="shared" ref="H13:H27" si="7">VLOOKUP(INDEX($O$11:$R$34, $E13, H$3), $O$1:$P$5, 2, FALSE)</f>
        <v>No Ar - No Sim</v>
      </c>
      <c r="I13" s="17">
        <v>4.0</v>
      </c>
      <c r="J13" s="16" t="str">
        <f t="shared" ref="J13:J27" si="8">VLOOKUP(INDEX($O$11:$R$34, $E13, J$3), $O$1:$P$5, 2, FALSE)</f>
        <v>No AR - Sim</v>
      </c>
      <c r="K13" s="17">
        <v>3.0</v>
      </c>
      <c r="L13" s="16" t="str">
        <f t="shared" ref="L13:L27" si="9">VLOOKUP(INDEX($O$11:$R$34, $E13, L$3), $O$1:$P$5, 2, FALSE)</f>
        <v>AR - No Sim</v>
      </c>
      <c r="M13" s="17">
        <v>1.0</v>
      </c>
      <c r="O13" s="15">
        <v>1.0</v>
      </c>
      <c r="P13" s="29">
        <v>3.0</v>
      </c>
      <c r="Q13" s="29">
        <v>2.0</v>
      </c>
      <c r="R13" s="29">
        <v>4.0</v>
      </c>
      <c r="S13" s="13" t="str">
        <f t="shared" si="5"/>
        <v>1324</v>
      </c>
      <c r="T13" s="18">
        <v>0.3138888888888889</v>
      </c>
      <c r="U13" s="1" t="s">
        <v>24</v>
      </c>
      <c r="V13" s="18">
        <v>0.07013888888888889</v>
      </c>
      <c r="W13" s="28" t="s">
        <v>47</v>
      </c>
      <c r="X13" s="18">
        <v>0.3138888888888889</v>
      </c>
      <c r="Y13" s="1" t="s">
        <v>21</v>
      </c>
      <c r="Z13" s="18">
        <v>0.11736111111111111</v>
      </c>
      <c r="AA13" s="1" t="s">
        <v>21</v>
      </c>
      <c r="AB13" s="28" t="s">
        <v>48</v>
      </c>
    </row>
    <row r="14">
      <c r="B14" s="1" t="s">
        <v>49</v>
      </c>
      <c r="C14" s="14">
        <v>11.0</v>
      </c>
      <c r="D14" s="15">
        <v>20.0</v>
      </c>
      <c r="E14" s="9">
        <v>14.0</v>
      </c>
      <c r="F14" s="16" t="str">
        <f t="shared" si="6"/>
        <v>No AR - Sim</v>
      </c>
      <c r="G14" s="17">
        <v>3.0</v>
      </c>
      <c r="H14" s="16" t="str">
        <f t="shared" si="7"/>
        <v>AR - Sim</v>
      </c>
      <c r="I14" s="17">
        <v>1.0</v>
      </c>
      <c r="J14" s="16" t="str">
        <f t="shared" si="8"/>
        <v>AR - No Sim</v>
      </c>
      <c r="K14" s="17">
        <v>4.0</v>
      </c>
      <c r="L14" s="16" t="str">
        <f t="shared" si="9"/>
        <v>No Ar - No Sim</v>
      </c>
      <c r="M14" s="17">
        <v>2.0</v>
      </c>
      <c r="O14" s="29">
        <v>1.0</v>
      </c>
      <c r="P14" s="29">
        <v>3.0</v>
      </c>
      <c r="Q14" s="15">
        <v>4.0</v>
      </c>
      <c r="R14" s="29">
        <v>2.0</v>
      </c>
      <c r="S14" s="13" t="str">
        <f t="shared" si="5"/>
        <v>1342</v>
      </c>
      <c r="T14" s="30">
        <v>0.18055555555555555</v>
      </c>
      <c r="U14" s="1" t="s">
        <v>24</v>
      </c>
      <c r="V14" s="18">
        <v>0.21736111111111112</v>
      </c>
      <c r="W14" s="1" t="s">
        <v>21</v>
      </c>
      <c r="X14" s="18">
        <v>0.12430555555555556</v>
      </c>
      <c r="Y14" s="1" t="s">
        <v>21</v>
      </c>
      <c r="Z14" s="18">
        <v>0.04861111111111111</v>
      </c>
      <c r="AA14" s="1" t="s">
        <v>50</v>
      </c>
      <c r="AB14" s="1" t="s">
        <v>51</v>
      </c>
    </row>
    <row r="15">
      <c r="B15" s="28" t="s">
        <v>52</v>
      </c>
      <c r="C15" s="14">
        <v>12.0</v>
      </c>
      <c r="D15" s="15">
        <v>20.0</v>
      </c>
      <c r="E15" s="9">
        <v>23.0</v>
      </c>
      <c r="F15" s="16" t="str">
        <f t="shared" si="6"/>
        <v>AR - Sim</v>
      </c>
      <c r="G15" s="17">
        <v>4.0</v>
      </c>
      <c r="H15" s="16" t="str">
        <f t="shared" si="7"/>
        <v>No AR - Sim</v>
      </c>
      <c r="I15" s="17">
        <v>2.0</v>
      </c>
      <c r="J15" s="16" t="str">
        <f t="shared" si="8"/>
        <v>No Ar - No Sim</v>
      </c>
      <c r="K15" s="17">
        <v>1.0</v>
      </c>
      <c r="L15" s="16" t="str">
        <f t="shared" si="9"/>
        <v>AR - No Sim</v>
      </c>
      <c r="M15" s="17">
        <v>3.0</v>
      </c>
      <c r="O15" s="1">
        <v>1.0</v>
      </c>
      <c r="P15" s="1">
        <v>4.0</v>
      </c>
      <c r="Q15" s="1">
        <v>2.0</v>
      </c>
      <c r="R15" s="1">
        <v>3.0</v>
      </c>
      <c r="S15" s="13" t="str">
        <f t="shared" si="5"/>
        <v>1423</v>
      </c>
    </row>
    <row r="16">
      <c r="B16" s="1" t="s">
        <v>53</v>
      </c>
      <c r="C16" s="14">
        <v>13.0</v>
      </c>
      <c r="D16" s="15">
        <v>9.0</v>
      </c>
      <c r="E16" s="9">
        <v>8.0</v>
      </c>
      <c r="F16" s="16" t="str">
        <f t="shared" si="6"/>
        <v>AR - No Sim</v>
      </c>
      <c r="G16" s="17">
        <v>2.0</v>
      </c>
      <c r="H16" s="16" t="str">
        <f t="shared" si="7"/>
        <v>No AR - Sim</v>
      </c>
      <c r="I16" s="17">
        <v>1.0</v>
      </c>
      <c r="J16" s="16" t="str">
        <f t="shared" si="8"/>
        <v>No Ar - No Sim</v>
      </c>
      <c r="K16" s="17">
        <v>3.0</v>
      </c>
      <c r="L16" s="16" t="str">
        <f t="shared" si="9"/>
        <v>AR - Sim</v>
      </c>
      <c r="M16" s="17">
        <v>4.0</v>
      </c>
      <c r="O16" s="1">
        <v>1.0</v>
      </c>
      <c r="P16" s="1">
        <v>4.0</v>
      </c>
      <c r="Q16" s="1">
        <v>3.0</v>
      </c>
      <c r="R16" s="1">
        <v>2.0</v>
      </c>
      <c r="S16" s="13" t="str">
        <f t="shared" si="5"/>
        <v>1432</v>
      </c>
    </row>
    <row r="17">
      <c r="B17" s="28" t="s">
        <v>54</v>
      </c>
      <c r="C17" s="14">
        <v>14.0</v>
      </c>
      <c r="D17" s="15">
        <v>23.0</v>
      </c>
      <c r="E17" s="9">
        <v>12.0</v>
      </c>
      <c r="F17" s="16" t="str">
        <f t="shared" si="6"/>
        <v>AR - No Sim</v>
      </c>
      <c r="G17" s="17">
        <v>3.0</v>
      </c>
      <c r="H17" s="16" t="str">
        <f t="shared" si="7"/>
        <v>No Ar - No Sim</v>
      </c>
      <c r="I17" s="17">
        <v>2.0</v>
      </c>
      <c r="J17" s="16" t="str">
        <f t="shared" si="8"/>
        <v>AR - Sim</v>
      </c>
      <c r="K17" s="17">
        <v>4.0</v>
      </c>
      <c r="L17" s="16" t="str">
        <f t="shared" si="9"/>
        <v>No AR - Sim</v>
      </c>
      <c r="M17" s="17">
        <v>1.0</v>
      </c>
      <c r="O17" s="31">
        <f t="shared" ref="O17:R17" si="10">MOD(O11,4)+1</f>
        <v>2</v>
      </c>
      <c r="P17" s="31">
        <f t="shared" si="10"/>
        <v>3</v>
      </c>
      <c r="Q17" s="31">
        <f t="shared" si="10"/>
        <v>4</v>
      </c>
      <c r="R17" s="31">
        <f t="shared" si="10"/>
        <v>1</v>
      </c>
      <c r="S17" s="13" t="str">
        <f t="shared" si="5"/>
        <v>2341</v>
      </c>
    </row>
    <row r="18">
      <c r="B18" s="1" t="s">
        <v>55</v>
      </c>
      <c r="C18" s="14">
        <v>15.0</v>
      </c>
      <c r="D18" s="15">
        <v>10.0</v>
      </c>
      <c r="E18" s="9">
        <v>9.0</v>
      </c>
      <c r="F18" s="16" t="str">
        <f t="shared" si="6"/>
        <v>AR - No Sim</v>
      </c>
      <c r="G18" s="17">
        <v>4.0</v>
      </c>
      <c r="H18" s="16" t="str">
        <f t="shared" si="7"/>
        <v>AR - Sim</v>
      </c>
      <c r="I18" s="17">
        <v>3.0</v>
      </c>
      <c r="J18" s="16" t="str">
        <f t="shared" si="8"/>
        <v>No AR - Sim</v>
      </c>
      <c r="K18" s="17">
        <v>1.0</v>
      </c>
      <c r="L18" s="16" t="str">
        <f t="shared" si="9"/>
        <v>No Ar - No Sim</v>
      </c>
      <c r="M18" s="17">
        <v>2.0</v>
      </c>
      <c r="O18" s="31">
        <f t="shared" ref="O18:R18" si="11">MOD(O12,4)+1</f>
        <v>2</v>
      </c>
      <c r="P18" s="31">
        <f t="shared" si="11"/>
        <v>3</v>
      </c>
      <c r="Q18" s="31">
        <f t="shared" si="11"/>
        <v>1</v>
      </c>
      <c r="R18" s="31">
        <f t="shared" si="11"/>
        <v>4</v>
      </c>
      <c r="S18" s="13" t="str">
        <f t="shared" si="5"/>
        <v>2314</v>
      </c>
    </row>
    <row r="19">
      <c r="C19" s="14">
        <v>16.0</v>
      </c>
      <c r="D19" s="15">
        <v>5.0</v>
      </c>
      <c r="E19" s="9">
        <v>16.0</v>
      </c>
      <c r="F19" s="16" t="str">
        <f t="shared" si="6"/>
        <v>No AR - Sim</v>
      </c>
      <c r="G19" s="17">
        <v>1.0</v>
      </c>
      <c r="H19" s="16" t="str">
        <f t="shared" si="7"/>
        <v>No Ar - No Sim</v>
      </c>
      <c r="I19" s="17">
        <v>4.0</v>
      </c>
      <c r="J19" s="16" t="str">
        <f t="shared" si="8"/>
        <v>AR - No Sim</v>
      </c>
      <c r="K19" s="17">
        <v>2.0</v>
      </c>
      <c r="L19" s="16" t="str">
        <f t="shared" si="9"/>
        <v>AR - Sim</v>
      </c>
      <c r="M19" s="17">
        <v>3.0</v>
      </c>
      <c r="O19" s="31">
        <f t="shared" ref="O19:R19" si="12">MOD(O13,4)+1</f>
        <v>2</v>
      </c>
      <c r="P19" s="31">
        <f t="shared" si="12"/>
        <v>4</v>
      </c>
      <c r="Q19" s="31">
        <f t="shared" si="12"/>
        <v>3</v>
      </c>
      <c r="R19" s="31">
        <f t="shared" si="12"/>
        <v>1</v>
      </c>
      <c r="S19" s="13" t="str">
        <f t="shared" si="5"/>
        <v>2431</v>
      </c>
    </row>
    <row r="20">
      <c r="B20" s="1" t="s">
        <v>56</v>
      </c>
      <c r="C20" s="14">
        <v>17.0</v>
      </c>
      <c r="D20" s="15">
        <v>7.0</v>
      </c>
      <c r="E20" s="9">
        <v>18.0</v>
      </c>
      <c r="F20" s="16" t="str">
        <f t="shared" si="6"/>
        <v>No AR - Sim</v>
      </c>
      <c r="G20" s="17">
        <v>2.0</v>
      </c>
      <c r="H20" s="16" t="str">
        <f t="shared" si="7"/>
        <v>AR - No Sim</v>
      </c>
      <c r="I20" s="17">
        <v>3.0</v>
      </c>
      <c r="J20" s="16" t="str">
        <f t="shared" si="8"/>
        <v>No Ar - No Sim</v>
      </c>
      <c r="K20" s="17">
        <v>4.0</v>
      </c>
      <c r="L20" s="16" t="str">
        <f t="shared" si="9"/>
        <v>AR - Sim</v>
      </c>
      <c r="M20" s="17">
        <v>1.0</v>
      </c>
      <c r="O20" s="31">
        <f t="shared" ref="O20:R20" si="13">MOD(O14,4)+1</f>
        <v>2</v>
      </c>
      <c r="P20" s="31">
        <f t="shared" si="13"/>
        <v>4</v>
      </c>
      <c r="Q20" s="31">
        <f t="shared" si="13"/>
        <v>1</v>
      </c>
      <c r="R20" s="31">
        <f t="shared" si="13"/>
        <v>3</v>
      </c>
      <c r="S20" s="13" t="str">
        <f t="shared" si="5"/>
        <v>2413</v>
      </c>
    </row>
    <row r="21">
      <c r="B21" s="1" t="s">
        <v>57</v>
      </c>
      <c r="C21" s="14">
        <v>18.0</v>
      </c>
      <c r="D21" s="15">
        <v>21.0</v>
      </c>
      <c r="E21" s="9">
        <v>22.0</v>
      </c>
      <c r="F21" s="16" t="str">
        <f t="shared" si="6"/>
        <v>AR - Sim</v>
      </c>
      <c r="G21" s="17">
        <v>3.0</v>
      </c>
      <c r="H21" s="16" t="str">
        <f t="shared" si="7"/>
        <v>AR - No Sim</v>
      </c>
      <c r="I21" s="17">
        <v>4.0</v>
      </c>
      <c r="J21" s="16" t="str">
        <f t="shared" si="8"/>
        <v>No AR - Sim</v>
      </c>
      <c r="K21" s="17">
        <v>1.0</v>
      </c>
      <c r="L21" s="16" t="str">
        <f t="shared" si="9"/>
        <v>No Ar - No Sim</v>
      </c>
      <c r="M21" s="17">
        <v>2.0</v>
      </c>
      <c r="O21" s="31">
        <f t="shared" ref="O21:R21" si="14">MOD(O15,4)+1</f>
        <v>2</v>
      </c>
      <c r="P21" s="31">
        <f t="shared" si="14"/>
        <v>1</v>
      </c>
      <c r="Q21" s="31">
        <f t="shared" si="14"/>
        <v>3</v>
      </c>
      <c r="R21" s="31">
        <f t="shared" si="14"/>
        <v>4</v>
      </c>
      <c r="S21" s="13" t="str">
        <f t="shared" si="5"/>
        <v>2134</v>
      </c>
    </row>
    <row r="22">
      <c r="C22" s="14">
        <v>19.0</v>
      </c>
      <c r="D22" s="15">
        <v>2.0</v>
      </c>
      <c r="E22" s="9">
        <v>6.0</v>
      </c>
      <c r="F22" s="16" t="str">
        <f t="shared" si="6"/>
        <v>No Ar - No Sim</v>
      </c>
      <c r="G22" s="17">
        <v>4.0</v>
      </c>
      <c r="H22" s="16" t="str">
        <f t="shared" si="7"/>
        <v>AR - Sim</v>
      </c>
      <c r="I22" s="17">
        <v>1.0</v>
      </c>
      <c r="J22" s="16" t="str">
        <f t="shared" si="8"/>
        <v>No AR - Sim</v>
      </c>
      <c r="K22" s="17">
        <v>2.0</v>
      </c>
      <c r="L22" s="16" t="str">
        <f t="shared" si="9"/>
        <v>AR - No Sim</v>
      </c>
      <c r="M22" s="17">
        <v>3.0</v>
      </c>
      <c r="O22" s="31">
        <f t="shared" ref="O22:R22" si="15">MOD(O16,4)+1</f>
        <v>2</v>
      </c>
      <c r="P22" s="31">
        <f t="shared" si="15"/>
        <v>1</v>
      </c>
      <c r="Q22" s="31">
        <f t="shared" si="15"/>
        <v>4</v>
      </c>
      <c r="R22" s="31">
        <f t="shared" si="15"/>
        <v>3</v>
      </c>
      <c r="S22" s="13" t="str">
        <f t="shared" si="5"/>
        <v>2143</v>
      </c>
    </row>
    <row r="23">
      <c r="C23" s="14">
        <v>20.0</v>
      </c>
      <c r="D23" s="15">
        <v>13.0</v>
      </c>
      <c r="E23" s="9">
        <v>13.0</v>
      </c>
      <c r="F23" s="16" t="str">
        <f t="shared" si="6"/>
        <v>No AR - Sim</v>
      </c>
      <c r="G23" s="17">
        <v>1.0</v>
      </c>
      <c r="H23" s="16" t="str">
        <f t="shared" si="7"/>
        <v>AR - Sim</v>
      </c>
      <c r="I23" s="17">
        <v>2.0</v>
      </c>
      <c r="J23" s="16" t="str">
        <f t="shared" si="8"/>
        <v>No Ar - No Sim</v>
      </c>
      <c r="K23" s="17">
        <v>3.0</v>
      </c>
      <c r="L23" s="16" t="str">
        <f t="shared" si="9"/>
        <v>AR - No Sim</v>
      </c>
      <c r="M23" s="17">
        <v>4.0</v>
      </c>
      <c r="O23" s="31">
        <f t="shared" ref="O23:R23" si="16">MOD(O17,4)+1</f>
        <v>3</v>
      </c>
      <c r="P23" s="31">
        <f t="shared" si="16"/>
        <v>4</v>
      </c>
      <c r="Q23" s="31">
        <f t="shared" si="16"/>
        <v>1</v>
      </c>
      <c r="R23" s="31">
        <f t="shared" si="16"/>
        <v>2</v>
      </c>
      <c r="S23" s="13" t="str">
        <f t="shared" si="5"/>
        <v>3412</v>
      </c>
    </row>
    <row r="24">
      <c r="C24" s="14">
        <v>21.0</v>
      </c>
      <c r="D24" s="15">
        <v>12.0</v>
      </c>
      <c r="E24" s="9">
        <v>3.0</v>
      </c>
      <c r="F24" s="16" t="str">
        <f t="shared" si="6"/>
        <v>No Ar - No Sim</v>
      </c>
      <c r="G24" s="17">
        <v>3.0</v>
      </c>
      <c r="H24" s="16" t="str">
        <f t="shared" si="7"/>
        <v>No AR - Sim</v>
      </c>
      <c r="I24" s="17">
        <v>2.0</v>
      </c>
      <c r="J24" s="16" t="str">
        <f t="shared" si="8"/>
        <v>AR - No Sim</v>
      </c>
      <c r="K24" s="17">
        <v>4.0</v>
      </c>
      <c r="L24" s="16" t="str">
        <f t="shared" si="9"/>
        <v>AR - Sim</v>
      </c>
      <c r="M24" s="17">
        <v>1.0</v>
      </c>
      <c r="O24" s="31">
        <f t="shared" ref="O24:R24" si="17">MOD(O18,4)+1</f>
        <v>3</v>
      </c>
      <c r="P24" s="31">
        <f t="shared" si="17"/>
        <v>4</v>
      </c>
      <c r="Q24" s="31">
        <f t="shared" si="17"/>
        <v>2</v>
      </c>
      <c r="R24" s="31">
        <f t="shared" si="17"/>
        <v>1</v>
      </c>
      <c r="S24" s="13" t="str">
        <f t="shared" si="5"/>
        <v>3421</v>
      </c>
    </row>
    <row r="25">
      <c r="C25" s="14">
        <v>22.0</v>
      </c>
      <c r="D25" s="15">
        <v>1.0</v>
      </c>
      <c r="E25" s="9">
        <v>7.0</v>
      </c>
      <c r="F25" s="16" t="str">
        <f t="shared" si="6"/>
        <v>AR - No Sim</v>
      </c>
      <c r="G25" s="17">
        <v>4.0</v>
      </c>
      <c r="H25" s="16" t="str">
        <f t="shared" si="7"/>
        <v>No AR - Sim</v>
      </c>
      <c r="I25" s="17">
        <v>3.0</v>
      </c>
      <c r="J25" s="16" t="str">
        <f t="shared" si="8"/>
        <v>AR - Sim</v>
      </c>
      <c r="K25" s="17">
        <v>1.0</v>
      </c>
      <c r="L25" s="16" t="str">
        <f t="shared" si="9"/>
        <v>No Ar - No Sim</v>
      </c>
      <c r="M25" s="17">
        <v>2.0</v>
      </c>
      <c r="O25" s="31">
        <f t="shared" ref="O25:R25" si="18">MOD(O19,4)+1</f>
        <v>3</v>
      </c>
      <c r="P25" s="31">
        <f t="shared" si="18"/>
        <v>1</v>
      </c>
      <c r="Q25" s="31">
        <f t="shared" si="18"/>
        <v>4</v>
      </c>
      <c r="R25" s="31">
        <f t="shared" si="18"/>
        <v>2</v>
      </c>
      <c r="S25" s="13" t="str">
        <f t="shared" si="5"/>
        <v>3142</v>
      </c>
    </row>
    <row r="26">
      <c r="C26" s="14">
        <v>23.0</v>
      </c>
      <c r="D26" s="15">
        <v>24.0</v>
      </c>
      <c r="E26" s="9">
        <v>19.0</v>
      </c>
      <c r="F26" s="16" t="str">
        <f t="shared" si="6"/>
        <v>AR - Sim</v>
      </c>
      <c r="G26" s="17">
        <v>1.0</v>
      </c>
      <c r="H26" s="16" t="str">
        <f t="shared" si="7"/>
        <v>No Ar - No Sim</v>
      </c>
      <c r="I26" s="17">
        <v>4.0</v>
      </c>
      <c r="J26" s="16" t="str">
        <f t="shared" si="8"/>
        <v>AR - No Sim</v>
      </c>
      <c r="K26" s="17">
        <v>2.0</v>
      </c>
      <c r="L26" s="16" t="str">
        <f t="shared" si="9"/>
        <v>No AR - Sim</v>
      </c>
      <c r="M26" s="17">
        <v>3.0</v>
      </c>
      <c r="O26" s="31">
        <f t="shared" ref="O26:R26" si="19">MOD(O20,4)+1</f>
        <v>3</v>
      </c>
      <c r="P26" s="31">
        <f t="shared" si="19"/>
        <v>1</v>
      </c>
      <c r="Q26" s="31">
        <f t="shared" si="19"/>
        <v>2</v>
      </c>
      <c r="R26" s="31">
        <f t="shared" si="19"/>
        <v>4</v>
      </c>
      <c r="S26" s="13" t="str">
        <f t="shared" si="5"/>
        <v>3124</v>
      </c>
    </row>
    <row r="27">
      <c r="C27" s="14">
        <v>24.0</v>
      </c>
      <c r="D27" s="15">
        <v>17.0</v>
      </c>
      <c r="E27" s="9">
        <v>15.0</v>
      </c>
      <c r="F27" s="32" t="str">
        <f t="shared" si="6"/>
        <v>No AR - Sim</v>
      </c>
      <c r="G27" s="33">
        <v>2.0</v>
      </c>
      <c r="H27" s="32" t="str">
        <f t="shared" si="7"/>
        <v>No Ar - No Sim</v>
      </c>
      <c r="I27" s="33">
        <v>1.0</v>
      </c>
      <c r="J27" s="32" t="str">
        <f t="shared" si="8"/>
        <v>AR - Sim</v>
      </c>
      <c r="K27" s="33">
        <v>3.0</v>
      </c>
      <c r="L27" s="32" t="str">
        <f t="shared" si="9"/>
        <v>AR - No Sim</v>
      </c>
      <c r="M27" s="33">
        <v>4.0</v>
      </c>
      <c r="O27" s="31">
        <f t="shared" ref="O27:R27" si="20">MOD(O21,4)+1</f>
        <v>3</v>
      </c>
      <c r="P27" s="31">
        <f t="shared" si="20"/>
        <v>2</v>
      </c>
      <c r="Q27" s="31">
        <f t="shared" si="20"/>
        <v>4</v>
      </c>
      <c r="R27" s="31">
        <f t="shared" si="20"/>
        <v>1</v>
      </c>
      <c r="S27" s="13" t="str">
        <f t="shared" si="5"/>
        <v>3241</v>
      </c>
    </row>
    <row r="28">
      <c r="O28" s="31">
        <f t="shared" ref="O28:R28" si="21">MOD(O22,4)+1</f>
        <v>3</v>
      </c>
      <c r="P28" s="31">
        <f t="shared" si="21"/>
        <v>2</v>
      </c>
      <c r="Q28" s="31">
        <f t="shared" si="21"/>
        <v>1</v>
      </c>
      <c r="R28" s="31">
        <f t="shared" si="21"/>
        <v>4</v>
      </c>
      <c r="S28" s="13" t="str">
        <f t="shared" si="5"/>
        <v>3214</v>
      </c>
    </row>
    <row r="29">
      <c r="O29" s="31">
        <f t="shared" ref="O29:R29" si="22">MOD(O23,4)+1</f>
        <v>4</v>
      </c>
      <c r="P29" s="31">
        <f t="shared" si="22"/>
        <v>1</v>
      </c>
      <c r="Q29" s="31">
        <f t="shared" si="22"/>
        <v>2</v>
      </c>
      <c r="R29" s="31">
        <f t="shared" si="22"/>
        <v>3</v>
      </c>
      <c r="S29" s="13" t="str">
        <f t="shared" si="5"/>
        <v>4123</v>
      </c>
    </row>
    <row r="30">
      <c r="O30" s="31">
        <f t="shared" ref="O30:R30" si="23">MOD(O24,4)+1</f>
        <v>4</v>
      </c>
      <c r="P30" s="31">
        <f t="shared" si="23"/>
        <v>1</v>
      </c>
      <c r="Q30" s="31">
        <f t="shared" si="23"/>
        <v>3</v>
      </c>
      <c r="R30" s="31">
        <f t="shared" si="23"/>
        <v>2</v>
      </c>
      <c r="S30" s="13" t="str">
        <f t="shared" si="5"/>
        <v>4132</v>
      </c>
    </row>
    <row r="31">
      <c r="O31" s="31">
        <f t="shared" ref="O31:R31" si="24">MOD(O25,4)+1</f>
        <v>4</v>
      </c>
      <c r="P31" s="31">
        <f t="shared" si="24"/>
        <v>2</v>
      </c>
      <c r="Q31" s="31">
        <f t="shared" si="24"/>
        <v>1</v>
      </c>
      <c r="R31" s="31">
        <f t="shared" si="24"/>
        <v>3</v>
      </c>
      <c r="S31" s="13" t="str">
        <f t="shared" si="5"/>
        <v>4213</v>
      </c>
    </row>
    <row r="32">
      <c r="O32" s="31">
        <f t="shared" ref="O32:R32" si="25">MOD(O26,4)+1</f>
        <v>4</v>
      </c>
      <c r="P32" s="31">
        <f t="shared" si="25"/>
        <v>2</v>
      </c>
      <c r="Q32" s="31">
        <f t="shared" si="25"/>
        <v>3</v>
      </c>
      <c r="R32" s="31">
        <f t="shared" si="25"/>
        <v>1</v>
      </c>
      <c r="S32" s="13" t="str">
        <f t="shared" si="5"/>
        <v>4231</v>
      </c>
    </row>
    <row r="33">
      <c r="O33" s="31">
        <f t="shared" ref="O33:R33" si="26">MOD(O27,4)+1</f>
        <v>4</v>
      </c>
      <c r="P33" s="31">
        <f t="shared" si="26"/>
        <v>3</v>
      </c>
      <c r="Q33" s="31">
        <f t="shared" si="26"/>
        <v>1</v>
      </c>
      <c r="R33" s="31">
        <f t="shared" si="26"/>
        <v>2</v>
      </c>
      <c r="S33" s="13" t="str">
        <f t="shared" si="5"/>
        <v>4312</v>
      </c>
    </row>
    <row r="34">
      <c r="O34" s="31">
        <f t="shared" ref="O34:R34" si="27">MOD(O28,4)+1</f>
        <v>4</v>
      </c>
      <c r="P34" s="31">
        <f t="shared" si="27"/>
        <v>3</v>
      </c>
      <c r="Q34" s="31">
        <f t="shared" si="27"/>
        <v>2</v>
      </c>
      <c r="R34" s="31">
        <f t="shared" si="27"/>
        <v>1</v>
      </c>
      <c r="S34" s="13" t="str">
        <f t="shared" si="5"/>
        <v>4321</v>
      </c>
    </row>
    <row r="36">
      <c r="B36" s="1" t="s">
        <v>58</v>
      </c>
      <c r="C36" s="14">
        <v>7.0</v>
      </c>
      <c r="D36" s="15">
        <v>7.0</v>
      </c>
      <c r="E36" s="9">
        <v>24.0</v>
      </c>
      <c r="F36" s="16" t="str">
        <f t="array" ref="F36">VLOOKUP(INDEX($O$11:$R$34, $E36, F$3), $O$1:$P$5, 2, FALSE)</f>
        <v>AR - Sim</v>
      </c>
      <c r="G36" s="17">
        <v>3.0</v>
      </c>
      <c r="H36" s="16" t="str">
        <f t="array" ref="H36">VLOOKUP(INDEX($O$11:$R$34, $E36, H$3), $O$1:$P$5, 2, FALSE)</f>
        <v>No AR - Sim</v>
      </c>
      <c r="I36" s="17">
        <v>4.0</v>
      </c>
      <c r="J36" s="16" t="str">
        <f t="array" ref="J36">VLOOKUP(INDEX($O$11:$R$34, $E36, J$3), $O$1:$P$5, 2, FALSE)</f>
        <v>AR - No Sim</v>
      </c>
      <c r="K36" s="17">
        <v>2.0</v>
      </c>
      <c r="L36" s="16" t="str">
        <f t="array" ref="L36">VLOOKUP(INDEX($O$11:$R$34, $E36, L$3), $O$1:$P$5, 2, FALSE)</f>
        <v>No Ar - No Sim</v>
      </c>
      <c r="M36" s="17">
        <v>1.0</v>
      </c>
      <c r="N36" s="31">
        <f> sum(G36,I36,K36,M36)</f>
        <v>10</v>
      </c>
      <c r="O36" s="13" t="s">
        <v>34</v>
      </c>
      <c r="P36" s="13"/>
      <c r="Q36" s="13"/>
      <c r="R36" s="13"/>
      <c r="S36" s="13"/>
      <c r="T36" s="1">
        <v>3.28</v>
      </c>
      <c r="V36" s="1">
        <v>3.4</v>
      </c>
      <c r="X36" s="1">
        <v>1.23</v>
      </c>
      <c r="Z36" s="1">
        <v>0.45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4" max="5" width="14.43"/>
    <col customWidth="1" min="7" max="7" width="6.29"/>
    <col customWidth="1" min="9" max="9" width="6.29"/>
    <col customWidth="1" min="11" max="11" width="6.29"/>
    <col customWidth="1" min="13" max="13" width="6.29"/>
    <col hidden="1" min="15" max="19" width="14.43"/>
    <col customWidth="1" min="21" max="21" width="20.86"/>
    <col customWidth="1" min="22" max="22" width="17.14"/>
    <col customWidth="1" min="31" max="31" width="27.71"/>
  </cols>
  <sheetData>
    <row r="1">
      <c r="C1" s="1" t="s">
        <v>0</v>
      </c>
      <c r="M1" s="1"/>
      <c r="O1" s="2">
        <v>1.0</v>
      </c>
      <c r="P1" s="3" t="s">
        <v>1</v>
      </c>
    </row>
    <row r="2">
      <c r="F2" s="4" t="s">
        <v>2</v>
      </c>
      <c r="G2" s="5" t="s">
        <v>3</v>
      </c>
      <c r="H2" s="4" t="s">
        <v>2</v>
      </c>
      <c r="I2" s="5" t="s">
        <v>3</v>
      </c>
      <c r="J2" s="4" t="s">
        <v>2</v>
      </c>
      <c r="K2" s="5" t="s">
        <v>3</v>
      </c>
      <c r="L2" s="4" t="s">
        <v>2</v>
      </c>
      <c r="M2" s="6" t="s">
        <v>3</v>
      </c>
      <c r="O2" s="2">
        <v>2.0</v>
      </c>
      <c r="P2" s="7" t="s">
        <v>4</v>
      </c>
      <c r="T2" s="1" t="s">
        <v>5</v>
      </c>
      <c r="U2" s="1" t="s">
        <v>6</v>
      </c>
      <c r="V2" s="1" t="s">
        <v>7</v>
      </c>
      <c r="W2" s="1" t="s">
        <v>8</v>
      </c>
      <c r="X2" s="1" t="s">
        <v>9</v>
      </c>
      <c r="Y2" s="1" t="s">
        <v>10</v>
      </c>
      <c r="Z2" s="1" t="s">
        <v>11</v>
      </c>
      <c r="AA2" s="1" t="s">
        <v>12</v>
      </c>
    </row>
    <row r="3">
      <c r="C3" s="8" t="s">
        <v>13</v>
      </c>
      <c r="D3" s="9" t="s">
        <v>14</v>
      </c>
      <c r="E3" s="9" t="s">
        <v>15</v>
      </c>
      <c r="F3" s="10">
        <v>1.0</v>
      </c>
      <c r="G3" s="11"/>
      <c r="H3" s="10">
        <v>2.0</v>
      </c>
      <c r="I3" s="11"/>
      <c r="J3" s="10">
        <v>3.0</v>
      </c>
      <c r="K3" s="11"/>
      <c r="L3" s="10">
        <v>4.0</v>
      </c>
      <c r="M3" s="12"/>
      <c r="O3" s="13"/>
      <c r="P3" s="13"/>
    </row>
    <row r="4">
      <c r="A4" s="1" t="s">
        <v>16</v>
      </c>
      <c r="B4" s="1" t="s">
        <v>17</v>
      </c>
      <c r="C4" s="14">
        <v>1.0</v>
      </c>
      <c r="D4" s="15">
        <v>13.0</v>
      </c>
      <c r="E4" s="9">
        <v>10.0</v>
      </c>
      <c r="F4" s="16" t="str">
        <f t="shared" ref="F4:F11" si="1">VLOOKUP(INDEX($O$11:$R$34, $E4, F$3), $O$1:$P$5, 2, FALSE)</f>
        <v>AR - No Sim</v>
      </c>
      <c r="G4" s="17">
        <v>1.0</v>
      </c>
      <c r="H4" s="16" t="str">
        <f t="shared" ref="H4:H11" si="2">VLOOKUP(INDEX($O$11:$R$34, $E4, H$3), $O$1:$P$5, 2, FALSE)</f>
        <v>AR - Sim</v>
      </c>
      <c r="I4" s="17">
        <v>3.0</v>
      </c>
      <c r="J4" s="16" t="str">
        <f t="shared" ref="J4:J11" si="3">VLOOKUP(INDEX($O$11:$R$34, $E4, J$3), $O$1:$P$5, 2, FALSE)</f>
        <v>No Ar - No Sim</v>
      </c>
      <c r="K4" s="17">
        <v>2.0</v>
      </c>
      <c r="L4" s="16" t="str">
        <f t="shared" ref="L4:L11" si="4">VLOOKUP(INDEX($O$11:$R$34, $E4, L$3), $O$1:$P$5, 2, FALSE)</f>
        <v>No AR - Sim</v>
      </c>
      <c r="M4" s="17">
        <v>4.0</v>
      </c>
      <c r="O4" s="2">
        <v>3.0</v>
      </c>
      <c r="P4" s="7" t="s">
        <v>18</v>
      </c>
      <c r="T4" s="18">
        <v>0.08888888888888889</v>
      </c>
      <c r="U4" s="1" t="s">
        <v>19</v>
      </c>
      <c r="V4" s="18">
        <v>0.13125</v>
      </c>
      <c r="W4" s="1" t="s">
        <v>20</v>
      </c>
      <c r="X4" s="18">
        <v>0.05416666666666667</v>
      </c>
      <c r="Y4" s="1" t="s">
        <v>21</v>
      </c>
      <c r="Z4" s="18">
        <v>0.13958333333333334</v>
      </c>
      <c r="AA4" s="1" t="s">
        <v>21</v>
      </c>
    </row>
    <row r="5">
      <c r="B5" s="19"/>
      <c r="C5" s="34">
        <v>2.0</v>
      </c>
      <c r="D5" s="35">
        <v>1.0</v>
      </c>
      <c r="E5" s="36">
        <v>2.0</v>
      </c>
      <c r="F5" s="23" t="str">
        <f t="shared" si="1"/>
        <v>No Ar - No Sim</v>
      </c>
      <c r="G5" s="37">
        <v>2.0</v>
      </c>
      <c r="H5" s="23" t="str">
        <f t="shared" si="2"/>
        <v>AR - No Sim</v>
      </c>
      <c r="I5" s="37">
        <v>3.0</v>
      </c>
      <c r="J5" s="23" t="str">
        <f t="shared" si="3"/>
        <v>AR - Sim</v>
      </c>
      <c r="K5" s="37">
        <v>4.0</v>
      </c>
      <c r="L5" s="23" t="str">
        <f t="shared" si="4"/>
        <v>No AR - Sim</v>
      </c>
      <c r="M5" s="37">
        <v>1.0</v>
      </c>
      <c r="N5" s="19"/>
      <c r="O5" s="38">
        <v>4.0</v>
      </c>
      <c r="P5" s="39" t="s">
        <v>22</v>
      </c>
      <c r="Q5" s="19"/>
      <c r="R5" s="19"/>
      <c r="S5" s="19"/>
      <c r="T5" s="19"/>
    </row>
    <row r="6">
      <c r="A6" s="1"/>
      <c r="B6" s="1" t="s">
        <v>23</v>
      </c>
      <c r="C6" s="14">
        <v>3.0</v>
      </c>
      <c r="D6" s="15">
        <v>17.0</v>
      </c>
      <c r="E6" s="9">
        <v>5.0</v>
      </c>
      <c r="F6" s="16" t="str">
        <f t="shared" si="1"/>
        <v>No Ar - No Sim</v>
      </c>
      <c r="G6" s="17">
        <v>3.0</v>
      </c>
      <c r="H6" s="16" t="str">
        <f t="shared" si="2"/>
        <v>AR - Sim</v>
      </c>
      <c r="I6" s="17">
        <v>4.0</v>
      </c>
      <c r="J6" s="16" t="str">
        <f t="shared" si="3"/>
        <v>AR - No Sim</v>
      </c>
      <c r="K6" s="17">
        <v>1.0</v>
      </c>
      <c r="L6" s="16" t="str">
        <f t="shared" si="4"/>
        <v>No AR - Sim</v>
      </c>
      <c r="M6" s="17">
        <v>2.0</v>
      </c>
      <c r="T6" s="18">
        <v>0.09166666666666666</v>
      </c>
      <c r="U6" s="1" t="s">
        <v>24</v>
      </c>
      <c r="V6" s="18">
        <v>0.15138888888888888</v>
      </c>
      <c r="W6" s="1" t="s">
        <v>21</v>
      </c>
      <c r="X6" s="18">
        <v>0.08680555555555555</v>
      </c>
      <c r="Y6" s="1" t="s">
        <v>24</v>
      </c>
      <c r="Z6" s="18">
        <v>0.225</v>
      </c>
      <c r="AA6" s="1" t="s">
        <v>21</v>
      </c>
    </row>
    <row r="7">
      <c r="A7" s="1"/>
      <c r="B7" s="1" t="s">
        <v>25</v>
      </c>
      <c r="C7" s="14">
        <v>4.0</v>
      </c>
      <c r="D7" s="15">
        <v>3.0</v>
      </c>
      <c r="E7" s="9">
        <v>4.0</v>
      </c>
      <c r="F7" s="16" t="str">
        <f t="shared" si="1"/>
        <v>No Ar - No Sim</v>
      </c>
      <c r="G7" s="17">
        <v>4.0</v>
      </c>
      <c r="H7" s="16" t="str">
        <f t="shared" si="2"/>
        <v>No AR - Sim</v>
      </c>
      <c r="I7" s="17">
        <v>1.0</v>
      </c>
      <c r="J7" s="16" t="str">
        <f t="shared" si="3"/>
        <v>AR - Sim</v>
      </c>
      <c r="K7" s="17">
        <v>2.0</v>
      </c>
      <c r="L7" s="16" t="str">
        <f t="shared" si="4"/>
        <v>AR - No Sim</v>
      </c>
      <c r="M7" s="17">
        <v>3.0</v>
      </c>
      <c r="T7" s="18">
        <v>0.09097222222222222</v>
      </c>
      <c r="U7" s="1" t="s">
        <v>24</v>
      </c>
      <c r="V7" s="18">
        <v>0.23125</v>
      </c>
      <c r="W7" s="1" t="s">
        <v>26</v>
      </c>
      <c r="X7" s="18">
        <v>0.28402777777777777</v>
      </c>
      <c r="Y7" s="1" t="s">
        <v>21</v>
      </c>
      <c r="Z7" s="18">
        <v>0.10555555555555556</v>
      </c>
      <c r="AA7" s="1" t="s">
        <v>21</v>
      </c>
      <c r="AB7" s="1" t="s">
        <v>27</v>
      </c>
    </row>
    <row r="8">
      <c r="A8" s="1"/>
      <c r="B8" s="1" t="s">
        <v>28</v>
      </c>
      <c r="C8" s="14">
        <v>5.0</v>
      </c>
      <c r="D8" s="15">
        <v>8.0</v>
      </c>
      <c r="E8" s="9">
        <v>1.0</v>
      </c>
      <c r="F8" s="16" t="str">
        <f t="shared" si="1"/>
        <v>No Ar - No Sim</v>
      </c>
      <c r="G8" s="17">
        <v>1.0</v>
      </c>
      <c r="H8" s="16" t="str">
        <f t="shared" si="2"/>
        <v>AR - No Sim</v>
      </c>
      <c r="I8" s="17">
        <v>2.0</v>
      </c>
      <c r="J8" s="16" t="str">
        <f t="shared" si="3"/>
        <v>No AR - Sim</v>
      </c>
      <c r="K8" s="17">
        <v>4.0</v>
      </c>
      <c r="L8" s="16" t="str">
        <f t="shared" si="4"/>
        <v>AR - Sim</v>
      </c>
      <c r="M8" s="17">
        <v>3.0</v>
      </c>
      <c r="T8" s="18">
        <v>0.05</v>
      </c>
      <c r="U8" s="1" t="s">
        <v>21</v>
      </c>
      <c r="V8" s="18">
        <v>0.10277777777777777</v>
      </c>
      <c r="W8" s="1" t="s">
        <v>21</v>
      </c>
      <c r="X8" s="18">
        <v>0.1673611111111111</v>
      </c>
      <c r="Y8" s="1" t="s">
        <v>21</v>
      </c>
      <c r="Z8" s="18">
        <v>0.2152777777777778</v>
      </c>
      <c r="AA8" s="1" t="s">
        <v>29</v>
      </c>
      <c r="AB8" s="1" t="s">
        <v>30</v>
      </c>
    </row>
    <row r="9">
      <c r="A9" s="1"/>
      <c r="B9" s="1" t="s">
        <v>31</v>
      </c>
      <c r="C9" s="14">
        <v>6.0</v>
      </c>
      <c r="D9" s="15">
        <v>2.0</v>
      </c>
      <c r="E9" s="9">
        <v>21.0</v>
      </c>
      <c r="F9" s="16" t="str">
        <f t="shared" si="1"/>
        <v>AR - Sim</v>
      </c>
      <c r="G9" s="17">
        <v>2.0</v>
      </c>
      <c r="H9" s="16" t="str">
        <f t="shared" si="2"/>
        <v>AR - No Sim</v>
      </c>
      <c r="I9" s="17">
        <v>3.0</v>
      </c>
      <c r="J9" s="16" t="str">
        <f t="shared" si="3"/>
        <v>No Ar - No Sim</v>
      </c>
      <c r="K9" s="17">
        <v>1.0</v>
      </c>
      <c r="L9" s="16" t="str">
        <f t="shared" si="4"/>
        <v>No AR - Sim</v>
      </c>
      <c r="M9" s="17">
        <v>4.0</v>
      </c>
      <c r="T9" s="18">
        <v>0.2048611111111111</v>
      </c>
      <c r="U9" s="1" t="s">
        <v>21</v>
      </c>
      <c r="V9" s="18">
        <v>0.08680555555555555</v>
      </c>
      <c r="W9" s="1" t="s">
        <v>21</v>
      </c>
      <c r="X9" s="18">
        <v>0.05763888888888889</v>
      </c>
      <c r="Y9" s="1" t="s">
        <v>24</v>
      </c>
      <c r="Z9" s="18">
        <v>0.1701388888888889</v>
      </c>
      <c r="AA9" s="1" t="s">
        <v>21</v>
      </c>
      <c r="AB9" s="1" t="s">
        <v>32</v>
      </c>
    </row>
    <row r="10">
      <c r="A10" s="1"/>
      <c r="B10" s="1" t="s">
        <v>33</v>
      </c>
      <c r="C10" s="14">
        <v>7.0</v>
      </c>
      <c r="D10" s="15">
        <v>7.0</v>
      </c>
      <c r="E10" s="9">
        <v>24.0</v>
      </c>
      <c r="F10" s="16" t="str">
        <f t="shared" si="1"/>
        <v>AR - Sim</v>
      </c>
      <c r="G10" s="17">
        <v>3.0</v>
      </c>
      <c r="H10" s="16" t="str">
        <f t="shared" si="2"/>
        <v>No AR - Sim</v>
      </c>
      <c r="I10" s="17">
        <v>4.0</v>
      </c>
      <c r="J10" s="16" t="str">
        <f t="shared" si="3"/>
        <v>AR - No Sim</v>
      </c>
      <c r="K10" s="17">
        <v>2.0</v>
      </c>
      <c r="L10" s="16" t="str">
        <f t="shared" si="4"/>
        <v>No Ar - No Sim</v>
      </c>
      <c r="M10" s="17">
        <v>1.0</v>
      </c>
      <c r="O10" s="13" t="s">
        <v>34</v>
      </c>
      <c r="P10" s="13"/>
      <c r="Q10" s="13"/>
      <c r="R10" s="13"/>
      <c r="S10" s="13"/>
      <c r="T10" s="18">
        <v>0.36736111111111114</v>
      </c>
      <c r="U10" s="1" t="s">
        <v>35</v>
      </c>
      <c r="V10" s="18">
        <v>0.24444444444444444</v>
      </c>
      <c r="W10" s="1" t="s">
        <v>36</v>
      </c>
      <c r="X10" s="18">
        <v>0.09375</v>
      </c>
      <c r="Y10" s="1" t="s">
        <v>37</v>
      </c>
      <c r="Z10" s="18">
        <v>0.06041666666666667</v>
      </c>
      <c r="AA10" s="1" t="s">
        <v>21</v>
      </c>
      <c r="AB10" s="1" t="s">
        <v>38</v>
      </c>
    </row>
    <row r="11">
      <c r="A11" s="1"/>
      <c r="B11" s="1" t="s">
        <v>39</v>
      </c>
      <c r="C11" s="14">
        <v>8.0</v>
      </c>
      <c r="D11" s="15">
        <v>12.0</v>
      </c>
      <c r="E11" s="9">
        <v>17.0</v>
      </c>
      <c r="F11" s="16" t="str">
        <f t="shared" si="1"/>
        <v>No AR - Sim</v>
      </c>
      <c r="G11" s="17">
        <v>4.0</v>
      </c>
      <c r="H11" s="16" t="str">
        <f t="shared" si="2"/>
        <v>AR - No Sim</v>
      </c>
      <c r="I11" s="17">
        <v>1.0</v>
      </c>
      <c r="J11" s="16" t="str">
        <f t="shared" si="3"/>
        <v>AR - Sim</v>
      </c>
      <c r="K11" s="17">
        <v>3.0</v>
      </c>
      <c r="L11" s="16" t="str">
        <f t="shared" si="4"/>
        <v>No Ar - No Sim</v>
      </c>
      <c r="M11" s="17">
        <v>2.0</v>
      </c>
      <c r="O11" s="15">
        <v>1.0</v>
      </c>
      <c r="P11" s="15">
        <v>2.0</v>
      </c>
      <c r="Q11" s="15">
        <v>3.0</v>
      </c>
      <c r="R11" s="15">
        <v>4.0</v>
      </c>
      <c r="S11" s="13" t="str">
        <f t="shared" ref="S11:S34" si="5">CONCATENATE(O11:R11)</f>
        <v>1234</v>
      </c>
      <c r="T11" s="18">
        <v>0.2048611111111111</v>
      </c>
      <c r="U11" s="1" t="s">
        <v>24</v>
      </c>
      <c r="V11" s="18">
        <v>0.09722222222222222</v>
      </c>
      <c r="W11" s="1" t="s">
        <v>21</v>
      </c>
      <c r="X11" s="18">
        <v>0.15833333333333333</v>
      </c>
      <c r="Y11" s="1" t="s">
        <v>21</v>
      </c>
      <c r="Z11" s="18">
        <v>0.07847222222222222</v>
      </c>
      <c r="AA11" s="1" t="s">
        <v>21</v>
      </c>
      <c r="AB11" s="1" t="s">
        <v>40</v>
      </c>
    </row>
    <row r="12">
      <c r="A12" s="1" t="s">
        <v>41</v>
      </c>
      <c r="B12" s="1" t="s">
        <v>42</v>
      </c>
      <c r="C12" s="14">
        <v>9.0</v>
      </c>
      <c r="D12" s="15">
        <v>14.0</v>
      </c>
      <c r="E12" s="9">
        <v>11.0</v>
      </c>
      <c r="F12" s="16" t="str">
        <f t="array" ref="F12">VLOOKUP(INDEX($O$11:$R$34, $E12, H$3), $O$1:$P$5, 2, FALSE)</f>
        <v>No Ar - No Sim</v>
      </c>
      <c r="G12" s="17">
        <v>3.0</v>
      </c>
      <c r="H12" s="16" t="str">
        <f t="array" ref="H12">VLOOKUP(INDEX($O$11:$R$34, $E12, J$3), $O$1:$P$5, 2, FALSE)</f>
        <v>No AR - Sim</v>
      </c>
      <c r="I12" s="17">
        <v>2.0</v>
      </c>
      <c r="J12" s="16" t="str">
        <f t="array" ref="J12">VLOOKUP(INDEX($O$11:$R$34, $E12, L$3), $O$1:$P$5, 2, FALSE)</f>
        <v>AR - Sim</v>
      </c>
      <c r="K12" s="17">
        <v>4.0</v>
      </c>
      <c r="L12" s="16" t="str">
        <f t="array" ref="L12">VLOOKUP(INDEX($O$11:$R$34, $E12, F$3), $O$1:$P$5, 2, FALSE)</f>
        <v>AR - No Sim</v>
      </c>
      <c r="M12" s="17">
        <v>1.0</v>
      </c>
      <c r="O12" s="29">
        <v>1.0</v>
      </c>
      <c r="P12" s="29">
        <v>2.0</v>
      </c>
      <c r="Q12" s="29">
        <v>4.0</v>
      </c>
      <c r="R12" s="29">
        <v>3.0</v>
      </c>
      <c r="S12" s="13" t="str">
        <f t="shared" si="5"/>
        <v>1243</v>
      </c>
      <c r="T12" s="18">
        <v>0.13472222222222222</v>
      </c>
      <c r="U12" s="1" t="s">
        <v>21</v>
      </c>
      <c r="V12" s="18">
        <v>0.31875</v>
      </c>
      <c r="W12" s="1" t="s">
        <v>21</v>
      </c>
      <c r="X12" s="18">
        <v>0.6458333333333334</v>
      </c>
      <c r="Y12" s="1" t="s">
        <v>43</v>
      </c>
      <c r="Z12" s="18">
        <v>0.1638888888888889</v>
      </c>
      <c r="AA12" s="1" t="s">
        <v>44</v>
      </c>
      <c r="AB12" s="1" t="s">
        <v>45</v>
      </c>
    </row>
    <row r="13">
      <c r="B13" s="1" t="s">
        <v>46</v>
      </c>
      <c r="C13" s="14">
        <v>10.0</v>
      </c>
      <c r="D13" s="15">
        <v>8.0</v>
      </c>
      <c r="E13" s="9">
        <v>20.0</v>
      </c>
      <c r="F13" s="16" t="str">
        <f t="shared" ref="F13:F27" si="6">VLOOKUP(INDEX($O$11:$R$34, $E13, F$3), $O$1:$P$5, 2, FALSE)</f>
        <v>AR - Sim</v>
      </c>
      <c r="G13" s="17">
        <v>2.0</v>
      </c>
      <c r="H13" s="16" t="str">
        <f t="shared" ref="H13:H27" si="7">VLOOKUP(INDEX($O$11:$R$34, $E13, H$3), $O$1:$P$5, 2, FALSE)</f>
        <v>No Ar - No Sim</v>
      </c>
      <c r="I13" s="17">
        <v>4.0</v>
      </c>
      <c r="J13" s="16" t="str">
        <f t="shared" ref="J13:J27" si="8">VLOOKUP(INDEX($O$11:$R$34, $E13, J$3), $O$1:$P$5, 2, FALSE)</f>
        <v>No AR - Sim</v>
      </c>
      <c r="K13" s="17">
        <v>3.0</v>
      </c>
      <c r="L13" s="16" t="str">
        <f t="shared" ref="L13:L27" si="9">VLOOKUP(INDEX($O$11:$R$34, $E13, L$3), $O$1:$P$5, 2, FALSE)</f>
        <v>AR - No Sim</v>
      </c>
      <c r="M13" s="17">
        <v>1.0</v>
      </c>
      <c r="O13" s="15">
        <v>1.0</v>
      </c>
      <c r="P13" s="29">
        <v>3.0</v>
      </c>
      <c r="Q13" s="29">
        <v>2.0</v>
      </c>
      <c r="R13" s="29">
        <v>4.0</v>
      </c>
      <c r="S13" s="13" t="str">
        <f t="shared" si="5"/>
        <v>1324</v>
      </c>
      <c r="T13" s="18">
        <v>0.3138888888888889</v>
      </c>
      <c r="U13" s="1" t="s">
        <v>24</v>
      </c>
      <c r="V13" s="18">
        <v>0.07013888888888889</v>
      </c>
      <c r="W13" s="1" t="s">
        <v>47</v>
      </c>
      <c r="X13" s="18">
        <v>0.3138888888888889</v>
      </c>
      <c r="Y13" s="1" t="s">
        <v>21</v>
      </c>
      <c r="Z13" s="18">
        <v>0.11736111111111111</v>
      </c>
      <c r="AA13" s="1" t="s">
        <v>21</v>
      </c>
      <c r="AB13" s="1" t="s">
        <v>48</v>
      </c>
    </row>
    <row r="14">
      <c r="B14" s="1" t="s">
        <v>49</v>
      </c>
      <c r="C14" s="14">
        <v>11.0</v>
      </c>
      <c r="D14" s="15">
        <v>20.0</v>
      </c>
      <c r="E14" s="9">
        <v>14.0</v>
      </c>
      <c r="F14" s="16" t="str">
        <f t="shared" si="6"/>
        <v>No AR - Sim</v>
      </c>
      <c r="G14" s="17">
        <v>3.0</v>
      </c>
      <c r="H14" s="16" t="str">
        <f t="shared" si="7"/>
        <v>AR - Sim</v>
      </c>
      <c r="I14" s="17">
        <v>1.0</v>
      </c>
      <c r="J14" s="16" t="str">
        <f t="shared" si="8"/>
        <v>AR - No Sim</v>
      </c>
      <c r="K14" s="17">
        <v>4.0</v>
      </c>
      <c r="L14" s="16" t="str">
        <f t="shared" si="9"/>
        <v>No Ar - No Sim</v>
      </c>
      <c r="M14" s="17">
        <v>2.0</v>
      </c>
      <c r="O14" s="29">
        <v>1.0</v>
      </c>
      <c r="P14" s="29">
        <v>3.0</v>
      </c>
      <c r="Q14" s="15">
        <v>4.0</v>
      </c>
      <c r="R14" s="29">
        <v>2.0</v>
      </c>
      <c r="S14" s="13" t="str">
        <f t="shared" si="5"/>
        <v>1342</v>
      </c>
      <c r="T14" s="18">
        <v>0.18055555555555555</v>
      </c>
      <c r="U14" s="1" t="s">
        <v>24</v>
      </c>
      <c r="V14" s="18">
        <v>0.21736111111111112</v>
      </c>
      <c r="W14" s="1" t="s">
        <v>21</v>
      </c>
      <c r="X14" s="18">
        <v>0.12430555555555556</v>
      </c>
      <c r="Y14" s="1" t="s">
        <v>21</v>
      </c>
      <c r="Z14" s="18">
        <v>0.04861111111111111</v>
      </c>
      <c r="AA14" s="1" t="s">
        <v>50</v>
      </c>
      <c r="AB14" s="1" t="s">
        <v>51</v>
      </c>
    </row>
    <row r="15">
      <c r="B15" s="1" t="s">
        <v>52</v>
      </c>
      <c r="C15" s="14">
        <v>12.0</v>
      </c>
      <c r="D15" s="15">
        <v>20.0</v>
      </c>
      <c r="E15" s="9">
        <v>23.0</v>
      </c>
      <c r="F15" s="16" t="str">
        <f t="shared" si="6"/>
        <v>AR - Sim</v>
      </c>
      <c r="G15" s="17">
        <v>4.0</v>
      </c>
      <c r="H15" s="16" t="str">
        <f t="shared" si="7"/>
        <v>No AR - Sim</v>
      </c>
      <c r="I15" s="17">
        <v>2.0</v>
      </c>
      <c r="J15" s="16" t="str">
        <f t="shared" si="8"/>
        <v>No Ar - No Sim</v>
      </c>
      <c r="K15" s="17">
        <v>1.0</v>
      </c>
      <c r="L15" s="16" t="str">
        <f t="shared" si="9"/>
        <v>AR - No Sim</v>
      </c>
      <c r="M15" s="17">
        <v>3.0</v>
      </c>
      <c r="O15" s="1">
        <v>1.0</v>
      </c>
      <c r="P15" s="1">
        <v>4.0</v>
      </c>
      <c r="Q15" s="1">
        <v>2.0</v>
      </c>
      <c r="R15" s="1">
        <v>3.0</v>
      </c>
      <c r="S15" s="13" t="str">
        <f t="shared" si="5"/>
        <v>1423</v>
      </c>
    </row>
    <row r="16">
      <c r="B16" s="1" t="s">
        <v>53</v>
      </c>
      <c r="C16" s="14">
        <v>13.0</v>
      </c>
      <c r="D16" s="15">
        <v>9.0</v>
      </c>
      <c r="E16" s="9">
        <v>8.0</v>
      </c>
      <c r="F16" s="16" t="str">
        <f t="shared" si="6"/>
        <v>AR - No Sim</v>
      </c>
      <c r="G16" s="17">
        <v>2.0</v>
      </c>
      <c r="H16" s="16" t="str">
        <f t="shared" si="7"/>
        <v>No AR - Sim</v>
      </c>
      <c r="I16" s="17">
        <v>1.0</v>
      </c>
      <c r="J16" s="16" t="str">
        <f t="shared" si="8"/>
        <v>No Ar - No Sim</v>
      </c>
      <c r="K16" s="17">
        <v>3.0</v>
      </c>
      <c r="L16" s="16" t="str">
        <f t="shared" si="9"/>
        <v>AR - Sim</v>
      </c>
      <c r="M16" s="17">
        <v>4.0</v>
      </c>
      <c r="O16" s="1">
        <v>1.0</v>
      </c>
      <c r="P16" s="1">
        <v>4.0</v>
      </c>
      <c r="Q16" s="1">
        <v>3.0</v>
      </c>
      <c r="R16" s="1">
        <v>2.0</v>
      </c>
      <c r="S16" s="13" t="str">
        <f t="shared" si="5"/>
        <v>1432</v>
      </c>
    </row>
    <row r="17">
      <c r="B17" s="1" t="s">
        <v>54</v>
      </c>
      <c r="C17" s="14">
        <v>14.0</v>
      </c>
      <c r="D17" s="15">
        <v>23.0</v>
      </c>
      <c r="E17" s="9">
        <v>12.0</v>
      </c>
      <c r="F17" s="16" t="str">
        <f t="shared" si="6"/>
        <v>AR - No Sim</v>
      </c>
      <c r="G17" s="17">
        <v>3.0</v>
      </c>
      <c r="H17" s="16" t="str">
        <f t="shared" si="7"/>
        <v>No Ar - No Sim</v>
      </c>
      <c r="I17" s="17">
        <v>2.0</v>
      </c>
      <c r="J17" s="16" t="str">
        <f t="shared" si="8"/>
        <v>AR - Sim</v>
      </c>
      <c r="K17" s="17">
        <v>4.0</v>
      </c>
      <c r="L17" s="16" t="str">
        <f t="shared" si="9"/>
        <v>No AR - Sim</v>
      </c>
      <c r="M17" s="17">
        <v>1.0</v>
      </c>
      <c r="O17" s="31">
        <f t="shared" ref="O17:R17" si="10">MOD(O11,4)+1</f>
        <v>2</v>
      </c>
      <c r="P17" s="31">
        <f t="shared" si="10"/>
        <v>3</v>
      </c>
      <c r="Q17" s="31">
        <f t="shared" si="10"/>
        <v>4</v>
      </c>
      <c r="R17" s="31">
        <f t="shared" si="10"/>
        <v>1</v>
      </c>
      <c r="S17" s="13" t="str">
        <f t="shared" si="5"/>
        <v>2341</v>
      </c>
    </row>
    <row r="18">
      <c r="B18" s="1" t="s">
        <v>55</v>
      </c>
      <c r="C18" s="14">
        <v>15.0</v>
      </c>
      <c r="D18" s="15">
        <v>10.0</v>
      </c>
      <c r="E18" s="9">
        <v>9.0</v>
      </c>
      <c r="F18" s="16" t="str">
        <f t="shared" si="6"/>
        <v>AR - No Sim</v>
      </c>
      <c r="G18" s="17">
        <v>4.0</v>
      </c>
      <c r="H18" s="16" t="str">
        <f t="shared" si="7"/>
        <v>AR - Sim</v>
      </c>
      <c r="I18" s="17">
        <v>3.0</v>
      </c>
      <c r="J18" s="16" t="str">
        <f t="shared" si="8"/>
        <v>No AR - Sim</v>
      </c>
      <c r="K18" s="17">
        <v>1.0</v>
      </c>
      <c r="L18" s="16" t="str">
        <f t="shared" si="9"/>
        <v>No Ar - No Sim</v>
      </c>
      <c r="M18" s="17">
        <v>2.0</v>
      </c>
      <c r="O18" s="31">
        <f t="shared" ref="O18:R18" si="11">MOD(O12,4)+1</f>
        <v>2</v>
      </c>
      <c r="P18" s="31">
        <f t="shared" si="11"/>
        <v>3</v>
      </c>
      <c r="Q18" s="31">
        <f t="shared" si="11"/>
        <v>1</v>
      </c>
      <c r="R18" s="31">
        <f t="shared" si="11"/>
        <v>4</v>
      </c>
      <c r="S18" s="13" t="str">
        <f t="shared" si="5"/>
        <v>2314</v>
      </c>
    </row>
    <row r="19">
      <c r="C19" s="14">
        <v>16.0</v>
      </c>
      <c r="D19" s="15">
        <v>5.0</v>
      </c>
      <c r="E19" s="9">
        <v>16.0</v>
      </c>
      <c r="F19" s="16" t="str">
        <f t="shared" si="6"/>
        <v>No AR - Sim</v>
      </c>
      <c r="G19" s="17">
        <v>1.0</v>
      </c>
      <c r="H19" s="16" t="str">
        <f t="shared" si="7"/>
        <v>No Ar - No Sim</v>
      </c>
      <c r="I19" s="17">
        <v>4.0</v>
      </c>
      <c r="J19" s="16" t="str">
        <f t="shared" si="8"/>
        <v>AR - No Sim</v>
      </c>
      <c r="K19" s="17">
        <v>2.0</v>
      </c>
      <c r="L19" s="16" t="str">
        <f t="shared" si="9"/>
        <v>AR - Sim</v>
      </c>
      <c r="M19" s="17">
        <v>3.0</v>
      </c>
      <c r="O19" s="31">
        <f t="shared" ref="O19:R19" si="12">MOD(O13,4)+1</f>
        <v>2</v>
      </c>
      <c r="P19" s="31">
        <f t="shared" si="12"/>
        <v>4</v>
      </c>
      <c r="Q19" s="31">
        <f t="shared" si="12"/>
        <v>3</v>
      </c>
      <c r="R19" s="31">
        <f t="shared" si="12"/>
        <v>1</v>
      </c>
      <c r="S19" s="13" t="str">
        <f t="shared" si="5"/>
        <v>2431</v>
      </c>
    </row>
    <row r="20">
      <c r="B20" s="1" t="s">
        <v>56</v>
      </c>
      <c r="C20" s="14">
        <v>17.0</v>
      </c>
      <c r="D20" s="15">
        <v>7.0</v>
      </c>
      <c r="E20" s="9">
        <v>18.0</v>
      </c>
      <c r="F20" s="16" t="str">
        <f t="shared" si="6"/>
        <v>No AR - Sim</v>
      </c>
      <c r="G20" s="17">
        <v>2.0</v>
      </c>
      <c r="H20" s="16" t="str">
        <f t="shared" si="7"/>
        <v>AR - No Sim</v>
      </c>
      <c r="I20" s="17">
        <v>3.0</v>
      </c>
      <c r="J20" s="16" t="str">
        <f t="shared" si="8"/>
        <v>No Ar - No Sim</v>
      </c>
      <c r="K20" s="17">
        <v>4.0</v>
      </c>
      <c r="L20" s="16" t="str">
        <f t="shared" si="9"/>
        <v>AR - Sim</v>
      </c>
      <c r="M20" s="17">
        <v>1.0</v>
      </c>
      <c r="O20" s="31">
        <f t="shared" ref="O20:R20" si="13">MOD(O14,4)+1</f>
        <v>2</v>
      </c>
      <c r="P20" s="31">
        <f t="shared" si="13"/>
        <v>4</v>
      </c>
      <c r="Q20" s="31">
        <f t="shared" si="13"/>
        <v>1</v>
      </c>
      <c r="R20" s="31">
        <f t="shared" si="13"/>
        <v>3</v>
      </c>
      <c r="S20" s="13" t="str">
        <f t="shared" si="5"/>
        <v>2413</v>
      </c>
    </row>
    <row r="21">
      <c r="B21" s="1" t="s">
        <v>57</v>
      </c>
      <c r="C21" s="14">
        <v>18.0</v>
      </c>
      <c r="D21" s="15">
        <v>21.0</v>
      </c>
      <c r="E21" s="9">
        <v>22.0</v>
      </c>
      <c r="F21" s="16" t="str">
        <f t="shared" si="6"/>
        <v>AR - Sim</v>
      </c>
      <c r="G21" s="17">
        <v>3.0</v>
      </c>
      <c r="H21" s="16" t="str">
        <f t="shared" si="7"/>
        <v>AR - No Sim</v>
      </c>
      <c r="I21" s="17">
        <v>4.0</v>
      </c>
      <c r="J21" s="16" t="str">
        <f t="shared" si="8"/>
        <v>No AR - Sim</v>
      </c>
      <c r="K21" s="17">
        <v>1.0</v>
      </c>
      <c r="L21" s="16" t="str">
        <f t="shared" si="9"/>
        <v>No Ar - No Sim</v>
      </c>
      <c r="M21" s="17">
        <v>2.0</v>
      </c>
      <c r="O21" s="31">
        <f t="shared" ref="O21:R21" si="14">MOD(O15,4)+1</f>
        <v>2</v>
      </c>
      <c r="P21" s="31">
        <f t="shared" si="14"/>
        <v>1</v>
      </c>
      <c r="Q21" s="31">
        <f t="shared" si="14"/>
        <v>3</v>
      </c>
      <c r="R21" s="31">
        <f t="shared" si="14"/>
        <v>4</v>
      </c>
      <c r="S21" s="13" t="str">
        <f t="shared" si="5"/>
        <v>2134</v>
      </c>
    </row>
    <row r="22">
      <c r="C22" s="14">
        <v>19.0</v>
      </c>
      <c r="D22" s="15">
        <v>2.0</v>
      </c>
      <c r="E22" s="9">
        <v>6.0</v>
      </c>
      <c r="F22" s="16" t="str">
        <f t="shared" si="6"/>
        <v>No Ar - No Sim</v>
      </c>
      <c r="G22" s="17">
        <v>4.0</v>
      </c>
      <c r="H22" s="16" t="str">
        <f t="shared" si="7"/>
        <v>AR - Sim</v>
      </c>
      <c r="I22" s="17">
        <v>1.0</v>
      </c>
      <c r="J22" s="16" t="str">
        <f t="shared" si="8"/>
        <v>No AR - Sim</v>
      </c>
      <c r="K22" s="17">
        <v>2.0</v>
      </c>
      <c r="L22" s="16" t="str">
        <f t="shared" si="9"/>
        <v>AR - No Sim</v>
      </c>
      <c r="M22" s="17">
        <v>3.0</v>
      </c>
      <c r="O22" s="31">
        <f t="shared" ref="O22:R22" si="15">MOD(O16,4)+1</f>
        <v>2</v>
      </c>
      <c r="P22" s="31">
        <f t="shared" si="15"/>
        <v>1</v>
      </c>
      <c r="Q22" s="31">
        <f t="shared" si="15"/>
        <v>4</v>
      </c>
      <c r="R22" s="31">
        <f t="shared" si="15"/>
        <v>3</v>
      </c>
      <c r="S22" s="13" t="str">
        <f t="shared" si="5"/>
        <v>2143</v>
      </c>
    </row>
    <row r="23">
      <c r="C23" s="14">
        <v>20.0</v>
      </c>
      <c r="D23" s="15">
        <v>13.0</v>
      </c>
      <c r="E23" s="9">
        <v>13.0</v>
      </c>
      <c r="F23" s="16" t="str">
        <f t="shared" si="6"/>
        <v>No AR - Sim</v>
      </c>
      <c r="G23" s="17">
        <v>1.0</v>
      </c>
      <c r="H23" s="16" t="str">
        <f t="shared" si="7"/>
        <v>AR - Sim</v>
      </c>
      <c r="I23" s="17">
        <v>2.0</v>
      </c>
      <c r="J23" s="16" t="str">
        <f t="shared" si="8"/>
        <v>No Ar - No Sim</v>
      </c>
      <c r="K23" s="17">
        <v>3.0</v>
      </c>
      <c r="L23" s="16" t="str">
        <f t="shared" si="9"/>
        <v>AR - No Sim</v>
      </c>
      <c r="M23" s="17">
        <v>4.0</v>
      </c>
      <c r="O23" s="31">
        <f t="shared" ref="O23:R23" si="16">MOD(O17,4)+1</f>
        <v>3</v>
      </c>
      <c r="P23" s="31">
        <f t="shared" si="16"/>
        <v>4</v>
      </c>
      <c r="Q23" s="31">
        <f t="shared" si="16"/>
        <v>1</v>
      </c>
      <c r="R23" s="31">
        <f t="shared" si="16"/>
        <v>2</v>
      </c>
      <c r="S23" s="13" t="str">
        <f t="shared" si="5"/>
        <v>3412</v>
      </c>
    </row>
    <row r="24">
      <c r="C24" s="14">
        <v>21.0</v>
      </c>
      <c r="D24" s="15">
        <v>12.0</v>
      </c>
      <c r="E24" s="9">
        <v>3.0</v>
      </c>
      <c r="F24" s="16" t="str">
        <f t="shared" si="6"/>
        <v>No Ar - No Sim</v>
      </c>
      <c r="G24" s="17">
        <v>3.0</v>
      </c>
      <c r="H24" s="16" t="str">
        <f t="shared" si="7"/>
        <v>No AR - Sim</v>
      </c>
      <c r="I24" s="17">
        <v>2.0</v>
      </c>
      <c r="J24" s="16" t="str">
        <f t="shared" si="8"/>
        <v>AR - No Sim</v>
      </c>
      <c r="K24" s="17">
        <v>4.0</v>
      </c>
      <c r="L24" s="16" t="str">
        <f t="shared" si="9"/>
        <v>AR - Sim</v>
      </c>
      <c r="M24" s="17">
        <v>1.0</v>
      </c>
      <c r="O24" s="31">
        <f t="shared" ref="O24:R24" si="17">MOD(O18,4)+1</f>
        <v>3</v>
      </c>
      <c r="P24" s="31">
        <f t="shared" si="17"/>
        <v>4</v>
      </c>
      <c r="Q24" s="31">
        <f t="shared" si="17"/>
        <v>2</v>
      </c>
      <c r="R24" s="31">
        <f t="shared" si="17"/>
        <v>1</v>
      </c>
      <c r="S24" s="13" t="str">
        <f t="shared" si="5"/>
        <v>3421</v>
      </c>
    </row>
    <row r="25">
      <c r="C25" s="14">
        <v>22.0</v>
      </c>
      <c r="D25" s="15">
        <v>1.0</v>
      </c>
      <c r="E25" s="9">
        <v>7.0</v>
      </c>
      <c r="F25" s="16" t="str">
        <f t="shared" si="6"/>
        <v>AR - No Sim</v>
      </c>
      <c r="G25" s="17">
        <v>4.0</v>
      </c>
      <c r="H25" s="16" t="str">
        <f t="shared" si="7"/>
        <v>No AR - Sim</v>
      </c>
      <c r="I25" s="17">
        <v>3.0</v>
      </c>
      <c r="J25" s="16" t="str">
        <f t="shared" si="8"/>
        <v>AR - Sim</v>
      </c>
      <c r="K25" s="17">
        <v>1.0</v>
      </c>
      <c r="L25" s="16" t="str">
        <f t="shared" si="9"/>
        <v>No Ar - No Sim</v>
      </c>
      <c r="M25" s="17">
        <v>2.0</v>
      </c>
      <c r="O25" s="31">
        <f t="shared" ref="O25:R25" si="18">MOD(O19,4)+1</f>
        <v>3</v>
      </c>
      <c r="P25" s="31">
        <f t="shared" si="18"/>
        <v>1</v>
      </c>
      <c r="Q25" s="31">
        <f t="shared" si="18"/>
        <v>4</v>
      </c>
      <c r="R25" s="31">
        <f t="shared" si="18"/>
        <v>2</v>
      </c>
      <c r="S25" s="13" t="str">
        <f t="shared" si="5"/>
        <v>3142</v>
      </c>
    </row>
    <row r="26">
      <c r="C26" s="14">
        <v>23.0</v>
      </c>
      <c r="D26" s="15">
        <v>24.0</v>
      </c>
      <c r="E26" s="9">
        <v>19.0</v>
      </c>
      <c r="F26" s="16" t="str">
        <f t="shared" si="6"/>
        <v>AR - Sim</v>
      </c>
      <c r="G26" s="17">
        <v>1.0</v>
      </c>
      <c r="H26" s="16" t="str">
        <f t="shared" si="7"/>
        <v>No Ar - No Sim</v>
      </c>
      <c r="I26" s="17">
        <v>4.0</v>
      </c>
      <c r="J26" s="16" t="str">
        <f t="shared" si="8"/>
        <v>AR - No Sim</v>
      </c>
      <c r="K26" s="17">
        <v>2.0</v>
      </c>
      <c r="L26" s="16" t="str">
        <f t="shared" si="9"/>
        <v>No AR - Sim</v>
      </c>
      <c r="M26" s="17">
        <v>3.0</v>
      </c>
      <c r="O26" s="31">
        <f t="shared" ref="O26:R26" si="19">MOD(O20,4)+1</f>
        <v>3</v>
      </c>
      <c r="P26" s="31">
        <f t="shared" si="19"/>
        <v>1</v>
      </c>
      <c r="Q26" s="31">
        <f t="shared" si="19"/>
        <v>2</v>
      </c>
      <c r="R26" s="31">
        <f t="shared" si="19"/>
        <v>4</v>
      </c>
      <c r="S26" s="13" t="str">
        <f t="shared" si="5"/>
        <v>3124</v>
      </c>
    </row>
    <row r="27">
      <c r="C27" s="14">
        <v>24.0</v>
      </c>
      <c r="D27" s="15">
        <v>17.0</v>
      </c>
      <c r="E27" s="9">
        <v>15.0</v>
      </c>
      <c r="F27" s="32" t="str">
        <f t="shared" si="6"/>
        <v>No AR - Sim</v>
      </c>
      <c r="G27" s="33">
        <v>2.0</v>
      </c>
      <c r="H27" s="32" t="str">
        <f t="shared" si="7"/>
        <v>No Ar - No Sim</v>
      </c>
      <c r="I27" s="33">
        <v>1.0</v>
      </c>
      <c r="J27" s="32" t="str">
        <f t="shared" si="8"/>
        <v>AR - Sim</v>
      </c>
      <c r="K27" s="33">
        <v>3.0</v>
      </c>
      <c r="L27" s="32" t="str">
        <f t="shared" si="9"/>
        <v>AR - No Sim</v>
      </c>
      <c r="M27" s="33">
        <v>4.0</v>
      </c>
      <c r="O27" s="31">
        <f t="shared" ref="O27:R27" si="20">MOD(O21,4)+1</f>
        <v>3</v>
      </c>
      <c r="P27" s="31">
        <f t="shared" si="20"/>
        <v>2</v>
      </c>
      <c r="Q27" s="31">
        <f t="shared" si="20"/>
        <v>4</v>
      </c>
      <c r="R27" s="31">
        <f t="shared" si="20"/>
        <v>1</v>
      </c>
      <c r="S27" s="13" t="str">
        <f t="shared" si="5"/>
        <v>3241</v>
      </c>
    </row>
    <row r="28">
      <c r="O28" s="31">
        <f t="shared" ref="O28:R28" si="21">MOD(O22,4)+1</f>
        <v>3</v>
      </c>
      <c r="P28" s="31">
        <f t="shared" si="21"/>
        <v>2</v>
      </c>
      <c r="Q28" s="31">
        <f t="shared" si="21"/>
        <v>1</v>
      </c>
      <c r="R28" s="31">
        <f t="shared" si="21"/>
        <v>4</v>
      </c>
      <c r="S28" s="13" t="str">
        <f t="shared" si="5"/>
        <v>3214</v>
      </c>
    </row>
    <row r="29">
      <c r="O29" s="31">
        <f t="shared" ref="O29:R29" si="22">MOD(O23,4)+1</f>
        <v>4</v>
      </c>
      <c r="P29" s="31">
        <f t="shared" si="22"/>
        <v>1</v>
      </c>
      <c r="Q29" s="31">
        <f t="shared" si="22"/>
        <v>2</v>
      </c>
      <c r="R29" s="31">
        <f t="shared" si="22"/>
        <v>3</v>
      </c>
      <c r="S29" s="13" t="str">
        <f t="shared" si="5"/>
        <v>4123</v>
      </c>
    </row>
    <row r="30">
      <c r="O30" s="31">
        <f t="shared" ref="O30:R30" si="23">MOD(O24,4)+1</f>
        <v>4</v>
      </c>
      <c r="P30" s="31">
        <f t="shared" si="23"/>
        <v>1</v>
      </c>
      <c r="Q30" s="31">
        <f t="shared" si="23"/>
        <v>3</v>
      </c>
      <c r="R30" s="31">
        <f t="shared" si="23"/>
        <v>2</v>
      </c>
      <c r="S30" s="13" t="str">
        <f t="shared" si="5"/>
        <v>4132</v>
      </c>
    </row>
    <row r="31">
      <c r="O31" s="31">
        <f t="shared" ref="O31:R31" si="24">MOD(O25,4)+1</f>
        <v>4</v>
      </c>
      <c r="P31" s="31">
        <f t="shared" si="24"/>
        <v>2</v>
      </c>
      <c r="Q31" s="31">
        <f t="shared" si="24"/>
        <v>1</v>
      </c>
      <c r="R31" s="31">
        <f t="shared" si="24"/>
        <v>3</v>
      </c>
      <c r="S31" s="13" t="str">
        <f t="shared" si="5"/>
        <v>4213</v>
      </c>
    </row>
    <row r="32">
      <c r="O32" s="31">
        <f t="shared" ref="O32:R32" si="25">MOD(O26,4)+1</f>
        <v>4</v>
      </c>
      <c r="P32" s="31">
        <f t="shared" si="25"/>
        <v>2</v>
      </c>
      <c r="Q32" s="31">
        <f t="shared" si="25"/>
        <v>3</v>
      </c>
      <c r="R32" s="31">
        <f t="shared" si="25"/>
        <v>1</v>
      </c>
      <c r="S32" s="13" t="str">
        <f t="shared" si="5"/>
        <v>4231</v>
      </c>
    </row>
    <row r="33">
      <c r="O33" s="31">
        <f t="shared" ref="O33:R33" si="26">MOD(O27,4)+1</f>
        <v>4</v>
      </c>
      <c r="P33" s="31">
        <f t="shared" si="26"/>
        <v>3</v>
      </c>
      <c r="Q33" s="31">
        <f t="shared" si="26"/>
        <v>1</v>
      </c>
      <c r="R33" s="31">
        <f t="shared" si="26"/>
        <v>2</v>
      </c>
      <c r="S33" s="13" t="str">
        <f t="shared" si="5"/>
        <v>4312</v>
      </c>
    </row>
    <row r="34">
      <c r="O34" s="31">
        <f t="shared" ref="O34:R34" si="27">MOD(O28,4)+1</f>
        <v>4</v>
      </c>
      <c r="P34" s="31">
        <f t="shared" si="27"/>
        <v>3</v>
      </c>
      <c r="Q34" s="31">
        <f t="shared" si="27"/>
        <v>2</v>
      </c>
      <c r="R34" s="31">
        <f t="shared" si="27"/>
        <v>1</v>
      </c>
      <c r="S34" s="13" t="str">
        <f t="shared" si="5"/>
        <v>4321</v>
      </c>
    </row>
    <row r="36">
      <c r="B36" s="1" t="s">
        <v>58</v>
      </c>
      <c r="C36" s="14">
        <v>7.0</v>
      </c>
      <c r="D36" s="15">
        <v>7.0</v>
      </c>
      <c r="E36" s="9">
        <v>24.0</v>
      </c>
      <c r="F36" s="16" t="str">
        <f t="array" ref="F36">VLOOKUP(INDEX($O$11:$R$34, $E36, F$3), $O$1:$P$5, 2, FALSE)</f>
        <v>AR - Sim</v>
      </c>
      <c r="G36" s="17">
        <v>3.0</v>
      </c>
      <c r="H36" s="16" t="str">
        <f t="array" ref="H36">VLOOKUP(INDEX($O$11:$R$34, $E36, H$3), $O$1:$P$5, 2, FALSE)</f>
        <v>No AR - Sim</v>
      </c>
      <c r="I36" s="17">
        <v>4.0</v>
      </c>
      <c r="J36" s="16" t="str">
        <f t="array" ref="J36">VLOOKUP(INDEX($O$11:$R$34, $E36, J$3), $O$1:$P$5, 2, FALSE)</f>
        <v>AR - No Sim</v>
      </c>
      <c r="K36" s="17">
        <v>2.0</v>
      </c>
      <c r="L36" s="16" t="str">
        <f t="array" ref="L36">VLOOKUP(INDEX($O$11:$R$34, $E36, L$3), $O$1:$P$5, 2, FALSE)</f>
        <v>No Ar - No Sim</v>
      </c>
      <c r="M36" s="17">
        <v>1.0</v>
      </c>
      <c r="N36" s="31">
        <f> sum(G36,I36,K36,M36)</f>
        <v>10</v>
      </c>
      <c r="O36" s="13" t="s">
        <v>34</v>
      </c>
      <c r="P36" s="13"/>
      <c r="Q36" s="13"/>
      <c r="R36" s="13"/>
      <c r="S36" s="13"/>
      <c r="T36" s="1">
        <v>3.28</v>
      </c>
      <c r="V36" s="1">
        <v>3.4</v>
      </c>
      <c r="X36" s="1">
        <v>1.23</v>
      </c>
      <c r="Z36" s="1">
        <v>0.45</v>
      </c>
    </row>
  </sheetData>
  <drawing r:id="rId1"/>
</worksheet>
</file>