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I94" i="1" l="1"/>
  <c r="G94" i="1"/>
  <c r="I85" i="1"/>
  <c r="I86" i="1"/>
  <c r="I87" i="1"/>
  <c r="I88" i="1"/>
  <c r="I89" i="1"/>
  <c r="I90" i="1"/>
  <c r="I91" i="1"/>
  <c r="I92" i="1"/>
  <c r="I84" i="1"/>
  <c r="G85" i="1"/>
  <c r="G86" i="1"/>
  <c r="G87" i="1"/>
  <c r="G88" i="1"/>
  <c r="G89" i="1"/>
  <c r="G90" i="1"/>
  <c r="G91" i="1"/>
  <c r="G92" i="1"/>
  <c r="G84" i="1"/>
  <c r="E94" i="1" l="1"/>
  <c r="E86" i="1"/>
  <c r="E87" i="1"/>
  <c r="E88" i="1"/>
  <c r="E89" i="1"/>
  <c r="E90" i="1"/>
  <c r="E91" i="1"/>
  <c r="E92" i="1"/>
  <c r="E85" i="1"/>
  <c r="E84" i="1"/>
  <c r="B74" i="1" l="1"/>
  <c r="B59" i="1"/>
  <c r="D18" i="1" l="1"/>
  <c r="F40" i="1" l="1"/>
  <c r="F39" i="1"/>
  <c r="F38" i="1"/>
  <c r="F37" i="1"/>
  <c r="F30" i="1"/>
  <c r="F34" i="1" l="1"/>
  <c r="F35" i="1"/>
  <c r="F36" i="1"/>
  <c r="F33" i="1" l="1"/>
  <c r="D19" i="1" l="1"/>
  <c r="F32" i="1" l="1"/>
  <c r="F31" i="1"/>
  <c r="F29" i="1"/>
  <c r="F28" i="1"/>
  <c r="F27" i="1"/>
  <c r="F26" i="1"/>
  <c r="F25" i="1"/>
  <c r="F41" i="1" l="1"/>
</calcChain>
</file>

<file path=xl/sharedStrings.xml><?xml version="1.0" encoding="utf-8"?>
<sst xmlns="http://schemas.openxmlformats.org/spreadsheetml/2006/main" count="178" uniqueCount="120">
  <si>
    <t>SFU 1610</t>
  </si>
  <si>
    <t>Artikel</t>
  </si>
  <si>
    <t>Data</t>
  </si>
  <si>
    <t>Leverantör</t>
  </si>
  <si>
    <t>Antal</t>
  </si>
  <si>
    <t>Pris</t>
  </si>
  <si>
    <t>Kostnad</t>
  </si>
  <si>
    <t>Adress</t>
  </si>
  <si>
    <t>Nema 23 motor</t>
  </si>
  <si>
    <t>1,8 Nm</t>
  </si>
  <si>
    <t>Nema 17 motor</t>
  </si>
  <si>
    <t>0,4 Nm</t>
  </si>
  <si>
    <t>http://www.aliexpress.com/item/free-shipping5-PCS-17HS4401-lot-4-lead-Nema-17-Stepper-Motor-42-motor-42BYGH-1-7A/1511814261.html?spm=2114.10010108.0.209.cL3u1k</t>
  </si>
  <si>
    <t>TB6600 Driver</t>
  </si>
  <si>
    <t>0,2 - 5 A</t>
  </si>
  <si>
    <t>http://www.aliexpress.com/item/New-CNC-Single-Axis-TB6600-0-2-5A-Two-Phase-Hybrid-Stepper-Motor-Driver-Controller-manufacturer/32573404674.html?spm=2114.30010308.3.105.JWhcNe&amp;ws_ab_test=searchweb201556_1,searchweb201602_5_10036_10035_10034_507_10032_10020_10001_10002_10017_10010_10005_10011_10006_10003_10021_10004_10022_10009_10008_10018_10019,searchweb201603_6&amp;btsid=dce7dc3f-6af7-4285-9e56-1d2675ba0006</t>
  </si>
  <si>
    <t>E3D volcano nozzle pack</t>
  </si>
  <si>
    <t>http://www.aliexpress.com/item/3D-Printer-J-head-Hotend-with-Fan-for-1-75-3-0mm-12-v-E3D-v6/32371544116.html?spm=2114.30010308.3.2.eYl4WN&amp;ws_ab_test=searchweb201556_1,searchweb201602_5_10036_10035_10034_507_10032_10020_10001_10002_10017_10010_10005_10011_10006_10003_10021_10004_10022_10009_10008_10018_10019,searchweb201603_6&amp;btsid=e5037e3e-8007-4d4b-af09-ba4409d43df0</t>
  </si>
  <si>
    <t>Extruder</t>
  </si>
  <si>
    <t>1,75 mm</t>
  </si>
  <si>
    <t>http://www.aliexpress.com/item/1PCS-3D-printer-accessories-MK8-all-metal-remote-extruder-MK8-extruder-aluminum-block-DIY-FOR-3D/32624814699.html?spm=2114.30010308.3.200.DMaXyl&amp;ws_ab_test=searchweb201556_1,searchweb201602_5_10036_10035_10034_507_10032_10020_10001_10002_10017_10010_10005_10011_10006_10003_10021_10004_10022_10009_10008_10018_10019,searchweb201603_6&amp;btsid=e33d1e6a-8f51-4311-bafb-68169e5e41bd</t>
  </si>
  <si>
    <t>PSU 12V</t>
  </si>
  <si>
    <t>PSU 36V</t>
  </si>
  <si>
    <t>Arduino elektronik-kit</t>
  </si>
  <si>
    <t>Valutakurs:</t>
  </si>
  <si>
    <t>Totalt:</t>
  </si>
  <si>
    <t>http://www.aliexpress.com/store/1537012</t>
  </si>
  <si>
    <t>L</t>
  </si>
  <si>
    <t>SFU 1204</t>
  </si>
  <si>
    <t>BF12</t>
  </si>
  <si>
    <t>BK12</t>
  </si>
  <si>
    <t>No</t>
  </si>
  <si>
    <t>BK10</t>
  </si>
  <si>
    <t>BF10</t>
  </si>
  <si>
    <t>1204 Aluminum Ballnut Bracket</t>
  </si>
  <si>
    <t>1610 Aluminum Ballnut Bracket</t>
  </si>
  <si>
    <t>SBR16</t>
  </si>
  <si>
    <t>SBR16UU</t>
  </si>
  <si>
    <t>http://www.aliexpress.com/store/product/2pcs-SBR16-L600mm-linear-guide-4pcs-SBR16UU-block-cnc-router/1537012_32298228055.html</t>
  </si>
  <si>
    <t>http://www.aliexpress.com/store/product/ballscrew-1610-assembly-L800mm-Ballnut-BK12-BF12-End-Support-1610-Ballnut-Housing-6-35-10-Coupler/1537012_32296242661.html</t>
  </si>
  <si>
    <t>http://www.aliexpress.com/store/product/1204-ballscrew-set-SFU1204-L600mm-Ball-screw-C7-1204-Nut-Housing-BK-BF10-Support-6-35/1537012_32293588443.html</t>
  </si>
  <si>
    <t>incl.</t>
  </si>
  <si>
    <t>$</t>
  </si>
  <si>
    <t>kr</t>
  </si>
  <si>
    <t>Screws and guides:</t>
  </si>
  <si>
    <t>Motor &amp; El</t>
  </si>
  <si>
    <t>http://www.aliexpress.com/store/product/2pcs-SBR16-L800mm-linear-guide-4pcs-SBR16UU-block-cnc-router/1537012_32297631159.html</t>
  </si>
  <si>
    <t>Heat bed</t>
  </si>
  <si>
    <t>Kabelkedja</t>
  </si>
  <si>
    <t>Kabelkedja ändar</t>
  </si>
  <si>
    <t>http://www.aliexpress.com/item/JFLO-One-Pair-of-10x20-Drag-Chain-Joints-Semi-closed-non-opening-Connectors-Plastic-towline-Cable/32629994327.html?spm=2114.30010308.3.59.DWb2t8&amp;ws_ab_test=searchweb201556_1,searchweb201602_5_10036_10035_10034_507_10032_10020_10001_10002_10017_10010_10005_10011_10006_10003_10021_10004_10022_10009_10008_10018_10019,searchweb201603_6&amp;btsid=74330e42-7a0b-407e-92a9-335345d674d3</t>
  </si>
  <si>
    <t>http://www.aliexpress.com/item/Xmas-10-x-20mm-1M-Open-On-Both-Side-Plastic-Towline-Cable-Drag-Chain/32243810710.html?spm=2114.30010308.3.2.wS75XA&amp;ws_ab_test=searchweb201556_1,searchweb201602_5_10036_10035_10034_507_10032_10020_10001_10002_10017_10010_10005_10011_10006_10003_10021_10004_10022_10009_10008_10018_10019,searchweb201603_6&amp;btsid=0b307cdc-4109-42d8-b8eb-bd9ccd01d68a</t>
  </si>
  <si>
    <t>http://www.aliexpress.com/item/1pcs-silicone-heating-pad-heater-220V-200W-200-200mm-for-3d-printer-heat-bed/32590540224.html?spm=2114.30010308.3.9.jZLytD&amp;ws_ab_test=searchweb201556_1,searchweb201602_5_10036_10035_10034_507_10032_10020_10001_10002_10017_10010_10005_10011_10006_10003_10021_10004_10022_10009_10008_10018_10019,searchweb201603_9&amp;btsid=a845569e-b6d1-4340-ae71-d51f6a86049e</t>
  </si>
  <si>
    <t>100W</t>
  </si>
  <si>
    <t>http://www.aliexpress.com/item/100W-12V-8-5A-Single-Output-Switching-power-supply-for-CCTV-camera-for-LED-Strip-light/32340326411.html?spm=2114.13010208.99999999.261.foPJU4</t>
  </si>
  <si>
    <t>200x200</t>
  </si>
  <si>
    <t>Relämodul</t>
  </si>
  <si>
    <t>http://www.aliexpress.com/item/DIN-Rail-Mount-2-SPDT-Power-Relay-Interface-Module-OMRON-10A-Relay-5V-Coil/1988296986.html?spm=2114.30010308.3.2.4AWxHB&amp;ws_ab_test=searchweb201556_0,searchweb201602_4_10036_10035_10034_507_10032_10020_10001_10002_10017_10010_10005_10011_10006_10003_10021_10004_10022_10009_10008_10018_10019,searchweb201603_9&amp;btsid=af2ce1bb-159a-471b-bc06-0fdc131aeba0</t>
  </si>
  <si>
    <t>RampsSD kortläsare</t>
  </si>
  <si>
    <t>MicroSD</t>
  </si>
  <si>
    <t>http://www.aliexpress.com/item/Newest-version-Sdramps-SD-RAMPS-Assembling-Module-for-Ramps-1-4-3D-Printer/32640327433.html</t>
  </si>
  <si>
    <t>USB extender</t>
  </si>
  <si>
    <t>http://www.aliexpress.com/item/USB-2-0-Male-to-Female-Extension-Extend-Cable-Cord-New-Free-shipping-J117/32375180058.html</t>
  </si>
  <si>
    <t>Apparatintag</t>
  </si>
  <si>
    <t>C14</t>
  </si>
  <si>
    <t>http://www.aliexpress.com/item/Xmas-3-Pin-IEC320-C14-Inlet-Module-Plug-Fuse-Switch-Male-Power-Socket-10A-250V/32244244217.html</t>
  </si>
  <si>
    <t>http://www.aliexpress.com/item/Micro-SD-TO-SD-Card-Extension-Cable-Adapter-Flexible-Extender-SD-SDHC-MMC-RS-MMC/32432381597.html</t>
  </si>
  <si>
    <t>SD extender</t>
  </si>
  <si>
    <t>http://www.aliexpress.com/item/3PCS-1-9Nm-269oz-in-Nema-23-Stepper-Motor-2-8A-4-wires-6-35mm-Shaft/32590731438.html</t>
  </si>
  <si>
    <t>http://www.aliexpress.com/item/CNC-3D-Printer-Kit-for-Arduino-Mega-2560-R3-RAMPS-1-4-Controller-LCD-12864-6/32573508504.html</t>
  </si>
  <si>
    <t>600W</t>
  </si>
  <si>
    <t>http://www.aliexpress.com/item/600W-36V-16-6A-220V-input-Single-Output-Switching-power-supply-AC-to-DC/1173161865.html</t>
  </si>
  <si>
    <t>Beställt</t>
  </si>
  <si>
    <t>x</t>
  </si>
  <si>
    <t>http://www.aliexpress.com/item/3pcs-BR-6-35mm-x-10mm-D25-L30-CNC-Stepper-Motor-Shaft-Coupler-Flexible-Coupling-6/32335089263.html?spm=2114.01010208.3.132.9CfMqu&amp;ws_ab_test=searchweb201556_9,searchweb201602_1_10017_10005_10006_10034_10021_507_10022_10020_10018_10019,searchweb201603_7&amp;btsid=1f3c4d7a-2234-44a2-8ff8-e84cf7e0d706</t>
  </si>
  <si>
    <t>beam (helical) coupling</t>
  </si>
  <si>
    <t>6,35*10</t>
  </si>
  <si>
    <t>http://www.aliexpress.com/item/3pcs-lot-flexible-shaft-6-35mm-8mm-Stepper-Motor-Shaft-Coupler-6-35mmx8mm-flexible-shaft-couplings/1948749746.html?spm=2114.01010208.3.20.TI0fWa&amp;ws_ab_test=searchweb201556_9,searchweb201602_1_10017_10005_10006_10034_10021_507_10022_10020_10018_10019,searchweb201603_7&amp;btsid=1f3c4d7a-2234-44a2-8ff8-e84cf7e0d706</t>
  </si>
  <si>
    <t>6,35*8</t>
  </si>
  <si>
    <t>Profiler, Flexlink</t>
  </si>
  <si>
    <t>30x30</t>
  </si>
  <si>
    <t>30x60</t>
  </si>
  <si>
    <t>Artikelnr.</t>
  </si>
  <si>
    <t>Beskrivning</t>
  </si>
  <si>
    <t>XFBM 3x30</t>
  </si>
  <si>
    <t>XFBM 3x30x60</t>
  </si>
  <si>
    <t>Endcap 30x30</t>
  </si>
  <si>
    <t>Endcap 30x60</t>
  </si>
  <si>
    <t>Längd/Antal</t>
  </si>
  <si>
    <t>XFBE 30</t>
  </si>
  <si>
    <t>XFBE 30x60</t>
  </si>
  <si>
    <t>Angle bracket</t>
  </si>
  <si>
    <t>XFFA 30 A</t>
  </si>
  <si>
    <t>T-slot nut</t>
  </si>
  <si>
    <t>XFAN 5</t>
  </si>
  <si>
    <t>M5x12 bolt</t>
  </si>
  <si>
    <t>Swecut</t>
  </si>
  <si>
    <t>M103</t>
  </si>
  <si>
    <t>Stöd sida nedre</t>
  </si>
  <si>
    <t>M114</t>
  </si>
  <si>
    <t>M112</t>
  </si>
  <si>
    <t>Adapter guide y</t>
  </si>
  <si>
    <t>Adapet guide z</t>
  </si>
  <si>
    <t>M105</t>
  </si>
  <si>
    <t>Motorfäste NEMA 21</t>
  </si>
  <si>
    <t>M110</t>
  </si>
  <si>
    <t>Verktygsplatta</t>
  </si>
  <si>
    <t>M111</t>
  </si>
  <si>
    <t>M113</t>
  </si>
  <si>
    <t>Adapter släde z</t>
  </si>
  <si>
    <t>Adapter släde y</t>
  </si>
  <si>
    <t>Motorfäste NEMA 17</t>
  </si>
  <si>
    <t>M115</t>
  </si>
  <si>
    <t>Stöd sida övre</t>
  </si>
  <si>
    <t>M116</t>
  </si>
  <si>
    <t>Totalt antal:</t>
  </si>
  <si>
    <t>Antal maskiner:</t>
  </si>
  <si>
    <t>Kostnad/st</t>
  </si>
  <si>
    <t>Kostnad/maskin</t>
  </si>
  <si>
    <t>Total kostnad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</si>
</sst>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quotePrefix="1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1" fillId="3" borderId="0" xfId="1" applyFill="1"/>
    <xf numFmtId="0" fontId="0" fillId="3" borderId="0" xfId="0" applyFill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product/2pcs-SBR16-L600mm-linear-guide-4pcs-SBR16UU-block-cnc-router/1537012_32298228055.html" TargetMode="External"/><Relationship Id="rId7" Type="http://schemas.openxmlformats.org/officeDocument/2006/relationships/hyperlink" Target="http://www.aliexpress.com/item/free-shipping5-PCS-17HS4401-lot-4-lead-Nema-17-Stepper-Motor-42-motor-42BYGH-1-7A/1511814261.html?spm=2114.10010108.0.209.cL3u1k" TargetMode="External"/><Relationship Id="rId2" Type="http://schemas.openxmlformats.org/officeDocument/2006/relationships/hyperlink" Target="http://www.aliexpress.com/store/product/2pcs-SBR16-L800mm-linear-guide-4pcs-SBR16UU-block-cnc-router/1537012_32297631159.html" TargetMode="External"/><Relationship Id="rId1" Type="http://schemas.openxmlformats.org/officeDocument/2006/relationships/hyperlink" Target="http://www.aliexpress.com/store/1537012" TargetMode="External"/><Relationship Id="rId6" Type="http://schemas.openxmlformats.org/officeDocument/2006/relationships/hyperlink" Target="http://www.aliexpress.com/store/product/1204-ballscrew-set-SFU1204-L600mm-Ball-screw-C7-1204-Nut-Housing-BK-BF10-Support-6-35/1537012_32293588443.html" TargetMode="External"/><Relationship Id="rId5" Type="http://schemas.openxmlformats.org/officeDocument/2006/relationships/hyperlink" Target="http://www.aliexpress.com/store/product/ballscrew-1610-assembly-L800mm-Ballnut-BK12-BF12-End-Support-1610-Ballnut-Housing-6-35-10-Coupler/1537012_32296242661.html" TargetMode="External"/><Relationship Id="rId4" Type="http://schemas.openxmlformats.org/officeDocument/2006/relationships/hyperlink" Target="http://www.aliexpress.com/store/product/ballscrew-1610-assembly-L800mm-Ballnut-BK12-BF12-End-Support-1610-Ballnut-Housing-6-35-10-Coupler/1537012_322962426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48" workbookViewId="0">
      <selection activeCell="F57" sqref="F57"/>
    </sheetView>
  </sheetViews>
  <sheetFormatPr defaultRowHeight="14.4" x14ac:dyDescent="0.3"/>
  <cols>
    <col min="1" max="1" width="20.6640625" customWidth="1"/>
    <col min="3" max="3" width="10.109375" bestFit="1" customWidth="1"/>
  </cols>
  <sheetData>
    <row r="1" spans="1:5" s="1" customFormat="1" ht="15" x14ac:dyDescent="0.25">
      <c r="A1" s="4" t="s">
        <v>44</v>
      </c>
    </row>
    <row r="2" spans="1:5" s="1" customFormat="1" ht="15" x14ac:dyDescent="0.25">
      <c r="A2" s="2" t="s">
        <v>26</v>
      </c>
    </row>
    <row r="3" spans="1:5" s="1" customFormat="1" ht="15" x14ac:dyDescent="0.25">
      <c r="B3" s="1" t="s">
        <v>27</v>
      </c>
      <c r="C3" s="1" t="s">
        <v>31</v>
      </c>
    </row>
    <row r="4" spans="1:5" s="1" customFormat="1" ht="15" x14ac:dyDescent="0.25">
      <c r="A4" s="1" t="s">
        <v>0</v>
      </c>
      <c r="B4" s="1">
        <v>600</v>
      </c>
      <c r="C4" s="1">
        <v>1</v>
      </c>
      <c r="D4" s="1">
        <v>119.07</v>
      </c>
      <c r="E4" s="2" t="s">
        <v>39</v>
      </c>
    </row>
    <row r="5" spans="1:5" s="1" customFormat="1" ht="15" x14ac:dyDescent="0.25">
      <c r="A5" s="1" t="s">
        <v>0</v>
      </c>
      <c r="B5" s="1">
        <v>800</v>
      </c>
      <c r="C5" s="1">
        <v>1</v>
      </c>
      <c r="D5" s="1">
        <v>119.07</v>
      </c>
      <c r="E5" s="2" t="s">
        <v>39</v>
      </c>
    </row>
    <row r="6" spans="1:5" s="1" customFormat="1" ht="15" x14ac:dyDescent="0.25">
      <c r="A6" s="1" t="s">
        <v>28</v>
      </c>
      <c r="B6" s="1">
        <v>600</v>
      </c>
      <c r="C6" s="1">
        <v>2</v>
      </c>
      <c r="D6" s="1">
        <v>188.49</v>
      </c>
      <c r="E6" s="2" t="s">
        <v>40</v>
      </c>
    </row>
    <row r="7" spans="1:5" s="1" customFormat="1" ht="15" x14ac:dyDescent="0.25">
      <c r="A7" s="1" t="s">
        <v>30</v>
      </c>
      <c r="C7" s="1">
        <v>2</v>
      </c>
      <c r="D7" s="1" t="s">
        <v>41</v>
      </c>
    </row>
    <row r="8" spans="1:5" s="1" customFormat="1" ht="15" x14ac:dyDescent="0.25">
      <c r="A8" s="1" t="s">
        <v>29</v>
      </c>
      <c r="C8" s="1">
        <v>2</v>
      </c>
      <c r="D8" s="1" t="s">
        <v>41</v>
      </c>
    </row>
    <row r="9" spans="1:5" s="1" customFormat="1" ht="15" x14ac:dyDescent="0.25">
      <c r="A9" s="1" t="s">
        <v>32</v>
      </c>
      <c r="C9" s="1">
        <v>2</v>
      </c>
      <c r="D9" s="1" t="s">
        <v>41</v>
      </c>
    </row>
    <row r="10" spans="1:5" s="1" customFormat="1" ht="15" x14ac:dyDescent="0.25">
      <c r="A10" s="1" t="s">
        <v>33</v>
      </c>
      <c r="C10" s="1">
        <v>2</v>
      </c>
      <c r="D10" s="1" t="s">
        <v>41</v>
      </c>
    </row>
    <row r="11" spans="1:5" s="1" customFormat="1" x14ac:dyDescent="0.3">
      <c r="A11" s="1" t="s">
        <v>35</v>
      </c>
      <c r="C11" s="1">
        <v>2</v>
      </c>
      <c r="D11" s="1" t="s">
        <v>41</v>
      </c>
    </row>
    <row r="12" spans="1:5" s="1" customFormat="1" x14ac:dyDescent="0.3">
      <c r="A12" s="1" t="s">
        <v>34</v>
      </c>
      <c r="C12" s="1">
        <v>2</v>
      </c>
      <c r="D12" s="1" t="s">
        <v>41</v>
      </c>
    </row>
    <row r="13" spans="1:5" s="1" customFormat="1" ht="15" x14ac:dyDescent="0.25">
      <c r="A13" s="1" t="s">
        <v>36</v>
      </c>
      <c r="B13" s="1">
        <v>800</v>
      </c>
      <c r="C13" s="1">
        <v>2</v>
      </c>
      <c r="D13" s="1">
        <v>86.49</v>
      </c>
      <c r="E13" s="2" t="s">
        <v>46</v>
      </c>
    </row>
    <row r="14" spans="1:5" s="1" customFormat="1" ht="15" x14ac:dyDescent="0.25">
      <c r="A14" s="1" t="s">
        <v>36</v>
      </c>
      <c r="B14" s="1">
        <v>600</v>
      </c>
      <c r="C14" s="1">
        <v>4</v>
      </c>
      <c r="D14" s="1">
        <v>141.15</v>
      </c>
      <c r="E14" s="2" t="s">
        <v>38</v>
      </c>
    </row>
    <row r="15" spans="1:5" s="1" customFormat="1" x14ac:dyDescent="0.3">
      <c r="A15" s="1" t="s">
        <v>37</v>
      </c>
      <c r="C15" s="1">
        <v>8</v>
      </c>
      <c r="D15" s="3" t="s">
        <v>41</v>
      </c>
    </row>
    <row r="16" spans="1:5" s="1" customFormat="1" x14ac:dyDescent="0.3">
      <c r="A16" s="1" t="s">
        <v>75</v>
      </c>
      <c r="B16" s="1" t="s">
        <v>76</v>
      </c>
      <c r="C16" s="1">
        <v>2</v>
      </c>
      <c r="D16" s="3">
        <v>9.32</v>
      </c>
      <c r="E16" s="2" t="s">
        <v>74</v>
      </c>
    </row>
    <row r="17" spans="1:8" s="1" customFormat="1" x14ac:dyDescent="0.3">
      <c r="A17" s="1" t="s">
        <v>75</v>
      </c>
      <c r="B17" s="1" t="s">
        <v>78</v>
      </c>
      <c r="C17" s="1">
        <v>2</v>
      </c>
      <c r="D17" s="3">
        <v>5.51</v>
      </c>
      <c r="E17" s="2" t="s">
        <v>77</v>
      </c>
    </row>
    <row r="18" spans="1:8" s="1" customFormat="1" x14ac:dyDescent="0.3">
      <c r="D18" s="3">
        <f>+SUM(D4:D17)</f>
        <v>669.1</v>
      </c>
      <c r="E18" s="1" t="s">
        <v>42</v>
      </c>
    </row>
    <row r="19" spans="1:8" s="1" customFormat="1" ht="15" x14ac:dyDescent="0.25">
      <c r="A19" s="1" t="s">
        <v>24</v>
      </c>
      <c r="B19" s="1">
        <v>9</v>
      </c>
      <c r="C19" s="4" t="s">
        <v>25</v>
      </c>
      <c r="D19" s="4">
        <f>SUM(D18)*B19</f>
        <v>6021.9000000000005</v>
      </c>
      <c r="E19" s="4" t="s">
        <v>43</v>
      </c>
    </row>
    <row r="20" spans="1:8" s="5" customFormat="1" ht="15" x14ac:dyDescent="0.25"/>
    <row r="21" spans="1:8" s="5" customFormat="1" ht="15" x14ac:dyDescent="0.25"/>
    <row r="22" spans="1:8" s="5" customFormat="1" ht="15" x14ac:dyDescent="0.25">
      <c r="A22" s="6" t="s">
        <v>45</v>
      </c>
    </row>
    <row r="23" spans="1:8" s="5" customFormat="1" ht="15" x14ac:dyDescent="0.25"/>
    <row r="24" spans="1:8" s="5" customFormat="1" x14ac:dyDescent="0.3">
      <c r="A24" s="5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  <c r="G24" s="5" t="s">
        <v>72</v>
      </c>
      <c r="H24" s="5" t="s">
        <v>7</v>
      </c>
    </row>
    <row r="25" spans="1:8" s="5" customFormat="1" ht="15" x14ac:dyDescent="0.25">
      <c r="A25" s="5" t="s">
        <v>8</v>
      </c>
      <c r="B25" s="5" t="s">
        <v>9</v>
      </c>
      <c r="D25" s="5">
        <v>2</v>
      </c>
      <c r="E25" s="5">
        <v>30</v>
      </c>
      <c r="F25" s="5">
        <f>D25*E25</f>
        <v>60</v>
      </c>
      <c r="G25" s="8" t="s">
        <v>73</v>
      </c>
      <c r="H25" s="7" t="s">
        <v>68</v>
      </c>
    </row>
    <row r="26" spans="1:8" s="5" customFormat="1" ht="15" x14ac:dyDescent="0.25">
      <c r="A26" s="5" t="s">
        <v>10</v>
      </c>
      <c r="B26" s="5" t="s">
        <v>11</v>
      </c>
      <c r="D26" s="5">
        <v>3</v>
      </c>
      <c r="E26" s="5">
        <v>11</v>
      </c>
      <c r="F26" s="5">
        <f t="shared" ref="F26:F40" si="0">D26*E26</f>
        <v>33</v>
      </c>
      <c r="G26" s="8" t="s">
        <v>73</v>
      </c>
      <c r="H26" s="7" t="s">
        <v>12</v>
      </c>
    </row>
    <row r="27" spans="1:8" s="5" customFormat="1" ht="15" x14ac:dyDescent="0.25">
      <c r="A27" s="5" t="s">
        <v>13</v>
      </c>
      <c r="B27" s="5" t="s">
        <v>14</v>
      </c>
      <c r="D27" s="5">
        <v>5</v>
      </c>
      <c r="E27" s="5">
        <v>12</v>
      </c>
      <c r="F27" s="5">
        <f t="shared" si="0"/>
        <v>60</v>
      </c>
      <c r="G27" s="8" t="s">
        <v>73</v>
      </c>
      <c r="H27" s="7" t="s">
        <v>15</v>
      </c>
    </row>
    <row r="28" spans="1:8" s="5" customFormat="1" ht="15" x14ac:dyDescent="0.25">
      <c r="A28" s="5" t="s">
        <v>16</v>
      </c>
      <c r="D28" s="5">
        <v>1</v>
      </c>
      <c r="E28" s="5">
        <v>13</v>
      </c>
      <c r="F28" s="5">
        <f t="shared" si="0"/>
        <v>13</v>
      </c>
      <c r="G28" s="8" t="s">
        <v>73</v>
      </c>
      <c r="H28" s="5" t="s">
        <v>17</v>
      </c>
    </row>
    <row r="29" spans="1:8" s="5" customFormat="1" ht="15" x14ac:dyDescent="0.25">
      <c r="A29" s="5" t="s">
        <v>18</v>
      </c>
      <c r="B29" s="5" t="s">
        <v>19</v>
      </c>
      <c r="D29" s="5">
        <v>1</v>
      </c>
      <c r="E29" s="5">
        <v>7.5</v>
      </c>
      <c r="F29" s="5">
        <f t="shared" si="0"/>
        <v>7.5</v>
      </c>
      <c r="G29" s="8" t="s">
        <v>73</v>
      </c>
      <c r="H29" s="5" t="s">
        <v>20</v>
      </c>
    </row>
    <row r="30" spans="1:8" s="5" customFormat="1" ht="15" x14ac:dyDescent="0.25">
      <c r="A30" s="5" t="s">
        <v>21</v>
      </c>
      <c r="B30" s="5" t="s">
        <v>53</v>
      </c>
      <c r="D30" s="5">
        <v>1</v>
      </c>
      <c r="E30" s="5">
        <v>16</v>
      </c>
      <c r="F30" s="5">
        <f t="shared" si="0"/>
        <v>16</v>
      </c>
      <c r="G30" s="8" t="s">
        <v>73</v>
      </c>
      <c r="H30" s="5" t="s">
        <v>54</v>
      </c>
    </row>
    <row r="31" spans="1:8" s="5" customFormat="1" x14ac:dyDescent="0.3">
      <c r="A31" s="5" t="s">
        <v>22</v>
      </c>
      <c r="B31" s="5" t="s">
        <v>70</v>
      </c>
      <c r="D31" s="5">
        <v>1</v>
      </c>
      <c r="E31" s="5">
        <v>50</v>
      </c>
      <c r="F31" s="5">
        <f t="shared" si="0"/>
        <v>50</v>
      </c>
      <c r="G31" s="8" t="s">
        <v>73</v>
      </c>
      <c r="H31" s="5" t="s">
        <v>71</v>
      </c>
    </row>
    <row r="32" spans="1:8" s="5" customFormat="1" x14ac:dyDescent="0.3">
      <c r="A32" s="5" t="s">
        <v>23</v>
      </c>
      <c r="D32" s="5">
        <v>1</v>
      </c>
      <c r="E32" s="5">
        <v>33</v>
      </c>
      <c r="F32" s="5">
        <f t="shared" si="0"/>
        <v>33</v>
      </c>
      <c r="G32" s="8" t="s">
        <v>73</v>
      </c>
      <c r="H32" s="5" t="s">
        <v>69</v>
      </c>
    </row>
    <row r="33" spans="1:8" s="5" customFormat="1" x14ac:dyDescent="0.3">
      <c r="A33" s="5" t="s">
        <v>47</v>
      </c>
      <c r="B33" s="5" t="s">
        <v>55</v>
      </c>
      <c r="D33" s="5">
        <v>6</v>
      </c>
      <c r="E33" s="5">
        <v>11.5</v>
      </c>
      <c r="F33" s="5">
        <f t="shared" si="0"/>
        <v>69</v>
      </c>
      <c r="G33" s="8" t="s">
        <v>73</v>
      </c>
      <c r="H33" s="5" t="s">
        <v>52</v>
      </c>
    </row>
    <row r="34" spans="1:8" s="5" customFormat="1" x14ac:dyDescent="0.3">
      <c r="A34" s="5" t="s">
        <v>48</v>
      </c>
      <c r="D34" s="5">
        <v>2</v>
      </c>
      <c r="E34" s="5">
        <v>4.5</v>
      </c>
      <c r="F34" s="5">
        <f t="shared" si="0"/>
        <v>9</v>
      </c>
      <c r="G34" s="8" t="s">
        <v>73</v>
      </c>
      <c r="H34" s="5" t="s">
        <v>51</v>
      </c>
    </row>
    <row r="35" spans="1:8" s="5" customFormat="1" x14ac:dyDescent="0.3">
      <c r="A35" s="5" t="s">
        <v>49</v>
      </c>
      <c r="D35" s="5">
        <v>2</v>
      </c>
      <c r="E35" s="5">
        <v>1.5</v>
      </c>
      <c r="F35" s="5">
        <f t="shared" si="0"/>
        <v>3</v>
      </c>
      <c r="G35" s="8" t="s">
        <v>73</v>
      </c>
      <c r="H35" s="5" t="s">
        <v>50</v>
      </c>
    </row>
    <row r="36" spans="1:8" s="5" customFormat="1" x14ac:dyDescent="0.3">
      <c r="A36" s="5" t="s">
        <v>56</v>
      </c>
      <c r="D36" s="5">
        <v>1</v>
      </c>
      <c r="E36" s="5">
        <v>20</v>
      </c>
      <c r="F36" s="5">
        <f t="shared" si="0"/>
        <v>20</v>
      </c>
      <c r="G36" s="8" t="s">
        <v>73</v>
      </c>
      <c r="H36" s="5" t="s">
        <v>57</v>
      </c>
    </row>
    <row r="37" spans="1:8" s="5" customFormat="1" x14ac:dyDescent="0.3">
      <c r="A37" s="5" t="s">
        <v>58</v>
      </c>
      <c r="B37" s="5" t="s">
        <v>59</v>
      </c>
      <c r="D37" s="5">
        <v>1</v>
      </c>
      <c r="E37" s="5">
        <v>2</v>
      </c>
      <c r="F37" s="5">
        <f t="shared" si="0"/>
        <v>2</v>
      </c>
      <c r="G37" s="8" t="s">
        <v>73</v>
      </c>
      <c r="H37" s="5" t="s">
        <v>60</v>
      </c>
    </row>
    <row r="38" spans="1:8" s="5" customFormat="1" x14ac:dyDescent="0.3">
      <c r="A38" s="5" t="s">
        <v>61</v>
      </c>
      <c r="D38" s="5">
        <v>1</v>
      </c>
      <c r="E38" s="5">
        <v>1</v>
      </c>
      <c r="F38" s="5">
        <f t="shared" si="0"/>
        <v>1</v>
      </c>
      <c r="G38" s="8" t="s">
        <v>73</v>
      </c>
      <c r="H38" s="5" t="s">
        <v>62</v>
      </c>
    </row>
    <row r="39" spans="1:8" s="5" customFormat="1" x14ac:dyDescent="0.3">
      <c r="A39" s="5" t="s">
        <v>63</v>
      </c>
      <c r="B39" s="5" t="s">
        <v>64</v>
      </c>
      <c r="D39" s="5">
        <v>1</v>
      </c>
      <c r="E39" s="5">
        <v>1.5</v>
      </c>
      <c r="F39" s="5">
        <f t="shared" si="0"/>
        <v>1.5</v>
      </c>
      <c r="G39" s="8" t="s">
        <v>73</v>
      </c>
      <c r="H39" s="5" t="s">
        <v>65</v>
      </c>
    </row>
    <row r="40" spans="1:8" s="5" customFormat="1" x14ac:dyDescent="0.3">
      <c r="A40" s="5" t="s">
        <v>67</v>
      </c>
      <c r="D40" s="5">
        <v>1</v>
      </c>
      <c r="E40" s="5">
        <v>4.5</v>
      </c>
      <c r="F40" s="5">
        <f t="shared" si="0"/>
        <v>4.5</v>
      </c>
      <c r="G40" s="8" t="s">
        <v>73</v>
      </c>
      <c r="H40" s="5" t="s">
        <v>66</v>
      </c>
    </row>
    <row r="41" spans="1:8" s="5" customFormat="1" x14ac:dyDescent="0.3">
      <c r="C41" s="5" t="s">
        <v>24</v>
      </c>
      <c r="D41" s="5">
        <v>9</v>
      </c>
      <c r="E41" s="6" t="s">
        <v>25</v>
      </c>
      <c r="F41" s="6">
        <f>SUM(F24:F40)*D41</f>
        <v>3442.5</v>
      </c>
      <c r="G41" s="6"/>
    </row>
    <row r="43" spans="1:8" x14ac:dyDescent="0.3">
      <c r="A43" t="s">
        <v>79</v>
      </c>
    </row>
    <row r="44" spans="1:8" x14ac:dyDescent="0.3">
      <c r="A44" t="s">
        <v>83</v>
      </c>
      <c r="B44" t="s">
        <v>88</v>
      </c>
      <c r="D44" t="s">
        <v>82</v>
      </c>
    </row>
    <row r="45" spans="1:8" x14ac:dyDescent="0.3">
      <c r="A45" t="s">
        <v>80</v>
      </c>
      <c r="B45">
        <v>460</v>
      </c>
      <c r="D45" t="s">
        <v>84</v>
      </c>
      <c r="F45" t="s">
        <v>73</v>
      </c>
    </row>
    <row r="46" spans="1:8" x14ac:dyDescent="0.3">
      <c r="B46">
        <v>460</v>
      </c>
      <c r="F46" t="s">
        <v>73</v>
      </c>
    </row>
    <row r="47" spans="1:8" x14ac:dyDescent="0.3">
      <c r="B47">
        <v>460</v>
      </c>
      <c r="F47" t="s">
        <v>73</v>
      </c>
    </row>
    <row r="48" spans="1:8" x14ac:dyDescent="0.3">
      <c r="B48">
        <v>460</v>
      </c>
      <c r="F48" t="s">
        <v>73</v>
      </c>
    </row>
    <row r="49" spans="1:6" x14ac:dyDescent="0.3">
      <c r="B49">
        <v>920</v>
      </c>
      <c r="F49" t="s">
        <v>73</v>
      </c>
    </row>
    <row r="50" spans="1:6" x14ac:dyDescent="0.3">
      <c r="B50">
        <v>920</v>
      </c>
      <c r="F50" t="s">
        <v>73</v>
      </c>
    </row>
    <row r="51" spans="1:6" x14ac:dyDescent="0.3">
      <c r="B51">
        <v>920</v>
      </c>
      <c r="F51" t="s">
        <v>73</v>
      </c>
    </row>
    <row r="52" spans="1:6" x14ac:dyDescent="0.3">
      <c r="B52">
        <v>600</v>
      </c>
      <c r="F52" t="s">
        <v>73</v>
      </c>
    </row>
    <row r="53" spans="1:6" x14ac:dyDescent="0.3">
      <c r="B53">
        <v>60</v>
      </c>
      <c r="F53" t="s">
        <v>73</v>
      </c>
    </row>
    <row r="54" spans="1:6" x14ac:dyDescent="0.3">
      <c r="B54">
        <v>60</v>
      </c>
      <c r="F54" t="s">
        <v>73</v>
      </c>
    </row>
    <row r="55" spans="1:6" x14ac:dyDescent="0.3">
      <c r="B55">
        <v>60</v>
      </c>
      <c r="F55" t="s">
        <v>73</v>
      </c>
    </row>
    <row r="56" spans="1:6" x14ac:dyDescent="0.3">
      <c r="B56">
        <v>460</v>
      </c>
      <c r="F56" t="s">
        <v>73</v>
      </c>
    </row>
    <row r="57" spans="1:6" x14ac:dyDescent="0.3">
      <c r="B57">
        <v>340</v>
      </c>
    </row>
    <row r="58" spans="1:6" x14ac:dyDescent="0.3">
      <c r="B58">
        <v>340</v>
      </c>
    </row>
    <row r="59" spans="1:6" x14ac:dyDescent="0.3">
      <c r="A59" s="9" t="s">
        <v>25</v>
      </c>
      <c r="B59" s="9">
        <f>SUM(B45:B58)</f>
        <v>6520</v>
      </c>
    </row>
    <row r="60" spans="1:6" x14ac:dyDescent="0.3">
      <c r="A60" t="s">
        <v>81</v>
      </c>
      <c r="B60">
        <v>660</v>
      </c>
      <c r="D60" t="s">
        <v>85</v>
      </c>
      <c r="F60" t="s">
        <v>73</v>
      </c>
    </row>
    <row r="61" spans="1:6" x14ac:dyDescent="0.3">
      <c r="B61">
        <v>660</v>
      </c>
      <c r="F61" t="s">
        <v>73</v>
      </c>
    </row>
    <row r="62" spans="1:6" x14ac:dyDescent="0.3">
      <c r="B62">
        <v>700</v>
      </c>
      <c r="F62" t="s">
        <v>73</v>
      </c>
    </row>
    <row r="63" spans="1:6" x14ac:dyDescent="0.3">
      <c r="B63">
        <v>700</v>
      </c>
      <c r="F63" t="s">
        <v>73</v>
      </c>
    </row>
    <row r="64" spans="1:6" x14ac:dyDescent="0.3">
      <c r="B64">
        <v>660</v>
      </c>
      <c r="F64" t="s">
        <v>73</v>
      </c>
    </row>
    <row r="65" spans="1:6" x14ac:dyDescent="0.3">
      <c r="B65">
        <v>900</v>
      </c>
      <c r="F65" t="s">
        <v>73</v>
      </c>
    </row>
    <row r="66" spans="1:6" x14ac:dyDescent="0.3">
      <c r="B66">
        <v>900</v>
      </c>
      <c r="F66" t="s">
        <v>73</v>
      </c>
    </row>
    <row r="67" spans="1:6" x14ac:dyDescent="0.3">
      <c r="B67">
        <v>900</v>
      </c>
      <c r="F67" t="s">
        <v>73</v>
      </c>
    </row>
    <row r="68" spans="1:6" x14ac:dyDescent="0.3">
      <c r="B68">
        <v>900</v>
      </c>
      <c r="F68" t="s">
        <v>73</v>
      </c>
    </row>
    <row r="69" spans="1:6" x14ac:dyDescent="0.3">
      <c r="B69">
        <v>920</v>
      </c>
      <c r="F69" t="s">
        <v>73</v>
      </c>
    </row>
    <row r="70" spans="1:6" x14ac:dyDescent="0.3">
      <c r="B70">
        <v>920</v>
      </c>
      <c r="F70" t="s">
        <v>73</v>
      </c>
    </row>
    <row r="71" spans="1:6" x14ac:dyDescent="0.3">
      <c r="B71">
        <v>800</v>
      </c>
      <c r="F71" t="s">
        <v>73</v>
      </c>
    </row>
    <row r="72" spans="1:6" x14ac:dyDescent="0.3">
      <c r="B72">
        <v>150</v>
      </c>
      <c r="F72" t="s">
        <v>73</v>
      </c>
    </row>
    <row r="73" spans="1:6" x14ac:dyDescent="0.3">
      <c r="B73">
        <v>150</v>
      </c>
      <c r="F73" t="s">
        <v>73</v>
      </c>
    </row>
    <row r="74" spans="1:6" x14ac:dyDescent="0.3">
      <c r="A74" s="9" t="s">
        <v>25</v>
      </c>
      <c r="B74" s="9">
        <f>SUM(B60:B73)</f>
        <v>9920</v>
      </c>
    </row>
    <row r="75" spans="1:6" x14ac:dyDescent="0.3">
      <c r="A75" t="s">
        <v>86</v>
      </c>
      <c r="B75">
        <v>10</v>
      </c>
      <c r="D75" t="s">
        <v>89</v>
      </c>
    </row>
    <row r="76" spans="1:6" x14ac:dyDescent="0.3">
      <c r="A76" t="s">
        <v>87</v>
      </c>
      <c r="B76">
        <v>22</v>
      </c>
      <c r="D76" t="s">
        <v>90</v>
      </c>
    </row>
    <row r="77" spans="1:6" x14ac:dyDescent="0.3">
      <c r="A77" t="s">
        <v>91</v>
      </c>
      <c r="B77">
        <v>32</v>
      </c>
      <c r="D77" t="s">
        <v>92</v>
      </c>
    </row>
    <row r="78" spans="1:6" x14ac:dyDescent="0.3">
      <c r="A78" t="s">
        <v>93</v>
      </c>
      <c r="B78">
        <v>90</v>
      </c>
      <c r="D78" t="s">
        <v>94</v>
      </c>
    </row>
    <row r="79" spans="1:6" x14ac:dyDescent="0.3">
      <c r="A79" t="s">
        <v>95</v>
      </c>
      <c r="B79">
        <v>100</v>
      </c>
    </row>
    <row r="82" spans="1:9" x14ac:dyDescent="0.3">
      <c r="A82" t="s">
        <v>96</v>
      </c>
      <c r="E82" t="s">
        <v>116</v>
      </c>
      <c r="G82">
        <v>3</v>
      </c>
    </row>
    <row r="83" spans="1:9" x14ac:dyDescent="0.3">
      <c r="A83" t="s">
        <v>83</v>
      </c>
      <c r="B83" t="s">
        <v>4</v>
      </c>
      <c r="C83" t="s">
        <v>117</v>
      </c>
      <c r="D83" t="s">
        <v>82</v>
      </c>
      <c r="E83" t="s">
        <v>115</v>
      </c>
      <c r="G83" t="s">
        <v>118</v>
      </c>
      <c r="I83" t="s">
        <v>119</v>
      </c>
    </row>
    <row r="84" spans="1:9" x14ac:dyDescent="0.3">
      <c r="A84" t="s">
        <v>101</v>
      </c>
      <c r="B84">
        <v>4</v>
      </c>
      <c r="C84">
        <v>68</v>
      </c>
      <c r="D84" t="s">
        <v>97</v>
      </c>
      <c r="E84">
        <f>$G$82*B84</f>
        <v>12</v>
      </c>
      <c r="G84">
        <f>B84*C84</f>
        <v>272</v>
      </c>
      <c r="I84">
        <f>E84*C84</f>
        <v>816</v>
      </c>
    </row>
    <row r="85" spans="1:9" x14ac:dyDescent="0.3">
      <c r="A85" t="s">
        <v>102</v>
      </c>
      <c r="B85">
        <v>2</v>
      </c>
      <c r="C85">
        <v>163</v>
      </c>
      <c r="D85" t="s">
        <v>103</v>
      </c>
      <c r="E85">
        <f>$G$82*B85</f>
        <v>6</v>
      </c>
      <c r="G85">
        <f t="shared" ref="G85:G92" si="1">B85*C85</f>
        <v>326</v>
      </c>
      <c r="I85">
        <f t="shared" ref="I85:I92" si="2">E85*C85</f>
        <v>978</v>
      </c>
    </row>
    <row r="86" spans="1:9" x14ac:dyDescent="0.3">
      <c r="A86" t="s">
        <v>104</v>
      </c>
      <c r="B86">
        <v>2</v>
      </c>
      <c r="C86">
        <v>75</v>
      </c>
      <c r="D86" t="s">
        <v>105</v>
      </c>
      <c r="E86">
        <f t="shared" ref="E86:E92" si="3">$G$82*B86</f>
        <v>6</v>
      </c>
      <c r="G86">
        <f t="shared" si="1"/>
        <v>150</v>
      </c>
      <c r="I86">
        <f t="shared" si="2"/>
        <v>450</v>
      </c>
    </row>
    <row r="87" spans="1:9" x14ac:dyDescent="0.3">
      <c r="A87" t="s">
        <v>106</v>
      </c>
      <c r="B87">
        <v>1</v>
      </c>
      <c r="C87">
        <v>351</v>
      </c>
      <c r="D87" t="s">
        <v>107</v>
      </c>
      <c r="E87">
        <f t="shared" si="3"/>
        <v>3</v>
      </c>
      <c r="G87">
        <f t="shared" si="1"/>
        <v>351</v>
      </c>
      <c r="I87">
        <f t="shared" si="2"/>
        <v>1053</v>
      </c>
    </row>
    <row r="88" spans="1:9" x14ac:dyDescent="0.3">
      <c r="A88" t="s">
        <v>98</v>
      </c>
      <c r="B88">
        <v>2</v>
      </c>
      <c r="C88">
        <v>499</v>
      </c>
      <c r="D88" t="s">
        <v>100</v>
      </c>
      <c r="E88">
        <f t="shared" si="3"/>
        <v>6</v>
      </c>
      <c r="G88">
        <f t="shared" si="1"/>
        <v>998</v>
      </c>
      <c r="I88">
        <f t="shared" si="2"/>
        <v>2994</v>
      </c>
    </row>
    <row r="89" spans="1:9" x14ac:dyDescent="0.3">
      <c r="A89" t="s">
        <v>110</v>
      </c>
      <c r="B89">
        <v>1</v>
      </c>
      <c r="C89">
        <v>68</v>
      </c>
      <c r="D89" t="s">
        <v>108</v>
      </c>
      <c r="E89">
        <f t="shared" si="3"/>
        <v>3</v>
      </c>
      <c r="G89">
        <f t="shared" si="1"/>
        <v>68</v>
      </c>
      <c r="I89">
        <f t="shared" si="2"/>
        <v>204</v>
      </c>
    </row>
    <row r="90" spans="1:9" x14ac:dyDescent="0.3">
      <c r="A90" t="s">
        <v>109</v>
      </c>
      <c r="B90">
        <v>2</v>
      </c>
      <c r="C90">
        <v>121</v>
      </c>
      <c r="D90" t="s">
        <v>99</v>
      </c>
      <c r="E90">
        <f t="shared" si="3"/>
        <v>6</v>
      </c>
      <c r="G90">
        <f t="shared" si="1"/>
        <v>242</v>
      </c>
      <c r="I90">
        <f t="shared" si="2"/>
        <v>726</v>
      </c>
    </row>
    <row r="91" spans="1:9" x14ac:dyDescent="0.3">
      <c r="A91" t="s">
        <v>111</v>
      </c>
      <c r="B91">
        <v>2</v>
      </c>
      <c r="C91">
        <v>146</v>
      </c>
      <c r="D91" t="s">
        <v>112</v>
      </c>
      <c r="E91">
        <f t="shared" si="3"/>
        <v>6</v>
      </c>
      <c r="G91">
        <f t="shared" si="1"/>
        <v>292</v>
      </c>
      <c r="I91">
        <f t="shared" si="2"/>
        <v>876</v>
      </c>
    </row>
    <row r="92" spans="1:9" x14ac:dyDescent="0.3">
      <c r="A92" t="s">
        <v>113</v>
      </c>
      <c r="B92">
        <v>2</v>
      </c>
      <c r="C92">
        <v>95</v>
      </c>
      <c r="D92" t="s">
        <v>114</v>
      </c>
      <c r="E92">
        <f t="shared" si="3"/>
        <v>6</v>
      </c>
      <c r="G92">
        <f t="shared" si="1"/>
        <v>190</v>
      </c>
      <c r="I92">
        <f t="shared" si="2"/>
        <v>570</v>
      </c>
    </row>
    <row r="94" spans="1:9" x14ac:dyDescent="0.3">
      <c r="E94">
        <f>SUM(E84:E92)</f>
        <v>54</v>
      </c>
      <c r="G94">
        <f>SUM(G84:G92)</f>
        <v>2889</v>
      </c>
      <c r="I94">
        <f>SUM(I84:I92)</f>
        <v>8667</v>
      </c>
    </row>
  </sheetData>
  <hyperlinks>
    <hyperlink ref="A2" r:id="rId1"/>
    <hyperlink ref="E13" r:id="rId2"/>
    <hyperlink ref="E14" r:id="rId3"/>
    <hyperlink ref="E5" r:id="rId4"/>
    <hyperlink ref="E4" r:id="rId5"/>
    <hyperlink ref="E6" r:id="rId6"/>
    <hyperlink ref="H26" r:id="rId7"/>
    <hyperlink ref="H27" display="http://www.aliexpress.com/item/New-CNC-Single-Axis-TB6600-0-2-5A-Two-Phase-Hybrid-Stepper-Motor-Driver-Controller-manufacturer/32573404674.html?spm=2114.30010308.3.105.JWhcNe&amp;ws_ab_test=searchweb201556_1,searchweb201602_5_10036_10035_10034_507_10032_10020"/>
    <hyperlink ref="E16" display="http://www.aliexpress.com/item/3pcs-BR-6-35mm-x-10mm-D25-L30-CNC-Stepper-Motor-Shaft-Coupler-Flexible-Coupling-6/32335089263.html?spm=2114.01010208.3.132.9CfMqu&amp;ws_ab_test=searchweb201556_9,searchweb201602_1_10017_10005_10006_10034_10021_507_10022_10020_1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2016-05-17T18:59:20Z</dcterms:modified>
</cp:coreProperties>
</file>