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YE-MAN\Downloads\"/>
    </mc:Choice>
  </mc:AlternateContent>
  <bookViews>
    <workbookView xWindow="0" yWindow="0" windowWidth="24000" windowHeight="11070" activeTab="3"/>
  </bookViews>
  <sheets>
    <sheet name="2023" sheetId="1" r:id="rId1"/>
    <sheet name="2024" sheetId="2" r:id="rId2"/>
    <sheet name="2025" sheetId="3" r:id="rId3"/>
    <sheet name="2026" sheetId="4" r:id="rId4"/>
    <sheet name="Sheet1" sheetId="5" r:id="rId5"/>
    <sheet name="Sheet2" sheetId="6" r:id="rId6"/>
  </sheets>
  <definedNames>
    <definedName name="Z_2EC02A03_9982_427A_A349_EBE51F47E06B_.wvu.Cols" localSheetId="0" hidden="1">'2023'!$A:$B,'2023'!$G:$K</definedName>
    <definedName name="Z_2EC02A03_9982_427A_A349_EBE51F47E06B_.wvu.Rows" localSheetId="0" hidden="1">'2023'!$14:$17</definedName>
  </definedNames>
  <calcPr calcId="162913"/>
  <customWorkbookViews>
    <customWorkbookView name="Original View" guid="{2E2C6DCE-9019-479C-80A5-2103335562BB}" maximized="1" xWindow="-8" yWindow="-8" windowWidth="1616" windowHeight="886" activeSheetId="1"/>
    <customWorkbookView name="Ceo View" guid="{2EC02A03-9982-427A-A349-EBE51F47E06B}" maximized="1" xWindow="-8" yWindow="-8" windowWidth="1616" windowHeight="88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4" l="1"/>
  <c r="I17" i="4"/>
  <c r="H17" i="4"/>
  <c r="G17" i="4"/>
  <c r="J16" i="4"/>
  <c r="I16" i="4"/>
  <c r="H16" i="4"/>
  <c r="G16" i="4"/>
  <c r="J15" i="4"/>
  <c r="I15" i="4"/>
  <c r="H15" i="4"/>
  <c r="G15" i="4"/>
  <c r="J14" i="4"/>
  <c r="I14" i="4"/>
  <c r="H14" i="4"/>
  <c r="G14" i="4"/>
  <c r="J17" i="3"/>
  <c r="I17" i="3"/>
  <c r="H17" i="3"/>
  <c r="G17" i="3"/>
  <c r="J16" i="3"/>
  <c r="I16" i="3"/>
  <c r="H16" i="3"/>
  <c r="G16" i="3"/>
  <c r="J15" i="3"/>
  <c r="I15" i="3"/>
  <c r="H15" i="3"/>
  <c r="G15" i="3"/>
  <c r="J14" i="3"/>
  <c r="I14" i="3"/>
  <c r="H14" i="3"/>
  <c r="G14" i="3"/>
  <c r="K9" i="3"/>
  <c r="L9" i="3" s="1"/>
  <c r="K8" i="3"/>
  <c r="L8" i="3" s="1"/>
  <c r="K7" i="3"/>
  <c r="L7" i="3" s="1"/>
  <c r="K6" i="3"/>
  <c r="L6" i="3" s="1"/>
  <c r="K5" i="3"/>
  <c r="L5" i="3" s="1"/>
  <c r="K4" i="3"/>
  <c r="L4" i="3" s="1"/>
  <c r="J17" i="2"/>
  <c r="I17" i="2"/>
  <c r="H17" i="2"/>
  <c r="G17" i="2"/>
  <c r="J16" i="2"/>
  <c r="I16" i="2"/>
  <c r="H16" i="2"/>
  <c r="G16" i="2"/>
  <c r="J15" i="2"/>
  <c r="I15" i="2"/>
  <c r="H15" i="2"/>
  <c r="G15" i="2"/>
  <c r="J14" i="2"/>
  <c r="I14" i="2"/>
  <c r="H14" i="2"/>
  <c r="G14" i="2"/>
  <c r="K9" i="2"/>
  <c r="L9" i="2" s="1"/>
  <c r="L8" i="2"/>
  <c r="K8" i="2"/>
  <c r="K7" i="2"/>
  <c r="L7" i="2" s="1"/>
  <c r="K6" i="2"/>
  <c r="L6" i="2" s="1"/>
  <c r="K5" i="2"/>
  <c r="L5" i="2" s="1"/>
  <c r="K4" i="2"/>
  <c r="L4" i="2" s="1"/>
  <c r="H17" i="1" l="1"/>
  <c r="I17" i="1"/>
  <c r="J17" i="1"/>
  <c r="G17" i="1"/>
  <c r="H16" i="1"/>
  <c r="I16" i="1"/>
  <c r="J16" i="1"/>
  <c r="G16" i="1"/>
  <c r="H15" i="1"/>
  <c r="I15" i="1"/>
  <c r="J15" i="1"/>
  <c r="G15" i="1"/>
  <c r="H14" i="1"/>
  <c r="I14" i="1"/>
  <c r="J14" i="1"/>
  <c r="G14" i="1"/>
  <c r="K4" i="1"/>
  <c r="L4" i="1" s="1"/>
  <c r="K5" i="1"/>
  <c r="L5" i="1" s="1"/>
  <c r="K6" i="1"/>
  <c r="L6" i="1" s="1"/>
  <c r="K8" i="1"/>
  <c r="L8" i="1" s="1"/>
  <c r="K7" i="1"/>
  <c r="L7" i="1" s="1"/>
  <c r="K9" i="1"/>
  <c r="L9" i="1" s="1"/>
</calcChain>
</file>

<file path=xl/sharedStrings.xml><?xml version="1.0" encoding="utf-8"?>
<sst xmlns="http://schemas.openxmlformats.org/spreadsheetml/2006/main" count="374" uniqueCount="207">
  <si>
    <t>Cup of joe yearly report</t>
  </si>
  <si>
    <t>Items</t>
  </si>
  <si>
    <t>Qtr1</t>
  </si>
  <si>
    <t>Qtr2</t>
  </si>
  <si>
    <t>Qtr3</t>
  </si>
  <si>
    <t>Qtr4</t>
  </si>
  <si>
    <t>Original Coffee</t>
  </si>
  <si>
    <t>Price</t>
  </si>
  <si>
    <t>Espresso</t>
  </si>
  <si>
    <t>Latte</t>
  </si>
  <si>
    <t>Blueberry Muffon</t>
  </si>
  <si>
    <t>Breakfast Sandwich</t>
  </si>
  <si>
    <t>Croissant</t>
  </si>
  <si>
    <t>Total item sold</t>
  </si>
  <si>
    <t>Total Sales</t>
  </si>
  <si>
    <t>Total Item Sold</t>
  </si>
  <si>
    <t>Average Items Sold</t>
  </si>
  <si>
    <t>Min. Items Sold</t>
  </si>
  <si>
    <t>Max. Item Sold</t>
  </si>
  <si>
    <t>Date</t>
  </si>
  <si>
    <t>Notes</t>
  </si>
  <si>
    <t>Order Extra for Holidays</t>
  </si>
  <si>
    <t>Blueberry Muffins</t>
  </si>
  <si>
    <t>Employee Information</t>
  </si>
  <si>
    <t>Emp ID</t>
  </si>
  <si>
    <t>Last name</t>
  </si>
  <si>
    <t>Dep</t>
  </si>
  <si>
    <t>Email</t>
  </si>
  <si>
    <t>Location</t>
  </si>
  <si>
    <t>Hire Date</t>
  </si>
  <si>
    <t>Pay Rate</t>
  </si>
  <si>
    <t>Smith</t>
  </si>
  <si>
    <t>Gonzalez</t>
  </si>
  <si>
    <t>Scot</t>
  </si>
  <si>
    <t>Kane</t>
  </si>
  <si>
    <t>Hapsbuch</t>
  </si>
  <si>
    <t>Henders</t>
  </si>
  <si>
    <t>Atherton</t>
  </si>
  <si>
    <t>Bellwood</t>
  </si>
  <si>
    <t>Cooper</t>
  </si>
  <si>
    <t>Cronwith</t>
  </si>
  <si>
    <t>Simpson</t>
  </si>
  <si>
    <t>Sindole</t>
  </si>
  <si>
    <t>Vuanuo</t>
  </si>
  <si>
    <t>Szcznyck</t>
  </si>
  <si>
    <t>Wu</t>
  </si>
  <si>
    <t>Kegler</t>
  </si>
  <si>
    <t>Bell</t>
  </si>
  <si>
    <t>Kellerman</t>
  </si>
  <si>
    <t>AT</t>
  </si>
  <si>
    <t>AD</t>
  </si>
  <si>
    <t>AC</t>
  </si>
  <si>
    <t>HR</t>
  </si>
  <si>
    <t>MF</t>
  </si>
  <si>
    <t>MK</t>
  </si>
  <si>
    <t>First Name</t>
  </si>
  <si>
    <t>Howard</t>
  </si>
  <si>
    <t>Joe</t>
  </si>
  <si>
    <t>Gail</t>
  </si>
  <si>
    <t>Sherl</t>
  </si>
  <si>
    <t>Kendrick</t>
  </si>
  <si>
    <t>Mark</t>
  </si>
  <si>
    <t>Katie</t>
  </si>
  <si>
    <t>Frank</t>
  </si>
  <si>
    <t>Linda</t>
  </si>
  <si>
    <t>Brent</t>
  </si>
  <si>
    <t>Sandrae</t>
  </si>
  <si>
    <t>Randy</t>
  </si>
  <si>
    <t>Ellen</t>
  </si>
  <si>
    <t>Tuome</t>
  </si>
  <si>
    <t>Tadeuz</t>
  </si>
  <si>
    <t>Tammy</t>
  </si>
  <si>
    <t>Pam</t>
  </si>
  <si>
    <t>Tom</t>
  </si>
  <si>
    <t>Tommie</t>
  </si>
  <si>
    <t>howards</t>
  </si>
  <si>
    <t>joeg</t>
  </si>
  <si>
    <t>kendrickh</t>
  </si>
  <si>
    <t>markh</t>
  </si>
  <si>
    <t>frankb</t>
  </si>
  <si>
    <t>lindac</t>
  </si>
  <si>
    <t>brentc</t>
  </si>
  <si>
    <t>sandraes</t>
  </si>
  <si>
    <t>randys</t>
  </si>
  <si>
    <t>ellens</t>
  </si>
  <si>
    <t>tuomev</t>
  </si>
  <si>
    <t>tammyw</t>
  </si>
  <si>
    <t>pamk</t>
  </si>
  <si>
    <t>tomb</t>
  </si>
  <si>
    <t>galls</t>
  </si>
  <si>
    <t>sherylk</t>
  </si>
  <si>
    <t>katie</t>
  </si>
  <si>
    <t>tadeus</t>
  </si>
  <si>
    <t>tomk</t>
  </si>
  <si>
    <t>Buiding 1</t>
  </si>
  <si>
    <t>Buiding 2</t>
  </si>
  <si>
    <t>Building 3</t>
  </si>
  <si>
    <t>Building 1</t>
  </si>
  <si>
    <t>Building 2</t>
  </si>
  <si>
    <t>Phone Ext</t>
  </si>
  <si>
    <t>Full Name</t>
  </si>
  <si>
    <t>First name</t>
  </si>
  <si>
    <t>Last Name</t>
  </si>
  <si>
    <t>Last First</t>
  </si>
  <si>
    <t>Smith Philips</t>
  </si>
  <si>
    <t>Gonzalez Mendes</t>
  </si>
  <si>
    <t>Scot Jim</t>
  </si>
  <si>
    <t>Kane Larry</t>
  </si>
  <si>
    <t>Hapsbuch Jim</t>
  </si>
  <si>
    <t>Henders Andreas</t>
  </si>
  <si>
    <t>Atherton Johnson</t>
  </si>
  <si>
    <t>Bellwood Sand</t>
  </si>
  <si>
    <t>Cooper Steve</t>
  </si>
  <si>
    <t>Cronwith Kim</t>
  </si>
  <si>
    <t>Simpson Barton</t>
  </si>
  <si>
    <t>Philps</t>
  </si>
  <si>
    <t>Mndes</t>
  </si>
  <si>
    <t>im</t>
  </si>
  <si>
    <t>Larryry</t>
  </si>
  <si>
    <t>Jm</t>
  </si>
  <si>
    <t>Anreas</t>
  </si>
  <si>
    <t>Jhnson</t>
  </si>
  <si>
    <t>Snd</t>
  </si>
  <si>
    <t>Stee</t>
  </si>
  <si>
    <t>Km</t>
  </si>
  <si>
    <t>Baton</t>
  </si>
  <si>
    <t>Philips, S</t>
  </si>
  <si>
    <t>Mendes, G</t>
  </si>
  <si>
    <t>Jim, S</t>
  </si>
  <si>
    <t>Larry, K</t>
  </si>
  <si>
    <t>Jim, H</t>
  </si>
  <si>
    <t>Andreas, H</t>
  </si>
  <si>
    <t>Johnson, A</t>
  </si>
  <si>
    <t>Sand, B</t>
  </si>
  <si>
    <t>Steve, C</t>
  </si>
  <si>
    <t>Kim, C</t>
  </si>
  <si>
    <t>Barton, S</t>
  </si>
  <si>
    <t>Email2</t>
  </si>
  <si>
    <t>howards@gmail.com</t>
  </si>
  <si>
    <t>joeg@gmail.com</t>
  </si>
  <si>
    <t>galls@gmail.com</t>
  </si>
  <si>
    <t>sherylk@gmail.com</t>
  </si>
  <si>
    <t>kendrickh@gmail.com</t>
  </si>
  <si>
    <t>markh@gmail.com</t>
  </si>
  <si>
    <t>katie@gmail.com</t>
  </si>
  <si>
    <t>frankb@gmail.com</t>
  </si>
  <si>
    <t>lindac@gmail.com</t>
  </si>
  <si>
    <t>brentc@gmail.com</t>
  </si>
  <si>
    <t>sandraes@gmail.com</t>
  </si>
  <si>
    <t>randys@gmail.com</t>
  </si>
  <si>
    <t>ellens@gmail.com</t>
  </si>
  <si>
    <t>tuomev@gmail.com</t>
  </si>
  <si>
    <t>tadeus@gmail.com</t>
  </si>
  <si>
    <t>tammyw@gmail.com</t>
  </si>
  <si>
    <t>pamk@gmail.com</t>
  </si>
  <si>
    <t>tomb@gmail.com</t>
  </si>
  <si>
    <t>tomk@gmail.com</t>
  </si>
  <si>
    <t>Region</t>
  </si>
  <si>
    <t>Sales Rep</t>
  </si>
  <si>
    <t>Product</t>
  </si>
  <si>
    <t>Unit</t>
  </si>
  <si>
    <t>East</t>
  </si>
  <si>
    <t>West</t>
  </si>
  <si>
    <t>North</t>
  </si>
  <si>
    <t>South</t>
  </si>
  <si>
    <t>Apple</t>
  </si>
  <si>
    <t>Fred</t>
  </si>
  <si>
    <t>Amy</t>
  </si>
  <si>
    <t>Sal</t>
  </si>
  <si>
    <t>Fritz</t>
  </si>
  <si>
    <t>Sravan</t>
  </si>
  <si>
    <t>Grape</t>
  </si>
  <si>
    <t>Pear</t>
  </si>
  <si>
    <t>Banana</t>
  </si>
  <si>
    <t>Sales Amount</t>
  </si>
  <si>
    <t>Bonus</t>
  </si>
  <si>
    <t>Srivan</t>
  </si>
  <si>
    <t>Xi</t>
  </si>
  <si>
    <t>Hector</t>
  </si>
  <si>
    <t>Sales</t>
  </si>
  <si>
    <t>Margin</t>
  </si>
  <si>
    <t>Quantity</t>
  </si>
  <si>
    <t>Baseball Hats</t>
  </si>
  <si>
    <t>T-Shirts</t>
  </si>
  <si>
    <t>Hoodies</t>
  </si>
  <si>
    <t>Jeans</t>
  </si>
  <si>
    <t>Dresses</t>
  </si>
  <si>
    <t>Shoes</t>
  </si>
  <si>
    <t>2023 Sales Report</t>
  </si>
  <si>
    <t>Salesperson</t>
  </si>
  <si>
    <t>Qtr.1</t>
  </si>
  <si>
    <t>Qtr.2</t>
  </si>
  <si>
    <t>Qtr.3</t>
  </si>
  <si>
    <t>Otr4</t>
  </si>
  <si>
    <t>Owen</t>
  </si>
  <si>
    <t>Sophia</t>
  </si>
  <si>
    <t>Lucas</t>
  </si>
  <si>
    <t>isabella</t>
  </si>
  <si>
    <t>Noah</t>
  </si>
  <si>
    <t>Q1 Sales</t>
  </si>
  <si>
    <t>Q2 Sales</t>
  </si>
  <si>
    <t>Q3 Sales</t>
  </si>
  <si>
    <t>Q4 Sales</t>
  </si>
  <si>
    <t>Hats</t>
  </si>
  <si>
    <t>Mugs</t>
  </si>
  <si>
    <t>Gift Cards</t>
  </si>
  <si>
    <t>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</si>
</sst>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2" fillId="2" borderId="1" xfId="1"/>
    <xf numFmtId="0" fontId="0" fillId="4" borderId="3" xfId="4" applyFont="1"/>
    <xf numFmtId="14" fontId="0" fillId="4" borderId="3" xfId="4" applyNumberFormat="1" applyFont="1"/>
    <xf numFmtId="0" fontId="0" fillId="5" borderId="0" xfId="0" applyFill="1"/>
    <xf numFmtId="0" fontId="3" fillId="3" borderId="2" xfId="2" applyNumberFormat="1"/>
    <xf numFmtId="164" fontId="3" fillId="3" borderId="2" xfId="2" applyNumberFormat="1"/>
    <xf numFmtId="0" fontId="4" fillId="3" borderId="1" xfId="3"/>
    <xf numFmtId="2" fontId="4" fillId="3" borderId="1" xfId="3" applyNumberFormat="1"/>
    <xf numFmtId="0" fontId="0" fillId="0" borderId="0" xfId="0" applyFont="1"/>
    <xf numFmtId="14" fontId="0" fillId="0" borderId="0" xfId="0" applyNumberFormat="1"/>
    <xf numFmtId="44" fontId="0" fillId="0" borderId="0" xfId="5" applyFont="1"/>
    <xf numFmtId="0" fontId="0" fillId="6" borderId="4" xfId="0" applyFont="1" applyFill="1" applyBorder="1"/>
    <xf numFmtId="0" fontId="0" fillId="0" borderId="4" xfId="0" applyFont="1" applyBorder="1"/>
    <xf numFmtId="0" fontId="6" fillId="0" borderId="0" xfId="6"/>
    <xf numFmtId="3" fontId="0" fillId="0" borderId="0" xfId="0" applyNumberFormat="1"/>
    <xf numFmtId="0" fontId="5" fillId="7" borderId="5" xfId="0" applyFont="1" applyFill="1" applyBorder="1"/>
    <xf numFmtId="0" fontId="5" fillId="7" borderId="6" xfId="0" applyFont="1" applyFill="1" applyBorder="1"/>
    <xf numFmtId="0" fontId="5" fillId="7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3" fontId="0" fillId="0" borderId="7" xfId="0" applyNumberFormat="1" applyFont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165" fontId="0" fillId="0" borderId="0" xfId="5" applyNumberFormat="1" applyFont="1"/>
    <xf numFmtId="0" fontId="5" fillId="7" borderId="8" xfId="0" applyFont="1" applyFill="1" applyBorder="1"/>
    <xf numFmtId="0" fontId="5" fillId="7" borderId="9" xfId="0" applyFont="1" applyFill="1" applyBorder="1"/>
    <xf numFmtId="0" fontId="5" fillId="7" borderId="10" xfId="0" applyFont="1" applyFill="1" applyBorder="1"/>
    <xf numFmtId="0" fontId="4" fillId="3" borderId="1" xfId="3" applyAlignment="1">
      <alignment horizontal="center"/>
    </xf>
  </cellXfs>
  <cellStyles count="7">
    <cellStyle name="Calculation" xfId="3" builtinId="22"/>
    <cellStyle name="Currency" xfId="5" builtinId="4"/>
    <cellStyle name="Hyperlink" xfId="6" builtinId="8"/>
    <cellStyle name="Input" xfId="1" builtinId="20"/>
    <cellStyle name="Normal" xfId="0" builtinId="0"/>
    <cellStyle name="Note" xfId="4" builtinId="10"/>
    <cellStyle name="Output" xfId="2" builtinId="2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B31:F36" totalsRowShown="0" dataDxfId="1" dataCellStyle="Currency">
  <autoFilter ref="B31:F3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1 Sales" dataDxfId="5" dataCellStyle="Currency"/>
    <tableColumn id="2" name="Q2 Sales" dataDxfId="4" dataCellStyle="Currency"/>
    <tableColumn id="3" name="Q3 Sales" dataDxfId="3" dataCellStyle="Currency"/>
    <tableColumn id="4" name="Q4 Sales" dataDxfId="2" dataCellStyle="Currency"/>
    <tableColumn id="5" name="Trends" dataDxfId="0" dataCellStyle="Currency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" name="Table1" displayName="Table1" ref="A3:J22">
  <autoFilter ref="A3:J22"/>
  <tableColumns count="10">
    <tableColumn id="1" name="Emp ID" totalsRowLabel="Total"/>
    <tableColumn id="2" name="Last name"/>
    <tableColumn id="3" name="First Name"/>
    <tableColumn id="4" name="Dep"/>
    <tableColumn id="5" name="Email" dataDxfId="19" totalsRowDxfId="18"/>
    <tableColumn id="10" name="Email2" dataDxfId="17" totalsRowDxfId="16"/>
    <tableColumn id="6" name="Phone Ext"/>
    <tableColumn id="7" name="Location"/>
    <tableColumn id="8" name="Hire Date" dataDxfId="15"/>
    <tableColumn id="9" name="Pay Rate" totalsRowFunction="sum" dataDxfId="14" totalsRowDxfId="13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28:E39" totalsRowShown="0">
  <autoFilter ref="B28:E39">
    <filterColumn colId="0" hiddenButton="1"/>
    <filterColumn colId="1" hiddenButton="1"/>
    <filterColumn colId="2" hiddenButton="1"/>
    <filterColumn colId="3" hiddenButton="1"/>
  </autoFilter>
  <tableColumns count="4">
    <tableColumn id="1" name="Full Name" dataDxfId="12"/>
    <tableColumn id="2" name="First name"/>
    <tableColumn id="3" name="Last Name"/>
    <tableColumn id="4" name="Last First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7" name="Table7" displayName="Table7" ref="A1:D7" totalsRowShown="0">
  <autoFilter ref="A1:D7">
    <filterColumn colId="0" hiddenButton="1"/>
    <filterColumn colId="1" hiddenButton="1"/>
    <filterColumn colId="2" hiddenButton="1"/>
    <filterColumn colId="3" hiddenButton="1"/>
  </autoFilter>
  <tableColumns count="4">
    <tableColumn id="1" name="Region"/>
    <tableColumn id="2" name="Sales Rep"/>
    <tableColumn id="3" name="Product"/>
    <tableColumn id="4" name="Unit" dataDxfId="11"/>
  </tableColumns>
  <tableStyleInfo name="TableStyleMedium7" showFirstColumn="0" showLastColumn="0" showRowStripes="0" showColumnStripes="0"/>
</table>
</file>

<file path=xl/tables/table5.xml><?xml version="1.0" encoding="utf-8"?>
<table xmlns="http://schemas.openxmlformats.org/spreadsheetml/2006/main" id="3" name="Table3" displayName="Table3" ref="A11:C18" totalsRowShown="0">
  <autoFilter ref="A11:C18">
    <filterColumn colId="0" hiddenButton="1"/>
    <filterColumn colId="1" hiddenButton="1"/>
    <filterColumn colId="2" hiddenButton="1"/>
  </autoFilter>
  <tableColumns count="3">
    <tableColumn id="1" name="Sales Rep" dataDxfId="10"/>
    <tableColumn id="2" name="Sales Amount" dataDxfId="9" dataCellStyle="Currency"/>
    <tableColumn id="3" name="Bonus" dataDxfId="8" dataCellStyle="Currenc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frankb@gmail.com" TargetMode="External"/><Relationship Id="rId13" Type="http://schemas.openxmlformats.org/officeDocument/2006/relationships/hyperlink" Target="mailto:ellens@gmail.com" TargetMode="External"/><Relationship Id="rId18" Type="http://schemas.openxmlformats.org/officeDocument/2006/relationships/hyperlink" Target="mailto:tomb@gmail.com" TargetMode="External"/><Relationship Id="rId3" Type="http://schemas.openxmlformats.org/officeDocument/2006/relationships/hyperlink" Target="mailto:galls@gmail.com" TargetMode="External"/><Relationship Id="rId21" Type="http://schemas.openxmlformats.org/officeDocument/2006/relationships/table" Target="../tables/table2.xml"/><Relationship Id="rId7" Type="http://schemas.openxmlformats.org/officeDocument/2006/relationships/hyperlink" Target="mailto:katie@gmail.com" TargetMode="External"/><Relationship Id="rId12" Type="http://schemas.openxmlformats.org/officeDocument/2006/relationships/hyperlink" Target="mailto:randys@gmail.com" TargetMode="External"/><Relationship Id="rId17" Type="http://schemas.openxmlformats.org/officeDocument/2006/relationships/hyperlink" Target="mailto:pamk@gmail.com" TargetMode="External"/><Relationship Id="rId2" Type="http://schemas.openxmlformats.org/officeDocument/2006/relationships/hyperlink" Target="mailto:joeg@gmail.com" TargetMode="External"/><Relationship Id="rId16" Type="http://schemas.openxmlformats.org/officeDocument/2006/relationships/hyperlink" Target="mailto:tammyw@gmail.com" TargetMode="External"/><Relationship Id="rId20" Type="http://schemas.openxmlformats.org/officeDocument/2006/relationships/printerSettings" Target="../printerSettings/printerSettings13.bin"/><Relationship Id="rId1" Type="http://schemas.openxmlformats.org/officeDocument/2006/relationships/hyperlink" Target="mailto:howards@gmail.com" TargetMode="External"/><Relationship Id="rId6" Type="http://schemas.openxmlformats.org/officeDocument/2006/relationships/hyperlink" Target="mailto:markh@gmail.com" TargetMode="External"/><Relationship Id="rId11" Type="http://schemas.openxmlformats.org/officeDocument/2006/relationships/hyperlink" Target="mailto:sandraes@gmail.com" TargetMode="External"/><Relationship Id="rId5" Type="http://schemas.openxmlformats.org/officeDocument/2006/relationships/hyperlink" Target="mailto:kendrickh@gmail.com" TargetMode="External"/><Relationship Id="rId15" Type="http://schemas.openxmlformats.org/officeDocument/2006/relationships/hyperlink" Target="mailto:tadeus@gmail.com" TargetMode="External"/><Relationship Id="rId10" Type="http://schemas.openxmlformats.org/officeDocument/2006/relationships/hyperlink" Target="mailto:brentc@gmail.com" TargetMode="External"/><Relationship Id="rId19" Type="http://schemas.openxmlformats.org/officeDocument/2006/relationships/hyperlink" Target="mailto:tomk@gmail.com" TargetMode="External"/><Relationship Id="rId4" Type="http://schemas.openxmlformats.org/officeDocument/2006/relationships/hyperlink" Target="mailto:sherylk@gmail.com" TargetMode="External"/><Relationship Id="rId9" Type="http://schemas.openxmlformats.org/officeDocument/2006/relationships/hyperlink" Target="mailto:lindac@gmail.com" TargetMode="External"/><Relationship Id="rId14" Type="http://schemas.openxmlformats.org/officeDocument/2006/relationships/hyperlink" Target="mailto:tuomev@gmail.com" TargetMode="External"/><Relationship Id="rId22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46"/>
  <sheetViews>
    <sheetView zoomScaleNormal="100" workbookViewId="0">
      <selection activeCell="A23" sqref="A23"/>
    </sheetView>
  </sheetViews>
  <sheetFormatPr defaultRowHeight="15" x14ac:dyDescent="0.25"/>
  <cols>
    <col min="1" max="1" width="12.5703125" customWidth="1"/>
    <col min="2" max="2" width="23.42578125" customWidth="1"/>
    <col min="4" max="4" width="17.42578125" customWidth="1"/>
    <col min="5" max="5" width="8.5703125" bestFit="1" customWidth="1"/>
    <col min="6" max="6" width="9" customWidth="1"/>
    <col min="7" max="7" width="9.5703125" customWidth="1"/>
    <col min="8" max="8" width="14.28515625" customWidth="1"/>
    <col min="9" max="9" width="10.42578125" customWidth="1"/>
    <col min="10" max="10" width="8.42578125" customWidth="1"/>
    <col min="11" max="11" width="9.140625" customWidth="1"/>
    <col min="12" max="12" width="11.7109375" customWidth="1"/>
  </cols>
  <sheetData>
    <row r="1" spans="1:12" x14ac:dyDescent="0.25">
      <c r="A1" t="s">
        <v>0</v>
      </c>
    </row>
    <row r="3" spans="1:12" x14ac:dyDescent="0.25">
      <c r="A3" s="3" t="s">
        <v>19</v>
      </c>
      <c r="B3" s="3" t="s">
        <v>20</v>
      </c>
      <c r="D3" t="s">
        <v>1</v>
      </c>
      <c r="E3" t="s">
        <v>7</v>
      </c>
      <c r="G3" t="s">
        <v>2</v>
      </c>
      <c r="H3" t="s">
        <v>3</v>
      </c>
      <c r="I3" t="s">
        <v>4</v>
      </c>
      <c r="J3" t="s">
        <v>5</v>
      </c>
      <c r="K3" t="s">
        <v>13</v>
      </c>
      <c r="L3" t="s">
        <v>14</v>
      </c>
    </row>
    <row r="4" spans="1:12" x14ac:dyDescent="0.25">
      <c r="A4" s="4">
        <v>45186</v>
      </c>
      <c r="B4" s="3" t="s">
        <v>21</v>
      </c>
      <c r="D4" s="5" t="s">
        <v>6</v>
      </c>
      <c r="E4" s="1">
        <v>1.75</v>
      </c>
      <c r="G4" s="2">
        <v>453</v>
      </c>
      <c r="H4" s="2">
        <v>563</v>
      </c>
      <c r="I4" s="2">
        <v>1253</v>
      </c>
      <c r="J4" s="2">
        <v>1515</v>
      </c>
      <c r="K4" s="6">
        <f>SUM(G4:J4)</f>
        <v>3784</v>
      </c>
      <c r="L4" s="7">
        <f>E4*K4</f>
        <v>6622</v>
      </c>
    </row>
    <row r="5" spans="1:12" x14ac:dyDescent="0.25">
      <c r="A5" s="4">
        <v>45187</v>
      </c>
      <c r="B5" s="3"/>
      <c r="D5" s="5" t="s">
        <v>8</v>
      </c>
      <c r="E5" s="1">
        <v>2</v>
      </c>
      <c r="G5" s="2">
        <v>288</v>
      </c>
      <c r="H5" s="2">
        <v>432</v>
      </c>
      <c r="I5" s="2">
        <v>625</v>
      </c>
      <c r="J5" s="2">
        <v>1127</v>
      </c>
      <c r="K5" s="6">
        <f>SUM(G5:J5)</f>
        <v>2472</v>
      </c>
      <c r="L5" s="7">
        <f t="shared" ref="L5:L9" si="0">E5*K5</f>
        <v>4944</v>
      </c>
    </row>
    <row r="6" spans="1:12" x14ac:dyDescent="0.25">
      <c r="A6" s="4">
        <v>45188</v>
      </c>
      <c r="B6" s="3"/>
      <c r="D6" s="5" t="s">
        <v>9</v>
      </c>
      <c r="E6" s="1">
        <v>3.25</v>
      </c>
      <c r="G6" s="2">
        <v>511</v>
      </c>
      <c r="H6" s="2">
        <v>2067</v>
      </c>
      <c r="I6" s="2">
        <v>518</v>
      </c>
      <c r="J6" s="2">
        <v>636</v>
      </c>
      <c r="K6" s="6">
        <f>SUM(G6:J6)</f>
        <v>3732</v>
      </c>
      <c r="L6" s="7">
        <f t="shared" si="0"/>
        <v>12129</v>
      </c>
    </row>
    <row r="7" spans="1:12" x14ac:dyDescent="0.25">
      <c r="A7" s="4">
        <v>45189</v>
      </c>
      <c r="B7" s="3"/>
      <c r="D7" s="5" t="s">
        <v>22</v>
      </c>
      <c r="E7" s="1">
        <v>3.5</v>
      </c>
      <c r="G7" s="2">
        <v>658</v>
      </c>
      <c r="H7" s="2">
        <v>825</v>
      </c>
      <c r="I7" s="2">
        <v>1096</v>
      </c>
      <c r="J7" s="2">
        <v>1201</v>
      </c>
      <c r="K7" s="6">
        <f t="shared" ref="K7:K9" si="1">SUM(G7:J7)</f>
        <v>3780</v>
      </c>
      <c r="L7" s="7">
        <f t="shared" si="0"/>
        <v>13230</v>
      </c>
    </row>
    <row r="8" spans="1:12" x14ac:dyDescent="0.25">
      <c r="A8" s="4">
        <v>45190</v>
      </c>
      <c r="B8" s="3"/>
      <c r="D8" s="5" t="s">
        <v>11</v>
      </c>
      <c r="E8" s="1">
        <v>3</v>
      </c>
      <c r="G8" s="2">
        <v>346</v>
      </c>
      <c r="H8" s="2">
        <v>453</v>
      </c>
      <c r="I8" s="2">
        <v>705</v>
      </c>
      <c r="J8" s="2">
        <v>1419</v>
      </c>
      <c r="K8" s="6">
        <f>SUM(G8:J8)</f>
        <v>2923</v>
      </c>
      <c r="L8" s="7">
        <f t="shared" si="0"/>
        <v>8769</v>
      </c>
    </row>
    <row r="9" spans="1:12" x14ac:dyDescent="0.25">
      <c r="A9" s="4">
        <v>45191</v>
      </c>
      <c r="B9" s="3"/>
      <c r="D9" s="5" t="s">
        <v>12</v>
      </c>
      <c r="E9" s="1">
        <v>1</v>
      </c>
      <c r="G9" s="2">
        <v>118</v>
      </c>
      <c r="H9" s="2">
        <v>392</v>
      </c>
      <c r="I9" s="2">
        <v>829</v>
      </c>
      <c r="J9" s="2">
        <v>939</v>
      </c>
      <c r="K9" s="6">
        <f t="shared" si="1"/>
        <v>2278</v>
      </c>
      <c r="L9" s="7">
        <f t="shared" si="0"/>
        <v>2278</v>
      </c>
    </row>
    <row r="10" spans="1:12" x14ac:dyDescent="0.25">
      <c r="A10" s="4">
        <v>45192</v>
      </c>
      <c r="B10" s="3"/>
    </row>
    <row r="11" spans="1:12" x14ac:dyDescent="0.25">
      <c r="A11" s="4">
        <v>45193</v>
      </c>
      <c r="B11" s="3"/>
    </row>
    <row r="12" spans="1:12" x14ac:dyDescent="0.25">
      <c r="A12" s="4">
        <v>45194</v>
      </c>
      <c r="B12" s="3"/>
    </row>
    <row r="13" spans="1:12" x14ac:dyDescent="0.25">
      <c r="A13" s="4">
        <v>45195</v>
      </c>
      <c r="B13" s="3"/>
    </row>
    <row r="14" spans="1:12" x14ac:dyDescent="0.25">
      <c r="A14" s="4">
        <v>45196</v>
      </c>
      <c r="B14" s="3"/>
      <c r="D14" s="29" t="s">
        <v>15</v>
      </c>
      <c r="E14" s="29"/>
      <c r="F14" s="29"/>
      <c r="G14" s="8">
        <f>SUM(G4:G9)</f>
        <v>2374</v>
      </c>
      <c r="H14" s="8">
        <f>SUM(H4:H9)</f>
        <v>4732</v>
      </c>
      <c r="I14" s="8">
        <f>SUM(I4:I9)</f>
        <v>5026</v>
      </c>
      <c r="J14" s="8">
        <f>SUM(J4:J9)</f>
        <v>6837</v>
      </c>
    </row>
    <row r="15" spans="1:12" x14ac:dyDescent="0.25">
      <c r="A15" s="4">
        <v>45197</v>
      </c>
      <c r="B15" s="3"/>
      <c r="D15" s="29" t="s">
        <v>16</v>
      </c>
      <c r="E15" s="29"/>
      <c r="F15" s="29"/>
      <c r="G15" s="9">
        <f>AVERAGE(G4:G9)</f>
        <v>395.66666666666669</v>
      </c>
      <c r="H15" s="9">
        <f>AVERAGE(H4:H9)</f>
        <v>788.66666666666663</v>
      </c>
      <c r="I15" s="9">
        <f>AVERAGE(I4:I9)</f>
        <v>837.66666666666663</v>
      </c>
      <c r="J15" s="9">
        <f>AVERAGE(J4:J9)</f>
        <v>1139.5</v>
      </c>
    </row>
    <row r="16" spans="1:12" x14ac:dyDescent="0.25">
      <c r="A16" s="4">
        <v>45198</v>
      </c>
      <c r="B16" s="3"/>
      <c r="D16" s="29" t="s">
        <v>17</v>
      </c>
      <c r="E16" s="29"/>
      <c r="F16" s="29"/>
      <c r="G16" s="8">
        <f>MIN(G4:G9)</f>
        <v>118</v>
      </c>
      <c r="H16" s="8">
        <f>MIN(H4:H9)</f>
        <v>392</v>
      </c>
      <c r="I16" s="8">
        <f>MIN(I4:I9)</f>
        <v>518</v>
      </c>
      <c r="J16" s="8">
        <f>MIN(J4:J9)</f>
        <v>636</v>
      </c>
    </row>
    <row r="17" spans="4:10" x14ac:dyDescent="0.25">
      <c r="D17" s="29" t="s">
        <v>18</v>
      </c>
      <c r="E17" s="29"/>
      <c r="F17" s="29"/>
      <c r="G17" s="8">
        <f>MAX(G4:G9)</f>
        <v>658</v>
      </c>
      <c r="H17" s="8">
        <f>MAX(H4:H9)</f>
        <v>2067</v>
      </c>
      <c r="I17" s="8">
        <f>MAX(I4:I9)</f>
        <v>1253</v>
      </c>
      <c r="J17" s="8">
        <f>MAX(J4:J9)</f>
        <v>1515</v>
      </c>
    </row>
    <row r="35" spans="4:7" x14ac:dyDescent="0.25">
      <c r="D35">
        <v>1</v>
      </c>
      <c r="E35">
        <v>1</v>
      </c>
      <c r="G35">
        <v>2</v>
      </c>
    </row>
    <row r="36" spans="4:7" x14ac:dyDescent="0.25">
      <c r="D36">
        <v>1</v>
      </c>
      <c r="E36">
        <v>2</v>
      </c>
      <c r="G36">
        <v>4</v>
      </c>
    </row>
    <row r="37" spans="4:7" x14ac:dyDescent="0.25">
      <c r="D37">
        <v>1</v>
      </c>
      <c r="E37">
        <v>3</v>
      </c>
      <c r="G37">
        <v>6</v>
      </c>
    </row>
    <row r="38" spans="4:7" x14ac:dyDescent="0.25">
      <c r="D38">
        <v>1</v>
      </c>
      <c r="E38">
        <v>4</v>
      </c>
      <c r="G38">
        <v>8</v>
      </c>
    </row>
    <row r="39" spans="4:7" x14ac:dyDescent="0.25">
      <c r="D39">
        <v>1</v>
      </c>
      <c r="E39">
        <v>5</v>
      </c>
      <c r="G39">
        <v>10</v>
      </c>
    </row>
    <row r="40" spans="4:7" x14ac:dyDescent="0.25">
      <c r="D40">
        <v>1</v>
      </c>
      <c r="E40">
        <v>6</v>
      </c>
      <c r="G40">
        <v>12</v>
      </c>
    </row>
    <row r="41" spans="4:7" x14ac:dyDescent="0.25">
      <c r="D41">
        <v>1</v>
      </c>
      <c r="E41">
        <v>7</v>
      </c>
      <c r="G41">
        <v>14</v>
      </c>
    </row>
    <row r="42" spans="4:7" x14ac:dyDescent="0.25">
      <c r="D42">
        <v>1</v>
      </c>
      <c r="E42">
        <v>8</v>
      </c>
      <c r="G42">
        <v>16</v>
      </c>
    </row>
    <row r="43" spans="4:7" x14ac:dyDescent="0.25">
      <c r="D43">
        <v>1</v>
      </c>
      <c r="E43">
        <v>9</v>
      </c>
      <c r="G43">
        <v>18</v>
      </c>
    </row>
    <row r="44" spans="4:7" x14ac:dyDescent="0.25">
      <c r="D44">
        <v>1</v>
      </c>
      <c r="E44">
        <v>10</v>
      </c>
      <c r="G44">
        <v>20</v>
      </c>
    </row>
    <row r="45" spans="4:7" x14ac:dyDescent="0.25">
      <c r="D45">
        <v>1</v>
      </c>
      <c r="E45">
        <v>11</v>
      </c>
      <c r="G45">
        <v>22</v>
      </c>
    </row>
    <row r="46" spans="4:7" x14ac:dyDescent="0.25">
      <c r="D46">
        <v>1</v>
      </c>
      <c r="E46">
        <v>12</v>
      </c>
      <c r="G46">
        <v>24</v>
      </c>
    </row>
  </sheetData>
  <customSheetViews>
    <customSheetView guid="{2E2C6DCE-9019-479C-80A5-2103335562BB}">
      <selection activeCell="C2" sqref="C2"/>
      <pageMargins left="0.7" right="0.7" top="0.75" bottom="0.75" header="0.3" footer="0.3"/>
      <pageSetup orientation="portrait" r:id="rId1"/>
    </customSheetView>
    <customSheetView guid="{2EC02A03-9982-427A-A349-EBE51F47E06B}" hiddenRows="1" hiddenColumns="1" topLeftCell="C1">
      <selection activeCell="G1" sqref="G1:K1048576"/>
      <pageMargins left="0.7" right="0.7" top="0.75" bottom="0.75" header="0.3" footer="0.3"/>
      <pageSetup orientation="portrait" r:id="rId2"/>
    </customSheetView>
  </customSheetViews>
  <mergeCells count="4">
    <mergeCell ref="D14:F14"/>
    <mergeCell ref="D17:F17"/>
    <mergeCell ref="D15:F15"/>
    <mergeCell ref="D16:F16"/>
  </mergeCell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zoomScaleNormal="100" workbookViewId="0">
      <selection activeCell="E21" sqref="E21"/>
    </sheetView>
  </sheetViews>
  <sheetFormatPr defaultRowHeight="15" x14ac:dyDescent="0.25"/>
  <cols>
    <col min="1" max="1" width="12.5703125" customWidth="1"/>
    <col min="2" max="2" width="23.42578125" customWidth="1"/>
    <col min="4" max="4" width="17.42578125" customWidth="1"/>
    <col min="5" max="6" width="8.5703125" bestFit="1" customWidth="1"/>
    <col min="7" max="7" width="9.5703125" bestFit="1" customWidth="1"/>
    <col min="8" max="8" width="14.28515625" bestFit="1" customWidth="1"/>
    <col min="9" max="9" width="10.42578125" bestFit="1" customWidth="1"/>
    <col min="12" max="12" width="11.7109375" customWidth="1"/>
  </cols>
  <sheetData>
    <row r="1" spans="1:12" x14ac:dyDescent="0.25">
      <c r="A1" t="s">
        <v>0</v>
      </c>
    </row>
    <row r="3" spans="1:12" x14ac:dyDescent="0.25">
      <c r="A3" s="3" t="s">
        <v>19</v>
      </c>
      <c r="B3" s="3" t="s">
        <v>20</v>
      </c>
      <c r="D3" t="s">
        <v>1</v>
      </c>
      <c r="E3" t="s">
        <v>7</v>
      </c>
      <c r="G3" t="s">
        <v>2</v>
      </c>
      <c r="H3" t="s">
        <v>3</v>
      </c>
      <c r="I3" t="s">
        <v>4</v>
      </c>
      <c r="J3" t="s">
        <v>5</v>
      </c>
      <c r="K3" t="s">
        <v>13</v>
      </c>
      <c r="L3" t="s">
        <v>14</v>
      </c>
    </row>
    <row r="4" spans="1:12" x14ac:dyDescent="0.25">
      <c r="A4" s="4"/>
      <c r="B4" s="3"/>
      <c r="D4" s="5" t="s">
        <v>6</v>
      </c>
      <c r="E4" s="1">
        <v>1.75</v>
      </c>
      <c r="G4" s="2"/>
      <c r="H4" s="2"/>
      <c r="I4" s="2"/>
      <c r="J4" s="2"/>
      <c r="K4" s="6">
        <f>SUM(G4:J4)</f>
        <v>0</v>
      </c>
      <c r="L4" s="7">
        <f>E4*K4</f>
        <v>0</v>
      </c>
    </row>
    <row r="5" spans="1:12" x14ac:dyDescent="0.25">
      <c r="A5" s="4"/>
      <c r="B5" s="3"/>
      <c r="D5" s="5" t="s">
        <v>8</v>
      </c>
      <c r="E5" s="1">
        <v>2</v>
      </c>
      <c r="G5" s="2"/>
      <c r="H5" s="2"/>
      <c r="I5" s="2"/>
      <c r="J5" s="2"/>
      <c r="K5" s="6">
        <f>SUM(G5:J5)</f>
        <v>0</v>
      </c>
      <c r="L5" s="7">
        <f t="shared" ref="L5:L9" si="0">E5*K5</f>
        <v>0</v>
      </c>
    </row>
    <row r="6" spans="1:12" x14ac:dyDescent="0.25">
      <c r="A6" s="4"/>
      <c r="B6" s="3"/>
      <c r="D6" s="5" t="s">
        <v>9</v>
      </c>
      <c r="E6" s="1">
        <v>3.25</v>
      </c>
      <c r="G6" s="2"/>
      <c r="H6" s="2"/>
      <c r="I6" s="2"/>
      <c r="J6" s="2"/>
      <c r="K6" s="6">
        <f>SUM(G6:J6)</f>
        <v>0</v>
      </c>
      <c r="L6" s="7">
        <f t="shared" si="0"/>
        <v>0</v>
      </c>
    </row>
    <row r="7" spans="1:12" x14ac:dyDescent="0.25">
      <c r="A7" s="4"/>
      <c r="B7" s="3"/>
      <c r="D7" s="5" t="s">
        <v>10</v>
      </c>
      <c r="E7" s="1">
        <v>3.5</v>
      </c>
      <c r="G7" s="2"/>
      <c r="H7" s="2"/>
      <c r="I7" s="2"/>
      <c r="J7" s="2"/>
      <c r="K7" s="6">
        <f t="shared" ref="K7:K9" si="1">SUM(G7:J7)</f>
        <v>0</v>
      </c>
      <c r="L7" s="7">
        <f t="shared" si="0"/>
        <v>0</v>
      </c>
    </row>
    <row r="8" spans="1:12" x14ac:dyDescent="0.25">
      <c r="A8" s="4"/>
      <c r="B8" s="3"/>
      <c r="D8" s="5" t="s">
        <v>11</v>
      </c>
      <c r="E8" s="1">
        <v>3</v>
      </c>
      <c r="G8" s="2"/>
      <c r="H8" s="2"/>
      <c r="I8" s="2"/>
      <c r="J8" s="2"/>
      <c r="K8" s="6">
        <f>SUM(G8:J8)</f>
        <v>0</v>
      </c>
      <c r="L8" s="7">
        <f t="shared" si="0"/>
        <v>0</v>
      </c>
    </row>
    <row r="9" spans="1:12" x14ac:dyDescent="0.25">
      <c r="A9" s="4"/>
      <c r="B9" s="3"/>
      <c r="D9" s="5" t="s">
        <v>12</v>
      </c>
      <c r="E9" s="1">
        <v>1</v>
      </c>
      <c r="G9" s="2"/>
      <c r="H9" s="2"/>
      <c r="I9" s="2"/>
      <c r="J9" s="2"/>
      <c r="K9" s="6">
        <f t="shared" si="1"/>
        <v>0</v>
      </c>
      <c r="L9" s="7">
        <f t="shared" si="0"/>
        <v>0</v>
      </c>
    </row>
    <row r="10" spans="1:12" x14ac:dyDescent="0.25">
      <c r="A10" s="4"/>
      <c r="B10" s="3"/>
    </row>
    <row r="11" spans="1:12" x14ac:dyDescent="0.25">
      <c r="A11" s="4"/>
      <c r="B11" s="3"/>
    </row>
    <row r="12" spans="1:12" x14ac:dyDescent="0.25">
      <c r="A12" s="4"/>
      <c r="B12" s="3"/>
    </row>
    <row r="13" spans="1:12" x14ac:dyDescent="0.25">
      <c r="A13" s="4"/>
      <c r="B13" s="3"/>
    </row>
    <row r="14" spans="1:12" x14ac:dyDescent="0.25">
      <c r="A14" s="4"/>
      <c r="B14" s="3"/>
      <c r="D14" s="29" t="s">
        <v>15</v>
      </c>
      <c r="E14" s="29"/>
      <c r="F14" s="29"/>
      <c r="G14" s="8">
        <f>SUM(G4:G9)</f>
        <v>0</v>
      </c>
      <c r="H14" s="8">
        <f>SUM(H4:H9)</f>
        <v>0</v>
      </c>
      <c r="I14" s="8">
        <f>SUM(I4:I9)</f>
        <v>0</v>
      </c>
      <c r="J14" s="8">
        <f>SUM(J4:J9)</f>
        <v>0</v>
      </c>
    </row>
    <row r="15" spans="1:12" x14ac:dyDescent="0.25">
      <c r="A15" s="4"/>
      <c r="B15" s="3"/>
      <c r="D15" s="29" t="s">
        <v>16</v>
      </c>
      <c r="E15" s="29"/>
      <c r="F15" s="29"/>
      <c r="G15" s="9" t="e">
        <f>AVERAGE(G4:G9)</f>
        <v>#DIV/0!</v>
      </c>
      <c r="H15" s="9" t="e">
        <f>AVERAGE(H4:H9)</f>
        <v>#DIV/0!</v>
      </c>
      <c r="I15" s="9" t="e">
        <f>AVERAGE(I4:I9)</f>
        <v>#DIV/0!</v>
      </c>
      <c r="J15" s="9" t="e">
        <f>AVERAGE(J4:J9)</f>
        <v>#DIV/0!</v>
      </c>
    </row>
    <row r="16" spans="1:12" x14ac:dyDescent="0.25">
      <c r="A16" s="4"/>
      <c r="B16" s="3"/>
      <c r="D16" s="29" t="s">
        <v>17</v>
      </c>
      <c r="E16" s="29"/>
      <c r="F16" s="29"/>
      <c r="G16" s="8">
        <f>MIN(G4:G9)</f>
        <v>0</v>
      </c>
      <c r="H16" s="8">
        <f>MIN(H4:H9)</f>
        <v>0</v>
      </c>
      <c r="I16" s="8">
        <f>MIN(I4:I9)</f>
        <v>0</v>
      </c>
      <c r="J16" s="8">
        <f>MIN(J4:J9)</f>
        <v>0</v>
      </c>
    </row>
    <row r="17" spans="4:10" x14ac:dyDescent="0.25">
      <c r="D17" s="29" t="s">
        <v>18</v>
      </c>
      <c r="E17" s="29"/>
      <c r="F17" s="29"/>
      <c r="G17" s="8">
        <f>MAX(G4:G9)</f>
        <v>0</v>
      </c>
      <c r="H17" s="8">
        <f>MAX(H4:H9)</f>
        <v>0</v>
      </c>
      <c r="I17" s="8">
        <f>MAX(I4:I9)</f>
        <v>0</v>
      </c>
      <c r="J17" s="8">
        <f>MAX(J4:J9)</f>
        <v>0</v>
      </c>
    </row>
    <row r="35" spans="4:7" x14ac:dyDescent="0.25">
      <c r="D35">
        <v>1</v>
      </c>
      <c r="E35">
        <v>1</v>
      </c>
      <c r="G35">
        <v>2</v>
      </c>
    </row>
    <row r="36" spans="4:7" x14ac:dyDescent="0.25">
      <c r="D36">
        <v>1</v>
      </c>
      <c r="E36">
        <v>2</v>
      </c>
      <c r="G36">
        <v>4</v>
      </c>
    </row>
    <row r="37" spans="4:7" x14ac:dyDescent="0.25">
      <c r="D37">
        <v>1</v>
      </c>
      <c r="E37">
        <v>3</v>
      </c>
      <c r="G37">
        <v>6</v>
      </c>
    </row>
    <row r="38" spans="4:7" x14ac:dyDescent="0.25">
      <c r="D38">
        <v>1</v>
      </c>
      <c r="E38">
        <v>4</v>
      </c>
      <c r="G38">
        <v>8</v>
      </c>
    </row>
    <row r="39" spans="4:7" x14ac:dyDescent="0.25">
      <c r="D39">
        <v>1</v>
      </c>
      <c r="E39">
        <v>5</v>
      </c>
      <c r="G39">
        <v>10</v>
      </c>
    </row>
    <row r="40" spans="4:7" x14ac:dyDescent="0.25">
      <c r="D40">
        <v>1</v>
      </c>
      <c r="E40">
        <v>6</v>
      </c>
      <c r="G40">
        <v>12</v>
      </c>
    </row>
    <row r="41" spans="4:7" x14ac:dyDescent="0.25">
      <c r="D41">
        <v>1</v>
      </c>
      <c r="E41">
        <v>7</v>
      </c>
      <c r="G41">
        <v>14</v>
      </c>
    </row>
    <row r="42" spans="4:7" x14ac:dyDescent="0.25">
      <c r="D42">
        <v>1</v>
      </c>
      <c r="E42">
        <v>8</v>
      </c>
      <c r="G42">
        <v>16</v>
      </c>
    </row>
    <row r="43" spans="4:7" x14ac:dyDescent="0.25">
      <c r="D43">
        <v>1</v>
      </c>
      <c r="E43">
        <v>9</v>
      </c>
      <c r="G43">
        <v>18</v>
      </c>
    </row>
    <row r="44" spans="4:7" x14ac:dyDescent="0.25">
      <c r="D44">
        <v>1</v>
      </c>
      <c r="E44">
        <v>10</v>
      </c>
      <c r="G44">
        <v>20</v>
      </c>
    </row>
    <row r="45" spans="4:7" x14ac:dyDescent="0.25">
      <c r="D45">
        <v>1</v>
      </c>
      <c r="E45">
        <v>11</v>
      </c>
      <c r="G45">
        <v>22</v>
      </c>
    </row>
    <row r="46" spans="4:7" x14ac:dyDescent="0.25">
      <c r="D46">
        <v>1</v>
      </c>
      <c r="E46">
        <v>12</v>
      </c>
      <c r="G46">
        <v>24</v>
      </c>
    </row>
  </sheetData>
  <customSheetViews>
    <customSheetView guid="{2E2C6DCE-9019-479C-80A5-2103335562BB}">
      <selection activeCell="E21" sqref="E21"/>
      <pageMargins left="0.7" right="0.7" top="0.75" bottom="0.75" header="0.3" footer="0.3"/>
      <pageSetup orientation="portrait" r:id="rId1"/>
    </customSheetView>
    <customSheetView guid="{2EC02A03-9982-427A-A349-EBE51F47E06B}">
      <selection activeCell="E21" sqref="E21"/>
      <pageMargins left="0.7" right="0.7" top="0.75" bottom="0.75" header="0.3" footer="0.3"/>
      <pageSetup orientation="portrait" r:id="rId2"/>
    </customSheetView>
  </customSheetViews>
  <mergeCells count="4">
    <mergeCell ref="D14:F14"/>
    <mergeCell ref="D15:F15"/>
    <mergeCell ref="D16:F16"/>
    <mergeCell ref="D17:F17"/>
  </mergeCell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zoomScaleNormal="100" workbookViewId="0">
      <selection activeCell="C29" sqref="C29"/>
    </sheetView>
  </sheetViews>
  <sheetFormatPr defaultRowHeight="15" x14ac:dyDescent="0.25"/>
  <cols>
    <col min="1" max="1" width="12.5703125" customWidth="1"/>
    <col min="2" max="2" width="23.42578125" customWidth="1"/>
    <col min="4" max="4" width="17.42578125" customWidth="1"/>
    <col min="5" max="6" width="8.5703125" bestFit="1" customWidth="1"/>
    <col min="7" max="7" width="9.5703125" bestFit="1" customWidth="1"/>
    <col min="8" max="8" width="14.28515625" bestFit="1" customWidth="1"/>
    <col min="9" max="9" width="10.42578125" bestFit="1" customWidth="1"/>
    <col min="12" max="12" width="11.7109375" customWidth="1"/>
  </cols>
  <sheetData>
    <row r="1" spans="1:12" x14ac:dyDescent="0.25">
      <c r="A1" t="s">
        <v>0</v>
      </c>
    </row>
    <row r="3" spans="1:12" x14ac:dyDescent="0.25">
      <c r="A3" s="3" t="s">
        <v>19</v>
      </c>
      <c r="B3" s="3" t="s">
        <v>20</v>
      </c>
      <c r="D3" t="s">
        <v>1</v>
      </c>
      <c r="E3" t="s">
        <v>7</v>
      </c>
      <c r="G3" t="s">
        <v>2</v>
      </c>
      <c r="H3" t="s">
        <v>3</v>
      </c>
      <c r="I3" t="s">
        <v>4</v>
      </c>
      <c r="J3" t="s">
        <v>5</v>
      </c>
      <c r="K3" t="s">
        <v>13</v>
      </c>
      <c r="L3" t="s">
        <v>14</v>
      </c>
    </row>
    <row r="4" spans="1:12" x14ac:dyDescent="0.25">
      <c r="A4" s="4"/>
      <c r="B4" s="3"/>
      <c r="D4" s="5" t="s">
        <v>6</v>
      </c>
      <c r="E4" s="1">
        <v>1.75</v>
      </c>
      <c r="G4" s="2"/>
      <c r="H4" s="2"/>
      <c r="I4" s="2"/>
      <c r="J4" s="2"/>
      <c r="K4" s="6">
        <f>SUM(G4:J4)</f>
        <v>0</v>
      </c>
      <c r="L4" s="7">
        <f>E4*K4</f>
        <v>0</v>
      </c>
    </row>
    <row r="5" spans="1:12" x14ac:dyDescent="0.25">
      <c r="A5" s="4"/>
      <c r="B5" s="3"/>
      <c r="D5" s="5" t="s">
        <v>8</v>
      </c>
      <c r="E5" s="1">
        <v>2</v>
      </c>
      <c r="G5" s="2"/>
      <c r="H5" s="2"/>
      <c r="I5" s="2"/>
      <c r="J5" s="2"/>
      <c r="K5" s="6">
        <f>SUM(G5:J5)</f>
        <v>0</v>
      </c>
      <c r="L5" s="7">
        <f t="shared" ref="L5:L9" si="0">E5*K5</f>
        <v>0</v>
      </c>
    </row>
    <row r="6" spans="1:12" x14ac:dyDescent="0.25">
      <c r="A6" s="4"/>
      <c r="B6" s="3"/>
      <c r="D6" s="5" t="s">
        <v>9</v>
      </c>
      <c r="E6" s="1">
        <v>3.25</v>
      </c>
      <c r="G6" s="2"/>
      <c r="H6" s="2"/>
      <c r="I6" s="2"/>
      <c r="J6" s="2"/>
      <c r="K6" s="6">
        <f>SUM(G6:J6)</f>
        <v>0</v>
      </c>
      <c r="L6" s="7">
        <f t="shared" si="0"/>
        <v>0</v>
      </c>
    </row>
    <row r="7" spans="1:12" x14ac:dyDescent="0.25">
      <c r="A7" s="4"/>
      <c r="B7" s="3"/>
      <c r="D7" s="5" t="s">
        <v>10</v>
      </c>
      <c r="E7" s="1">
        <v>3.5</v>
      </c>
      <c r="G7" s="2"/>
      <c r="H7" s="2"/>
      <c r="I7" s="2"/>
      <c r="J7" s="2"/>
      <c r="K7" s="6">
        <f t="shared" ref="K7:K9" si="1">SUM(G7:J7)</f>
        <v>0</v>
      </c>
      <c r="L7" s="7">
        <f t="shared" si="0"/>
        <v>0</v>
      </c>
    </row>
    <row r="8" spans="1:12" x14ac:dyDescent="0.25">
      <c r="A8" s="4"/>
      <c r="B8" s="3"/>
      <c r="D8" s="5" t="s">
        <v>11</v>
      </c>
      <c r="E8" s="1">
        <v>3</v>
      </c>
      <c r="G8" s="2"/>
      <c r="H8" s="2"/>
      <c r="I8" s="2"/>
      <c r="J8" s="2"/>
      <c r="K8" s="6">
        <f>SUM(G8:J8)</f>
        <v>0</v>
      </c>
      <c r="L8" s="7">
        <f t="shared" si="0"/>
        <v>0</v>
      </c>
    </row>
    <row r="9" spans="1:12" x14ac:dyDescent="0.25">
      <c r="A9" s="4"/>
      <c r="B9" s="3"/>
      <c r="D9" s="5" t="s">
        <v>12</v>
      </c>
      <c r="E9" s="1">
        <v>1</v>
      </c>
      <c r="G9" s="2"/>
      <c r="H9" s="2"/>
      <c r="I9" s="2"/>
      <c r="J9" s="2"/>
      <c r="K9" s="6">
        <f t="shared" si="1"/>
        <v>0</v>
      </c>
      <c r="L9" s="7">
        <f t="shared" si="0"/>
        <v>0</v>
      </c>
    </row>
    <row r="10" spans="1:12" x14ac:dyDescent="0.25">
      <c r="A10" s="4"/>
      <c r="B10" s="3"/>
    </row>
    <row r="11" spans="1:12" x14ac:dyDescent="0.25">
      <c r="A11" s="4"/>
      <c r="B11" s="3"/>
    </row>
    <row r="12" spans="1:12" x14ac:dyDescent="0.25">
      <c r="A12" s="4"/>
      <c r="B12" s="3"/>
    </row>
    <row r="13" spans="1:12" x14ac:dyDescent="0.25">
      <c r="A13" s="4"/>
      <c r="B13" s="3"/>
    </row>
    <row r="14" spans="1:12" x14ac:dyDescent="0.25">
      <c r="A14" s="4"/>
      <c r="B14" s="3"/>
      <c r="D14" s="29" t="s">
        <v>15</v>
      </c>
      <c r="E14" s="29"/>
      <c r="F14" s="29"/>
      <c r="G14" s="8">
        <f>SUM(G4:G9)</f>
        <v>0</v>
      </c>
      <c r="H14" s="8">
        <f>SUM(H4:H9)</f>
        <v>0</v>
      </c>
      <c r="I14" s="8">
        <f>SUM(I4:I9)</f>
        <v>0</v>
      </c>
      <c r="J14" s="8">
        <f>SUM(J4:J9)</f>
        <v>0</v>
      </c>
    </row>
    <row r="15" spans="1:12" x14ac:dyDescent="0.25">
      <c r="A15" s="4"/>
      <c r="B15" s="3"/>
      <c r="D15" s="29" t="s">
        <v>16</v>
      </c>
      <c r="E15" s="29"/>
      <c r="F15" s="29"/>
      <c r="G15" s="9" t="e">
        <f>AVERAGE(G4:G9)</f>
        <v>#DIV/0!</v>
      </c>
      <c r="H15" s="9" t="e">
        <f>AVERAGE(H4:H9)</f>
        <v>#DIV/0!</v>
      </c>
      <c r="I15" s="9" t="e">
        <f>AVERAGE(I4:I9)</f>
        <v>#DIV/0!</v>
      </c>
      <c r="J15" s="9" t="e">
        <f>AVERAGE(J4:J9)</f>
        <v>#DIV/0!</v>
      </c>
    </row>
    <row r="16" spans="1:12" x14ac:dyDescent="0.25">
      <c r="A16" s="4"/>
      <c r="B16" s="3"/>
      <c r="D16" s="29" t="s">
        <v>17</v>
      </c>
      <c r="E16" s="29"/>
      <c r="F16" s="29"/>
      <c r="G16" s="8">
        <f>MIN(G4:G9)</f>
        <v>0</v>
      </c>
      <c r="H16" s="8">
        <f>MIN(H4:H9)</f>
        <v>0</v>
      </c>
      <c r="I16" s="8">
        <f>MIN(I4:I9)</f>
        <v>0</v>
      </c>
      <c r="J16" s="8">
        <f>MIN(J4:J9)</f>
        <v>0</v>
      </c>
    </row>
    <row r="17" spans="4:10" x14ac:dyDescent="0.25">
      <c r="D17" s="29" t="s">
        <v>18</v>
      </c>
      <c r="E17" s="29"/>
      <c r="F17" s="29"/>
      <c r="G17" s="8">
        <f>MAX(G4:G9)</f>
        <v>0</v>
      </c>
      <c r="H17" s="8">
        <f>MAX(H4:H9)</f>
        <v>0</v>
      </c>
      <c r="I17" s="8">
        <f>MAX(I4:I9)</f>
        <v>0</v>
      </c>
      <c r="J17" s="8">
        <f>MAX(J4:J9)</f>
        <v>0</v>
      </c>
    </row>
    <row r="35" spans="4:7" x14ac:dyDescent="0.25">
      <c r="D35">
        <v>1</v>
      </c>
      <c r="E35">
        <v>1</v>
      </c>
      <c r="G35">
        <v>2</v>
      </c>
    </row>
    <row r="36" spans="4:7" x14ac:dyDescent="0.25">
      <c r="D36">
        <v>1</v>
      </c>
      <c r="E36">
        <v>2</v>
      </c>
      <c r="G36">
        <v>4</v>
      </c>
    </row>
    <row r="37" spans="4:7" x14ac:dyDescent="0.25">
      <c r="D37">
        <v>1</v>
      </c>
      <c r="E37">
        <v>3</v>
      </c>
      <c r="G37">
        <v>6</v>
      </c>
    </row>
    <row r="38" spans="4:7" x14ac:dyDescent="0.25">
      <c r="D38">
        <v>1</v>
      </c>
      <c r="E38">
        <v>4</v>
      </c>
      <c r="G38">
        <v>8</v>
      </c>
    </row>
    <row r="39" spans="4:7" x14ac:dyDescent="0.25">
      <c r="D39">
        <v>1</v>
      </c>
      <c r="E39">
        <v>5</v>
      </c>
      <c r="G39">
        <v>10</v>
      </c>
    </row>
    <row r="40" spans="4:7" x14ac:dyDescent="0.25">
      <c r="D40">
        <v>1</v>
      </c>
      <c r="E40">
        <v>6</v>
      </c>
      <c r="G40">
        <v>12</v>
      </c>
    </row>
    <row r="41" spans="4:7" x14ac:dyDescent="0.25">
      <c r="D41">
        <v>1</v>
      </c>
      <c r="E41">
        <v>7</v>
      </c>
      <c r="G41">
        <v>14</v>
      </c>
    </row>
    <row r="42" spans="4:7" x14ac:dyDescent="0.25">
      <c r="D42">
        <v>1</v>
      </c>
      <c r="E42">
        <v>8</v>
      </c>
      <c r="G42">
        <v>16</v>
      </c>
    </row>
    <row r="43" spans="4:7" x14ac:dyDescent="0.25">
      <c r="D43">
        <v>1</v>
      </c>
      <c r="E43">
        <v>9</v>
      </c>
      <c r="G43">
        <v>18</v>
      </c>
    </row>
    <row r="44" spans="4:7" x14ac:dyDescent="0.25">
      <c r="D44">
        <v>1</v>
      </c>
      <c r="E44">
        <v>10</v>
      </c>
      <c r="G44">
        <v>20</v>
      </c>
    </row>
    <row r="45" spans="4:7" x14ac:dyDescent="0.25">
      <c r="D45">
        <v>1</v>
      </c>
      <c r="E45">
        <v>11</v>
      </c>
      <c r="G45">
        <v>22</v>
      </c>
    </row>
    <row r="46" spans="4:7" x14ac:dyDescent="0.25">
      <c r="D46">
        <v>1</v>
      </c>
      <c r="E46">
        <v>12</v>
      </c>
      <c r="G46">
        <v>24</v>
      </c>
    </row>
  </sheetData>
  <customSheetViews>
    <customSheetView guid="{2E2C6DCE-9019-479C-80A5-2103335562BB}">
      <selection activeCell="C29" sqref="C29"/>
      <pageMargins left="0.7" right="0.7" top="0.75" bottom="0.75" header="0.3" footer="0.3"/>
      <pageSetup orientation="portrait" r:id="rId1"/>
    </customSheetView>
    <customSheetView guid="{2EC02A03-9982-427A-A349-EBE51F47E06B}">
      <selection activeCell="C29" sqref="C29"/>
      <pageMargins left="0.7" right="0.7" top="0.75" bottom="0.75" header="0.3" footer="0.3"/>
      <pageSetup orientation="portrait" r:id="rId2"/>
    </customSheetView>
  </customSheetViews>
  <mergeCells count="4">
    <mergeCell ref="D14:F14"/>
    <mergeCell ref="D15:F15"/>
    <mergeCell ref="D16:F16"/>
    <mergeCell ref="D17:F17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23" zoomScale="130" zoomScaleNormal="130" workbookViewId="0">
      <selection activeCell="H36" sqref="H36"/>
    </sheetView>
  </sheetViews>
  <sheetFormatPr defaultRowHeight="15" x14ac:dyDescent="0.25"/>
  <cols>
    <col min="1" max="1" width="12.5703125" customWidth="1"/>
    <col min="2" max="3" width="10.5703125" customWidth="1"/>
    <col min="4" max="4" width="11.28515625" customWidth="1"/>
    <col min="5" max="5" width="10.5703125" customWidth="1"/>
    <col min="6" max="6" width="8.5703125" bestFit="1" customWidth="1"/>
    <col min="7" max="7" width="9.5703125" bestFit="1" customWidth="1"/>
    <col min="8" max="8" width="14.28515625" bestFit="1" customWidth="1"/>
    <col min="9" max="9" width="10.42578125" bestFit="1" customWidth="1"/>
    <col min="12" max="12" width="11.7109375" customWidth="1"/>
  </cols>
  <sheetData>
    <row r="1" spans="1:12" x14ac:dyDescent="0.25">
      <c r="A1" t="s">
        <v>0</v>
      </c>
    </row>
    <row r="3" spans="1:12" x14ac:dyDescent="0.25">
      <c r="A3" s="3"/>
      <c r="B3" s="3"/>
      <c r="D3" t="s">
        <v>1</v>
      </c>
      <c r="E3" t="s">
        <v>7</v>
      </c>
      <c r="G3" t="s">
        <v>2</v>
      </c>
      <c r="H3" t="s">
        <v>3</v>
      </c>
    </row>
    <row r="4" spans="1:12" x14ac:dyDescent="0.25">
      <c r="A4" s="4"/>
      <c r="B4" s="3"/>
      <c r="D4" s="5" t="s">
        <v>6</v>
      </c>
      <c r="E4" s="1">
        <v>1.75</v>
      </c>
    </row>
    <row r="5" spans="1:12" x14ac:dyDescent="0.25">
      <c r="A5" s="4"/>
      <c r="B5" s="3"/>
      <c r="D5" s="5" t="s">
        <v>8</v>
      </c>
      <c r="E5" s="1">
        <v>2</v>
      </c>
      <c r="G5" s="2"/>
      <c r="H5" s="2"/>
      <c r="I5" s="6"/>
      <c r="J5" s="7"/>
    </row>
    <row r="6" spans="1:12" x14ac:dyDescent="0.25">
      <c r="A6" s="4"/>
      <c r="B6" s="3"/>
      <c r="D6" s="5" t="s">
        <v>9</v>
      </c>
      <c r="E6" s="1">
        <v>3.25</v>
      </c>
      <c r="G6" s="2"/>
      <c r="H6" s="2"/>
      <c r="I6" s="6"/>
      <c r="J6" s="7"/>
    </row>
    <row r="7" spans="1:12" x14ac:dyDescent="0.25">
      <c r="A7" s="4"/>
      <c r="B7" s="3"/>
      <c r="D7" s="5" t="s">
        <v>10</v>
      </c>
      <c r="E7" s="1">
        <v>3.5</v>
      </c>
      <c r="G7" s="2"/>
      <c r="H7" s="2"/>
      <c r="I7" s="6"/>
      <c r="J7" s="7"/>
    </row>
    <row r="8" spans="1:12" x14ac:dyDescent="0.25">
      <c r="A8" s="4"/>
      <c r="B8" s="3"/>
      <c r="D8" s="5" t="s">
        <v>11</v>
      </c>
      <c r="E8" s="1">
        <v>3</v>
      </c>
      <c r="G8" s="2"/>
      <c r="H8" s="2"/>
      <c r="I8" s="6"/>
      <c r="J8" s="7"/>
      <c r="K8" s="6"/>
      <c r="L8" s="7"/>
    </row>
    <row r="9" spans="1:12" x14ac:dyDescent="0.25">
      <c r="A9" s="4"/>
      <c r="B9" s="3"/>
      <c r="D9" s="5" t="s">
        <v>12</v>
      </c>
      <c r="E9" s="1"/>
      <c r="G9" s="2"/>
      <c r="H9" s="2"/>
      <c r="I9" s="2"/>
      <c r="J9" s="2"/>
      <c r="K9" s="6"/>
      <c r="L9" s="7"/>
    </row>
    <row r="10" spans="1:12" x14ac:dyDescent="0.25">
      <c r="A10" s="4"/>
      <c r="B10" s="3"/>
    </row>
    <row r="11" spans="1:12" x14ac:dyDescent="0.25">
      <c r="A11" s="4"/>
      <c r="B11" s="3"/>
    </row>
    <row r="12" spans="1:12" x14ac:dyDescent="0.25">
      <c r="A12" s="4"/>
      <c r="B12" s="3"/>
    </row>
    <row r="13" spans="1:12" x14ac:dyDescent="0.25">
      <c r="A13" s="4"/>
      <c r="B13" s="3"/>
    </row>
    <row r="14" spans="1:12" x14ac:dyDescent="0.25">
      <c r="A14" s="4"/>
      <c r="B14" s="3"/>
      <c r="D14" s="29" t="s">
        <v>15</v>
      </c>
      <c r="E14" s="29"/>
      <c r="F14" s="29"/>
      <c r="G14" s="8">
        <f>SUM(G4:G9)</f>
        <v>0</v>
      </c>
      <c r="H14" s="8">
        <f>SUM(H4:H9)</f>
        <v>0</v>
      </c>
      <c r="I14" s="8">
        <f>SUM(I4:I9)</f>
        <v>0</v>
      </c>
      <c r="J14" s="8">
        <f>SUM(J4:J9)</f>
        <v>0</v>
      </c>
    </row>
    <row r="15" spans="1:12" x14ac:dyDescent="0.25">
      <c r="A15" s="4"/>
      <c r="B15" s="3"/>
      <c r="D15" s="29" t="s">
        <v>16</v>
      </c>
      <c r="E15" s="29"/>
      <c r="F15" s="29"/>
      <c r="G15" s="9" t="e">
        <f>AVERAGE(G4:G9)</f>
        <v>#DIV/0!</v>
      </c>
      <c r="H15" s="9" t="e">
        <f>AVERAGE(H4:H9)</f>
        <v>#DIV/0!</v>
      </c>
      <c r="I15" s="9" t="e">
        <f>AVERAGE(I4:I9)</f>
        <v>#DIV/0!</v>
      </c>
      <c r="J15" s="9" t="e">
        <f>AVERAGE(J4:J9)</f>
        <v>#DIV/0!</v>
      </c>
    </row>
    <row r="16" spans="1:12" x14ac:dyDescent="0.25">
      <c r="A16" s="4"/>
      <c r="B16" s="3"/>
      <c r="D16" s="29" t="s">
        <v>17</v>
      </c>
      <c r="E16" s="29"/>
      <c r="F16" s="29"/>
      <c r="G16" s="8">
        <f>MIN(G4:G9)</f>
        <v>0</v>
      </c>
      <c r="H16" s="8">
        <f>MIN(H4:H9)</f>
        <v>0</v>
      </c>
      <c r="I16" s="8">
        <f>MIN(I4:I9)</f>
        <v>0</v>
      </c>
      <c r="J16" s="8">
        <f>MIN(J4:J9)</f>
        <v>0</v>
      </c>
    </row>
    <row r="17" spans="1:10" x14ac:dyDescent="0.25">
      <c r="D17" s="29" t="s">
        <v>18</v>
      </c>
      <c r="E17" s="29"/>
      <c r="F17" s="29"/>
      <c r="G17" s="8">
        <f>MAX(G4:G9)</f>
        <v>0</v>
      </c>
      <c r="H17" s="8">
        <f>MAX(H4:H9)</f>
        <v>0</v>
      </c>
      <c r="I17" s="8">
        <f>MAX(I4:I9)</f>
        <v>0</v>
      </c>
      <c r="J17" s="8">
        <f>MAX(J4:J9)</f>
        <v>0</v>
      </c>
    </row>
    <row r="21" spans="1:10" x14ac:dyDescent="0.25">
      <c r="B21" t="s">
        <v>188</v>
      </c>
    </row>
    <row r="22" spans="1:10" x14ac:dyDescent="0.25">
      <c r="A22" t="s">
        <v>189</v>
      </c>
      <c r="B22" t="s">
        <v>190</v>
      </c>
      <c r="C22" t="s">
        <v>191</v>
      </c>
      <c r="D22" t="s">
        <v>192</v>
      </c>
      <c r="E22" t="s">
        <v>193</v>
      </c>
    </row>
    <row r="23" spans="1:10" x14ac:dyDescent="0.25">
      <c r="A23" t="s">
        <v>194</v>
      </c>
      <c r="B23" s="16">
        <v>512900</v>
      </c>
      <c r="C23" s="16">
        <v>413501</v>
      </c>
      <c r="D23" s="16">
        <v>304705</v>
      </c>
      <c r="E23" s="16">
        <v>334439</v>
      </c>
    </row>
    <row r="24" spans="1:10" x14ac:dyDescent="0.25">
      <c r="A24" t="s">
        <v>195</v>
      </c>
      <c r="B24" s="16">
        <v>514350</v>
      </c>
      <c r="C24" s="16">
        <v>519885</v>
      </c>
      <c r="D24" s="16">
        <v>709377</v>
      </c>
      <c r="E24" s="16">
        <v>349023</v>
      </c>
    </row>
    <row r="25" spans="1:10" x14ac:dyDescent="0.25">
      <c r="A25" t="s">
        <v>196</v>
      </c>
      <c r="B25" s="16">
        <v>432540</v>
      </c>
      <c r="C25" s="16">
        <v>531034</v>
      </c>
      <c r="D25" s="16">
        <v>532338</v>
      </c>
      <c r="E25" s="16">
        <v>562294</v>
      </c>
    </row>
    <row r="26" spans="1:10" x14ac:dyDescent="0.25">
      <c r="A26" t="s">
        <v>197</v>
      </c>
      <c r="B26" s="16">
        <v>699088</v>
      </c>
      <c r="C26" s="16">
        <v>386564</v>
      </c>
      <c r="D26" s="16">
        <v>339692</v>
      </c>
      <c r="E26" s="16">
        <v>677807</v>
      </c>
    </row>
    <row r="27" spans="1:10" x14ac:dyDescent="0.25">
      <c r="A27" t="s">
        <v>198</v>
      </c>
      <c r="B27" s="16">
        <v>396375</v>
      </c>
      <c r="C27" s="16">
        <v>702804</v>
      </c>
      <c r="D27" s="16">
        <v>470148</v>
      </c>
      <c r="E27" s="16">
        <v>397215</v>
      </c>
    </row>
    <row r="31" spans="1:10" x14ac:dyDescent="0.25">
      <c r="A31" t="s">
        <v>1</v>
      </c>
      <c r="B31" t="s">
        <v>199</v>
      </c>
      <c r="C31" t="s">
        <v>200</v>
      </c>
      <c r="D31" t="s">
        <v>201</v>
      </c>
      <c r="E31" t="s">
        <v>202</v>
      </c>
      <c r="F31" t="s">
        <v>206</v>
      </c>
    </row>
    <row r="32" spans="1:10" x14ac:dyDescent="0.25">
      <c r="A32" t="s">
        <v>183</v>
      </c>
      <c r="B32" s="12">
        <v>500</v>
      </c>
      <c r="C32" s="12">
        <v>400</v>
      </c>
      <c r="D32" s="12">
        <v>600</v>
      </c>
      <c r="E32" s="12">
        <v>475</v>
      </c>
      <c r="F32" s="12"/>
    </row>
    <row r="33" spans="1:6" x14ac:dyDescent="0.25">
      <c r="A33" t="s">
        <v>184</v>
      </c>
      <c r="B33" s="12">
        <v>200</v>
      </c>
      <c r="C33" s="12">
        <v>150</v>
      </c>
      <c r="D33" s="12">
        <v>250</v>
      </c>
      <c r="E33" s="12">
        <v>300</v>
      </c>
      <c r="F33" s="12"/>
    </row>
    <row r="34" spans="1:6" x14ac:dyDescent="0.25">
      <c r="A34" t="s">
        <v>203</v>
      </c>
      <c r="B34" s="12">
        <v>100</v>
      </c>
      <c r="C34" s="12">
        <v>300</v>
      </c>
      <c r="D34" s="12">
        <v>200</v>
      </c>
      <c r="E34" s="12">
        <v>175</v>
      </c>
      <c r="F34" s="12"/>
    </row>
    <row r="35" spans="1:6" x14ac:dyDescent="0.25">
      <c r="A35" t="s">
        <v>204</v>
      </c>
      <c r="B35" s="12">
        <v>450</v>
      </c>
      <c r="C35" s="12">
        <v>625</v>
      </c>
      <c r="D35" s="12">
        <v>375</v>
      </c>
      <c r="E35" s="12">
        <v>425</v>
      </c>
      <c r="F35" s="12"/>
    </row>
    <row r="36" spans="1:6" x14ac:dyDescent="0.25">
      <c r="A36" t="s">
        <v>205</v>
      </c>
      <c r="B36" s="12">
        <v>250</v>
      </c>
      <c r="C36" s="12">
        <v>200</v>
      </c>
      <c r="D36" s="12">
        <v>300</v>
      </c>
      <c r="E36" s="12">
        <v>350</v>
      </c>
      <c r="F36" s="12"/>
    </row>
  </sheetData>
  <customSheetViews>
    <customSheetView guid="{2E2C6DCE-9019-479C-80A5-2103335562BB}">
      <selection activeCell="G23" sqref="G23"/>
      <pageMargins left="0.7" right="0.7" top="0.75" bottom="0.75" header="0.3" footer="0.3"/>
      <pageSetup orientation="portrait" r:id="rId1"/>
    </customSheetView>
    <customSheetView guid="{2EC02A03-9982-427A-A349-EBE51F47E06B}">
      <selection activeCell="G23" sqref="G23"/>
      <pageMargins left="0.7" right="0.7" top="0.75" bottom="0.75" header="0.3" footer="0.3"/>
      <pageSetup orientation="portrait" r:id="rId2"/>
    </customSheetView>
  </customSheetViews>
  <mergeCells count="4">
    <mergeCell ref="D14:F14"/>
    <mergeCell ref="D15:F15"/>
    <mergeCell ref="D16:F16"/>
    <mergeCell ref="D17:F17"/>
  </mergeCells>
  <pageMargins left="0.7" right="0.7" top="0.75" bottom="0.75" header="0.3" footer="0.3"/>
  <pageSetup orientation="portrait" r:id="rId3"/>
  <tableParts count="1"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>
          <x14:colorSeries theme="1"/>
          <x14:colorNegative rgb="FFD00000"/>
          <x14:colorAxis rgb="FF000000"/>
          <x14:colorMarkers theme="4"/>
          <x14:colorFirst rgb="FFD00000"/>
          <x14:colorLast rgb="FFD00000"/>
          <x14:colorHigh theme="9"/>
          <x14:colorLow rgb="FFFF0000"/>
          <x14:sparklines>
            <x14:sparkline>
              <xm:f>'2026'!B32:E32</xm:f>
              <xm:sqref>F32</xm:sqref>
            </x14:sparkline>
            <x14:sparkline>
              <xm:f>'2026'!B33:E33</xm:f>
              <xm:sqref>F33</xm:sqref>
            </x14:sparkline>
            <x14:sparkline>
              <xm:f>'2026'!B34:E34</xm:f>
              <xm:sqref>F34</xm:sqref>
            </x14:sparkline>
            <x14:sparkline>
              <xm:f>'2026'!B35:E35</xm:f>
              <xm:sqref>F35</xm:sqref>
            </x14:sparkline>
            <x14:sparkline>
              <xm:f>'2026'!B36:E36</xm:f>
              <xm:sqref>F36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34" workbookViewId="0">
      <selection activeCell="K3" sqref="K3"/>
    </sheetView>
  </sheetViews>
  <sheetFormatPr defaultRowHeight="15" x14ac:dyDescent="0.25"/>
  <cols>
    <col min="1" max="1" width="21.42578125" customWidth="1"/>
    <col min="2" max="2" width="20.85546875" customWidth="1"/>
    <col min="3" max="3" width="12.7109375" customWidth="1"/>
    <col min="4" max="4" width="12.28515625" customWidth="1"/>
    <col min="5" max="5" width="10.85546875" customWidth="1"/>
    <col min="6" max="6" width="23.28515625" customWidth="1"/>
    <col min="7" max="7" width="12" customWidth="1"/>
    <col min="8" max="8" width="10.5703125" customWidth="1"/>
    <col min="9" max="9" width="11.42578125" customWidth="1"/>
    <col min="10" max="10" width="10.7109375" customWidth="1"/>
  </cols>
  <sheetData>
    <row r="1" spans="1:10" x14ac:dyDescent="0.25">
      <c r="A1" t="s">
        <v>23</v>
      </c>
    </row>
    <row r="3" spans="1:10" x14ac:dyDescent="0.25">
      <c r="A3" t="s">
        <v>24</v>
      </c>
      <c r="B3" t="s">
        <v>25</v>
      </c>
      <c r="C3" t="s">
        <v>55</v>
      </c>
      <c r="D3" t="s">
        <v>26</v>
      </c>
      <c r="E3" t="s">
        <v>27</v>
      </c>
      <c r="F3" t="s">
        <v>137</v>
      </c>
      <c r="G3" t="s">
        <v>99</v>
      </c>
      <c r="H3" t="s">
        <v>28</v>
      </c>
      <c r="I3" t="s">
        <v>29</v>
      </c>
      <c r="J3" t="s">
        <v>30</v>
      </c>
    </row>
    <row r="4" spans="1:10" x14ac:dyDescent="0.25">
      <c r="A4">
        <v>1196</v>
      </c>
      <c r="B4" t="s">
        <v>37</v>
      </c>
      <c r="C4" t="s">
        <v>62</v>
      </c>
      <c r="D4" t="s">
        <v>52</v>
      </c>
      <c r="E4" s="10" t="s">
        <v>91</v>
      </c>
      <c r="F4" s="15" t="s">
        <v>144</v>
      </c>
      <c r="G4">
        <v>289</v>
      </c>
      <c r="H4" t="s">
        <v>96</v>
      </c>
      <c r="I4" s="11">
        <v>40634</v>
      </c>
      <c r="J4" s="12">
        <v>9.9499999999999993</v>
      </c>
    </row>
    <row r="5" spans="1:10" x14ac:dyDescent="0.25">
      <c r="A5">
        <v>1516</v>
      </c>
      <c r="B5" t="s">
        <v>47</v>
      </c>
      <c r="C5" t="s">
        <v>73</v>
      </c>
      <c r="D5" t="s">
        <v>51</v>
      </c>
      <c r="E5" s="10" t="s">
        <v>88</v>
      </c>
      <c r="F5" s="15" t="s">
        <v>155</v>
      </c>
      <c r="G5">
        <v>105</v>
      </c>
      <c r="H5" t="s">
        <v>98</v>
      </c>
      <c r="I5" s="11">
        <v>35860</v>
      </c>
      <c r="J5" s="12">
        <v>9.5</v>
      </c>
    </row>
    <row r="6" spans="1:10" x14ac:dyDescent="0.25">
      <c r="A6">
        <v>1284</v>
      </c>
      <c r="B6" t="s">
        <v>38</v>
      </c>
      <c r="C6" t="s">
        <v>63</v>
      </c>
      <c r="D6" t="s">
        <v>53</v>
      </c>
      <c r="E6" s="10" t="s">
        <v>79</v>
      </c>
      <c r="F6" s="15" t="s">
        <v>145</v>
      </c>
      <c r="G6">
        <v>124</v>
      </c>
      <c r="H6" t="s">
        <v>97</v>
      </c>
      <c r="I6" s="11">
        <v>35799</v>
      </c>
      <c r="J6" s="12">
        <v>12.3</v>
      </c>
    </row>
    <row r="7" spans="1:10" x14ac:dyDescent="0.25">
      <c r="A7">
        <v>1290</v>
      </c>
      <c r="B7" t="s">
        <v>39</v>
      </c>
      <c r="C7" t="s">
        <v>64</v>
      </c>
      <c r="D7" t="s">
        <v>54</v>
      </c>
      <c r="E7" s="10" t="s">
        <v>80</v>
      </c>
      <c r="F7" s="15" t="s">
        <v>146</v>
      </c>
      <c r="G7">
        <v>113</v>
      </c>
      <c r="H7" t="s">
        <v>98</v>
      </c>
      <c r="I7" s="11">
        <v>35798</v>
      </c>
      <c r="J7" s="12">
        <v>13.25</v>
      </c>
    </row>
    <row r="8" spans="1:10" x14ac:dyDescent="0.25">
      <c r="A8">
        <v>1293</v>
      </c>
      <c r="B8" t="s">
        <v>40</v>
      </c>
      <c r="C8" t="s">
        <v>65</v>
      </c>
      <c r="D8" t="s">
        <v>53</v>
      </c>
      <c r="E8" s="10" t="s">
        <v>81</v>
      </c>
      <c r="F8" s="15" t="s">
        <v>147</v>
      </c>
      <c r="G8">
        <v>205</v>
      </c>
      <c r="H8" t="s">
        <v>96</v>
      </c>
      <c r="I8" s="11">
        <v>35687</v>
      </c>
      <c r="J8" s="12">
        <v>10.199999999999999</v>
      </c>
    </row>
    <row r="9" spans="1:10" x14ac:dyDescent="0.25">
      <c r="A9">
        <v>1056</v>
      </c>
      <c r="B9" t="s">
        <v>32</v>
      </c>
      <c r="C9" t="s">
        <v>57</v>
      </c>
      <c r="D9" t="s">
        <v>49</v>
      </c>
      <c r="E9" s="10" t="s">
        <v>76</v>
      </c>
      <c r="F9" s="15" t="s">
        <v>139</v>
      </c>
      <c r="G9">
        <v>121</v>
      </c>
      <c r="H9" t="s">
        <v>94</v>
      </c>
      <c r="I9" s="11">
        <v>33901</v>
      </c>
      <c r="J9" s="12">
        <v>12.25</v>
      </c>
    </row>
    <row r="10" spans="1:10" x14ac:dyDescent="0.25">
      <c r="A10">
        <v>1078</v>
      </c>
      <c r="B10" t="s">
        <v>35</v>
      </c>
      <c r="C10" t="s">
        <v>60</v>
      </c>
      <c r="D10" t="s">
        <v>51</v>
      </c>
      <c r="E10" s="10" t="s">
        <v>77</v>
      </c>
      <c r="F10" s="15" t="s">
        <v>142</v>
      </c>
      <c r="G10">
        <v>101</v>
      </c>
      <c r="H10" t="s">
        <v>95</v>
      </c>
      <c r="I10" s="11">
        <v>36251</v>
      </c>
      <c r="J10" s="12">
        <v>10.199999999999999</v>
      </c>
    </row>
    <row r="11" spans="1:10" x14ac:dyDescent="0.25">
      <c r="A11">
        <v>1152</v>
      </c>
      <c r="B11" t="s">
        <v>36</v>
      </c>
      <c r="C11" t="s">
        <v>61</v>
      </c>
      <c r="D11" t="s">
        <v>50</v>
      </c>
      <c r="E11" s="10" t="s">
        <v>78</v>
      </c>
      <c r="F11" s="15" t="s">
        <v>143</v>
      </c>
      <c r="G11">
        <v>118</v>
      </c>
      <c r="H11" t="s">
        <v>95</v>
      </c>
      <c r="I11" s="11">
        <v>37642</v>
      </c>
      <c r="J11" s="12">
        <v>12.25</v>
      </c>
    </row>
    <row r="12" spans="1:10" x14ac:dyDescent="0.25">
      <c r="A12">
        <v>1075</v>
      </c>
      <c r="B12" t="s">
        <v>34</v>
      </c>
      <c r="C12" t="s">
        <v>59</v>
      </c>
      <c r="D12" t="s">
        <v>50</v>
      </c>
      <c r="E12" s="10" t="s">
        <v>90</v>
      </c>
      <c r="F12" s="15" t="s">
        <v>141</v>
      </c>
      <c r="G12">
        <v>126</v>
      </c>
      <c r="H12" t="s">
        <v>95</v>
      </c>
      <c r="I12" s="11">
        <v>38571</v>
      </c>
      <c r="J12" s="12">
        <v>11.25</v>
      </c>
    </row>
    <row r="13" spans="1:10" x14ac:dyDescent="0.25">
      <c r="A13">
        <v>1509</v>
      </c>
      <c r="B13" t="s">
        <v>46</v>
      </c>
      <c r="C13" t="s">
        <v>72</v>
      </c>
      <c r="D13" t="s">
        <v>49</v>
      </c>
      <c r="E13" s="10" t="s">
        <v>87</v>
      </c>
      <c r="F13" s="15" t="s">
        <v>154</v>
      </c>
      <c r="G13">
        <v>135</v>
      </c>
      <c r="H13" t="s">
        <v>97</v>
      </c>
      <c r="I13" s="11">
        <v>35965</v>
      </c>
      <c r="J13" s="12">
        <v>13.25</v>
      </c>
    </row>
    <row r="14" spans="1:10" x14ac:dyDescent="0.25">
      <c r="A14">
        <v>1529</v>
      </c>
      <c r="B14" t="s">
        <v>48</v>
      </c>
      <c r="C14" t="s">
        <v>74</v>
      </c>
      <c r="D14" t="s">
        <v>54</v>
      </c>
      <c r="E14" s="10" t="s">
        <v>93</v>
      </c>
      <c r="F14" s="15" t="s">
        <v>156</v>
      </c>
      <c r="G14">
        <v>129</v>
      </c>
      <c r="H14" t="s">
        <v>97</v>
      </c>
      <c r="I14" s="11">
        <v>36553</v>
      </c>
      <c r="J14" s="12">
        <v>11.3</v>
      </c>
    </row>
    <row r="15" spans="1:10" x14ac:dyDescent="0.25">
      <c r="A15">
        <v>1067</v>
      </c>
      <c r="B15" t="s">
        <v>33</v>
      </c>
      <c r="C15" t="s">
        <v>58</v>
      </c>
      <c r="D15" t="s">
        <v>49</v>
      </c>
      <c r="E15" s="10" t="s">
        <v>89</v>
      </c>
      <c r="F15" s="15" t="s">
        <v>140</v>
      </c>
      <c r="G15">
        <v>123</v>
      </c>
      <c r="H15" t="s">
        <v>94</v>
      </c>
      <c r="I15" s="11">
        <v>36788</v>
      </c>
      <c r="J15" s="12">
        <v>14.55</v>
      </c>
    </row>
    <row r="16" spans="1:10" x14ac:dyDescent="0.25">
      <c r="A16">
        <v>1299</v>
      </c>
      <c r="B16" t="s">
        <v>41</v>
      </c>
      <c r="C16" t="s">
        <v>66</v>
      </c>
      <c r="D16" t="s">
        <v>51</v>
      </c>
      <c r="E16" s="10" t="s">
        <v>82</v>
      </c>
      <c r="F16" s="15" t="s">
        <v>148</v>
      </c>
      <c r="G16">
        <v>127</v>
      </c>
      <c r="H16" t="s">
        <v>97</v>
      </c>
      <c r="I16" s="11">
        <v>37611</v>
      </c>
      <c r="J16" s="12">
        <v>12.2</v>
      </c>
    </row>
    <row r="17" spans="1:10" x14ac:dyDescent="0.25">
      <c r="A17">
        <v>1302</v>
      </c>
      <c r="B17" t="s">
        <v>42</v>
      </c>
      <c r="C17" t="s">
        <v>67</v>
      </c>
      <c r="D17" t="s">
        <v>52</v>
      </c>
      <c r="E17" s="10" t="s">
        <v>83</v>
      </c>
      <c r="F17" s="15" t="s">
        <v>149</v>
      </c>
      <c r="G17">
        <v>139</v>
      </c>
      <c r="H17" t="s">
        <v>97</v>
      </c>
      <c r="I17" s="11">
        <v>35648</v>
      </c>
      <c r="J17" s="12">
        <v>14.25</v>
      </c>
    </row>
    <row r="18" spans="1:10" x14ac:dyDescent="0.25">
      <c r="A18">
        <v>1310</v>
      </c>
      <c r="B18" t="s">
        <v>31</v>
      </c>
      <c r="C18" t="s">
        <v>68</v>
      </c>
      <c r="D18" t="s">
        <v>53</v>
      </c>
      <c r="E18" s="10" t="s">
        <v>84</v>
      </c>
      <c r="F18" s="15" t="s">
        <v>150</v>
      </c>
      <c r="G18">
        <v>137</v>
      </c>
      <c r="H18" t="s">
        <v>97</v>
      </c>
      <c r="I18" s="11">
        <v>36437</v>
      </c>
      <c r="J18" s="12">
        <v>11.5</v>
      </c>
    </row>
    <row r="19" spans="1:10" x14ac:dyDescent="0.25">
      <c r="A19">
        <v>1054</v>
      </c>
      <c r="B19" t="s">
        <v>31</v>
      </c>
      <c r="C19" t="s">
        <v>56</v>
      </c>
      <c r="D19" t="s">
        <v>49</v>
      </c>
      <c r="E19" s="10" t="s">
        <v>75</v>
      </c>
      <c r="F19" s="15" t="s">
        <v>138</v>
      </c>
      <c r="G19">
        <v>148</v>
      </c>
      <c r="H19" t="s">
        <v>94</v>
      </c>
      <c r="I19" s="11">
        <v>38092</v>
      </c>
      <c r="J19" s="12">
        <v>11.25</v>
      </c>
    </row>
    <row r="20" spans="1:10" x14ac:dyDescent="0.25">
      <c r="A20">
        <v>1033</v>
      </c>
      <c r="B20" t="s">
        <v>44</v>
      </c>
      <c r="C20" t="s">
        <v>70</v>
      </c>
      <c r="D20" t="s">
        <v>52</v>
      </c>
      <c r="E20" s="10" t="s">
        <v>92</v>
      </c>
      <c r="F20" s="15" t="s">
        <v>152</v>
      </c>
      <c r="G20">
        <v>122</v>
      </c>
      <c r="H20" t="s">
        <v>96</v>
      </c>
      <c r="I20" s="11">
        <v>37727</v>
      </c>
      <c r="J20" s="12">
        <v>10.15</v>
      </c>
    </row>
    <row r="21" spans="1:10" x14ac:dyDescent="0.25">
      <c r="A21">
        <v>1329</v>
      </c>
      <c r="B21" t="s">
        <v>43</v>
      </c>
      <c r="C21" t="s">
        <v>69</v>
      </c>
      <c r="D21" t="s">
        <v>51</v>
      </c>
      <c r="E21" s="10" t="s">
        <v>85</v>
      </c>
      <c r="F21" s="15" t="s">
        <v>151</v>
      </c>
      <c r="G21">
        <v>151</v>
      </c>
      <c r="H21" t="s">
        <v>98</v>
      </c>
      <c r="I21" s="11">
        <v>37309</v>
      </c>
      <c r="J21" s="12">
        <v>10.35</v>
      </c>
    </row>
    <row r="22" spans="1:10" x14ac:dyDescent="0.25">
      <c r="A22">
        <v>1368</v>
      </c>
      <c r="B22" t="s">
        <v>45</v>
      </c>
      <c r="C22" t="s">
        <v>71</v>
      </c>
      <c r="D22" t="s">
        <v>50</v>
      </c>
      <c r="E22" s="10" t="s">
        <v>86</v>
      </c>
      <c r="F22" s="15" t="s">
        <v>153</v>
      </c>
      <c r="G22">
        <v>132</v>
      </c>
      <c r="H22" t="s">
        <v>98</v>
      </c>
      <c r="I22" s="11">
        <v>35134</v>
      </c>
      <c r="J22" s="12">
        <v>12.25</v>
      </c>
    </row>
    <row r="28" spans="1:10" x14ac:dyDescent="0.25">
      <c r="B28" t="s">
        <v>100</v>
      </c>
      <c r="C28" t="s">
        <v>101</v>
      </c>
      <c r="D28" t="s">
        <v>102</v>
      </c>
      <c r="E28" t="s">
        <v>103</v>
      </c>
    </row>
    <row r="29" spans="1:10" x14ac:dyDescent="0.25">
      <c r="B29" s="13" t="s">
        <v>104</v>
      </c>
      <c r="C29" t="s">
        <v>31</v>
      </c>
      <c r="D29" t="s">
        <v>115</v>
      </c>
      <c r="E29" t="s">
        <v>126</v>
      </c>
    </row>
    <row r="30" spans="1:10" x14ac:dyDescent="0.25">
      <c r="B30" s="14" t="s">
        <v>105</v>
      </c>
      <c r="C30" t="s">
        <v>32</v>
      </c>
      <c r="D30" t="s">
        <v>116</v>
      </c>
      <c r="E30" t="s">
        <v>127</v>
      </c>
    </row>
    <row r="31" spans="1:10" x14ac:dyDescent="0.25">
      <c r="B31" s="13" t="s">
        <v>106</v>
      </c>
      <c r="C31" t="s">
        <v>33</v>
      </c>
      <c r="D31" t="s">
        <v>117</v>
      </c>
      <c r="E31" t="s">
        <v>128</v>
      </c>
    </row>
    <row r="32" spans="1:10" x14ac:dyDescent="0.25">
      <c r="B32" s="14" t="s">
        <v>107</v>
      </c>
      <c r="C32" t="s">
        <v>34</v>
      </c>
      <c r="D32" t="s">
        <v>118</v>
      </c>
      <c r="E32" t="s">
        <v>129</v>
      </c>
    </row>
    <row r="33" spans="2:5" x14ac:dyDescent="0.25">
      <c r="B33" s="13" t="s">
        <v>108</v>
      </c>
      <c r="C33" t="s">
        <v>35</v>
      </c>
      <c r="D33" t="s">
        <v>119</v>
      </c>
      <c r="E33" t="s">
        <v>130</v>
      </c>
    </row>
    <row r="34" spans="2:5" x14ac:dyDescent="0.25">
      <c r="B34" s="14" t="s">
        <v>109</v>
      </c>
      <c r="C34" t="s">
        <v>36</v>
      </c>
      <c r="D34" t="s">
        <v>120</v>
      </c>
      <c r="E34" t="s">
        <v>131</v>
      </c>
    </row>
    <row r="35" spans="2:5" x14ac:dyDescent="0.25">
      <c r="B35" s="13" t="s">
        <v>110</v>
      </c>
      <c r="C35" t="s">
        <v>37</v>
      </c>
      <c r="D35" t="s">
        <v>121</v>
      </c>
      <c r="E35" t="s">
        <v>132</v>
      </c>
    </row>
    <row r="36" spans="2:5" x14ac:dyDescent="0.25">
      <c r="B36" s="14" t="s">
        <v>111</v>
      </c>
      <c r="C36" t="s">
        <v>38</v>
      </c>
      <c r="D36" t="s">
        <v>122</v>
      </c>
      <c r="E36" t="s">
        <v>133</v>
      </c>
    </row>
    <row r="37" spans="2:5" x14ac:dyDescent="0.25">
      <c r="B37" s="13" t="s">
        <v>112</v>
      </c>
      <c r="C37" t="s">
        <v>39</v>
      </c>
      <c r="D37" t="s">
        <v>123</v>
      </c>
      <c r="E37" t="s">
        <v>134</v>
      </c>
    </row>
    <row r="38" spans="2:5" x14ac:dyDescent="0.25">
      <c r="B38" s="14" t="s">
        <v>113</v>
      </c>
      <c r="C38" t="s">
        <v>40</v>
      </c>
      <c r="D38" t="s">
        <v>124</v>
      </c>
      <c r="E38" t="s">
        <v>135</v>
      </c>
    </row>
    <row r="39" spans="2:5" x14ac:dyDescent="0.25">
      <c r="B39" s="13" t="s">
        <v>114</v>
      </c>
      <c r="C39" t="s">
        <v>41</v>
      </c>
      <c r="D39" t="s">
        <v>125</v>
      </c>
      <c r="E39" t="s">
        <v>136</v>
      </c>
    </row>
  </sheetData>
  <hyperlinks>
    <hyperlink ref="F19" r:id="rId1"/>
    <hyperlink ref="F9" r:id="rId2"/>
    <hyperlink ref="F15" r:id="rId3"/>
    <hyperlink ref="F12" r:id="rId4"/>
    <hyperlink ref="F10" r:id="rId5"/>
    <hyperlink ref="F11" r:id="rId6"/>
    <hyperlink ref="F4" r:id="rId7"/>
    <hyperlink ref="F6" r:id="rId8"/>
    <hyperlink ref="F7" r:id="rId9"/>
    <hyperlink ref="F8" r:id="rId10"/>
    <hyperlink ref="F16" r:id="rId11"/>
    <hyperlink ref="F17" r:id="rId12"/>
    <hyperlink ref="F18" r:id="rId13"/>
    <hyperlink ref="F21" r:id="rId14"/>
    <hyperlink ref="F20" r:id="rId15"/>
    <hyperlink ref="F22" r:id="rId16"/>
    <hyperlink ref="F13" r:id="rId17"/>
    <hyperlink ref="F5" r:id="rId18"/>
    <hyperlink ref="F14" r:id="rId19"/>
  </hyperlinks>
  <pageMargins left="0.7" right="0.7" top="0.75" bottom="0.75" header="0.3" footer="0.3"/>
  <pageSetup orientation="portrait" r:id="rId20"/>
  <tableParts count="2">
    <tablePart r:id="rId21"/>
    <tablePart r:id="rId2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34" zoomScaleNormal="100" workbookViewId="0">
      <selection activeCell="D30" sqref="D30"/>
    </sheetView>
  </sheetViews>
  <sheetFormatPr defaultRowHeight="15" x14ac:dyDescent="0.25"/>
  <cols>
    <col min="1" max="1" width="10.7109375" customWidth="1"/>
    <col min="2" max="2" width="14.42578125" customWidth="1"/>
    <col min="3" max="3" width="28.42578125" customWidth="1"/>
    <col min="4" max="4" width="14.5703125" customWidth="1"/>
  </cols>
  <sheetData>
    <row r="1" spans="1:11" x14ac:dyDescent="0.25">
      <c r="A1" t="s">
        <v>157</v>
      </c>
      <c r="B1" t="s">
        <v>158</v>
      </c>
      <c r="C1" t="s">
        <v>159</v>
      </c>
      <c r="D1" t="s">
        <v>160</v>
      </c>
      <c r="G1" s="17" t="s">
        <v>157</v>
      </c>
      <c r="H1" s="18" t="s">
        <v>158</v>
      </c>
      <c r="I1" s="18" t="s">
        <v>159</v>
      </c>
      <c r="J1" s="19" t="s">
        <v>160</v>
      </c>
    </row>
    <row r="2" spans="1:11" x14ac:dyDescent="0.25">
      <c r="A2" t="s">
        <v>161</v>
      </c>
      <c r="B2" t="s">
        <v>73</v>
      </c>
      <c r="C2" t="s">
        <v>165</v>
      </c>
      <c r="D2" s="16">
        <v>6380</v>
      </c>
      <c r="G2" s="20" t="s">
        <v>161</v>
      </c>
      <c r="H2" s="21" t="s">
        <v>73</v>
      </c>
      <c r="I2" s="21" t="s">
        <v>165</v>
      </c>
      <c r="J2" s="22">
        <v>6380</v>
      </c>
    </row>
    <row r="3" spans="1:11" x14ac:dyDescent="0.25">
      <c r="A3" t="s">
        <v>162</v>
      </c>
      <c r="B3" t="s">
        <v>166</v>
      </c>
      <c r="C3" t="s">
        <v>171</v>
      </c>
      <c r="D3" s="16">
        <v>5619</v>
      </c>
      <c r="G3" s="20" t="s">
        <v>161</v>
      </c>
      <c r="H3" s="21" t="s">
        <v>169</v>
      </c>
      <c r="I3" s="21" t="s">
        <v>165</v>
      </c>
      <c r="J3" s="22">
        <v>4394</v>
      </c>
    </row>
    <row r="4" spans="1:11" x14ac:dyDescent="0.25">
      <c r="A4" t="s">
        <v>163</v>
      </c>
      <c r="B4" t="s">
        <v>167</v>
      </c>
      <c r="C4" t="s">
        <v>172</v>
      </c>
      <c r="D4" s="16">
        <v>4565</v>
      </c>
      <c r="G4" s="20" t="s">
        <v>164</v>
      </c>
      <c r="H4" s="21" t="s">
        <v>168</v>
      </c>
      <c r="I4" s="21" t="s">
        <v>173</v>
      </c>
      <c r="J4" s="22">
        <v>5323</v>
      </c>
    </row>
    <row r="5" spans="1:11" x14ac:dyDescent="0.25">
      <c r="A5" t="s">
        <v>164</v>
      </c>
      <c r="B5" t="s">
        <v>168</v>
      </c>
      <c r="C5" t="s">
        <v>173</v>
      </c>
      <c r="D5" s="16">
        <v>5323</v>
      </c>
      <c r="G5" s="20" t="s">
        <v>162</v>
      </c>
      <c r="H5" s="21" t="s">
        <v>166</v>
      </c>
      <c r="I5" s="21" t="s">
        <v>171</v>
      </c>
      <c r="J5" s="22">
        <v>5619</v>
      </c>
    </row>
    <row r="6" spans="1:11" x14ac:dyDescent="0.25">
      <c r="A6" t="s">
        <v>161</v>
      </c>
      <c r="B6" t="s">
        <v>169</v>
      </c>
      <c r="C6" t="s">
        <v>165</v>
      </c>
      <c r="D6" s="16">
        <v>4394</v>
      </c>
      <c r="G6" s="20" t="s">
        <v>162</v>
      </c>
      <c r="H6" s="21" t="s">
        <v>170</v>
      </c>
      <c r="I6" s="21" t="s">
        <v>171</v>
      </c>
      <c r="J6" s="22">
        <v>7195</v>
      </c>
    </row>
    <row r="7" spans="1:11" x14ac:dyDescent="0.25">
      <c r="A7" t="s">
        <v>162</v>
      </c>
      <c r="B7" t="s">
        <v>170</v>
      </c>
      <c r="C7" t="s">
        <v>171</v>
      </c>
      <c r="D7" s="16">
        <v>7195</v>
      </c>
      <c r="G7" s="20" t="s">
        <v>163</v>
      </c>
      <c r="H7" s="21" t="s">
        <v>167</v>
      </c>
      <c r="I7" s="21" t="s">
        <v>172</v>
      </c>
      <c r="J7" s="22">
        <v>4565</v>
      </c>
    </row>
    <row r="11" spans="1:11" x14ac:dyDescent="0.25">
      <c r="A11" t="s">
        <v>158</v>
      </c>
      <c r="B11" t="s">
        <v>174</v>
      </c>
      <c r="C11" t="s">
        <v>175</v>
      </c>
      <c r="G11" s="26" t="s">
        <v>158</v>
      </c>
      <c r="H11" s="27" t="s">
        <v>174</v>
      </c>
      <c r="I11" s="28" t="s">
        <v>175</v>
      </c>
    </row>
    <row r="12" spans="1:11" x14ac:dyDescent="0.25">
      <c r="A12" s="21" t="s">
        <v>73</v>
      </c>
      <c r="B12" s="25">
        <v>158036</v>
      </c>
      <c r="C12" s="25">
        <v>31607</v>
      </c>
    </row>
    <row r="13" spans="1:11" x14ac:dyDescent="0.25">
      <c r="A13" s="21" t="s">
        <v>166</v>
      </c>
      <c r="B13" s="25">
        <v>225950</v>
      </c>
      <c r="C13" s="25">
        <v>45190</v>
      </c>
    </row>
    <row r="14" spans="1:11" x14ac:dyDescent="0.25">
      <c r="A14" s="21" t="s">
        <v>167</v>
      </c>
      <c r="B14" s="25">
        <v>236328</v>
      </c>
      <c r="C14" s="25">
        <v>47266</v>
      </c>
    </row>
    <row r="15" spans="1:11" x14ac:dyDescent="0.25">
      <c r="A15" s="21" t="s">
        <v>168</v>
      </c>
      <c r="B15" s="25">
        <v>129676</v>
      </c>
      <c r="C15" s="25">
        <v>25935</v>
      </c>
    </row>
    <row r="16" spans="1:11" x14ac:dyDescent="0.25">
      <c r="A16" s="24" t="s">
        <v>176</v>
      </c>
      <c r="B16" s="25">
        <v>186681</v>
      </c>
      <c r="C16" s="25">
        <v>37336</v>
      </c>
      <c r="K16" s="23"/>
    </row>
    <row r="17" spans="1:6" x14ac:dyDescent="0.25">
      <c r="A17" s="24" t="s">
        <v>177</v>
      </c>
      <c r="B17" s="25">
        <v>174470</v>
      </c>
      <c r="C17" s="25">
        <v>34894</v>
      </c>
    </row>
    <row r="18" spans="1:6" x14ac:dyDescent="0.25">
      <c r="A18" s="24" t="s">
        <v>178</v>
      </c>
      <c r="B18" s="25">
        <v>129707</v>
      </c>
      <c r="C18" s="25">
        <v>25941</v>
      </c>
    </row>
    <row r="24" spans="1:6" x14ac:dyDescent="0.25">
      <c r="B24" t="s">
        <v>19</v>
      </c>
      <c r="C24" t="s">
        <v>1</v>
      </c>
      <c r="D24" t="s">
        <v>179</v>
      </c>
      <c r="E24" t="s">
        <v>180</v>
      </c>
      <c r="F24" t="s">
        <v>181</v>
      </c>
    </row>
    <row r="25" spans="1:6" x14ac:dyDescent="0.25">
      <c r="B25" s="11">
        <v>45140</v>
      </c>
      <c r="C25" t="s">
        <v>182</v>
      </c>
      <c r="D25" s="12">
        <v>88</v>
      </c>
      <c r="E25" s="12">
        <v>19.36</v>
      </c>
      <c r="F25">
        <v>6</v>
      </c>
    </row>
    <row r="26" spans="1:6" x14ac:dyDescent="0.25">
      <c r="B26" s="11">
        <v>45160</v>
      </c>
      <c r="C26" t="s">
        <v>182</v>
      </c>
      <c r="D26" s="12">
        <v>273</v>
      </c>
      <c r="E26" s="12">
        <v>60.06</v>
      </c>
      <c r="F26">
        <v>13</v>
      </c>
    </row>
    <row r="27" spans="1:6" x14ac:dyDescent="0.25">
      <c r="B27" s="11">
        <v>45140</v>
      </c>
      <c r="C27" t="s">
        <v>182</v>
      </c>
      <c r="D27" s="12">
        <v>88</v>
      </c>
      <c r="E27" s="12">
        <v>19.36</v>
      </c>
      <c r="F27">
        <v>6</v>
      </c>
    </row>
    <row r="28" spans="1:6" x14ac:dyDescent="0.25">
      <c r="B28" s="11">
        <v>45160</v>
      </c>
      <c r="C28" t="s">
        <v>182</v>
      </c>
      <c r="D28" s="12">
        <v>273</v>
      </c>
      <c r="E28" s="12">
        <v>60.06</v>
      </c>
      <c r="F28">
        <v>13</v>
      </c>
    </row>
    <row r="29" spans="1:6" x14ac:dyDescent="0.25">
      <c r="B29" s="11">
        <v>45078</v>
      </c>
      <c r="C29" t="s">
        <v>186</v>
      </c>
      <c r="D29" s="12">
        <v>154</v>
      </c>
      <c r="E29" s="12">
        <v>33.880000000000003</v>
      </c>
      <c r="F29">
        <v>13</v>
      </c>
    </row>
    <row r="30" spans="1:6" x14ac:dyDescent="0.25">
      <c r="B30" s="11">
        <v>44768</v>
      </c>
      <c r="C30" t="s">
        <v>186</v>
      </c>
      <c r="D30" s="12">
        <v>209</v>
      </c>
      <c r="E30" s="12">
        <v>45.98</v>
      </c>
      <c r="F30">
        <v>6</v>
      </c>
    </row>
    <row r="31" spans="1:6" x14ac:dyDescent="0.25">
      <c r="B31" s="11">
        <v>44961</v>
      </c>
      <c r="C31" t="s">
        <v>186</v>
      </c>
      <c r="D31" s="12">
        <v>122</v>
      </c>
      <c r="E31" s="12">
        <v>26.84</v>
      </c>
      <c r="F31">
        <v>14</v>
      </c>
    </row>
    <row r="32" spans="1:6" x14ac:dyDescent="0.25">
      <c r="B32" s="11">
        <v>45208</v>
      </c>
      <c r="C32" t="s">
        <v>186</v>
      </c>
      <c r="D32" s="12">
        <v>108</v>
      </c>
      <c r="E32" s="12">
        <v>23.76</v>
      </c>
      <c r="F32">
        <v>13</v>
      </c>
    </row>
    <row r="33" spans="2:6" x14ac:dyDescent="0.25">
      <c r="B33" s="11">
        <v>45078</v>
      </c>
      <c r="C33" t="s">
        <v>186</v>
      </c>
      <c r="D33" s="12">
        <v>154</v>
      </c>
      <c r="E33" s="12">
        <v>33.880000000000003</v>
      </c>
      <c r="F33">
        <v>13</v>
      </c>
    </row>
    <row r="34" spans="2:6" x14ac:dyDescent="0.25">
      <c r="B34" s="11">
        <v>44768</v>
      </c>
      <c r="C34" t="s">
        <v>186</v>
      </c>
      <c r="D34" s="12">
        <v>209</v>
      </c>
      <c r="E34" s="12">
        <v>45.98</v>
      </c>
      <c r="F34">
        <v>6</v>
      </c>
    </row>
    <row r="35" spans="2:6" x14ac:dyDescent="0.25">
      <c r="B35" s="11">
        <v>44961</v>
      </c>
      <c r="C35" t="s">
        <v>186</v>
      </c>
      <c r="D35" s="12">
        <v>122</v>
      </c>
      <c r="E35" s="12">
        <v>26.84</v>
      </c>
      <c r="F35">
        <v>14</v>
      </c>
    </row>
    <row r="36" spans="2:6" x14ac:dyDescent="0.25">
      <c r="B36" s="11">
        <v>45208</v>
      </c>
      <c r="C36" t="s">
        <v>186</v>
      </c>
      <c r="D36" s="12">
        <v>108</v>
      </c>
      <c r="E36" s="12">
        <v>23.76</v>
      </c>
      <c r="F36">
        <v>13</v>
      </c>
    </row>
    <row r="37" spans="2:6" x14ac:dyDescent="0.25">
      <c r="B37" s="11">
        <v>44636</v>
      </c>
      <c r="C37" t="s">
        <v>184</v>
      </c>
      <c r="D37" s="12">
        <v>266</v>
      </c>
      <c r="E37" s="12">
        <v>58.52</v>
      </c>
      <c r="F37">
        <v>9</v>
      </c>
    </row>
    <row r="38" spans="2:6" x14ac:dyDescent="0.25">
      <c r="B38" s="11">
        <v>44624</v>
      </c>
      <c r="C38" t="s">
        <v>184</v>
      </c>
      <c r="D38" s="12">
        <v>82</v>
      </c>
      <c r="E38" s="12">
        <v>18.04</v>
      </c>
      <c r="F38">
        <v>9</v>
      </c>
    </row>
    <row r="39" spans="2:6" x14ac:dyDescent="0.25">
      <c r="B39" s="11">
        <v>44629</v>
      </c>
      <c r="C39" t="s">
        <v>184</v>
      </c>
      <c r="D39" s="12">
        <v>168</v>
      </c>
      <c r="E39" s="12">
        <v>36.96</v>
      </c>
      <c r="F39">
        <v>11</v>
      </c>
    </row>
    <row r="40" spans="2:6" x14ac:dyDescent="0.25">
      <c r="B40" s="11">
        <v>44832</v>
      </c>
      <c r="C40" t="s">
        <v>184</v>
      </c>
      <c r="D40" s="12">
        <v>231</v>
      </c>
      <c r="E40" s="12">
        <v>50.82</v>
      </c>
      <c r="F40">
        <v>10</v>
      </c>
    </row>
    <row r="41" spans="2:6" x14ac:dyDescent="0.25">
      <c r="B41" s="11">
        <v>44949</v>
      </c>
      <c r="C41" t="s">
        <v>184</v>
      </c>
      <c r="D41" s="12">
        <v>74</v>
      </c>
      <c r="E41" s="12">
        <v>16.28</v>
      </c>
      <c r="F41">
        <v>9</v>
      </c>
    </row>
    <row r="42" spans="2:6" x14ac:dyDescent="0.25">
      <c r="B42" s="11">
        <v>44839</v>
      </c>
      <c r="C42" t="s">
        <v>184</v>
      </c>
      <c r="D42" s="12">
        <v>104</v>
      </c>
      <c r="E42" s="12">
        <v>22.84</v>
      </c>
      <c r="F42">
        <v>15</v>
      </c>
    </row>
    <row r="43" spans="2:6" x14ac:dyDescent="0.25">
      <c r="B43" s="11">
        <v>44636</v>
      </c>
      <c r="C43" t="s">
        <v>184</v>
      </c>
      <c r="D43" s="12">
        <v>266</v>
      </c>
      <c r="E43" s="12">
        <v>58.52</v>
      </c>
      <c r="F43">
        <v>9</v>
      </c>
    </row>
    <row r="44" spans="2:6" x14ac:dyDescent="0.25">
      <c r="B44" s="11">
        <v>44624</v>
      </c>
      <c r="C44" t="s">
        <v>184</v>
      </c>
      <c r="D44" s="12">
        <v>82</v>
      </c>
      <c r="E44" s="12">
        <v>18.04</v>
      </c>
      <c r="F44">
        <v>9</v>
      </c>
    </row>
    <row r="45" spans="2:6" x14ac:dyDescent="0.25">
      <c r="B45" s="11">
        <v>44629</v>
      </c>
      <c r="C45" t="s">
        <v>184</v>
      </c>
      <c r="D45" s="12">
        <v>168</v>
      </c>
      <c r="E45" s="12">
        <v>36.96</v>
      </c>
      <c r="F45">
        <v>11</v>
      </c>
    </row>
    <row r="46" spans="2:6" x14ac:dyDescent="0.25">
      <c r="B46" s="11">
        <v>44832</v>
      </c>
      <c r="C46" t="s">
        <v>184</v>
      </c>
      <c r="D46" s="12">
        <v>231</v>
      </c>
      <c r="E46" s="12">
        <v>50.82</v>
      </c>
      <c r="F46">
        <v>10</v>
      </c>
    </row>
    <row r="47" spans="2:6" x14ac:dyDescent="0.25">
      <c r="B47" s="11">
        <v>44949</v>
      </c>
      <c r="C47" t="s">
        <v>184</v>
      </c>
      <c r="D47" s="12">
        <v>74</v>
      </c>
      <c r="E47" s="12">
        <v>16.28</v>
      </c>
      <c r="F47">
        <v>9</v>
      </c>
    </row>
    <row r="48" spans="2:6" x14ac:dyDescent="0.25">
      <c r="B48" s="11">
        <v>44839</v>
      </c>
      <c r="C48" t="s">
        <v>184</v>
      </c>
      <c r="D48" s="12">
        <v>104</v>
      </c>
      <c r="E48" s="12">
        <v>22.84</v>
      </c>
      <c r="F48">
        <v>15</v>
      </c>
    </row>
    <row r="49" spans="2:6" x14ac:dyDescent="0.25">
      <c r="B49" s="11">
        <v>44741</v>
      </c>
      <c r="C49" t="s">
        <v>185</v>
      </c>
      <c r="D49" s="12">
        <v>175</v>
      </c>
      <c r="E49" s="12">
        <v>38.5</v>
      </c>
      <c r="F49">
        <v>5</v>
      </c>
    </row>
    <row r="50" spans="2:6" x14ac:dyDescent="0.25">
      <c r="B50" s="11">
        <v>44741</v>
      </c>
      <c r="C50" t="s">
        <v>185</v>
      </c>
      <c r="D50" s="12">
        <v>175</v>
      </c>
      <c r="E50" s="12">
        <v>38.5</v>
      </c>
      <c r="F50">
        <v>5</v>
      </c>
    </row>
    <row r="51" spans="2:6" x14ac:dyDescent="0.25">
      <c r="B51" s="11">
        <v>44943</v>
      </c>
      <c r="C51" t="s">
        <v>187</v>
      </c>
      <c r="D51" s="12">
        <v>58</v>
      </c>
      <c r="E51" s="12">
        <v>12.76</v>
      </c>
      <c r="F51">
        <v>13</v>
      </c>
    </row>
    <row r="52" spans="2:6" x14ac:dyDescent="0.25">
      <c r="B52" s="11">
        <v>44943</v>
      </c>
      <c r="C52" t="s">
        <v>187</v>
      </c>
      <c r="D52" s="12">
        <v>58</v>
      </c>
      <c r="E52" s="12">
        <v>12.76</v>
      </c>
      <c r="F52">
        <v>13</v>
      </c>
    </row>
    <row r="53" spans="2:6" x14ac:dyDescent="0.25">
      <c r="B53" s="11">
        <v>44811</v>
      </c>
      <c r="C53" t="s">
        <v>183</v>
      </c>
      <c r="D53" s="12">
        <v>152</v>
      </c>
      <c r="E53" s="12">
        <v>33.44</v>
      </c>
      <c r="F53">
        <v>7</v>
      </c>
    </row>
    <row r="54" spans="2:6" x14ac:dyDescent="0.25">
      <c r="B54" s="11">
        <v>44641</v>
      </c>
      <c r="C54" t="s">
        <v>183</v>
      </c>
      <c r="D54" s="12">
        <v>144</v>
      </c>
      <c r="E54" s="12">
        <v>31.68</v>
      </c>
      <c r="F54">
        <v>11</v>
      </c>
    </row>
    <row r="55" spans="2:6" x14ac:dyDescent="0.25">
      <c r="B55" s="11">
        <v>45121</v>
      </c>
      <c r="C55" t="s">
        <v>183</v>
      </c>
      <c r="D55" s="12">
        <v>253</v>
      </c>
      <c r="E55" s="12">
        <v>55.66</v>
      </c>
      <c r="F55">
        <v>12</v>
      </c>
    </row>
    <row r="56" spans="2:6" x14ac:dyDescent="0.25">
      <c r="B56" s="11">
        <v>44673</v>
      </c>
      <c r="C56" t="s">
        <v>183</v>
      </c>
      <c r="D56" s="12">
        <v>62</v>
      </c>
      <c r="E56" s="12">
        <v>13.64</v>
      </c>
      <c r="F56">
        <v>8</v>
      </c>
    </row>
    <row r="57" spans="2:6" x14ac:dyDescent="0.25">
      <c r="B57" s="11">
        <v>45239</v>
      </c>
      <c r="C57" t="s">
        <v>183</v>
      </c>
      <c r="D57" s="12">
        <v>237</v>
      </c>
      <c r="E57" s="12">
        <v>52.14</v>
      </c>
      <c r="F57">
        <v>11</v>
      </c>
    </row>
    <row r="58" spans="2:6" x14ac:dyDescent="0.25">
      <c r="B58" s="11">
        <v>44811</v>
      </c>
      <c r="C58" t="s">
        <v>183</v>
      </c>
      <c r="D58" s="12">
        <v>152</v>
      </c>
      <c r="E58" s="12">
        <v>33.44</v>
      </c>
      <c r="F58">
        <v>7</v>
      </c>
    </row>
    <row r="59" spans="2:6" x14ac:dyDescent="0.25">
      <c r="B59" s="11">
        <v>44641</v>
      </c>
      <c r="C59" t="s">
        <v>183</v>
      </c>
      <c r="D59" s="12">
        <v>144</v>
      </c>
      <c r="E59" s="12">
        <v>31.68</v>
      </c>
      <c r="F59">
        <v>11</v>
      </c>
    </row>
    <row r="60" spans="2:6" x14ac:dyDescent="0.25">
      <c r="B60" s="11">
        <v>45121</v>
      </c>
      <c r="C60" t="s">
        <v>183</v>
      </c>
      <c r="D60" s="12">
        <v>253</v>
      </c>
      <c r="E60" s="12">
        <v>55.66</v>
      </c>
      <c r="F60">
        <v>12</v>
      </c>
    </row>
    <row r="61" spans="2:6" x14ac:dyDescent="0.25">
      <c r="B61" s="11">
        <v>44673</v>
      </c>
      <c r="C61" t="s">
        <v>183</v>
      </c>
      <c r="D61" s="12">
        <v>62</v>
      </c>
      <c r="E61" s="12">
        <v>13.64</v>
      </c>
      <c r="F61">
        <v>8</v>
      </c>
    </row>
    <row r="62" spans="2:6" x14ac:dyDescent="0.25">
      <c r="B62" s="11">
        <v>45239</v>
      </c>
      <c r="C62" t="s">
        <v>183</v>
      </c>
      <c r="D62" s="12">
        <v>237</v>
      </c>
      <c r="E62" s="12">
        <v>52.14</v>
      </c>
      <c r="F62">
        <v>11</v>
      </c>
    </row>
  </sheetData>
  <sortState ref="B25:F62">
    <sortCondition ref="C27"/>
  </sortState>
  <conditionalFormatting sqref="A1:D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J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</vt:lpstr>
      <vt:lpstr>2024</vt:lpstr>
      <vt:lpstr>2025</vt:lpstr>
      <vt:lpstr>2026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WAYE-MAN</dc:creator>
  <cp:lastModifiedBy>WAYE-MAN</cp:lastModifiedBy>
  <dcterms:created xsi:type="dcterms:W3CDTF">2025-08-05T08:57:37Z</dcterms:created>
  <dcterms:modified xsi:type="dcterms:W3CDTF">2025-08-19T09:06:13Z</dcterms:modified>
</cp:coreProperties>
</file>