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0215" windowHeight="6555"/>
  </bookViews>
  <sheets>
    <sheet name="输入数据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4" i="2"/>
  <c r="E17" i="2"/>
  <c r="E16" i="2"/>
  <c r="D13" i="2"/>
  <c r="D12" i="2"/>
  <c r="C37" i="2"/>
  <c r="C36" i="2"/>
  <c r="C13" i="2" l="1"/>
  <c r="C12" i="2"/>
  <c r="E13" i="2" l="1"/>
  <c r="E25" i="2" s="1"/>
  <c r="E33" i="2" s="1"/>
  <c r="E12" i="2"/>
  <c r="G12" i="2" l="1"/>
  <c r="C25" i="2"/>
  <c r="C33" i="2" s="1"/>
  <c r="D25" i="2"/>
  <c r="D33" i="2" s="1"/>
  <c r="D17" i="2" l="1"/>
  <c r="E24" i="2"/>
  <c r="E32" i="2" s="1"/>
  <c r="D16" i="2"/>
  <c r="D24" i="2"/>
  <c r="D32" i="2" s="1"/>
  <c r="C32" i="2"/>
  <c r="D21" i="2" l="1"/>
  <c r="D29" i="2" s="1"/>
  <c r="C29" i="2"/>
  <c r="E21" i="2"/>
  <c r="E29" i="2" s="1"/>
  <c r="E22" i="2"/>
  <c r="E30" i="2" s="1"/>
  <c r="C22" i="2"/>
  <c r="C30" i="2" s="1"/>
  <c r="D22" i="2"/>
  <c r="D30" i="2" s="1"/>
  <c r="D36" i="2" l="1"/>
  <c r="D37" i="2"/>
  <c r="E37" i="2" l="1"/>
  <c r="E36" i="2"/>
  <c r="G36" i="2" s="1"/>
</calcChain>
</file>

<file path=xl/sharedStrings.xml><?xml version="1.0" encoding="utf-8"?>
<sst xmlns="http://schemas.openxmlformats.org/spreadsheetml/2006/main" count="67" uniqueCount="30">
  <si>
    <t>第0层</t>
    <phoneticPr fontId="1" type="noConversion"/>
  </si>
  <si>
    <t>第1层</t>
    <phoneticPr fontId="1" type="noConversion"/>
  </si>
  <si>
    <t>节点1</t>
    <phoneticPr fontId="1" type="noConversion"/>
  </si>
  <si>
    <t>节点0</t>
    <phoneticPr fontId="1" type="noConversion"/>
  </si>
  <si>
    <t>第2层</t>
    <phoneticPr fontId="1" type="noConversion"/>
  </si>
  <si>
    <t>输入数据</t>
    <phoneticPr fontId="1" type="noConversion"/>
  </si>
  <si>
    <t>第0层激活值</t>
    <phoneticPr fontId="1" type="noConversion"/>
  </si>
  <si>
    <t>第1层激活值</t>
    <phoneticPr fontId="1" type="noConversion"/>
  </si>
  <si>
    <t>第2层激活值</t>
    <phoneticPr fontId="1" type="noConversion"/>
  </si>
  <si>
    <t>标签</t>
    <phoneticPr fontId="1" type="noConversion"/>
  </si>
  <si>
    <t>Loss</t>
    <phoneticPr fontId="1" type="noConversion"/>
  </si>
  <si>
    <t>第0次前向计算</t>
    <phoneticPr fontId="1" type="noConversion"/>
  </si>
  <si>
    <t>第0次系数</t>
    <phoneticPr fontId="1" type="noConversion"/>
  </si>
  <si>
    <t>第2层Delta</t>
    <phoneticPr fontId="1" type="noConversion"/>
  </si>
  <si>
    <t>第1层Delta</t>
    <phoneticPr fontId="1" type="noConversion"/>
  </si>
  <si>
    <t>dst节点0</t>
    <phoneticPr fontId="1" type="noConversion"/>
  </si>
  <si>
    <t>bias节点</t>
    <phoneticPr fontId="1" type="noConversion"/>
  </si>
  <si>
    <t>dst节点1</t>
    <phoneticPr fontId="1" type="noConversion"/>
  </si>
  <si>
    <r>
      <t>第0次</t>
    </r>
    <r>
      <rPr>
        <sz val="11"/>
        <color rgb="FFFF0000"/>
        <rFont val="等线"/>
        <family val="3"/>
        <charset val="134"/>
        <scheme val="minor"/>
      </rPr>
      <t>梯度</t>
    </r>
    <r>
      <rPr>
        <sz val="11"/>
        <color theme="1"/>
        <rFont val="等线"/>
        <family val="2"/>
        <scheme val="minor"/>
      </rPr>
      <t>计算</t>
    </r>
    <phoneticPr fontId="1" type="noConversion"/>
  </si>
  <si>
    <r>
      <t>第0次</t>
    </r>
    <r>
      <rPr>
        <sz val="11"/>
        <color rgb="FFFF0000"/>
        <rFont val="等线"/>
        <family val="3"/>
        <charset val="134"/>
        <scheme val="minor"/>
      </rPr>
      <t>逐点误差Delta</t>
    </r>
    <r>
      <rPr>
        <sz val="11"/>
        <color theme="1"/>
        <rFont val="等线"/>
        <family val="2"/>
        <scheme val="minor"/>
      </rPr>
      <t>计算</t>
    </r>
    <phoneticPr fontId="1" type="noConversion"/>
  </si>
  <si>
    <t xml:space="preserve">LearningRate </t>
    <phoneticPr fontId="1" type="noConversion"/>
  </si>
  <si>
    <t>第1次系数</t>
    <phoneticPr fontId="1" type="noConversion"/>
  </si>
  <si>
    <t>第1次前向计算</t>
    <phoneticPr fontId="1" type="noConversion"/>
  </si>
  <si>
    <t>src节点j=0</t>
    <phoneticPr fontId="1" type="noConversion"/>
  </si>
  <si>
    <t>src节点j=1</t>
    <phoneticPr fontId="1" type="noConversion"/>
  </si>
  <si>
    <t>bias节点</t>
    <phoneticPr fontId="1" type="noConversion"/>
  </si>
  <si>
    <t>dst节点i=0</t>
    <phoneticPr fontId="1" type="noConversion"/>
  </si>
  <si>
    <t>dst节点i=1</t>
    <phoneticPr fontId="1" type="noConversion"/>
  </si>
  <si>
    <t>节点0</t>
    <phoneticPr fontId="1" type="noConversion"/>
  </si>
  <si>
    <t>Falss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</si>
</sst>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8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8" fontId="0" fillId="0" borderId="0" xfId="0" applyNumberFormat="1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7" workbookViewId="0">
      <selection activeCell="F22" sqref="F22"/>
    </sheetView>
  </sheetViews>
  <sheetFormatPr defaultRowHeight="14.25" x14ac:dyDescent="0.2"/>
  <cols>
    <col min="1" max="1" width="14.125" style="3" bestFit="1" customWidth="1"/>
    <col min="2" max="2" width="9" style="1"/>
    <col min="3" max="5" width="12.125" style="5" bestFit="1" customWidth="1"/>
    <col min="6" max="6" width="9" style="2"/>
    <col min="7" max="7" width="9.375" style="6" bestFit="1" customWidth="1"/>
  </cols>
  <sheetData>
    <row r="1" spans="1:7" x14ac:dyDescent="0.2">
      <c r="A1" s="3" t="s">
        <v>12</v>
      </c>
      <c r="B1" s="1" t="s">
        <v>0</v>
      </c>
      <c r="G1" s="6" t="s">
        <v>20</v>
      </c>
    </row>
    <row r="2" spans="1:7" x14ac:dyDescent="0.2">
      <c r="A2" s="4" t="s">
        <v>3</v>
      </c>
      <c r="G2" s="6">
        <v>0.03</v>
      </c>
    </row>
    <row r="3" spans="1:7" x14ac:dyDescent="0.2">
      <c r="A3" s="4" t="s">
        <v>2</v>
      </c>
    </row>
    <row r="4" spans="1:7" x14ac:dyDescent="0.2">
      <c r="A4" s="4"/>
      <c r="B4" s="1" t="s">
        <v>1</v>
      </c>
      <c r="C4" s="5" t="s">
        <v>23</v>
      </c>
      <c r="D4" s="5" t="s">
        <v>24</v>
      </c>
      <c r="E4" s="5" t="s">
        <v>25</v>
      </c>
    </row>
    <row r="5" spans="1:7" x14ac:dyDescent="0.2">
      <c r="A5" s="4" t="s">
        <v>26</v>
      </c>
      <c r="C5" s="5">
        <v>1</v>
      </c>
      <c r="D5" s="5">
        <v>-1</v>
      </c>
      <c r="E5" s="5">
        <v>1</v>
      </c>
    </row>
    <row r="6" spans="1:7" x14ac:dyDescent="0.2">
      <c r="A6" s="4" t="s">
        <v>27</v>
      </c>
      <c r="C6" s="5">
        <v>2</v>
      </c>
      <c r="D6" s="5">
        <v>-2</v>
      </c>
      <c r="E6" s="5">
        <v>1</v>
      </c>
    </row>
    <row r="7" spans="1:7" x14ac:dyDescent="0.2">
      <c r="A7" s="4"/>
      <c r="B7" s="1" t="s">
        <v>4</v>
      </c>
      <c r="C7" s="5" t="s">
        <v>23</v>
      </c>
      <c r="D7" s="5" t="s">
        <v>24</v>
      </c>
      <c r="E7" s="5" t="s">
        <v>16</v>
      </c>
    </row>
    <row r="8" spans="1:7" x14ac:dyDescent="0.2">
      <c r="A8" s="4" t="s">
        <v>26</v>
      </c>
      <c r="C8" s="5">
        <v>1</v>
      </c>
      <c r="D8" s="5">
        <v>-1</v>
      </c>
      <c r="E8" s="5">
        <v>1</v>
      </c>
    </row>
    <row r="9" spans="1:7" x14ac:dyDescent="0.2">
      <c r="A9" s="4" t="s">
        <v>27</v>
      </c>
      <c r="C9" s="5">
        <v>2</v>
      </c>
      <c r="D9" s="5">
        <v>-2</v>
      </c>
      <c r="E9" s="5">
        <v>1</v>
      </c>
    </row>
    <row r="11" spans="1:7" x14ac:dyDescent="0.2">
      <c r="A11" s="3" t="s">
        <v>11</v>
      </c>
      <c r="B11" s="1" t="s">
        <v>5</v>
      </c>
      <c r="C11" s="5" t="s">
        <v>6</v>
      </c>
      <c r="D11" s="5" t="s">
        <v>7</v>
      </c>
      <c r="E11" s="5" t="s">
        <v>8</v>
      </c>
      <c r="F11" s="2" t="s">
        <v>9</v>
      </c>
      <c r="G11" s="5" t="s">
        <v>10</v>
      </c>
    </row>
    <row r="12" spans="1:7" x14ac:dyDescent="0.2">
      <c r="A12" s="4" t="s">
        <v>28</v>
      </c>
      <c r="B12" s="1">
        <v>1</v>
      </c>
      <c r="C12" s="5">
        <f>B12</f>
        <v>1</v>
      </c>
      <c r="D12" s="5">
        <f>1/(1+EXP(-1*($C$12*$C5+$C$13*$D5+$E5)))</f>
        <v>0.5</v>
      </c>
      <c r="E12" s="5">
        <f>1/(1+EXP(-1*(D12*C8+D13*D8+E8)))</f>
        <v>0.77400379658259255</v>
      </c>
      <c r="F12" s="2">
        <v>0</v>
      </c>
      <c r="G12" s="6">
        <f>0.5*((E12-F12)^2+(E13-F13)^2)</f>
        <v>0.31723996920695169</v>
      </c>
    </row>
    <row r="13" spans="1:7" x14ac:dyDescent="0.2">
      <c r="A13" s="4" t="s">
        <v>2</v>
      </c>
      <c r="B13" s="1">
        <v>2</v>
      </c>
      <c r="C13" s="5">
        <f>B13</f>
        <v>2</v>
      </c>
      <c r="D13" s="5">
        <f>1/(1+EXP(-1*($C$12*$C6+$C$13*$D6+$E6)))</f>
        <v>0.2689414213699951</v>
      </c>
      <c r="E13" s="5">
        <f>1/(1+EXP(-1*(D12*C9+D13*D9+E9)))</f>
        <v>0.81185627491293777</v>
      </c>
      <c r="F13" s="2">
        <v>1</v>
      </c>
    </row>
    <row r="14" spans="1:7" x14ac:dyDescent="0.2">
      <c r="A14" s="4"/>
    </row>
    <row r="15" spans="1:7" ht="28.5" x14ac:dyDescent="0.2">
      <c r="A15" s="3" t="s">
        <v>19</v>
      </c>
      <c r="D15" s="5" t="s">
        <v>14</v>
      </c>
      <c r="E15" s="5" t="s">
        <v>13</v>
      </c>
    </row>
    <row r="16" spans="1:7" x14ac:dyDescent="0.2">
      <c r="A16" s="4" t="s">
        <v>15</v>
      </c>
      <c r="D16" s="5">
        <f>(C$8*$E$16 +C$9*$E$17) * ($D12*(1-$D12))</f>
        <v>1.9478488352692662E-2</v>
      </c>
      <c r="E16" s="5">
        <f>-1*($F12-$E12)*($E12*(1-$E12))</f>
        <v>0.13539022976625822</v>
      </c>
    </row>
    <row r="17" spans="1:7" x14ac:dyDescent="0.2">
      <c r="A17" s="4" t="s">
        <v>17</v>
      </c>
      <c r="D17" s="5">
        <f>(D$8*$E$16 +D$9*$E$17) * ($D13*(1-$D13))</f>
        <v>-1.5318813006578365E-2</v>
      </c>
      <c r="E17" s="5">
        <f>-1*($F13-$E13)*($E13*(1-$E13))</f>
        <v>-2.8738138177743785E-2</v>
      </c>
    </row>
    <row r="20" spans="1:7" x14ac:dyDescent="0.2">
      <c r="A20" s="3" t="s">
        <v>18</v>
      </c>
      <c r="B20" s="1" t="s">
        <v>1</v>
      </c>
      <c r="C20" s="5" t="s">
        <v>23</v>
      </c>
      <c r="D20" s="5" t="s">
        <v>24</v>
      </c>
      <c r="E20" s="5" t="s">
        <v>16</v>
      </c>
    </row>
    <row r="21" spans="1:7" x14ac:dyDescent="0.2">
      <c r="A21" s="4" t="s">
        <v>26</v>
      </c>
      <c r="C21" s="5">
        <f>D16*C12</f>
        <v>1.9478488352692662E-2</v>
      </c>
      <c r="D21" s="5">
        <f>D16*C13</f>
        <v>3.8956976705385324E-2</v>
      </c>
      <c r="E21" s="5">
        <f>D16</f>
        <v>1.9478488352692662E-2</v>
      </c>
      <c r="G21" s="6" t="s">
        <v>29</v>
      </c>
    </row>
    <row r="22" spans="1:7" x14ac:dyDescent="0.2">
      <c r="A22" s="4" t="s">
        <v>27</v>
      </c>
      <c r="C22" s="5">
        <f>C12*D17</f>
        <v>-1.5318813006578365E-2</v>
      </c>
      <c r="D22" s="5">
        <f>C13*D17</f>
        <v>-3.063762601315673E-2</v>
      </c>
      <c r="E22" s="5">
        <f>D17</f>
        <v>-1.5318813006578365E-2</v>
      </c>
    </row>
    <row r="23" spans="1:7" x14ac:dyDescent="0.2">
      <c r="A23" s="4"/>
      <c r="B23" s="1" t="s">
        <v>4</v>
      </c>
      <c r="C23" s="5" t="s">
        <v>23</v>
      </c>
      <c r="D23" s="5" t="s">
        <v>24</v>
      </c>
      <c r="E23" s="5" t="s">
        <v>16</v>
      </c>
    </row>
    <row r="24" spans="1:7" x14ac:dyDescent="0.2">
      <c r="A24" s="4" t="s">
        <v>26</v>
      </c>
      <c r="C24" s="5">
        <f>D12*E16</f>
        <v>6.7695114883129112E-2</v>
      </c>
      <c r="D24" s="5">
        <f>E16*D13</f>
        <v>3.6412040832947704E-2</v>
      </c>
      <c r="E24" s="5">
        <f>E16</f>
        <v>0.13539022976625822</v>
      </c>
    </row>
    <row r="25" spans="1:7" x14ac:dyDescent="0.2">
      <c r="A25" s="4" t="s">
        <v>27</v>
      </c>
      <c r="C25" s="5">
        <f>D12*$E$17</f>
        <v>-1.4369069088871892E-2</v>
      </c>
      <c r="D25" s="5">
        <f>D13*$E$17</f>
        <v>-7.7288757290497343E-3</v>
      </c>
      <c r="E25" s="5">
        <f>E17</f>
        <v>-2.8738138177743785E-2</v>
      </c>
    </row>
    <row r="27" spans="1:7" x14ac:dyDescent="0.2">
      <c r="A27" s="3" t="s">
        <v>21</v>
      </c>
    </row>
    <row r="28" spans="1:7" x14ac:dyDescent="0.2">
      <c r="A28" s="4"/>
      <c r="B28" s="1" t="s">
        <v>1</v>
      </c>
      <c r="C28" s="5" t="s">
        <v>23</v>
      </c>
      <c r="D28" s="5" t="s">
        <v>24</v>
      </c>
      <c r="E28" s="5" t="s">
        <v>16</v>
      </c>
    </row>
    <row r="29" spans="1:7" x14ac:dyDescent="0.2">
      <c r="A29" s="4" t="s">
        <v>26</v>
      </c>
      <c r="C29" s="5">
        <f>C$5 - $G$2*C$21</f>
        <v>0.99941564534941918</v>
      </c>
      <c r="D29" s="5">
        <f>D$5 - $G$2*D$21</f>
        <v>-1.0011687093011616</v>
      </c>
      <c r="E29" s="5">
        <f>E$5 - $G$2*E$21</f>
        <v>0.99941564534941918</v>
      </c>
    </row>
    <row r="30" spans="1:7" x14ac:dyDescent="0.2">
      <c r="A30" s="4" t="s">
        <v>27</v>
      </c>
      <c r="C30" s="5">
        <f>C$6 - $G$2*C$22</f>
        <v>2.0004595643901975</v>
      </c>
      <c r="D30" s="5">
        <f>D$6 - $G$2*D$22</f>
        <v>-1.9990808712196053</v>
      </c>
      <c r="E30" s="5">
        <f>E$6 - $G$2*E$22</f>
        <v>1.0004595643901975</v>
      </c>
    </row>
    <row r="31" spans="1:7" x14ac:dyDescent="0.2">
      <c r="A31" s="4"/>
      <c r="B31" s="1" t="s">
        <v>4</v>
      </c>
      <c r="C31" s="5" t="s">
        <v>23</v>
      </c>
      <c r="D31" s="5" t="s">
        <v>24</v>
      </c>
      <c r="E31" s="5" t="s">
        <v>16</v>
      </c>
    </row>
    <row r="32" spans="1:7" x14ac:dyDescent="0.2">
      <c r="A32" s="4" t="s">
        <v>26</v>
      </c>
      <c r="C32" s="5">
        <f>C$8 - $G$2*C$24</f>
        <v>0.9979691465535061</v>
      </c>
      <c r="D32" s="5">
        <f>D$8 - $G$2*D$24</f>
        <v>-1.0010923612249885</v>
      </c>
      <c r="E32" s="5">
        <f>E$8 - $G$2*E$24</f>
        <v>0.99593829310701221</v>
      </c>
    </row>
    <row r="33" spans="1:7" x14ac:dyDescent="0.2">
      <c r="A33" s="4" t="s">
        <v>27</v>
      </c>
      <c r="C33" s="5">
        <f>C$9 - $G$2*C$25</f>
        <v>2.0004310720726663</v>
      </c>
      <c r="D33" s="5">
        <f>D$9 - $G$2*D$25</f>
        <v>-1.9997681337281286</v>
      </c>
      <c r="E33" s="5">
        <f>E$9 - $G$2*E$25</f>
        <v>1.0008621441453323</v>
      </c>
    </row>
    <row r="35" spans="1:7" x14ac:dyDescent="0.2">
      <c r="A35" s="3" t="s">
        <v>22</v>
      </c>
      <c r="B35" s="1" t="s">
        <v>5</v>
      </c>
      <c r="C35" s="5" t="s">
        <v>6</v>
      </c>
      <c r="D35" s="5" t="s">
        <v>7</v>
      </c>
      <c r="E35" s="5" t="s">
        <v>8</v>
      </c>
      <c r="F35" s="2" t="s">
        <v>9</v>
      </c>
      <c r="G35" s="5" t="s">
        <v>10</v>
      </c>
    </row>
    <row r="36" spans="1:7" x14ac:dyDescent="0.2">
      <c r="A36" s="4" t="s">
        <v>28</v>
      </c>
      <c r="B36" s="1">
        <v>1</v>
      </c>
      <c r="C36" s="5">
        <f>B36</f>
        <v>1</v>
      </c>
      <c r="D36" s="5">
        <f>1/(1+EXP(-1*($C$36*$C29+$C$37*$D29+$E29)))</f>
        <v>0.49912346892205672</v>
      </c>
      <c r="E36" s="5">
        <f>1/(1+EXP(-1*(D36*C32 + D37*D32+E32)))</f>
        <v>0.77281408892597514</v>
      </c>
      <c r="F36" s="2">
        <v>0</v>
      </c>
      <c r="G36" s="6">
        <f>0.5*((E36-F36)^2+(E37-F37)^2)</f>
        <v>0.31636870234301956</v>
      </c>
    </row>
    <row r="37" spans="1:7" x14ac:dyDescent="0.2">
      <c r="A37" s="4" t="s">
        <v>2</v>
      </c>
      <c r="B37" s="1">
        <v>2</v>
      </c>
      <c r="C37" s="5">
        <f>B37</f>
        <v>2</v>
      </c>
      <c r="D37" s="5">
        <f>1/(1+EXP(-1*($C$36*$C30+$C$37*$D30+$E30)))</f>
        <v>0.26948390170937786</v>
      </c>
      <c r="E37" s="5">
        <f>1/(1+EXP(-1*(D36*C33 + D37*D33+E33)))</f>
        <v>0.81159673929691656</v>
      </c>
      <c r="F37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输入数据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2017-03-25T09:58:03Z</dcterms:modified>
</cp:coreProperties>
</file>