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ttybrown/Documents/Runestone/learnwebgl2/scratch_files/"/>
    </mc:Choice>
  </mc:AlternateContent>
  <xr:revisionPtr revIDLastSave="0" documentId="12_ncr:500000_{E5F8B898-4528-D244-9A08-F14DE82AD039}" xr6:coauthVersionLast="31" xr6:coauthVersionMax="31" xr10:uidLastSave="{00000000-0000-0000-0000-000000000000}"/>
  <bookViews>
    <workbookView xWindow="0" yWindow="460" windowWidth="30160" windowHeight="15100" tabRatio="500" activeTab="1" xr2:uid="{00000000-000D-0000-FFFF-FFFF00000000}"/>
  </bookViews>
  <sheets>
    <sheet name="Sheet1" sheetId="1" r:id="rId1"/>
    <sheet name="Errors" sheetId="2" r:id="rId2"/>
  </sheets>
  <definedNames>
    <definedName name="constant1" localSheetId="1">Errors!$D$1</definedName>
    <definedName name="constant1">Sheet1!$D$1</definedName>
    <definedName name="constant2" localSheetId="1">Errors!$D$2</definedName>
    <definedName name="constant2">Sheet1!$D$2</definedName>
    <definedName name="dfgfd" localSheetId="1">Errors!$C$2</definedName>
    <definedName name="dfgfd">Sheet1!$C$2</definedName>
    <definedName name="far" localSheetId="1">Errors!$B$2</definedName>
    <definedName name="far">Sheet1!$B$2</definedName>
    <definedName name="fred" localSheetId="1">Errors!$C$1</definedName>
    <definedName name="fred">Sheet1!$C$1</definedName>
    <definedName name="near" localSheetId="1">Errors!$B$1</definedName>
    <definedName name="near">Sheet1!$B$1</definedName>
    <definedName name="sam" localSheetId="1">Errors!$C$2</definedName>
    <definedName name="sam">Sheet1!$C$2</definedName>
    <definedName name="sdfd" localSheetId="1">Errors!$C$1</definedName>
    <definedName name="sdfd">Sheet1!$C$1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45" i="2"/>
  <c r="H46" i="2"/>
  <c r="H47" i="2"/>
  <c r="H48" i="2"/>
  <c r="H49" i="2"/>
  <c r="H50" i="2"/>
  <c r="H51" i="2"/>
  <c r="H52" i="2"/>
  <c r="H53" i="2"/>
  <c r="H54" i="2"/>
  <c r="H37" i="2"/>
  <c r="H38" i="2"/>
  <c r="H39" i="2"/>
  <c r="H40" i="2"/>
  <c r="H41" i="2"/>
  <c r="H42" i="2"/>
  <c r="H43" i="2"/>
  <c r="H4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G4" i="2"/>
  <c r="G5" i="2"/>
  <c r="G6" i="2"/>
  <c r="G7" i="2"/>
  <c r="F5" i="2"/>
  <c r="F6" i="2"/>
  <c r="F7" i="2"/>
  <c r="E5" i="2"/>
  <c r="E6" i="2"/>
  <c r="E7" i="2"/>
  <c r="D5" i="2"/>
  <c r="D6" i="2"/>
  <c r="D7" i="2"/>
  <c r="C5" i="2"/>
  <c r="C6" i="2"/>
  <c r="C7" i="2"/>
  <c r="B5" i="2"/>
  <c r="B6" i="2"/>
  <c r="B7" i="2"/>
  <c r="I59" i="2"/>
  <c r="I58" i="2"/>
  <c r="G45" i="2"/>
  <c r="G21" i="2"/>
  <c r="G51" i="2"/>
  <c r="D2" i="2"/>
  <c r="D1" i="2"/>
  <c r="G4" i="1"/>
  <c r="G6" i="1" s="1"/>
  <c r="D1" i="1"/>
  <c r="D2" i="1"/>
  <c r="B7" i="1"/>
  <c r="C7" i="1" s="1"/>
  <c r="D7" i="1" s="1"/>
  <c r="B11" i="1"/>
  <c r="C11" i="1" s="1"/>
  <c r="D11" i="1" s="1"/>
  <c r="B19" i="1"/>
  <c r="C19" i="1" s="1"/>
  <c r="D19" i="1" s="1"/>
  <c r="B23" i="1"/>
  <c r="C23" i="1" s="1"/>
  <c r="D23" i="1" s="1"/>
  <c r="B27" i="1"/>
  <c r="C27" i="1" s="1"/>
  <c r="D27" i="1" s="1"/>
  <c r="B35" i="1"/>
  <c r="C35" i="1" s="1"/>
  <c r="D35" i="1" s="1"/>
  <c r="B39" i="1"/>
  <c r="C39" i="1" s="1"/>
  <c r="D39" i="1" s="1"/>
  <c r="B43" i="1"/>
  <c r="C43" i="1" s="1"/>
  <c r="D43" i="1" s="1"/>
  <c r="B51" i="1"/>
  <c r="C51" i="1" s="1"/>
  <c r="D51" i="1" s="1"/>
  <c r="I56" i="1"/>
  <c r="I55" i="1"/>
  <c r="B49" i="2" l="1"/>
  <c r="C49" i="2" s="1"/>
  <c r="D49" i="2" s="1"/>
  <c r="B29" i="2"/>
  <c r="C29" i="2" s="1"/>
  <c r="D29" i="2" s="1"/>
  <c r="G13" i="2"/>
  <c r="G29" i="2"/>
  <c r="B37" i="2"/>
  <c r="C37" i="2" s="1"/>
  <c r="D37" i="2" s="1"/>
  <c r="B14" i="2"/>
  <c r="C14" i="2" s="1"/>
  <c r="D14" i="2" s="1"/>
  <c r="G37" i="2"/>
  <c r="B15" i="2"/>
  <c r="C15" i="2" s="1"/>
  <c r="D15" i="2" s="1"/>
  <c r="B53" i="2"/>
  <c r="C53" i="2" s="1"/>
  <c r="D53" i="2" s="1"/>
  <c r="B12" i="2"/>
  <c r="C12" i="2" s="1"/>
  <c r="D12" i="2" s="1"/>
  <c r="B22" i="2"/>
  <c r="C22" i="2" s="1"/>
  <c r="D22" i="2" s="1"/>
  <c r="B44" i="2"/>
  <c r="C44" i="2" s="1"/>
  <c r="D44" i="2" s="1"/>
  <c r="B13" i="2"/>
  <c r="C13" i="2" s="1"/>
  <c r="D13" i="2" s="1"/>
  <c r="B20" i="2"/>
  <c r="C20" i="2" s="1"/>
  <c r="D20" i="2" s="1"/>
  <c r="B23" i="2"/>
  <c r="C23" i="2" s="1"/>
  <c r="D23" i="2" s="1"/>
  <c r="B36" i="2"/>
  <c r="C36" i="2" s="1"/>
  <c r="D36" i="2" s="1"/>
  <c r="B45" i="2"/>
  <c r="C45" i="2" s="1"/>
  <c r="D45" i="2" s="1"/>
  <c r="H3" i="2"/>
  <c r="B21" i="2"/>
  <c r="C21" i="2" s="1"/>
  <c r="D21" i="2" s="1"/>
  <c r="B28" i="2"/>
  <c r="C28" i="2" s="1"/>
  <c r="D28" i="2" s="1"/>
  <c r="I60" i="1"/>
  <c r="G23" i="2"/>
  <c r="B30" i="2"/>
  <c r="C30" i="2" s="1"/>
  <c r="D30" i="2" s="1"/>
  <c r="B31" i="2"/>
  <c r="C31" i="2" s="1"/>
  <c r="D31" i="2" s="1"/>
  <c r="G31" i="2"/>
  <c r="B38" i="2"/>
  <c r="C38" i="2" s="1"/>
  <c r="D38" i="2" s="1"/>
  <c r="B39" i="2"/>
  <c r="C39" i="2" s="1"/>
  <c r="D39" i="2" s="1"/>
  <c r="G39" i="2"/>
  <c r="B46" i="2"/>
  <c r="C46" i="2" s="1"/>
  <c r="D46" i="2" s="1"/>
  <c r="B47" i="2"/>
  <c r="C47" i="2" s="1"/>
  <c r="D47" i="2" s="1"/>
  <c r="G47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6" i="2"/>
  <c r="G14" i="2"/>
  <c r="G12" i="2"/>
  <c r="G10" i="2"/>
  <c r="G8" i="2"/>
  <c r="E49" i="2"/>
  <c r="F49" i="2" s="1"/>
  <c r="E29" i="2"/>
  <c r="F29" i="2" s="1"/>
  <c r="H2" i="2"/>
  <c r="B52" i="2"/>
  <c r="C52" i="2" s="1"/>
  <c r="D52" i="2" s="1"/>
  <c r="B50" i="2"/>
  <c r="C50" i="2" s="1"/>
  <c r="D50" i="2" s="1"/>
  <c r="B48" i="2"/>
  <c r="C48" i="2" s="1"/>
  <c r="D48" i="2" s="1"/>
  <c r="B54" i="2"/>
  <c r="C54" i="2" s="1"/>
  <c r="D54" i="2" s="1"/>
  <c r="B9" i="2"/>
  <c r="C9" i="2" s="1"/>
  <c r="D9" i="2" s="1"/>
  <c r="B24" i="2"/>
  <c r="C24" i="2" s="1"/>
  <c r="I63" i="2"/>
  <c r="I62" i="2"/>
  <c r="G15" i="2"/>
  <c r="B8" i="2"/>
  <c r="C8" i="2" s="1"/>
  <c r="G9" i="2"/>
  <c r="E12" i="2"/>
  <c r="F12" i="2" s="1"/>
  <c r="B16" i="2"/>
  <c r="C16" i="2" s="1"/>
  <c r="B17" i="2"/>
  <c r="C17" i="2" s="1"/>
  <c r="D17" i="2" s="1"/>
  <c r="G17" i="2"/>
  <c r="E20" i="2"/>
  <c r="F20" i="2" s="1"/>
  <c r="B25" i="2"/>
  <c r="C25" i="2" s="1"/>
  <c r="D25" i="2" s="1"/>
  <c r="G25" i="2"/>
  <c r="B32" i="2"/>
  <c r="C32" i="2" s="1"/>
  <c r="B33" i="2"/>
  <c r="C33" i="2" s="1"/>
  <c r="D33" i="2" s="1"/>
  <c r="G33" i="2"/>
  <c r="B40" i="2"/>
  <c r="C40" i="2" s="1"/>
  <c r="B41" i="2"/>
  <c r="C41" i="2" s="1"/>
  <c r="D41" i="2" s="1"/>
  <c r="G41" i="2"/>
  <c r="B51" i="2"/>
  <c r="C51" i="2" s="1"/>
  <c r="D51" i="2" s="1"/>
  <c r="B15" i="1"/>
  <c r="C15" i="1" s="1"/>
  <c r="D15" i="1" s="1"/>
  <c r="B31" i="1"/>
  <c r="C31" i="1" s="1"/>
  <c r="D31" i="1" s="1"/>
  <c r="B47" i="1"/>
  <c r="C47" i="1" s="1"/>
  <c r="D47" i="1" s="1"/>
  <c r="B10" i="2"/>
  <c r="C10" i="2" s="1"/>
  <c r="B11" i="2"/>
  <c r="C11" i="2" s="1"/>
  <c r="D11" i="2" s="1"/>
  <c r="G11" i="2"/>
  <c r="E14" i="2"/>
  <c r="F14" i="2" s="1"/>
  <c r="B18" i="2"/>
  <c r="C18" i="2" s="1"/>
  <c r="B19" i="2"/>
  <c r="C19" i="2" s="1"/>
  <c r="D19" i="2" s="1"/>
  <c r="G19" i="2"/>
  <c r="B26" i="2"/>
  <c r="C26" i="2" s="1"/>
  <c r="B27" i="2"/>
  <c r="C27" i="2" s="1"/>
  <c r="D27" i="2" s="1"/>
  <c r="G27" i="2"/>
  <c r="B34" i="2"/>
  <c r="C34" i="2" s="1"/>
  <c r="D34" i="2" s="1"/>
  <c r="B35" i="2"/>
  <c r="C35" i="2" s="1"/>
  <c r="D35" i="2" s="1"/>
  <c r="G35" i="2"/>
  <c r="B42" i="2"/>
  <c r="C42" i="2" s="1"/>
  <c r="D42" i="2" s="1"/>
  <c r="B43" i="2"/>
  <c r="C43" i="2" s="1"/>
  <c r="D43" i="2" s="1"/>
  <c r="G43" i="2"/>
  <c r="E48" i="2"/>
  <c r="F48" i="2" s="1"/>
  <c r="G49" i="2"/>
  <c r="G53" i="2"/>
  <c r="I59" i="1"/>
  <c r="H3" i="1"/>
  <c r="E51" i="1"/>
  <c r="F51" i="1" s="1"/>
  <c r="B49" i="1"/>
  <c r="C49" i="1" s="1"/>
  <c r="E47" i="1"/>
  <c r="F47" i="1" s="1"/>
  <c r="B45" i="1"/>
  <c r="C45" i="1" s="1"/>
  <c r="E43" i="1"/>
  <c r="F43" i="1" s="1"/>
  <c r="B41" i="1"/>
  <c r="C41" i="1" s="1"/>
  <c r="E39" i="1"/>
  <c r="F39" i="1" s="1"/>
  <c r="B37" i="1"/>
  <c r="C37" i="1" s="1"/>
  <c r="E35" i="1"/>
  <c r="F35" i="1" s="1"/>
  <c r="B33" i="1"/>
  <c r="C33" i="1" s="1"/>
  <c r="E31" i="1"/>
  <c r="F31" i="1" s="1"/>
  <c r="B29" i="1"/>
  <c r="C29" i="1" s="1"/>
  <c r="E27" i="1"/>
  <c r="F27" i="1" s="1"/>
  <c r="B25" i="1"/>
  <c r="C25" i="1" s="1"/>
  <c r="E23" i="1"/>
  <c r="F23" i="1" s="1"/>
  <c r="B21" i="1"/>
  <c r="C21" i="1" s="1"/>
  <c r="E19" i="1"/>
  <c r="F19" i="1" s="1"/>
  <c r="B17" i="1"/>
  <c r="C17" i="1" s="1"/>
  <c r="B13" i="1"/>
  <c r="C13" i="1" s="1"/>
  <c r="E11" i="1"/>
  <c r="F11" i="1" s="1"/>
  <c r="B9" i="1"/>
  <c r="C9" i="1" s="1"/>
  <c r="E7" i="1"/>
  <c r="F7" i="1" s="1"/>
  <c r="G5" i="1"/>
  <c r="G48" i="1"/>
  <c r="G44" i="1"/>
  <c r="G40" i="1"/>
  <c r="G36" i="1"/>
  <c r="G32" i="1"/>
  <c r="G28" i="1"/>
  <c r="G24" i="1"/>
  <c r="G20" i="1"/>
  <c r="G16" i="1"/>
  <c r="G12" i="1"/>
  <c r="G8" i="1"/>
  <c r="G49" i="1"/>
  <c r="G45" i="1"/>
  <c r="G41" i="1"/>
  <c r="G37" i="1"/>
  <c r="G33" i="1"/>
  <c r="G29" i="1"/>
  <c r="G25" i="1"/>
  <c r="G21" i="1"/>
  <c r="G17" i="1"/>
  <c r="G13" i="1"/>
  <c r="G9" i="1"/>
  <c r="B50" i="1"/>
  <c r="C50" i="1" s="1"/>
  <c r="D50" i="1" s="1"/>
  <c r="B46" i="1"/>
  <c r="C46" i="1" s="1"/>
  <c r="D46" i="1" s="1"/>
  <c r="B42" i="1"/>
  <c r="C42" i="1" s="1"/>
  <c r="D42" i="1" s="1"/>
  <c r="B38" i="1"/>
  <c r="C38" i="1" s="1"/>
  <c r="D38" i="1" s="1"/>
  <c r="B34" i="1"/>
  <c r="C34" i="1" s="1"/>
  <c r="D34" i="1" s="1"/>
  <c r="B30" i="1"/>
  <c r="C30" i="1" s="1"/>
  <c r="D30" i="1" s="1"/>
  <c r="B26" i="1"/>
  <c r="C26" i="1" s="1"/>
  <c r="D26" i="1" s="1"/>
  <c r="B22" i="1"/>
  <c r="C22" i="1" s="1"/>
  <c r="D22" i="1" s="1"/>
  <c r="B18" i="1"/>
  <c r="C18" i="1" s="1"/>
  <c r="D18" i="1" s="1"/>
  <c r="B14" i="1"/>
  <c r="C14" i="1" s="1"/>
  <c r="D14" i="1" s="1"/>
  <c r="B10" i="1"/>
  <c r="C10" i="1" s="1"/>
  <c r="D10" i="1" s="1"/>
  <c r="B6" i="1"/>
  <c r="C6" i="1" s="1"/>
  <c r="D6" i="1" s="1"/>
  <c r="G51" i="1"/>
  <c r="G47" i="1"/>
  <c r="G43" i="1"/>
  <c r="G39" i="1"/>
  <c r="G35" i="1"/>
  <c r="G31" i="1"/>
  <c r="G27" i="1"/>
  <c r="G23" i="1"/>
  <c r="G19" i="1"/>
  <c r="G15" i="1"/>
  <c r="G11" i="1"/>
  <c r="G7" i="1"/>
  <c r="G50" i="1"/>
  <c r="G46" i="1"/>
  <c r="G42" i="1"/>
  <c r="G38" i="1"/>
  <c r="G34" i="1"/>
  <c r="G30" i="1"/>
  <c r="G26" i="1"/>
  <c r="G22" i="1"/>
  <c r="G18" i="1"/>
  <c r="G14" i="1"/>
  <c r="G10" i="1"/>
  <c r="H2" i="1"/>
  <c r="B5" i="1"/>
  <c r="C5" i="1" s="1"/>
  <c r="D5" i="1" s="1"/>
  <c r="E50" i="1"/>
  <c r="F50" i="1" s="1"/>
  <c r="B48" i="1"/>
  <c r="C48" i="1" s="1"/>
  <c r="D48" i="1" s="1"/>
  <c r="B44" i="1"/>
  <c r="C44" i="1" s="1"/>
  <c r="D44" i="1" s="1"/>
  <c r="E42" i="1"/>
  <c r="F42" i="1" s="1"/>
  <c r="B40" i="1"/>
  <c r="C40" i="1" s="1"/>
  <c r="D40" i="1" s="1"/>
  <c r="E38" i="1"/>
  <c r="F38" i="1" s="1"/>
  <c r="B36" i="1"/>
  <c r="C36" i="1" s="1"/>
  <c r="D36" i="1" s="1"/>
  <c r="E34" i="1"/>
  <c r="F34" i="1" s="1"/>
  <c r="B32" i="1"/>
  <c r="C32" i="1" s="1"/>
  <c r="D32" i="1" s="1"/>
  <c r="B28" i="1"/>
  <c r="C28" i="1" s="1"/>
  <c r="D28" i="1" s="1"/>
  <c r="E26" i="1"/>
  <c r="F26" i="1" s="1"/>
  <c r="B24" i="1"/>
  <c r="C24" i="1" s="1"/>
  <c r="D24" i="1" s="1"/>
  <c r="E22" i="1"/>
  <c r="F22" i="1" s="1"/>
  <c r="B20" i="1"/>
  <c r="C20" i="1" s="1"/>
  <c r="D20" i="1" s="1"/>
  <c r="E18" i="1"/>
  <c r="F18" i="1" s="1"/>
  <c r="B16" i="1"/>
  <c r="C16" i="1" s="1"/>
  <c r="D16" i="1" s="1"/>
  <c r="B12" i="1"/>
  <c r="C12" i="1" s="1"/>
  <c r="D12" i="1" s="1"/>
  <c r="E10" i="1"/>
  <c r="F10" i="1" s="1"/>
  <c r="B8" i="1"/>
  <c r="C8" i="1" s="1"/>
  <c r="D8" i="1" s="1"/>
  <c r="E47" i="2" l="1"/>
  <c r="F47" i="2" s="1"/>
  <c r="E31" i="2"/>
  <c r="F31" i="2" s="1"/>
  <c r="E46" i="2"/>
  <c r="F46" i="2" s="1"/>
  <c r="E37" i="2"/>
  <c r="F37" i="2" s="1"/>
  <c r="E53" i="2"/>
  <c r="F53" i="2" s="1"/>
  <c r="E44" i="2"/>
  <c r="F44" i="2" s="1"/>
  <c r="E36" i="2"/>
  <c r="F36" i="2" s="1"/>
  <c r="E28" i="2"/>
  <c r="F28" i="2" s="1"/>
  <c r="E15" i="2"/>
  <c r="F15" i="2" s="1"/>
  <c r="E21" i="2"/>
  <c r="F21" i="2" s="1"/>
  <c r="E23" i="2"/>
  <c r="F23" i="2" s="1"/>
  <c r="E39" i="2"/>
  <c r="F39" i="2" s="1"/>
  <c r="E38" i="2"/>
  <c r="F38" i="2" s="1"/>
  <c r="E30" i="2"/>
  <c r="F30" i="2" s="1"/>
  <c r="E22" i="2"/>
  <c r="F22" i="2" s="1"/>
  <c r="E13" i="2"/>
  <c r="F13" i="2" s="1"/>
  <c r="E45" i="2"/>
  <c r="F45" i="2" s="1"/>
  <c r="E50" i="2"/>
  <c r="F50" i="2" s="1"/>
  <c r="D16" i="2"/>
  <c r="E16" i="2"/>
  <c r="F16" i="2" s="1"/>
  <c r="E15" i="1"/>
  <c r="F15" i="1" s="1"/>
  <c r="D26" i="2"/>
  <c r="E26" i="2"/>
  <c r="F26" i="2" s="1"/>
  <c r="D18" i="2"/>
  <c r="E18" i="2"/>
  <c r="F18" i="2" s="1"/>
  <c r="D10" i="2"/>
  <c r="E10" i="2"/>
  <c r="F10" i="2" s="1"/>
  <c r="D40" i="2"/>
  <c r="E40" i="2"/>
  <c r="F40" i="2" s="1"/>
  <c r="D32" i="2"/>
  <c r="E32" i="2"/>
  <c r="F32" i="2" s="1"/>
  <c r="E42" i="2"/>
  <c r="F42" i="2" s="1"/>
  <c r="E34" i="2"/>
  <c r="F34" i="2" s="1"/>
  <c r="E14" i="1"/>
  <c r="F14" i="1" s="1"/>
  <c r="E9" i="2"/>
  <c r="F9" i="2" s="1"/>
  <c r="E17" i="2"/>
  <c r="F17" i="2" s="1"/>
  <c r="E25" i="2"/>
  <c r="F25" i="2" s="1"/>
  <c r="E33" i="2"/>
  <c r="F33" i="2" s="1"/>
  <c r="E41" i="2"/>
  <c r="F41" i="2" s="1"/>
  <c r="E30" i="1"/>
  <c r="F30" i="1" s="1"/>
  <c r="E46" i="1"/>
  <c r="F46" i="1" s="1"/>
  <c r="E52" i="2"/>
  <c r="F52" i="2" s="1"/>
  <c r="D8" i="2"/>
  <c r="E8" i="2"/>
  <c r="F8" i="2" s="1"/>
  <c r="D24" i="2"/>
  <c r="E24" i="2"/>
  <c r="F24" i="2" s="1"/>
  <c r="E11" i="2"/>
  <c r="F11" i="2" s="1"/>
  <c r="E19" i="2"/>
  <c r="F19" i="2" s="1"/>
  <c r="E27" i="2"/>
  <c r="F27" i="2" s="1"/>
  <c r="E35" i="2"/>
  <c r="F35" i="2" s="1"/>
  <c r="E43" i="2"/>
  <c r="F43" i="2" s="1"/>
  <c r="E51" i="2"/>
  <c r="F51" i="2" s="1"/>
  <c r="E54" i="2"/>
  <c r="F54" i="2" s="1"/>
  <c r="D9" i="1"/>
  <c r="E9" i="1"/>
  <c r="F9" i="1" s="1"/>
  <c r="D17" i="1"/>
  <c r="E17" i="1"/>
  <c r="F17" i="1" s="1"/>
  <c r="D25" i="1"/>
  <c r="E25" i="1"/>
  <c r="F25" i="1" s="1"/>
  <c r="D33" i="1"/>
  <c r="E33" i="1"/>
  <c r="F33" i="1" s="1"/>
  <c r="D41" i="1"/>
  <c r="E41" i="1"/>
  <c r="F41" i="1" s="1"/>
  <c r="D49" i="1"/>
  <c r="E49" i="1"/>
  <c r="F49" i="1" s="1"/>
  <c r="E48" i="1"/>
  <c r="F48" i="1" s="1"/>
  <c r="E8" i="1"/>
  <c r="F8" i="1" s="1"/>
  <c r="E24" i="1"/>
  <c r="F24" i="1" s="1"/>
  <c r="E40" i="1"/>
  <c r="F40" i="1" s="1"/>
  <c r="D13" i="1"/>
  <c r="E13" i="1"/>
  <c r="F13" i="1" s="1"/>
  <c r="D21" i="1"/>
  <c r="E21" i="1"/>
  <c r="F21" i="1" s="1"/>
  <c r="D29" i="1"/>
  <c r="E29" i="1"/>
  <c r="F29" i="1" s="1"/>
  <c r="D37" i="1"/>
  <c r="E37" i="1"/>
  <c r="F37" i="1" s="1"/>
  <c r="D45" i="1"/>
  <c r="E45" i="1"/>
  <c r="F45" i="1" s="1"/>
  <c r="E16" i="1"/>
  <c r="F16" i="1" s="1"/>
  <c r="E32" i="1"/>
  <c r="F32" i="1" s="1"/>
  <c r="E12" i="1"/>
  <c r="F12" i="1" s="1"/>
  <c r="E20" i="1"/>
  <c r="F20" i="1" s="1"/>
  <c r="E28" i="1"/>
  <c r="F28" i="1" s="1"/>
  <c r="E36" i="1"/>
  <c r="F36" i="1" s="1"/>
  <c r="E44" i="1"/>
  <c r="F4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<sst xmlns="http://schemas.openxmlformats.org/spreadsheetml/2006/main" count="20" uniqueCount="10">
  <si>
    <t>near</t>
    <phoneticPr fontId="1" type="noConversion"/>
  </si>
  <si>
    <t>far</t>
    <phoneticPr fontId="1" type="noConversion"/>
  </si>
  <si>
    <t>z</t>
    <phoneticPr fontId="1" type="noConversion"/>
  </si>
  <si>
    <t>z clipping volume</t>
    <phoneticPr fontId="1" type="noConversion"/>
  </si>
  <si>
    <t>c2 consta nt</t>
    <phoneticPr fontId="1" type="noConversion"/>
  </si>
  <si>
    <t>c1</t>
    <phoneticPr fontId="1" type="noConversion"/>
  </si>
  <si>
    <t>Depth buffer</t>
    <phoneticPr fontId="1" type="noConversion"/>
  </si>
  <si>
    <t>Calculate z from depth</t>
    <phoneticPr fontId="1" type="noConversion"/>
  </si>
  <si>
    <t>Depth as 32 bit integer</t>
    <phoneticPr fontId="1" type="noConversion"/>
  </si>
  <si>
    <t>Difference (error)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</si>
</sst>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.0000000"/>
    <numFmt numFmtId="167" formatCode="0.000000000"/>
    <numFmt numFmtId="168" formatCode="0.0000000000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</a:t>
            </a:r>
            <a:endParaRPr lang="mr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z' = c1/-z + c2</c:v>
          </c:tx>
          <c:marker>
            <c:symbol val="none"/>
          </c:marker>
          <c:cat>
            <c:numRef>
              <c:f>Sheet1!$A$5:$A$41</c:f>
              <c:numCache>
                <c:formatCode>0.0</c:formatCode>
                <c:ptCount val="3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</c:numCache>
            </c:numRef>
          </c:cat>
          <c:val>
            <c:numRef>
              <c:f>Sheet1!$B$5:$B$41</c:f>
              <c:numCache>
                <c:formatCode>0.000000</c:formatCode>
                <c:ptCount val="37"/>
                <c:pt idx="0">
                  <c:v>-1</c:v>
                </c:pt>
                <c:pt idx="1">
                  <c:v>-0.56521699999999997</c:v>
                </c:pt>
                <c:pt idx="2">
                  <c:v>-0.275362</c:v>
                </c:pt>
                <c:pt idx="3">
                  <c:v>-6.8322999999999995E-2</c:v>
                </c:pt>
                <c:pt idx="4">
                  <c:v>8.6957000000000007E-2</c:v>
                </c:pt>
                <c:pt idx="5">
                  <c:v>0.207729</c:v>
                </c:pt>
                <c:pt idx="6">
                  <c:v>0.30434800000000001</c:v>
                </c:pt>
                <c:pt idx="7">
                  <c:v>0.38339899999999999</c:v>
                </c:pt>
                <c:pt idx="8">
                  <c:v>0.44927499999999998</c:v>
                </c:pt>
                <c:pt idx="9">
                  <c:v>0.50501700000000005</c:v>
                </c:pt>
                <c:pt idx="10">
                  <c:v>0.55279500000000004</c:v>
                </c:pt>
                <c:pt idx="11">
                  <c:v>0.59420300000000004</c:v>
                </c:pt>
                <c:pt idx="12">
                  <c:v>0.63043499999999997</c:v>
                </c:pt>
                <c:pt idx="13">
                  <c:v>0.66240399999999999</c:v>
                </c:pt>
                <c:pt idx="14">
                  <c:v>0.69082100000000002</c:v>
                </c:pt>
                <c:pt idx="15">
                  <c:v>0.71624699999999997</c:v>
                </c:pt>
                <c:pt idx="16">
                  <c:v>0.73912999999999995</c:v>
                </c:pt>
                <c:pt idx="17">
                  <c:v>0.75983400000000001</c:v>
                </c:pt>
                <c:pt idx="18">
                  <c:v>0.77865600000000001</c:v>
                </c:pt>
                <c:pt idx="19">
                  <c:v>0.79584100000000002</c:v>
                </c:pt>
                <c:pt idx="20">
                  <c:v>0.81159400000000004</c:v>
                </c:pt>
                <c:pt idx="21">
                  <c:v>0.82608700000000002</c:v>
                </c:pt>
                <c:pt idx="22">
                  <c:v>0.83946500000000002</c:v>
                </c:pt>
                <c:pt idx="23">
                  <c:v>0.85185200000000005</c:v>
                </c:pt>
                <c:pt idx="24">
                  <c:v>0.86335399999999995</c:v>
                </c:pt>
                <c:pt idx="25">
                  <c:v>0.87406300000000003</c:v>
                </c:pt>
                <c:pt idx="26">
                  <c:v>0.88405800000000001</c:v>
                </c:pt>
                <c:pt idx="27">
                  <c:v>0.89340799999999998</c:v>
                </c:pt>
                <c:pt idx="28">
                  <c:v>0.90217400000000003</c:v>
                </c:pt>
                <c:pt idx="29">
                  <c:v>0.910408</c:v>
                </c:pt>
                <c:pt idx="30">
                  <c:v>0.91815899999999995</c:v>
                </c:pt>
                <c:pt idx="31">
                  <c:v>0.92546600000000001</c:v>
                </c:pt>
                <c:pt idx="32">
                  <c:v>0.93236699999999995</c:v>
                </c:pt>
                <c:pt idx="33">
                  <c:v>0.93889500000000004</c:v>
                </c:pt>
                <c:pt idx="34">
                  <c:v>0.94508000000000003</c:v>
                </c:pt>
                <c:pt idx="35">
                  <c:v>0.95094800000000002</c:v>
                </c:pt>
                <c:pt idx="36">
                  <c:v>0.95652199999999998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C-0243-AEC2-95DCEB16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673584"/>
        <c:axId val="-115571792"/>
      </c:lineChart>
      <c:catAx>
        <c:axId val="-18867358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15571792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-115571792"/>
        <c:scaling>
          <c:orientation val="minMax"/>
          <c:max val="1"/>
          <c:min val="-1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1886735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295245646173598"/>
          <c:y val="6.2716658514280793E-2"/>
          <c:w val="0.23386715085221299"/>
          <c:h val="0.13954403351693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Sheet1!$A$5:$A$51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Sheet1!$F$5:$F$51</c:f>
              <c:numCache>
                <c:formatCode>0.000000000</c:formatCode>
                <c:ptCount val="47"/>
                <c:pt idx="0">
                  <c:v>9.2000001394865194E-8</c:v>
                </c:pt>
                <c:pt idx="1">
                  <c:v>-1.6099994768481452E-6</c:v>
                </c:pt>
                <c:pt idx="2">
                  <c:v>1.5180003787307328E-6</c:v>
                </c:pt>
                <c:pt idx="3">
                  <c:v>-5.4739957038307807E-6</c:v>
                </c:pt>
                <c:pt idx="4">
                  <c:v>1.1224015713295898E-5</c:v>
                </c:pt>
                <c:pt idx="5">
                  <c:v>5.3820032022144915E-6</c:v>
                </c:pt>
                <c:pt idx="6">
                  <c:v>2.5300006321060664E-6</c:v>
                </c:pt>
                <c:pt idx="7">
                  <c:v>1.1638012276549148E-5</c:v>
                </c:pt>
                <c:pt idx="8">
                  <c:v>1.1316010636974738E-5</c:v>
                </c:pt>
                <c:pt idx="9">
                  <c:v>2.5714050783776088E-5</c:v>
                </c:pt>
                <c:pt idx="10">
                  <c:v>2.2862037264204105E-5</c:v>
                </c:pt>
                <c:pt idx="11">
                  <c:v>2.9670058596664717E-5</c:v>
                </c:pt>
                <c:pt idx="12">
                  <c:v>3.7168086230110475E-5</c:v>
                </c:pt>
                <c:pt idx="13">
                  <c:v>-1.5639998522942733E-6</c:v>
                </c:pt>
                <c:pt idx="14">
                  <c:v>2.9394047910358267E-5</c:v>
                </c:pt>
                <c:pt idx="15">
                  <c:v>3.7582074224218331E-5</c:v>
                </c:pt>
                <c:pt idx="16">
                  <c:v>-1.7939983852244268E-5</c:v>
                </c:pt>
                <c:pt idx="17">
                  <c:v>-1.6421987108827807E-5</c:v>
                </c:pt>
                <c:pt idx="18">
                  <c:v>-4.55399904453202E-6</c:v>
                </c:pt>
                <c:pt idx="19">
                  <c:v>5.0784111977009161E-5</c:v>
                </c:pt>
                <c:pt idx="20">
                  <c:v>-1.0487995385943805E-5</c:v>
                </c:pt>
                <c:pt idx="21">
                  <c:v>7.8200244374215799E-5</c:v>
                </c:pt>
                <c:pt idx="22">
                  <c:v>9.0298313335068769E-5</c:v>
                </c:pt>
                <c:pt idx="23">
                  <c:v>1.6146009606643474E-5</c:v>
                </c:pt>
                <c:pt idx="24">
                  <c:v>6.4400001420494846E-7</c:v>
                </c:pt>
                <c:pt idx="25">
                  <c:v>1.0405237302890669E-4</c:v>
                </c:pt>
                <c:pt idx="26">
                  <c:v>7.5900018998709129E-6</c:v>
                </c:pt>
                <c:pt idx="27">
                  <c:v>-9.9819967580572211E-6</c:v>
                </c:pt>
                <c:pt idx="28">
                  <c:v>1.5456007417924411E-5</c:v>
                </c:pt>
                <c:pt idx="29">
                  <c:v>-4.8575928353500331E-5</c:v>
                </c:pt>
                <c:pt idx="30">
                  <c:v>1.9628313255282137E-4</c:v>
                </c:pt>
                <c:pt idx="31">
                  <c:v>2.8980023905944563E-5</c:v>
                </c:pt>
                <c:pt idx="32">
                  <c:v>1.33308493239781E-4</c:v>
                </c:pt>
                <c:pt idx="33">
                  <c:v>9.8716263075004917E-5</c:v>
                </c:pt>
                <c:pt idx="34">
                  <c:v>-7.8659983486772944E-6</c:v>
                </c:pt>
                <c:pt idx="35">
                  <c:v>7.7142152356657334E-5</c:v>
                </c:pt>
                <c:pt idx="36">
                  <c:v>5.6120078568255849E-5</c:v>
                </c:pt>
                <c:pt idx="37">
                  <c:v>1.5088005504537705E-5</c:v>
                </c:pt>
                <c:pt idx="38">
                  <c:v>6.8586111794388671E-5</c:v>
                </c:pt>
                <c:pt idx="39">
                  <c:v>3.1252627049838111E-4</c:v>
                </c:pt>
                <c:pt idx="40">
                  <c:v>3.2485439742657718E-4</c:v>
                </c:pt>
                <c:pt idx="41">
                  <c:v>-6.6239902295706088E-5</c:v>
                </c:pt>
                <c:pt idx="42">
                  <c:v>2.2323908270749371E-4</c:v>
                </c:pt>
                <c:pt idx="43">
                  <c:v>2.2268705441774728E-4</c:v>
                </c:pt>
                <c:pt idx="44">
                  <c:v>1.1150425869033143E-4</c:v>
                </c:pt>
                <c:pt idx="45">
                  <c:v>3.5613458731376113E-4</c:v>
                </c:pt>
                <c:pt idx="46">
                  <c:v>1.2650003156977618E-5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AB-6945-A8CE-D0451F57C944}"/>
            </c:ext>
          </c:extLst>
        </c:ser>
        <c:ser>
          <c:idx val="1"/>
          <c:order val="1"/>
          <c:xVal>
            <c:numRef>
              <c:f>Sheet1!$A$5:$A$51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Sheet1!$G$5:$G$51</c:f>
              <c:numCache>
                <c:formatCode>General</c:formatCode>
                <c:ptCount val="47"/>
                <c:pt idx="0">
                  <c:v>2.5600000000000001E-6</c:v>
                </c:pt>
                <c:pt idx="1">
                  <c:v>3.9999999999999998E-6</c:v>
                </c:pt>
                <c:pt idx="2">
                  <c:v>5.7599999999999999E-6</c:v>
                </c:pt>
                <c:pt idx="3">
                  <c:v>7.8399999999999995E-6</c:v>
                </c:pt>
                <c:pt idx="4">
                  <c:v>1.024E-5</c:v>
                </c:pt>
                <c:pt idx="5">
                  <c:v>1.296E-5</c:v>
                </c:pt>
                <c:pt idx="6">
                  <c:v>1.5999999999999999E-5</c:v>
                </c:pt>
                <c:pt idx="7">
                  <c:v>1.9360000000000001E-5</c:v>
                </c:pt>
                <c:pt idx="8">
                  <c:v>2.304E-5</c:v>
                </c:pt>
                <c:pt idx="9">
                  <c:v>2.7040000000000002E-5</c:v>
                </c:pt>
                <c:pt idx="10">
                  <c:v>3.1359999999999998E-5</c:v>
                </c:pt>
                <c:pt idx="11">
                  <c:v>3.6000000000000001E-5</c:v>
                </c:pt>
                <c:pt idx="12">
                  <c:v>4.0960000000000001E-5</c:v>
                </c:pt>
                <c:pt idx="13">
                  <c:v>4.6239999999999998E-5</c:v>
                </c:pt>
                <c:pt idx="14">
                  <c:v>5.1839999999999998E-5</c:v>
                </c:pt>
                <c:pt idx="15">
                  <c:v>5.7760000000000003E-5</c:v>
                </c:pt>
                <c:pt idx="16">
                  <c:v>6.3999999999999997E-5</c:v>
                </c:pt>
                <c:pt idx="17">
                  <c:v>7.0560000000000002E-5</c:v>
                </c:pt>
                <c:pt idx="18">
                  <c:v>7.7440000000000004E-5</c:v>
                </c:pt>
                <c:pt idx="19">
                  <c:v>8.4640000000000003E-5</c:v>
                </c:pt>
                <c:pt idx="20">
                  <c:v>9.2159999999999999E-5</c:v>
                </c:pt>
                <c:pt idx="21">
                  <c:v>1E-4</c:v>
                </c:pt>
                <c:pt idx="22">
                  <c:v>1.0816000000000001E-4</c:v>
                </c:pt>
                <c:pt idx="23">
                  <c:v>1.1664000000000001E-4</c:v>
                </c:pt>
                <c:pt idx="24">
                  <c:v>1.2543999999999999E-4</c:v>
                </c:pt>
                <c:pt idx="25">
                  <c:v>1.3456000000000001E-4</c:v>
                </c:pt>
                <c:pt idx="26">
                  <c:v>1.44E-4</c:v>
                </c:pt>
                <c:pt idx="27">
                  <c:v>1.5375999999999999E-4</c:v>
                </c:pt>
                <c:pt idx="28">
                  <c:v>1.6384E-4</c:v>
                </c:pt>
                <c:pt idx="29">
                  <c:v>1.7424000000000001E-4</c:v>
                </c:pt>
                <c:pt idx="30">
                  <c:v>1.8495999999999999E-4</c:v>
                </c:pt>
                <c:pt idx="31">
                  <c:v>1.9599999999999999E-4</c:v>
                </c:pt>
                <c:pt idx="32">
                  <c:v>2.0735999999999999E-4</c:v>
                </c:pt>
                <c:pt idx="33">
                  <c:v>2.1904000000000002E-4</c:v>
                </c:pt>
                <c:pt idx="34">
                  <c:v>2.3104000000000001E-4</c:v>
                </c:pt>
                <c:pt idx="35">
                  <c:v>2.4336E-4</c:v>
                </c:pt>
                <c:pt idx="36">
                  <c:v>2.5599999999999999E-4</c:v>
                </c:pt>
                <c:pt idx="37">
                  <c:v>2.6896E-4</c:v>
                </c:pt>
                <c:pt idx="38">
                  <c:v>2.8224000000000001E-4</c:v>
                </c:pt>
                <c:pt idx="39">
                  <c:v>2.9584000000000001E-4</c:v>
                </c:pt>
                <c:pt idx="40">
                  <c:v>3.0976000000000002E-4</c:v>
                </c:pt>
                <c:pt idx="41">
                  <c:v>3.2400000000000001E-4</c:v>
                </c:pt>
                <c:pt idx="42">
                  <c:v>3.3856000000000001E-4</c:v>
                </c:pt>
                <c:pt idx="43">
                  <c:v>3.5344E-4</c:v>
                </c:pt>
                <c:pt idx="44">
                  <c:v>3.6863999999999999E-4</c:v>
                </c:pt>
                <c:pt idx="45">
                  <c:v>3.8415999999999998E-4</c:v>
                </c:pt>
                <c:pt idx="46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AB-6945-A8CE-D0451F57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47088"/>
        <c:axId val="-115544336"/>
      </c:scatterChart>
      <c:valAx>
        <c:axId val="-115547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115544336"/>
        <c:crosses val="autoZero"/>
        <c:crossBetween val="midCat"/>
      </c:valAx>
      <c:valAx>
        <c:axId val="-115544336"/>
        <c:scaling>
          <c:orientation val="minMax"/>
        </c:scaling>
        <c:delete val="0"/>
        <c:axPos val="l"/>
        <c:majorGridlines/>
        <c:numFmt formatCode="0.000000000" sourceLinked="1"/>
        <c:majorTickMark val="out"/>
        <c:minorTickMark val="none"/>
        <c:tickLblPos val="nextTo"/>
        <c:crossAx val="-11554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Calculation Error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xVal>
            <c:numRef>
              <c:f>Sheet1!$A$5:$A$51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Sheet1!$F$5:$F$51</c:f>
              <c:numCache>
                <c:formatCode>0.000000000</c:formatCode>
                <c:ptCount val="47"/>
                <c:pt idx="0">
                  <c:v>9.2000001394865194E-8</c:v>
                </c:pt>
                <c:pt idx="1">
                  <c:v>-1.6099994768481452E-6</c:v>
                </c:pt>
                <c:pt idx="2">
                  <c:v>1.5180003787307328E-6</c:v>
                </c:pt>
                <c:pt idx="3">
                  <c:v>-5.4739957038307807E-6</c:v>
                </c:pt>
                <c:pt idx="4">
                  <c:v>1.1224015713295898E-5</c:v>
                </c:pt>
                <c:pt idx="5">
                  <c:v>5.3820032022144915E-6</c:v>
                </c:pt>
                <c:pt idx="6">
                  <c:v>2.5300006321060664E-6</c:v>
                </c:pt>
                <c:pt idx="7">
                  <c:v>1.1638012276549148E-5</c:v>
                </c:pt>
                <c:pt idx="8">
                  <c:v>1.1316010636974738E-5</c:v>
                </c:pt>
                <c:pt idx="9">
                  <c:v>2.5714050783776088E-5</c:v>
                </c:pt>
                <c:pt idx="10">
                  <c:v>2.2862037264204105E-5</c:v>
                </c:pt>
                <c:pt idx="11">
                  <c:v>2.9670058596664717E-5</c:v>
                </c:pt>
                <c:pt idx="12">
                  <c:v>3.7168086230110475E-5</c:v>
                </c:pt>
                <c:pt idx="13">
                  <c:v>-1.5639998522942733E-6</c:v>
                </c:pt>
                <c:pt idx="14">
                  <c:v>2.9394047910358267E-5</c:v>
                </c:pt>
                <c:pt idx="15">
                  <c:v>3.7582074224218331E-5</c:v>
                </c:pt>
                <c:pt idx="16">
                  <c:v>-1.7939983852244268E-5</c:v>
                </c:pt>
                <c:pt idx="17">
                  <c:v>-1.6421987108827807E-5</c:v>
                </c:pt>
                <c:pt idx="18">
                  <c:v>-4.55399904453202E-6</c:v>
                </c:pt>
                <c:pt idx="19">
                  <c:v>5.0784111977009161E-5</c:v>
                </c:pt>
                <c:pt idx="20">
                  <c:v>-1.0487995385943805E-5</c:v>
                </c:pt>
                <c:pt idx="21">
                  <c:v>7.8200244374215799E-5</c:v>
                </c:pt>
                <c:pt idx="22">
                  <c:v>9.0298313335068769E-5</c:v>
                </c:pt>
                <c:pt idx="23">
                  <c:v>1.6146009606643474E-5</c:v>
                </c:pt>
                <c:pt idx="24">
                  <c:v>6.4400001420494846E-7</c:v>
                </c:pt>
                <c:pt idx="25">
                  <c:v>1.0405237302890669E-4</c:v>
                </c:pt>
                <c:pt idx="26">
                  <c:v>7.5900018998709129E-6</c:v>
                </c:pt>
                <c:pt idx="27">
                  <c:v>-9.9819967580572211E-6</c:v>
                </c:pt>
                <c:pt idx="28">
                  <c:v>1.5456007417924411E-5</c:v>
                </c:pt>
                <c:pt idx="29">
                  <c:v>-4.8575928353500331E-5</c:v>
                </c:pt>
                <c:pt idx="30">
                  <c:v>1.9628313255282137E-4</c:v>
                </c:pt>
                <c:pt idx="31">
                  <c:v>2.8980023905944563E-5</c:v>
                </c:pt>
                <c:pt idx="32">
                  <c:v>1.33308493239781E-4</c:v>
                </c:pt>
                <c:pt idx="33">
                  <c:v>9.8716263075004917E-5</c:v>
                </c:pt>
                <c:pt idx="34">
                  <c:v>-7.8659983486772944E-6</c:v>
                </c:pt>
                <c:pt idx="35">
                  <c:v>7.7142152356657334E-5</c:v>
                </c:pt>
                <c:pt idx="36">
                  <c:v>5.6120078568255849E-5</c:v>
                </c:pt>
                <c:pt idx="37">
                  <c:v>1.5088005504537705E-5</c:v>
                </c:pt>
                <c:pt idx="38">
                  <c:v>6.8586111794388671E-5</c:v>
                </c:pt>
                <c:pt idx="39">
                  <c:v>3.1252627049838111E-4</c:v>
                </c:pt>
                <c:pt idx="40">
                  <c:v>3.2485439742657718E-4</c:v>
                </c:pt>
                <c:pt idx="41">
                  <c:v>-6.6239902295706088E-5</c:v>
                </c:pt>
                <c:pt idx="42">
                  <c:v>2.2323908270749371E-4</c:v>
                </c:pt>
                <c:pt idx="43">
                  <c:v>2.2268705441774728E-4</c:v>
                </c:pt>
                <c:pt idx="44">
                  <c:v>1.1150425869033143E-4</c:v>
                </c:pt>
                <c:pt idx="45">
                  <c:v>3.5613458731376113E-4</c:v>
                </c:pt>
                <c:pt idx="46">
                  <c:v>1.2650003156977618E-5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3-6F40-A836-5E648DF3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24320"/>
        <c:axId val="-115521568"/>
      </c:scatterChart>
      <c:valAx>
        <c:axId val="-115524320"/>
        <c:scaling>
          <c:orientation val="minMax"/>
          <c:max val="0"/>
          <c:min val="-52"/>
        </c:scaling>
        <c:delete val="0"/>
        <c:axPos val="b"/>
        <c:numFmt formatCode="0.0" sourceLinked="1"/>
        <c:majorTickMark val="out"/>
        <c:minorTickMark val="none"/>
        <c:tickLblPos val="nextTo"/>
        <c:crossAx val="-115521568"/>
        <c:crosses val="autoZero"/>
        <c:crossBetween val="midCat"/>
      </c:valAx>
      <c:valAx>
        <c:axId val="-115521568"/>
        <c:scaling>
          <c:orientation val="minMax"/>
        </c:scaling>
        <c:delete val="0"/>
        <c:axPos val="l"/>
        <c:majorGridlines/>
        <c:numFmt formatCode="0.000000" sourceLinked="0"/>
        <c:majorTickMark val="out"/>
        <c:minorTickMark val="none"/>
        <c:tickLblPos val="nextTo"/>
        <c:crossAx val="-11552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</a:t>
            </a:r>
            <a:endParaRPr lang="mr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z' = c1/-z + c2</c:v>
          </c:tx>
          <c:marker>
            <c:symbol val="none"/>
          </c:marker>
          <c:cat>
            <c:numRef>
              <c:f>Errors!$A$8:$A$44</c:f>
              <c:numCache>
                <c:formatCode>0.0</c:formatCode>
                <c:ptCount val="3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</c:numCache>
            </c:numRef>
          </c:cat>
          <c:val>
            <c:numRef>
              <c:f>Errors!$B$8:$B$44</c:f>
              <c:numCache>
                <c:formatCode>0.000000</c:formatCode>
                <c:ptCount val="37"/>
                <c:pt idx="0">
                  <c:v>0.53061199999999997</c:v>
                </c:pt>
                <c:pt idx="1">
                  <c:v>0.63265300000000002</c:v>
                </c:pt>
                <c:pt idx="2">
                  <c:v>0.70067999999999997</c:v>
                </c:pt>
                <c:pt idx="3">
                  <c:v>0.74927100000000002</c:v>
                </c:pt>
                <c:pt idx="4">
                  <c:v>0.78571400000000002</c:v>
                </c:pt>
                <c:pt idx="5">
                  <c:v>0.81405899999999998</c:v>
                </c:pt>
                <c:pt idx="6">
                  <c:v>0.83673500000000001</c:v>
                </c:pt>
                <c:pt idx="7">
                  <c:v>0.85528800000000005</c:v>
                </c:pt>
                <c:pt idx="8">
                  <c:v>0.87074799999999997</c:v>
                </c:pt>
                <c:pt idx="9">
                  <c:v>0.88383</c:v>
                </c:pt>
                <c:pt idx="10">
                  <c:v>0.89504399999999995</c:v>
                </c:pt>
                <c:pt idx="11">
                  <c:v>0.90476199999999996</c:v>
                </c:pt>
                <c:pt idx="12">
                  <c:v>0.91326499999999999</c:v>
                </c:pt>
                <c:pt idx="13">
                  <c:v>0.92076800000000003</c:v>
                </c:pt>
                <c:pt idx="14">
                  <c:v>0.92743799999999998</c:v>
                </c:pt>
                <c:pt idx="15">
                  <c:v>0.93340500000000004</c:v>
                </c:pt>
                <c:pt idx="16">
                  <c:v>0.93877600000000005</c:v>
                </c:pt>
                <c:pt idx="17">
                  <c:v>0.943635</c:v>
                </c:pt>
                <c:pt idx="18">
                  <c:v>0.94805200000000001</c:v>
                </c:pt>
                <c:pt idx="19">
                  <c:v>0.95208499999999996</c:v>
                </c:pt>
                <c:pt idx="20">
                  <c:v>0.95578200000000002</c:v>
                </c:pt>
                <c:pt idx="21">
                  <c:v>0.95918400000000004</c:v>
                </c:pt>
                <c:pt idx="22">
                  <c:v>0.96232300000000004</c:v>
                </c:pt>
                <c:pt idx="23">
                  <c:v>0.96523099999999995</c:v>
                </c:pt>
                <c:pt idx="24">
                  <c:v>0.96792999999999996</c:v>
                </c:pt>
                <c:pt idx="25">
                  <c:v>0.97044299999999994</c:v>
                </c:pt>
                <c:pt idx="26">
                  <c:v>0.97278900000000001</c:v>
                </c:pt>
                <c:pt idx="27">
                  <c:v>0.97498399999999996</c:v>
                </c:pt>
                <c:pt idx="28">
                  <c:v>0.97704100000000005</c:v>
                </c:pt>
                <c:pt idx="29">
                  <c:v>0.97897299999999998</c:v>
                </c:pt>
                <c:pt idx="30">
                  <c:v>0.980792</c:v>
                </c:pt>
                <c:pt idx="31">
                  <c:v>0.98250700000000002</c:v>
                </c:pt>
                <c:pt idx="32">
                  <c:v>0.98412699999999997</c:v>
                </c:pt>
                <c:pt idx="33">
                  <c:v>0.98565899999999995</c:v>
                </c:pt>
                <c:pt idx="34">
                  <c:v>0.98711099999999996</c:v>
                </c:pt>
                <c:pt idx="35">
                  <c:v>0.98848800000000003</c:v>
                </c:pt>
                <c:pt idx="36">
                  <c:v>0.98979600000000001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F-FC4C-82B7-DE11A4C6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673584"/>
        <c:axId val="-115571792"/>
      </c:lineChart>
      <c:catAx>
        <c:axId val="-18867358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15571792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-115571792"/>
        <c:scaling>
          <c:orientation val="minMax"/>
          <c:max val="1"/>
          <c:min val="-1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1886735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295245646173598"/>
          <c:y val="6.2716658514280793E-2"/>
          <c:w val="0.23386715085221299"/>
          <c:h val="0.13954403351693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Errors!$A$8:$A$54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Errors!$F$8:$F$54</c:f>
              <c:numCache>
                <c:formatCode>0.000000000</c:formatCode>
                <c:ptCount val="47"/>
                <c:pt idx="0">
                  <c:v>5.8800009394843755E-7</c:v>
                </c:pt>
                <c:pt idx="1">
                  <c:v>1.5435047847844885E-5</c:v>
                </c:pt>
                <c:pt idx="2">
                  <c:v>8.8200014136674554E-7</c:v>
                </c:pt>
                <c:pt idx="3">
                  <c:v>2.8469116153395646E-5</c:v>
                </c:pt>
                <c:pt idx="4">
                  <c:v>1.1760001878968751E-6</c:v>
                </c:pt>
                <c:pt idx="5">
                  <c:v>5.4243327628711313E-5</c:v>
                </c:pt>
                <c:pt idx="6">
                  <c:v>7.9870638964862906E-5</c:v>
                </c:pt>
                <c:pt idx="7">
                  <c:v>4.4737182527399E-5</c:v>
                </c:pt>
                <c:pt idx="8">
                  <c:v>1.7640002827334911E-6</c:v>
                </c:pt>
                <c:pt idx="9">
                  <c:v>-1.0828991118927433E-5</c:v>
                </c:pt>
                <c:pt idx="10">
                  <c:v>5.6938232306791292E-5</c:v>
                </c:pt>
                <c:pt idx="11">
                  <c:v>4.6305143543534655E-5</c:v>
                </c:pt>
                <c:pt idx="12">
                  <c:v>1.2779302234378065E-4</c:v>
                </c:pt>
                <c:pt idx="13">
                  <c:v>2.4990003986147258E-6</c:v>
                </c:pt>
                <c:pt idx="14">
                  <c:v>1.0848665525742263E-4</c:v>
                </c:pt>
                <c:pt idx="15">
                  <c:v>2.4485615864122678E-4</c:v>
                </c:pt>
                <c:pt idx="16">
                  <c:v>1.5974127792972581E-4</c:v>
                </c:pt>
                <c:pt idx="17">
                  <c:v>3.7353364889725071E-4</c:v>
                </c:pt>
                <c:pt idx="18">
                  <c:v>8.9474365054798E-5</c:v>
                </c:pt>
                <c:pt idx="19">
                  <c:v>2.9640482361870113E-4</c:v>
                </c:pt>
                <c:pt idx="20">
                  <c:v>3.5280005654669822E-6</c:v>
                </c:pt>
                <c:pt idx="21">
                  <c:v>1.9967659741126909E-4</c:v>
                </c:pt>
                <c:pt idx="22">
                  <c:v>3.0958569025685279E-4</c:v>
                </c:pt>
                <c:pt idx="23">
                  <c:v>6.3902413209149245E-4</c:v>
                </c:pt>
                <c:pt idx="24">
                  <c:v>1.1387646461358258E-4</c:v>
                </c:pt>
                <c:pt idx="25">
                  <c:v>4.0214858181997215E-4</c:v>
                </c:pt>
                <c:pt idx="26">
                  <c:v>5.3361949842312129E-4</c:v>
                </c:pt>
                <c:pt idx="27">
                  <c:v>3.691213999239551E-4</c:v>
                </c:pt>
                <c:pt idx="28">
                  <c:v>7.5736193433328935E-4</c:v>
                </c:pt>
                <c:pt idx="29">
                  <c:v>4.8995828078091108E-4</c:v>
                </c:pt>
                <c:pt idx="30">
                  <c:v>4.9980007972294516E-6</c:v>
                </c:pt>
                <c:pt idx="31">
                  <c:v>6.2255608149541786E-4</c:v>
                </c:pt>
                <c:pt idx="32">
                  <c:v>8.5203217611962145E-4</c:v>
                </c:pt>
                <c:pt idx="33">
                  <c:v>8.0317644498961727E-4</c:v>
                </c:pt>
                <c:pt idx="34">
                  <c:v>1.1973037390120567E-3</c:v>
                </c:pt>
                <c:pt idx="35">
                  <c:v>4.6437853539060825E-4</c:v>
                </c:pt>
                <c:pt idx="36">
                  <c:v>3.1948255585945162E-4</c:v>
                </c:pt>
                <c:pt idx="37">
                  <c:v>6.0270009640817079E-6</c:v>
                </c:pt>
                <c:pt idx="38">
                  <c:v>7.4706729779450143E-4</c:v>
                </c:pt>
                <c:pt idx="39">
                  <c:v>7.6485461440967129E-4</c:v>
                </c:pt>
                <c:pt idx="40">
                  <c:v>1.78948730109596E-4</c:v>
                </c:pt>
                <c:pt idx="41">
                  <c:v>1.4619625137797243E-3</c:v>
                </c:pt>
                <c:pt idx="42">
                  <c:v>1.6296997565561355E-3</c:v>
                </c:pt>
                <c:pt idx="43">
                  <c:v>1.7572547213262624E-3</c:v>
                </c:pt>
                <c:pt idx="44">
                  <c:v>1.1360429014928286E-3</c:v>
                </c:pt>
                <c:pt idx="45">
                  <c:v>1.5438916634664679E-3</c:v>
                </c:pt>
                <c:pt idx="46">
                  <c:v>3.9935319482253817E-4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1-9C4F-B9F6-E496FD94CADA}"/>
            </c:ext>
          </c:extLst>
        </c:ser>
        <c:ser>
          <c:idx val="1"/>
          <c:order val="1"/>
          <c:xVal>
            <c:numRef>
              <c:f>Errors!$A$8:$A$54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Errors!$G$8:$G$54</c:f>
              <c:numCache>
                <c:formatCode>General</c:formatCode>
                <c:ptCount val="47"/>
                <c:pt idx="0">
                  <c:v>2.5600000000000001E-6</c:v>
                </c:pt>
                <c:pt idx="1">
                  <c:v>3.9999999999999998E-6</c:v>
                </c:pt>
                <c:pt idx="2">
                  <c:v>5.7599999999999999E-6</c:v>
                </c:pt>
                <c:pt idx="3">
                  <c:v>7.8399999999999995E-6</c:v>
                </c:pt>
                <c:pt idx="4">
                  <c:v>1.024E-5</c:v>
                </c:pt>
                <c:pt idx="5">
                  <c:v>1.296E-5</c:v>
                </c:pt>
                <c:pt idx="6">
                  <c:v>1.5999999999999999E-5</c:v>
                </c:pt>
                <c:pt idx="7">
                  <c:v>1.9360000000000001E-5</c:v>
                </c:pt>
                <c:pt idx="8">
                  <c:v>2.304E-5</c:v>
                </c:pt>
                <c:pt idx="9">
                  <c:v>2.7040000000000002E-5</c:v>
                </c:pt>
                <c:pt idx="10">
                  <c:v>3.1359999999999998E-5</c:v>
                </c:pt>
                <c:pt idx="11">
                  <c:v>3.6000000000000001E-5</c:v>
                </c:pt>
                <c:pt idx="12">
                  <c:v>4.0960000000000001E-5</c:v>
                </c:pt>
                <c:pt idx="13">
                  <c:v>4.6239999999999998E-5</c:v>
                </c:pt>
                <c:pt idx="14">
                  <c:v>5.1839999999999998E-5</c:v>
                </c:pt>
                <c:pt idx="15">
                  <c:v>5.7760000000000003E-5</c:v>
                </c:pt>
                <c:pt idx="16">
                  <c:v>6.3999999999999997E-5</c:v>
                </c:pt>
                <c:pt idx="17">
                  <c:v>7.0560000000000002E-5</c:v>
                </c:pt>
                <c:pt idx="18">
                  <c:v>7.7440000000000004E-5</c:v>
                </c:pt>
                <c:pt idx="19">
                  <c:v>8.4640000000000003E-5</c:v>
                </c:pt>
                <c:pt idx="20">
                  <c:v>9.2159999999999999E-5</c:v>
                </c:pt>
                <c:pt idx="21">
                  <c:v>1E-4</c:v>
                </c:pt>
                <c:pt idx="22">
                  <c:v>1.0816000000000001E-4</c:v>
                </c:pt>
                <c:pt idx="23">
                  <c:v>1.1664000000000001E-4</c:v>
                </c:pt>
                <c:pt idx="24">
                  <c:v>1.2543999999999999E-4</c:v>
                </c:pt>
                <c:pt idx="25">
                  <c:v>1.3456000000000001E-4</c:v>
                </c:pt>
                <c:pt idx="26">
                  <c:v>1.44E-4</c:v>
                </c:pt>
                <c:pt idx="27">
                  <c:v>1.5375999999999999E-4</c:v>
                </c:pt>
                <c:pt idx="28">
                  <c:v>1.6384E-4</c:v>
                </c:pt>
                <c:pt idx="29">
                  <c:v>1.7424000000000001E-4</c:v>
                </c:pt>
                <c:pt idx="30">
                  <c:v>1.8495999999999999E-4</c:v>
                </c:pt>
                <c:pt idx="31">
                  <c:v>1.9599999999999999E-4</c:v>
                </c:pt>
                <c:pt idx="32">
                  <c:v>2.0735999999999999E-4</c:v>
                </c:pt>
                <c:pt idx="33">
                  <c:v>2.1904000000000002E-4</c:v>
                </c:pt>
                <c:pt idx="34">
                  <c:v>2.3104000000000001E-4</c:v>
                </c:pt>
                <c:pt idx="35">
                  <c:v>2.4336E-4</c:v>
                </c:pt>
                <c:pt idx="36">
                  <c:v>2.5599999999999999E-4</c:v>
                </c:pt>
                <c:pt idx="37">
                  <c:v>2.6896E-4</c:v>
                </c:pt>
                <c:pt idx="38">
                  <c:v>2.8224000000000001E-4</c:v>
                </c:pt>
                <c:pt idx="39">
                  <c:v>2.9584000000000001E-4</c:v>
                </c:pt>
                <c:pt idx="40">
                  <c:v>3.0976000000000002E-4</c:v>
                </c:pt>
                <c:pt idx="41">
                  <c:v>3.2400000000000001E-4</c:v>
                </c:pt>
                <c:pt idx="42">
                  <c:v>3.3856000000000001E-4</c:v>
                </c:pt>
                <c:pt idx="43">
                  <c:v>3.5344E-4</c:v>
                </c:pt>
                <c:pt idx="44">
                  <c:v>3.6863999999999999E-4</c:v>
                </c:pt>
                <c:pt idx="45">
                  <c:v>3.8415999999999998E-4</c:v>
                </c:pt>
                <c:pt idx="46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1-9C4F-B9F6-E496FD94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47088"/>
        <c:axId val="-115544336"/>
      </c:scatterChart>
      <c:valAx>
        <c:axId val="-115547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115544336"/>
        <c:crosses val="autoZero"/>
        <c:crossBetween val="midCat"/>
      </c:valAx>
      <c:valAx>
        <c:axId val="-115544336"/>
        <c:scaling>
          <c:orientation val="minMax"/>
        </c:scaling>
        <c:delete val="0"/>
        <c:axPos val="l"/>
        <c:majorGridlines/>
        <c:numFmt formatCode="0.000000000" sourceLinked="1"/>
        <c:majorTickMark val="out"/>
        <c:minorTickMark val="none"/>
        <c:tickLblPos val="nextTo"/>
        <c:crossAx val="-11554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Calculation Error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xVal>
            <c:numRef>
              <c:f>Errors!$A$8:$A$54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Errors!$F$8:$F$54</c:f>
              <c:numCache>
                <c:formatCode>0.000000000</c:formatCode>
                <c:ptCount val="47"/>
                <c:pt idx="0">
                  <c:v>5.8800009394843755E-7</c:v>
                </c:pt>
                <c:pt idx="1">
                  <c:v>1.5435047847844885E-5</c:v>
                </c:pt>
                <c:pt idx="2">
                  <c:v>8.8200014136674554E-7</c:v>
                </c:pt>
                <c:pt idx="3">
                  <c:v>2.8469116153395646E-5</c:v>
                </c:pt>
                <c:pt idx="4">
                  <c:v>1.1760001878968751E-6</c:v>
                </c:pt>
                <c:pt idx="5">
                  <c:v>5.4243327628711313E-5</c:v>
                </c:pt>
                <c:pt idx="6">
                  <c:v>7.9870638964862906E-5</c:v>
                </c:pt>
                <c:pt idx="7">
                  <c:v>4.4737182527399E-5</c:v>
                </c:pt>
                <c:pt idx="8">
                  <c:v>1.7640002827334911E-6</c:v>
                </c:pt>
                <c:pt idx="9">
                  <c:v>-1.0828991118927433E-5</c:v>
                </c:pt>
                <c:pt idx="10">
                  <c:v>5.6938232306791292E-5</c:v>
                </c:pt>
                <c:pt idx="11">
                  <c:v>4.6305143543534655E-5</c:v>
                </c:pt>
                <c:pt idx="12">
                  <c:v>1.2779302234378065E-4</c:v>
                </c:pt>
                <c:pt idx="13">
                  <c:v>2.4990003986147258E-6</c:v>
                </c:pt>
                <c:pt idx="14">
                  <c:v>1.0848665525742263E-4</c:v>
                </c:pt>
                <c:pt idx="15">
                  <c:v>2.4485615864122678E-4</c:v>
                </c:pt>
                <c:pt idx="16">
                  <c:v>1.5974127792972581E-4</c:v>
                </c:pt>
                <c:pt idx="17">
                  <c:v>3.7353364889725071E-4</c:v>
                </c:pt>
                <c:pt idx="18">
                  <c:v>8.9474365054798E-5</c:v>
                </c:pt>
                <c:pt idx="19">
                  <c:v>2.9640482361870113E-4</c:v>
                </c:pt>
                <c:pt idx="20">
                  <c:v>3.5280005654669822E-6</c:v>
                </c:pt>
                <c:pt idx="21">
                  <c:v>1.9967659741126909E-4</c:v>
                </c:pt>
                <c:pt idx="22">
                  <c:v>3.0958569025685279E-4</c:v>
                </c:pt>
                <c:pt idx="23">
                  <c:v>6.3902413209149245E-4</c:v>
                </c:pt>
                <c:pt idx="24">
                  <c:v>1.1387646461358258E-4</c:v>
                </c:pt>
                <c:pt idx="25">
                  <c:v>4.0214858181997215E-4</c:v>
                </c:pt>
                <c:pt idx="26">
                  <c:v>5.3361949842312129E-4</c:v>
                </c:pt>
                <c:pt idx="27">
                  <c:v>3.691213999239551E-4</c:v>
                </c:pt>
                <c:pt idx="28">
                  <c:v>7.5736193433328935E-4</c:v>
                </c:pt>
                <c:pt idx="29">
                  <c:v>4.8995828078091108E-4</c:v>
                </c:pt>
                <c:pt idx="30">
                  <c:v>4.9980007972294516E-6</c:v>
                </c:pt>
                <c:pt idx="31">
                  <c:v>6.2255608149541786E-4</c:v>
                </c:pt>
                <c:pt idx="32">
                  <c:v>8.5203217611962145E-4</c:v>
                </c:pt>
                <c:pt idx="33">
                  <c:v>8.0317644498961727E-4</c:v>
                </c:pt>
                <c:pt idx="34">
                  <c:v>1.1973037390120567E-3</c:v>
                </c:pt>
                <c:pt idx="35">
                  <c:v>4.6437853539060825E-4</c:v>
                </c:pt>
                <c:pt idx="36">
                  <c:v>3.1948255585945162E-4</c:v>
                </c:pt>
                <c:pt idx="37">
                  <c:v>6.0270009640817079E-6</c:v>
                </c:pt>
                <c:pt idx="38">
                  <c:v>7.4706729779450143E-4</c:v>
                </c:pt>
                <c:pt idx="39">
                  <c:v>7.6485461440967129E-4</c:v>
                </c:pt>
                <c:pt idx="40">
                  <c:v>1.78948730109596E-4</c:v>
                </c:pt>
                <c:pt idx="41">
                  <c:v>1.4619625137797243E-3</c:v>
                </c:pt>
                <c:pt idx="42">
                  <c:v>1.6296997565561355E-3</c:v>
                </c:pt>
                <c:pt idx="43">
                  <c:v>1.7572547213262624E-3</c:v>
                </c:pt>
                <c:pt idx="44">
                  <c:v>1.1360429014928286E-3</c:v>
                </c:pt>
                <c:pt idx="45">
                  <c:v>1.5438916634664679E-3</c:v>
                </c:pt>
                <c:pt idx="46">
                  <c:v>3.9935319482253817E-4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1-BF4F-A738-80BAC6D2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24320"/>
        <c:axId val="-115521568"/>
      </c:scatterChart>
      <c:valAx>
        <c:axId val="-115524320"/>
        <c:scaling>
          <c:orientation val="minMax"/>
          <c:max val="0"/>
          <c:min val="-52"/>
        </c:scaling>
        <c:delete val="0"/>
        <c:axPos val="b"/>
        <c:numFmt formatCode="0.0" sourceLinked="1"/>
        <c:majorTickMark val="out"/>
        <c:minorTickMark val="none"/>
        <c:tickLblPos val="nextTo"/>
        <c:crossAx val="-115521568"/>
        <c:crosses val="autoZero"/>
        <c:crossBetween val="midCat"/>
      </c:valAx>
      <c:valAx>
        <c:axId val="-115521568"/>
        <c:scaling>
          <c:orientation val="minMax"/>
        </c:scaling>
        <c:delete val="0"/>
        <c:axPos val="l"/>
        <c:majorGridlines/>
        <c:numFmt formatCode="0.000000" sourceLinked="0"/>
        <c:majorTickMark val="out"/>
        <c:minorTickMark val="none"/>
        <c:tickLblPos val="nextTo"/>
        <c:crossAx val="-11552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Errors!$H$5:$H$54</c:f>
              <c:numCache>
                <c:formatCode>General</c:formatCode>
                <c:ptCount val="50"/>
                <c:pt idx="0">
                  <c:v>0.96078433865469903</c:v>
                </c:pt>
                <c:pt idx="1">
                  <c:v>-2.9354361252842409E-7</c:v>
                </c:pt>
                <c:pt idx="2">
                  <c:v>-8.8097296968570049E-7</c:v>
                </c:pt>
                <c:pt idx="3">
                  <c:v>-1.7621738539475018E-6</c:v>
                </c:pt>
                <c:pt idx="4">
                  <c:v>-4.8714778255742885E-7</c:v>
                </c:pt>
                <c:pt idx="5">
                  <c:v>-4.4058896886411958E-6</c:v>
                </c:pt>
                <c:pt idx="6">
                  <c:v>-2.738408698021999E-6</c:v>
                </c:pt>
                <c:pt idx="7">
                  <c:v>-8.2246900792171118E-6</c:v>
                </c:pt>
                <c:pt idx="8">
                  <c:v>2.6552418681546897E-6</c:v>
                </c:pt>
                <c:pt idx="9">
                  <c:v>1.6181435100293129E-5</c:v>
                </c:pt>
                <c:pt idx="10">
                  <c:v>2.6963870981333571E-5</c:v>
                </c:pt>
                <c:pt idx="11">
                  <c:v>-1.9387540396209602E-5</c:v>
                </c:pt>
                <c:pt idx="12">
                  <c:v>-3.5652621972914744E-5</c:v>
                </c:pt>
                <c:pt idx="13">
                  <c:v>2.8148418019569021E-5</c:v>
                </c:pt>
                <c:pt idx="14">
                  <c:v>1.325568146803846E-5</c:v>
                </c:pt>
                <c:pt idx="15">
                  <c:v>-3.5250716509338531E-5</c:v>
                </c:pt>
                <c:pt idx="16">
                  <c:v>-3.9950935470045579E-5</c:v>
                </c:pt>
                <c:pt idx="17">
                  <c:v>6.0895171007047111E-5</c:v>
                </c:pt>
                <c:pt idx="18">
                  <c:v>1.4937197370556987E-5</c:v>
                </c:pt>
                <c:pt idx="19">
                  <c:v>1.0098614605169587E-4</c:v>
                </c:pt>
                <c:pt idx="20">
                  <c:v>9.2660722451398669E-5</c:v>
                </c:pt>
                <c:pt idx="21">
                  <c:v>1.8381233733322233E-5</c:v>
                </c:pt>
                <c:pt idx="22">
                  <c:v>-4.0511577129365151E-5</c:v>
                </c:pt>
                <c:pt idx="23">
                  <c:v>-8.1078013000279725E-5</c:v>
                </c:pt>
                <c:pt idx="24">
                  <c:v>1.0787177127369318E-4</c:v>
                </c:pt>
                <c:pt idx="25">
                  <c:v>-1.2095231603481693E-4</c:v>
                </c:pt>
                <c:pt idx="26">
                  <c:v>1.7472030234699787E-4</c:v>
                </c:pt>
                <c:pt idx="27">
                  <c:v>-1.2825557220708106E-6</c:v>
                </c:pt>
                <c:pt idx="28">
                  <c:v>-1.3347744019043262E-4</c:v>
                </c:pt>
                <c:pt idx="29">
                  <c:v>-3.9587269920815515E-5</c:v>
                </c:pt>
                <c:pt idx="30">
                  <c:v>2.2796131692714994E-4</c:v>
                </c:pt>
                <c:pt idx="31">
                  <c:v>1.0517317220148925E-4</c:v>
                </c:pt>
                <c:pt idx="32">
                  <c:v>-2.0361650549460819E-4</c:v>
                </c:pt>
                <c:pt idx="33">
                  <c:v>-1.6480131869656134E-4</c:v>
                </c:pt>
                <c:pt idx="34">
                  <c:v>-1.576395353879434E-4</c:v>
                </c:pt>
                <c:pt idx="35">
                  <c:v>2.6607876819184639E-5</c:v>
                </c:pt>
                <c:pt idx="36">
                  <c:v>-6.8737688046383028E-5</c:v>
                </c:pt>
                <c:pt idx="37">
                  <c:v>2.7760477328797606E-4</c:v>
                </c:pt>
                <c:pt idx="38">
                  <c:v>2.4096101833492867E-4</c:v>
                </c:pt>
                <c:pt idx="39">
                  <c:v>8.4462718739075626E-5</c:v>
                </c:pt>
                <c:pt idx="40">
                  <c:v>-2.4088680747524904E-4</c:v>
                </c:pt>
                <c:pt idx="41">
                  <c:v>-3.7640938185035111E-4</c:v>
                </c:pt>
                <c:pt idx="42">
                  <c:v>-4.1275709632060398E-4</c:v>
                </c:pt>
                <c:pt idx="43">
                  <c:v>-1.054228762029652E-4</c:v>
                </c:pt>
                <c:pt idx="44">
                  <c:v>1.7222168768427082E-4</c:v>
                </c:pt>
                <c:pt idx="45">
                  <c:v>2.8199314053978242E-4</c:v>
                </c:pt>
                <c:pt idx="46">
                  <c:v>3.5031063388402117E-4</c:v>
                </c:pt>
                <c:pt idx="47">
                  <c:v>-3.3136686008106153E-4</c:v>
                </c:pt>
                <c:pt idx="48">
                  <c:v>1.4679927637928358E-5</c:v>
                </c:pt>
                <c:pt idx="49">
                  <c:v>3.2135238711816783E-5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4-9C4A-98C7-0A886BEE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46223"/>
        <c:axId val="266220767"/>
      </c:lineChart>
      <c:catAx>
        <c:axId val="263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0767"/>
        <c:crosses val="autoZero"/>
        <c:auto val="1"/>
        <c:lblAlgn val="ctr"/>
        <c:lblOffset val="100"/>
        <c:noMultiLvlLbl val="0"/>
      </c:catAx>
      <c:valAx>
        <c:axId val="2662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850900</xdr:colOff>
      <xdr:row>8</xdr:row>
      <xdr:rowOff>12700</xdr:rowOff>
    </xdr:from>
    <xdr:to>
      <xdr:col>14</xdr:col>
      <xdr:colOff>762000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26</xdr:row>
      <xdr:rowOff>50800</xdr:rowOff>
    </xdr:from>
    <xdr:to>
      <xdr:col>12</xdr:col>
      <xdr:colOff>889000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838200</xdr:colOff>
      <xdr:row>65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101600</xdr:rowOff>
    </xdr:from>
    <xdr:to>
      <xdr:col>15</xdr:col>
      <xdr:colOff>660400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74302-6194-5045-B405-BFD764F0F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28</xdr:row>
      <xdr:rowOff>38100</xdr:rowOff>
    </xdr:from>
    <xdr:to>
      <xdr:col>15</xdr:col>
      <xdr:colOff>647700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A3D40-3DD2-EE43-9A90-C540EB3C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15</xdr:col>
      <xdr:colOff>838200</xdr:colOff>
      <xdr:row>68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A8677B-BEA7-5646-8D98-BDCFAABE0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800100</xdr:colOff>
      <xdr:row>56</xdr:row>
      <xdr:rowOff>19050</xdr:rowOff>
    </xdr:from>
    <xdr:to>
      <xdr:col>5</xdr:col>
      <xdr:colOff>1041400</xdr:colOff>
      <xdr:row>72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66EF94-36AA-8F4C-BAD4-09978A63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workbookViewId="0">
      <selection activeCell="O28" sqref="O28:P31"/>
    </sheetView>
  </sheetViews>
  <sheetFormatPr baseColWidth="10" defaultRowHeight="13" x14ac:dyDescent="0.15"/>
  <cols>
    <col min="2" max="2" width="17.1640625" style="6" customWidth="1"/>
    <col min="3" max="3" width="16.33203125" customWidth="1"/>
    <col min="4" max="4" width="21.6640625" customWidth="1"/>
    <col min="5" max="5" width="18.83203125" customWidth="1"/>
    <col min="6" max="6" width="21" customWidth="1"/>
    <col min="7" max="7" width="11.6640625" bestFit="1" customWidth="1"/>
    <col min="8" max="8" width="13.6640625" customWidth="1"/>
  </cols>
  <sheetData>
    <row r="1" spans="1:8" x14ac:dyDescent="0.15">
      <c r="A1" t="s">
        <v>0</v>
      </c>
      <c r="B1" s="6">
        <v>4</v>
      </c>
      <c r="C1" t="s">
        <v>5</v>
      </c>
      <c r="D1">
        <f>ROUND(2*near*far/(near-far),7)</f>
        <v>-8.6956521999999996</v>
      </c>
    </row>
    <row r="2" spans="1:8" x14ac:dyDescent="0.15">
      <c r="A2" t="s">
        <v>1</v>
      </c>
      <c r="B2" s="6">
        <v>50</v>
      </c>
      <c r="C2" t="s">
        <v>4</v>
      </c>
      <c r="D2">
        <f>ROUND((far+near)/(far-near),7)</f>
        <v>1.173913</v>
      </c>
      <c r="H2">
        <f>-ROUND(constant1/ROUND(ROUND(ROUND(ROUND($D2/(2^32-1),6)-0.5,6)/0.5,6)-constant2,6),6)</f>
        <v>-4</v>
      </c>
    </row>
    <row r="3" spans="1:8" x14ac:dyDescent="0.15">
      <c r="H3" s="9">
        <f>-(ROUND(0.5*constant1,6)/ROUND(ROUND($C3-0.5,6)-ROUND(0.5*constant2,6),6))</f>
        <v>-3.9999981600008101</v>
      </c>
    </row>
    <row r="4" spans="1:8" x14ac:dyDescent="0.15">
      <c r="A4" t="s">
        <v>2</v>
      </c>
      <c r="B4" s="6" t="s">
        <v>3</v>
      </c>
      <c r="C4" t="s">
        <v>6</v>
      </c>
      <c r="D4" t="s">
        <v>8</v>
      </c>
      <c r="E4" t="s">
        <v>7</v>
      </c>
      <c r="F4" t="s">
        <v>9</v>
      </c>
      <c r="G4">
        <f>0.0004 / far^2</f>
        <v>1.6E-7</v>
      </c>
    </row>
    <row r="5" spans="1:8" x14ac:dyDescent="0.15">
      <c r="A5" s="1">
        <v>-4</v>
      </c>
      <c r="B5" s="6">
        <f>ROUND(ROUND(constant1 - A5*constant2, 6) /-A5,6)</f>
        <v>-1</v>
      </c>
      <c r="C5" s="7">
        <f>ROUND(ROUND(B5*0.5,6) + 0.5,6)</f>
        <v>0</v>
      </c>
      <c r="D5">
        <f>ROUND(C5*((2^32)-1),0)</f>
        <v>0</v>
      </c>
      <c r="E5" s="9">
        <f>-(constant1/ROUND(ROUND(ROUND($C5/0.5,6)- 1, 6) - constant2,6))</f>
        <v>-4.0000000920000014</v>
      </c>
      <c r="F5" s="8">
        <f>A5-E5</f>
        <v>9.2000001394865194E-8</v>
      </c>
      <c r="G5">
        <f>$G$4*A5^2</f>
        <v>2.5600000000000001E-6</v>
      </c>
    </row>
    <row r="6" spans="1:8" x14ac:dyDescent="0.15">
      <c r="A6" s="1">
        <v>-5</v>
      </c>
      <c r="B6" s="6">
        <f t="shared" ref="B6:B51" si="0">ROUND(ROUND(constant1 - A6*constant2, 6) /-A6,6)</f>
        <v>-0.56521699999999997</v>
      </c>
      <c r="C6" s="7">
        <f t="shared" ref="C6:C51" si="1">ROUND(ROUND(B6*0.5,6) + 0.5,6)</f>
        <v>0.217391</v>
      </c>
      <c r="D6">
        <f t="shared" ref="D6:D51" si="2">ROUND(C6*((2^32)-1),0)</f>
        <v>933687235</v>
      </c>
      <c r="E6" s="9">
        <f t="shared" ref="E6:E51" si="3">-(constant1/ROUND(ROUND(ROUND($C6/0.5,6)- 1, 6) - constant2,6))</f>
        <v>-4.9999983900005232</v>
      </c>
      <c r="F6" s="8">
        <f t="shared" ref="F6:F51" si="4">A6-E6</f>
        <v>-1.6099994768481452E-6</v>
      </c>
      <c r="G6">
        <f t="shared" ref="G6:G51" si="5">$G$4*A6^2</f>
        <v>3.9999999999999998E-6</v>
      </c>
    </row>
    <row r="7" spans="1:8" x14ac:dyDescent="0.15">
      <c r="A7" s="1">
        <v>-6</v>
      </c>
      <c r="B7" s="6">
        <f t="shared" si="0"/>
        <v>-0.275362</v>
      </c>
      <c r="C7" s="7">
        <f t="shared" si="1"/>
        <v>0.362319</v>
      </c>
      <c r="D7">
        <f t="shared" si="2"/>
        <v>1556148255</v>
      </c>
      <c r="E7" s="9">
        <f t="shared" si="3"/>
        <v>-6.0000015180003787</v>
      </c>
      <c r="F7" s="8">
        <f t="shared" si="4"/>
        <v>1.5180003787307328E-6</v>
      </c>
      <c r="G7">
        <f t="shared" si="5"/>
        <v>5.7599999999999999E-6</v>
      </c>
    </row>
    <row r="8" spans="1:8" x14ac:dyDescent="0.15">
      <c r="A8" s="1">
        <v>-7</v>
      </c>
      <c r="B8" s="6">
        <f t="shared" si="0"/>
        <v>-6.8322999999999995E-2</v>
      </c>
      <c r="C8" s="7">
        <f t="shared" si="1"/>
        <v>0.46583799999999997</v>
      </c>
      <c r="D8">
        <f t="shared" si="2"/>
        <v>2000758975</v>
      </c>
      <c r="E8" s="9">
        <f t="shared" si="3"/>
        <v>-6.9999945260042962</v>
      </c>
      <c r="F8" s="8">
        <f t="shared" si="4"/>
        <v>-5.4739957038307807E-6</v>
      </c>
      <c r="G8">
        <f t="shared" si="5"/>
        <v>7.8399999999999995E-6</v>
      </c>
    </row>
    <row r="9" spans="1:8" x14ac:dyDescent="0.15">
      <c r="A9" s="1">
        <v>-8</v>
      </c>
      <c r="B9" s="6">
        <f t="shared" si="0"/>
        <v>8.6957000000000007E-2</v>
      </c>
      <c r="C9" s="7">
        <f t="shared" si="1"/>
        <v>0.54347900000000005</v>
      </c>
      <c r="D9">
        <f t="shared" si="2"/>
        <v>2334224531</v>
      </c>
      <c r="E9" s="9">
        <f t="shared" si="3"/>
        <v>-8.0000112240157133</v>
      </c>
      <c r="F9" s="8">
        <f t="shared" si="4"/>
        <v>1.1224015713295898E-5</v>
      </c>
      <c r="G9">
        <f t="shared" si="5"/>
        <v>1.024E-5</v>
      </c>
    </row>
    <row r="10" spans="1:8" x14ac:dyDescent="0.15">
      <c r="A10" s="1">
        <v>-9</v>
      </c>
      <c r="B10" s="6">
        <f t="shared" si="0"/>
        <v>0.207729</v>
      </c>
      <c r="C10" s="7">
        <f t="shared" si="1"/>
        <v>0.60386499999999999</v>
      </c>
      <c r="D10">
        <f t="shared" si="2"/>
        <v>2593580426</v>
      </c>
      <c r="E10" s="9">
        <f t="shared" si="3"/>
        <v>-9.0000053820032022</v>
      </c>
      <c r="F10" s="8">
        <f t="shared" si="4"/>
        <v>5.3820032022144915E-6</v>
      </c>
      <c r="G10">
        <f t="shared" si="5"/>
        <v>1.296E-5</v>
      </c>
    </row>
    <row r="11" spans="1:8" x14ac:dyDescent="0.15">
      <c r="A11" s="1">
        <v>-10</v>
      </c>
      <c r="B11" s="6">
        <f t="shared" si="0"/>
        <v>0.30434800000000001</v>
      </c>
      <c r="C11" s="7">
        <f t="shared" si="1"/>
        <v>0.65217400000000003</v>
      </c>
      <c r="D11">
        <f t="shared" si="2"/>
        <v>2801066001</v>
      </c>
      <c r="E11" s="9">
        <f t="shared" si="3"/>
        <v>-10.000002530000632</v>
      </c>
      <c r="F11" s="8">
        <f t="shared" si="4"/>
        <v>2.5300006321060664E-6</v>
      </c>
      <c r="G11">
        <f t="shared" si="5"/>
        <v>1.5999999999999999E-5</v>
      </c>
    </row>
    <row r="12" spans="1:8" x14ac:dyDescent="0.15">
      <c r="A12" s="1">
        <v>-11</v>
      </c>
      <c r="B12" s="6">
        <f t="shared" si="0"/>
        <v>0.38339899999999999</v>
      </c>
      <c r="C12" s="7">
        <f t="shared" si="1"/>
        <v>0.69169999999999998</v>
      </c>
      <c r="D12">
        <f t="shared" si="2"/>
        <v>2970828878</v>
      </c>
      <c r="E12" s="9">
        <f t="shared" si="3"/>
        <v>-11.000011638012277</v>
      </c>
      <c r="F12" s="8">
        <f t="shared" si="4"/>
        <v>1.1638012276549148E-5</v>
      </c>
      <c r="G12">
        <f t="shared" si="5"/>
        <v>1.9360000000000001E-5</v>
      </c>
    </row>
    <row r="13" spans="1:8" x14ac:dyDescent="0.15">
      <c r="A13" s="1">
        <v>-12</v>
      </c>
      <c r="B13" s="6">
        <f t="shared" si="0"/>
        <v>0.44927499999999998</v>
      </c>
      <c r="C13" s="7">
        <f t="shared" si="1"/>
        <v>0.724638</v>
      </c>
      <c r="D13">
        <f t="shared" si="2"/>
        <v>3112296511</v>
      </c>
      <c r="E13" s="9">
        <f t="shared" si="3"/>
        <v>-12.000011316010637</v>
      </c>
      <c r="F13" s="8">
        <f t="shared" si="4"/>
        <v>1.1316010636974738E-5</v>
      </c>
      <c r="G13">
        <f t="shared" si="5"/>
        <v>2.304E-5</v>
      </c>
    </row>
    <row r="14" spans="1:8" x14ac:dyDescent="0.15">
      <c r="A14" s="1">
        <v>-13</v>
      </c>
      <c r="B14" s="6">
        <f t="shared" si="0"/>
        <v>0.50501700000000005</v>
      </c>
      <c r="C14" s="7">
        <f t="shared" si="1"/>
        <v>0.75250899999999998</v>
      </c>
      <c r="D14">
        <f t="shared" si="2"/>
        <v>3232001544</v>
      </c>
      <c r="E14" s="9">
        <f t="shared" si="3"/>
        <v>-13.000025714050784</v>
      </c>
      <c r="F14" s="8">
        <f t="shared" si="4"/>
        <v>2.5714050783776088E-5</v>
      </c>
      <c r="G14">
        <f t="shared" si="5"/>
        <v>2.7040000000000002E-5</v>
      </c>
    </row>
    <row r="15" spans="1:8" x14ac:dyDescent="0.15">
      <c r="A15" s="1">
        <v>-14</v>
      </c>
      <c r="B15" s="6">
        <f t="shared" si="0"/>
        <v>0.55279500000000004</v>
      </c>
      <c r="C15" s="7">
        <f t="shared" si="1"/>
        <v>0.77639800000000003</v>
      </c>
      <c r="D15">
        <f t="shared" si="2"/>
        <v>3334604018</v>
      </c>
      <c r="E15" s="9">
        <f t="shared" si="3"/>
        <v>-14.000022862037264</v>
      </c>
      <c r="F15" s="8">
        <f t="shared" si="4"/>
        <v>2.2862037264204105E-5</v>
      </c>
      <c r="G15">
        <f t="shared" si="5"/>
        <v>3.1359999999999998E-5</v>
      </c>
    </row>
    <row r="16" spans="1:8" x14ac:dyDescent="0.15">
      <c r="A16" s="1">
        <v>-15</v>
      </c>
      <c r="B16" s="6">
        <f t="shared" si="0"/>
        <v>0.59420300000000004</v>
      </c>
      <c r="C16" s="7">
        <f t="shared" si="1"/>
        <v>0.79710199999999998</v>
      </c>
      <c r="D16">
        <f t="shared" si="2"/>
        <v>3423527021</v>
      </c>
      <c r="E16" s="9">
        <f t="shared" si="3"/>
        <v>-15.000029670058597</v>
      </c>
      <c r="F16" s="8">
        <f t="shared" si="4"/>
        <v>2.9670058596664717E-5</v>
      </c>
      <c r="G16">
        <f t="shared" si="5"/>
        <v>3.6000000000000001E-5</v>
      </c>
    </row>
    <row r="17" spans="1:7" x14ac:dyDescent="0.15">
      <c r="A17" s="1">
        <v>-16</v>
      </c>
      <c r="B17" s="6">
        <f t="shared" si="0"/>
        <v>0.63043499999999997</v>
      </c>
      <c r="C17" s="7">
        <f t="shared" si="1"/>
        <v>0.815218</v>
      </c>
      <c r="D17">
        <f t="shared" si="2"/>
        <v>3501334648</v>
      </c>
      <c r="E17" s="9">
        <f t="shared" si="3"/>
        <v>-16.00003716808623</v>
      </c>
      <c r="F17" s="8">
        <f t="shared" si="4"/>
        <v>3.7168086230110475E-5</v>
      </c>
      <c r="G17">
        <f t="shared" si="5"/>
        <v>4.0960000000000001E-5</v>
      </c>
    </row>
    <row r="18" spans="1:7" x14ac:dyDescent="0.15">
      <c r="A18" s="1">
        <v>-17</v>
      </c>
      <c r="B18" s="6">
        <f t="shared" si="0"/>
        <v>0.66240399999999999</v>
      </c>
      <c r="C18" s="7">
        <f t="shared" si="1"/>
        <v>0.831202</v>
      </c>
      <c r="D18">
        <f t="shared" si="2"/>
        <v>3569985406</v>
      </c>
      <c r="E18" s="9">
        <f t="shared" si="3"/>
        <v>-16.999998436000148</v>
      </c>
      <c r="F18" s="8">
        <f t="shared" si="4"/>
        <v>-1.5639998522942733E-6</v>
      </c>
      <c r="G18">
        <f t="shared" si="5"/>
        <v>4.6239999999999998E-5</v>
      </c>
    </row>
    <row r="19" spans="1:7" x14ac:dyDescent="0.15">
      <c r="A19" s="1">
        <v>-18</v>
      </c>
      <c r="B19" s="6">
        <f t="shared" si="0"/>
        <v>0.69082100000000002</v>
      </c>
      <c r="C19" s="7">
        <f t="shared" si="1"/>
        <v>0.84541100000000002</v>
      </c>
      <c r="D19">
        <f t="shared" si="2"/>
        <v>3631012596</v>
      </c>
      <c r="E19" s="9">
        <f t="shared" si="3"/>
        <v>-18.00002939404791</v>
      </c>
      <c r="F19" s="8">
        <f t="shared" si="4"/>
        <v>2.9394047910358267E-5</v>
      </c>
      <c r="G19">
        <f t="shared" si="5"/>
        <v>5.1839999999999998E-5</v>
      </c>
    </row>
    <row r="20" spans="1:7" x14ac:dyDescent="0.15">
      <c r="A20" s="1">
        <v>-19</v>
      </c>
      <c r="B20" s="6">
        <f t="shared" si="0"/>
        <v>0.71624699999999997</v>
      </c>
      <c r="C20" s="7">
        <f t="shared" si="1"/>
        <v>0.858124</v>
      </c>
      <c r="D20">
        <f t="shared" si="2"/>
        <v>3685614515</v>
      </c>
      <c r="E20" s="9">
        <f t="shared" si="3"/>
        <v>-19.000037582074224</v>
      </c>
      <c r="F20" s="8">
        <f t="shared" si="4"/>
        <v>3.7582074224218331E-5</v>
      </c>
      <c r="G20">
        <f t="shared" si="5"/>
        <v>5.7760000000000003E-5</v>
      </c>
    </row>
    <row r="21" spans="1:7" x14ac:dyDescent="0.15">
      <c r="A21" s="1">
        <v>-20</v>
      </c>
      <c r="B21" s="6">
        <f t="shared" si="0"/>
        <v>0.73912999999999995</v>
      </c>
      <c r="C21" s="7">
        <f t="shared" si="1"/>
        <v>0.86956500000000003</v>
      </c>
      <c r="D21">
        <f t="shared" si="2"/>
        <v>3734753236</v>
      </c>
      <c r="E21" s="9">
        <f t="shared" si="3"/>
        <v>-19.999982060016148</v>
      </c>
      <c r="F21" s="8">
        <f t="shared" si="4"/>
        <v>-1.7939983852244268E-5</v>
      </c>
      <c r="G21">
        <f t="shared" si="5"/>
        <v>6.3999999999999997E-5</v>
      </c>
    </row>
    <row r="22" spans="1:7" x14ac:dyDescent="0.15">
      <c r="A22" s="1">
        <v>-21</v>
      </c>
      <c r="B22" s="6">
        <f t="shared" si="0"/>
        <v>0.75983400000000001</v>
      </c>
      <c r="C22" s="7">
        <f t="shared" si="1"/>
        <v>0.87991699999999995</v>
      </c>
      <c r="D22">
        <f t="shared" si="2"/>
        <v>3779214737</v>
      </c>
      <c r="E22" s="9">
        <f t="shared" si="3"/>
        <v>-20.999983578012891</v>
      </c>
      <c r="F22" s="8">
        <f t="shared" si="4"/>
        <v>-1.6421987108827807E-5</v>
      </c>
      <c r="G22">
        <f t="shared" si="5"/>
        <v>7.0560000000000002E-5</v>
      </c>
    </row>
    <row r="23" spans="1:7" x14ac:dyDescent="0.15">
      <c r="A23" s="1">
        <v>-22</v>
      </c>
      <c r="B23" s="6">
        <f t="shared" si="0"/>
        <v>0.77865600000000001</v>
      </c>
      <c r="C23" s="7">
        <f t="shared" si="1"/>
        <v>0.88932800000000001</v>
      </c>
      <c r="D23">
        <f t="shared" si="2"/>
        <v>3819634675</v>
      </c>
      <c r="E23" s="9">
        <f t="shared" si="3"/>
        <v>-21.999995446000955</v>
      </c>
      <c r="F23" s="8">
        <f t="shared" si="4"/>
        <v>-4.55399904453202E-6</v>
      </c>
      <c r="G23">
        <f t="shared" si="5"/>
        <v>7.7440000000000004E-5</v>
      </c>
    </row>
    <row r="24" spans="1:7" x14ac:dyDescent="0.15">
      <c r="A24" s="1">
        <v>-23</v>
      </c>
      <c r="B24" s="6">
        <f t="shared" si="0"/>
        <v>0.79584100000000002</v>
      </c>
      <c r="C24" s="7">
        <f t="shared" si="1"/>
        <v>0.89792099999999997</v>
      </c>
      <c r="D24">
        <f t="shared" si="2"/>
        <v>3856541328</v>
      </c>
      <c r="E24" s="9">
        <f t="shared" si="3"/>
        <v>-23.000050784111977</v>
      </c>
      <c r="F24" s="8">
        <f t="shared" si="4"/>
        <v>5.0784111977009161E-5</v>
      </c>
      <c r="G24">
        <f t="shared" si="5"/>
        <v>8.4640000000000003E-5</v>
      </c>
    </row>
    <row r="25" spans="1:7" x14ac:dyDescent="0.15">
      <c r="A25" s="1">
        <v>-24</v>
      </c>
      <c r="B25" s="6">
        <f t="shared" si="0"/>
        <v>0.81159400000000004</v>
      </c>
      <c r="C25" s="7">
        <f t="shared" si="1"/>
        <v>0.90579699999999996</v>
      </c>
      <c r="D25">
        <f t="shared" si="2"/>
        <v>3890368491</v>
      </c>
      <c r="E25" s="9">
        <f t="shared" si="3"/>
        <v>-23.999989512004614</v>
      </c>
      <c r="F25" s="8">
        <f t="shared" si="4"/>
        <v>-1.0487995385943805E-5</v>
      </c>
      <c r="G25">
        <f t="shared" si="5"/>
        <v>9.2159999999999999E-5</v>
      </c>
    </row>
    <row r="26" spans="1:7" x14ac:dyDescent="0.15">
      <c r="A26" s="1">
        <v>-25</v>
      </c>
      <c r="B26" s="6">
        <f t="shared" si="0"/>
        <v>0.82608700000000002</v>
      </c>
      <c r="C26" s="7">
        <f t="shared" si="1"/>
        <v>0.91304399999999997</v>
      </c>
      <c r="D26">
        <f t="shared" si="2"/>
        <v>3921494119</v>
      </c>
      <c r="E26" s="9">
        <f t="shared" si="3"/>
        <v>-25.000078200244374</v>
      </c>
      <c r="F26" s="8">
        <f t="shared" si="4"/>
        <v>7.8200244374215799E-5</v>
      </c>
      <c r="G26">
        <f t="shared" si="5"/>
        <v>1E-4</v>
      </c>
    </row>
    <row r="27" spans="1:7" x14ac:dyDescent="0.15">
      <c r="A27" s="1">
        <v>-26</v>
      </c>
      <c r="B27" s="6">
        <f t="shared" si="0"/>
        <v>0.83946500000000002</v>
      </c>
      <c r="C27" s="7">
        <f t="shared" si="1"/>
        <v>0.91973300000000002</v>
      </c>
      <c r="D27">
        <f t="shared" si="2"/>
        <v>3950223155</v>
      </c>
      <c r="E27" s="9">
        <f t="shared" si="3"/>
        <v>-26.000090298313335</v>
      </c>
      <c r="F27" s="8">
        <f t="shared" si="4"/>
        <v>9.0298313335068769E-5</v>
      </c>
      <c r="G27">
        <f t="shared" si="5"/>
        <v>1.0816000000000001E-4</v>
      </c>
    </row>
    <row r="28" spans="1:7" x14ac:dyDescent="0.15">
      <c r="A28" s="1">
        <v>-27</v>
      </c>
      <c r="B28" s="6">
        <f t="shared" si="0"/>
        <v>0.85185200000000005</v>
      </c>
      <c r="C28" s="7">
        <f t="shared" si="1"/>
        <v>0.92592600000000003</v>
      </c>
      <c r="D28">
        <f t="shared" si="2"/>
        <v>3976821888</v>
      </c>
      <c r="E28" s="9">
        <f t="shared" si="3"/>
        <v>-27.000016146009607</v>
      </c>
      <c r="F28" s="8">
        <f t="shared" si="4"/>
        <v>1.6146009606643474E-5</v>
      </c>
      <c r="G28">
        <f t="shared" si="5"/>
        <v>1.1664000000000001E-4</v>
      </c>
    </row>
    <row r="29" spans="1:7" x14ac:dyDescent="0.15">
      <c r="A29" s="1">
        <v>-28</v>
      </c>
      <c r="B29" s="6">
        <f t="shared" si="0"/>
        <v>0.86335399999999995</v>
      </c>
      <c r="C29" s="7">
        <f t="shared" si="1"/>
        <v>0.93167699999999998</v>
      </c>
      <c r="D29">
        <f t="shared" si="2"/>
        <v>4001522245</v>
      </c>
      <c r="E29" s="9">
        <f t="shared" si="3"/>
        <v>-28.000000644000014</v>
      </c>
      <c r="F29" s="8">
        <f t="shared" si="4"/>
        <v>6.4400001420494846E-7</v>
      </c>
      <c r="G29">
        <f t="shared" si="5"/>
        <v>1.2543999999999999E-4</v>
      </c>
    </row>
    <row r="30" spans="1:7" x14ac:dyDescent="0.15">
      <c r="A30" s="1">
        <v>-29</v>
      </c>
      <c r="B30" s="6">
        <f t="shared" si="0"/>
        <v>0.87406300000000003</v>
      </c>
      <c r="C30" s="7">
        <f t="shared" si="1"/>
        <v>0.93703199999999998</v>
      </c>
      <c r="D30">
        <f t="shared" si="2"/>
        <v>4024521794</v>
      </c>
      <c r="E30" s="9">
        <f t="shared" si="3"/>
        <v>-29.000104052373029</v>
      </c>
      <c r="F30" s="8">
        <f t="shared" si="4"/>
        <v>1.0405237302890669E-4</v>
      </c>
      <c r="G30">
        <f t="shared" si="5"/>
        <v>1.3456000000000001E-4</v>
      </c>
    </row>
    <row r="31" spans="1:7" x14ac:dyDescent="0.15">
      <c r="A31" s="1">
        <v>-30</v>
      </c>
      <c r="B31" s="6">
        <f t="shared" si="0"/>
        <v>0.88405800000000001</v>
      </c>
      <c r="C31" s="7">
        <f t="shared" si="1"/>
        <v>0.94202900000000001</v>
      </c>
      <c r="D31">
        <f t="shared" si="2"/>
        <v>4045983746</v>
      </c>
      <c r="E31" s="9">
        <f t="shared" si="3"/>
        <v>-30.0000075900019</v>
      </c>
      <c r="F31" s="8">
        <f t="shared" si="4"/>
        <v>7.5900018998709129E-6</v>
      </c>
      <c r="G31">
        <f t="shared" si="5"/>
        <v>1.44E-4</v>
      </c>
    </row>
    <row r="32" spans="1:7" x14ac:dyDescent="0.15">
      <c r="A32" s="1">
        <v>-31</v>
      </c>
      <c r="B32" s="6">
        <f t="shared" si="0"/>
        <v>0.89340799999999998</v>
      </c>
      <c r="C32" s="7">
        <f t="shared" si="1"/>
        <v>0.94670399999999999</v>
      </c>
      <c r="D32">
        <f t="shared" si="2"/>
        <v>4066062718</v>
      </c>
      <c r="E32" s="9">
        <f t="shared" si="3"/>
        <v>-30.999990018003242</v>
      </c>
      <c r="F32" s="8">
        <f t="shared" si="4"/>
        <v>-9.9819967580572211E-6</v>
      </c>
      <c r="G32">
        <f t="shared" si="5"/>
        <v>1.5375999999999999E-4</v>
      </c>
    </row>
    <row r="33" spans="1:7" x14ac:dyDescent="0.15">
      <c r="A33" s="1">
        <v>-32</v>
      </c>
      <c r="B33" s="6">
        <f t="shared" si="0"/>
        <v>0.90217400000000003</v>
      </c>
      <c r="C33" s="7">
        <f t="shared" si="1"/>
        <v>0.95108700000000002</v>
      </c>
      <c r="D33">
        <f t="shared" si="2"/>
        <v>4084887560</v>
      </c>
      <c r="E33" s="9">
        <f t="shared" si="3"/>
        <v>-32.000015456007418</v>
      </c>
      <c r="F33" s="8">
        <f t="shared" si="4"/>
        <v>1.5456007417924411E-5</v>
      </c>
      <c r="G33">
        <f t="shared" si="5"/>
        <v>1.6384E-4</v>
      </c>
    </row>
    <row r="34" spans="1:7" x14ac:dyDescent="0.15">
      <c r="A34" s="1">
        <v>-33</v>
      </c>
      <c r="B34" s="6">
        <f t="shared" si="0"/>
        <v>0.910408</v>
      </c>
      <c r="C34" s="7">
        <f t="shared" si="1"/>
        <v>0.95520400000000005</v>
      </c>
      <c r="D34">
        <f t="shared" si="2"/>
        <v>4102569940</v>
      </c>
      <c r="E34" s="9">
        <f t="shared" si="3"/>
        <v>-32.999951424071646</v>
      </c>
      <c r="F34" s="8">
        <f t="shared" si="4"/>
        <v>-4.8575928353500331E-5</v>
      </c>
      <c r="G34">
        <f t="shared" si="5"/>
        <v>1.7424000000000001E-4</v>
      </c>
    </row>
    <row r="35" spans="1:7" x14ac:dyDescent="0.15">
      <c r="A35" s="1">
        <v>-34</v>
      </c>
      <c r="B35" s="6">
        <f t="shared" si="0"/>
        <v>0.91815899999999995</v>
      </c>
      <c r="C35" s="7">
        <f t="shared" si="1"/>
        <v>0.95908000000000004</v>
      </c>
      <c r="D35">
        <f t="shared" si="2"/>
        <v>4119217233</v>
      </c>
      <c r="E35" s="9">
        <f t="shared" si="3"/>
        <v>-34.000196283132553</v>
      </c>
      <c r="F35" s="8">
        <f t="shared" si="4"/>
        <v>1.9628313255282137E-4</v>
      </c>
      <c r="G35">
        <f t="shared" si="5"/>
        <v>1.8495999999999999E-4</v>
      </c>
    </row>
    <row r="36" spans="1:7" x14ac:dyDescent="0.15">
      <c r="A36" s="1">
        <v>-35</v>
      </c>
      <c r="B36" s="6">
        <f t="shared" si="0"/>
        <v>0.92546600000000001</v>
      </c>
      <c r="C36" s="7">
        <f t="shared" si="1"/>
        <v>0.96273299999999995</v>
      </c>
      <c r="D36">
        <f t="shared" si="2"/>
        <v>4134906749</v>
      </c>
      <c r="E36" s="9">
        <f t="shared" si="3"/>
        <v>-35.000028980023906</v>
      </c>
      <c r="F36" s="8">
        <f t="shared" si="4"/>
        <v>2.8980023905944563E-5</v>
      </c>
      <c r="G36">
        <f t="shared" si="5"/>
        <v>1.9599999999999999E-4</v>
      </c>
    </row>
    <row r="37" spans="1:7" x14ac:dyDescent="0.15">
      <c r="A37" s="1">
        <v>-36</v>
      </c>
      <c r="B37" s="6">
        <f t="shared" si="0"/>
        <v>0.93236699999999995</v>
      </c>
      <c r="C37" s="7">
        <f t="shared" si="1"/>
        <v>0.96618400000000004</v>
      </c>
      <c r="D37">
        <f t="shared" si="2"/>
        <v>4149728681</v>
      </c>
      <c r="E37" s="9">
        <f t="shared" si="3"/>
        <v>-36.00013330849324</v>
      </c>
      <c r="F37" s="8">
        <f t="shared" si="4"/>
        <v>1.33308493239781E-4</v>
      </c>
      <c r="G37">
        <f t="shared" si="5"/>
        <v>2.0735999999999999E-4</v>
      </c>
    </row>
    <row r="38" spans="1:7" x14ac:dyDescent="0.15">
      <c r="A38" s="1">
        <v>-37</v>
      </c>
      <c r="B38" s="6">
        <f t="shared" si="0"/>
        <v>0.93889500000000004</v>
      </c>
      <c r="C38" s="7">
        <f t="shared" si="1"/>
        <v>0.96944799999999998</v>
      </c>
      <c r="D38">
        <f t="shared" si="2"/>
        <v>4163747454</v>
      </c>
      <c r="E38" s="9">
        <f t="shared" si="3"/>
        <v>-37.000098716263075</v>
      </c>
      <c r="F38" s="8">
        <f t="shared" si="4"/>
        <v>9.8716263075004917E-5</v>
      </c>
      <c r="G38">
        <f t="shared" si="5"/>
        <v>2.1904000000000002E-4</v>
      </c>
    </row>
    <row r="39" spans="1:7" x14ac:dyDescent="0.15">
      <c r="A39" s="1">
        <v>-38</v>
      </c>
      <c r="B39" s="6">
        <f t="shared" si="0"/>
        <v>0.94508000000000003</v>
      </c>
      <c r="C39" s="7">
        <f t="shared" si="1"/>
        <v>0.97253999999999996</v>
      </c>
      <c r="D39">
        <f t="shared" si="2"/>
        <v>4177027493</v>
      </c>
      <c r="E39" s="9">
        <f t="shared" si="3"/>
        <v>-37.999992134001651</v>
      </c>
      <c r="F39" s="8">
        <f t="shared" si="4"/>
        <v>-7.8659983486772944E-6</v>
      </c>
      <c r="G39">
        <f t="shared" si="5"/>
        <v>2.3104000000000001E-4</v>
      </c>
    </row>
    <row r="40" spans="1:7" x14ac:dyDescent="0.15">
      <c r="A40" s="1">
        <v>-39</v>
      </c>
      <c r="B40" s="6">
        <f t="shared" si="0"/>
        <v>0.95094800000000002</v>
      </c>
      <c r="C40" s="7">
        <f t="shared" si="1"/>
        <v>0.97547399999999995</v>
      </c>
      <c r="D40">
        <f t="shared" si="2"/>
        <v>4189628927</v>
      </c>
      <c r="E40" s="9">
        <f t="shared" si="3"/>
        <v>-39.000077142152357</v>
      </c>
      <c r="F40" s="8">
        <f t="shared" si="4"/>
        <v>7.7142152356657334E-5</v>
      </c>
      <c r="G40">
        <f t="shared" si="5"/>
        <v>2.4336E-4</v>
      </c>
    </row>
    <row r="41" spans="1:7" x14ac:dyDescent="0.15">
      <c r="A41" s="1">
        <v>-40</v>
      </c>
      <c r="B41" s="6">
        <f t="shared" si="0"/>
        <v>0.95652199999999998</v>
      </c>
      <c r="C41" s="7">
        <f t="shared" si="1"/>
        <v>0.97826100000000005</v>
      </c>
      <c r="D41">
        <f t="shared" si="2"/>
        <v>4201599001</v>
      </c>
      <c r="E41" s="9">
        <f t="shared" si="3"/>
        <v>-40.000056120078568</v>
      </c>
      <c r="F41" s="8">
        <f t="shared" si="4"/>
        <v>5.6120078568255849E-5</v>
      </c>
      <c r="G41">
        <f t="shared" si="5"/>
        <v>2.5599999999999999E-4</v>
      </c>
    </row>
    <row r="42" spans="1:7" x14ac:dyDescent="0.15">
      <c r="A42" s="1">
        <v>-41</v>
      </c>
      <c r="B42" s="6">
        <f t="shared" si="0"/>
        <v>0.96182400000000001</v>
      </c>
      <c r="C42" s="7">
        <f t="shared" si="1"/>
        <v>0.98091200000000001</v>
      </c>
      <c r="D42">
        <f t="shared" si="2"/>
        <v>4212984959</v>
      </c>
      <c r="E42" s="9">
        <f t="shared" si="3"/>
        <v>-41.000015088005505</v>
      </c>
      <c r="F42" s="8">
        <f t="shared" si="4"/>
        <v>1.5088005504537705E-5</v>
      </c>
      <c r="G42">
        <f t="shared" si="5"/>
        <v>2.6896E-4</v>
      </c>
    </row>
    <row r="43" spans="1:7" x14ac:dyDescent="0.15">
      <c r="A43" s="1">
        <v>-42</v>
      </c>
      <c r="B43" s="6">
        <f t="shared" si="0"/>
        <v>0.96687400000000001</v>
      </c>
      <c r="C43" s="7">
        <f t="shared" si="1"/>
        <v>0.98343700000000001</v>
      </c>
      <c r="D43">
        <f t="shared" si="2"/>
        <v>4223829752</v>
      </c>
      <c r="E43" s="9">
        <f t="shared" si="3"/>
        <v>-42.000068586111794</v>
      </c>
      <c r="F43" s="8">
        <f t="shared" si="4"/>
        <v>6.8586111794388671E-5</v>
      </c>
      <c r="G43">
        <f t="shared" si="5"/>
        <v>2.8224000000000001E-4</v>
      </c>
    </row>
    <row r="44" spans="1:7" x14ac:dyDescent="0.15">
      <c r="A44" s="1">
        <v>-43</v>
      </c>
      <c r="B44" s="6">
        <f t="shared" si="0"/>
        <v>0.97168900000000002</v>
      </c>
      <c r="C44" s="7">
        <f t="shared" si="1"/>
        <v>0.98584499999999997</v>
      </c>
      <c r="D44">
        <f t="shared" si="2"/>
        <v>4234172033</v>
      </c>
      <c r="E44" s="9">
        <f t="shared" si="3"/>
        <v>-43.000312526270498</v>
      </c>
      <c r="F44" s="8">
        <f t="shared" si="4"/>
        <v>3.1252627049838111E-4</v>
      </c>
      <c r="G44">
        <f t="shared" si="5"/>
        <v>2.9584000000000001E-4</v>
      </c>
    </row>
    <row r="45" spans="1:7" x14ac:dyDescent="0.15">
      <c r="A45" s="1">
        <v>-44</v>
      </c>
      <c r="B45" s="6">
        <f t="shared" si="0"/>
        <v>0.97628499999999996</v>
      </c>
      <c r="C45" s="7">
        <f t="shared" si="1"/>
        <v>0.98814299999999999</v>
      </c>
      <c r="D45">
        <f t="shared" si="2"/>
        <v>4244041868</v>
      </c>
      <c r="E45" s="9">
        <f t="shared" si="3"/>
        <v>-44.000324854397427</v>
      </c>
      <c r="F45" s="8">
        <f t="shared" si="4"/>
        <v>3.2485439742657718E-4</v>
      </c>
      <c r="G45">
        <f t="shared" si="5"/>
        <v>3.0976000000000002E-4</v>
      </c>
    </row>
    <row r="46" spans="1:7" x14ac:dyDescent="0.15">
      <c r="A46" s="1">
        <v>-45</v>
      </c>
      <c r="B46" s="6">
        <f t="shared" si="0"/>
        <v>0.98067599999999999</v>
      </c>
      <c r="C46" s="7">
        <f t="shared" si="1"/>
        <v>0.99033800000000005</v>
      </c>
      <c r="D46">
        <f t="shared" si="2"/>
        <v>4253469321</v>
      </c>
      <c r="E46" s="9">
        <f t="shared" si="3"/>
        <v>-44.999933760097704</v>
      </c>
      <c r="F46" s="8">
        <f t="shared" si="4"/>
        <v>-6.6239902295706088E-5</v>
      </c>
      <c r="G46">
        <f t="shared" si="5"/>
        <v>3.2400000000000001E-4</v>
      </c>
    </row>
    <row r="47" spans="1:7" x14ac:dyDescent="0.15">
      <c r="A47" s="1">
        <v>-46</v>
      </c>
      <c r="B47" s="6">
        <f t="shared" si="0"/>
        <v>0.984877</v>
      </c>
      <c r="C47" s="7">
        <f t="shared" si="1"/>
        <v>0.99243899999999996</v>
      </c>
      <c r="D47">
        <f t="shared" si="2"/>
        <v>4262493047</v>
      </c>
      <c r="E47" s="9">
        <f t="shared" si="3"/>
        <v>-46.000223239082707</v>
      </c>
      <c r="F47" s="8">
        <f t="shared" si="4"/>
        <v>2.2323908270749371E-4</v>
      </c>
      <c r="G47">
        <f t="shared" si="5"/>
        <v>3.3856000000000001E-4</v>
      </c>
    </row>
    <row r="48" spans="1:7" x14ac:dyDescent="0.15">
      <c r="A48" s="1">
        <v>-47</v>
      </c>
      <c r="B48" s="6">
        <f t="shared" si="0"/>
        <v>0.98889899999999997</v>
      </c>
      <c r="C48" s="7">
        <f t="shared" si="1"/>
        <v>0.99444999999999995</v>
      </c>
      <c r="D48">
        <f t="shared" si="2"/>
        <v>4271130227</v>
      </c>
      <c r="E48" s="9">
        <f t="shared" si="3"/>
        <v>-47.000222687054418</v>
      </c>
      <c r="F48" s="8">
        <f t="shared" si="4"/>
        <v>2.2268705441774728E-4</v>
      </c>
      <c r="G48">
        <f t="shared" si="5"/>
        <v>3.5344E-4</v>
      </c>
    </row>
    <row r="49" spans="1:9" x14ac:dyDescent="0.15">
      <c r="A49" s="1">
        <v>-48</v>
      </c>
      <c r="B49" s="6">
        <f t="shared" si="0"/>
        <v>0.99275400000000003</v>
      </c>
      <c r="C49" s="7">
        <f t="shared" si="1"/>
        <v>0.99637699999999996</v>
      </c>
      <c r="D49">
        <f t="shared" si="2"/>
        <v>4279406628</v>
      </c>
      <c r="E49" s="9">
        <f t="shared" si="3"/>
        <v>-48.00011150425869</v>
      </c>
      <c r="F49" s="8">
        <f t="shared" si="4"/>
        <v>1.1150425869033143E-4</v>
      </c>
      <c r="G49">
        <f t="shared" si="5"/>
        <v>3.6863999999999999E-4</v>
      </c>
    </row>
    <row r="50" spans="1:9" x14ac:dyDescent="0.15">
      <c r="A50" s="1">
        <v>-49</v>
      </c>
      <c r="B50" s="6">
        <f t="shared" si="0"/>
        <v>0.99645099999999998</v>
      </c>
      <c r="C50" s="7">
        <f t="shared" si="1"/>
        <v>0.99822599999999995</v>
      </c>
      <c r="D50">
        <f t="shared" si="2"/>
        <v>4287348023</v>
      </c>
      <c r="E50" s="9">
        <f t="shared" si="3"/>
        <v>-49.000356134587314</v>
      </c>
      <c r="F50" s="8">
        <f t="shared" si="4"/>
        <v>3.5613458731376113E-4</v>
      </c>
      <c r="G50">
        <f t="shared" si="5"/>
        <v>3.8415999999999998E-4</v>
      </c>
    </row>
    <row r="51" spans="1:9" x14ac:dyDescent="0.15">
      <c r="A51" s="1">
        <v>-50</v>
      </c>
      <c r="B51" s="6">
        <f t="shared" si="0"/>
        <v>1</v>
      </c>
      <c r="C51" s="7">
        <f t="shared" si="1"/>
        <v>1</v>
      </c>
      <c r="D51">
        <f t="shared" si="2"/>
        <v>4294967295</v>
      </c>
      <c r="E51" s="9">
        <f t="shared" si="3"/>
        <v>-50.000012650003157</v>
      </c>
      <c r="F51" s="8">
        <f t="shared" si="4"/>
        <v>1.2650003156977618E-5</v>
      </c>
      <c r="G51">
        <f t="shared" si="5"/>
        <v>4.0000000000000002E-4</v>
      </c>
    </row>
    <row r="55" spans="1:9" x14ac:dyDescent="0.15">
      <c r="I55">
        <f ca="1">RANDBETWEEN(2,13)</f>
        <v>2</v>
      </c>
    </row>
    <row r="56" spans="1:9" x14ac:dyDescent="0.15">
      <c r="I56">
        <f ca="1">RANDBETWEEN(20,50)</f>
        <v>41</v>
      </c>
    </row>
    <row r="59" spans="1:9" x14ac:dyDescent="0.15">
      <c r="I59" s="2">
        <f ca="1">-(2*I55*I56)/(I55-I56)</f>
        <v>4.2051282051282053</v>
      </c>
    </row>
    <row r="60" spans="1:9" x14ac:dyDescent="0.15">
      <c r="I60" s="3">
        <f ca="1">(2*I55*I56)/(I56-I55)</f>
        <v>4.2051282051282053</v>
      </c>
    </row>
    <row r="61" spans="1:9" x14ac:dyDescent="0.15">
      <c r="I61" s="4">
        <v>2</v>
      </c>
    </row>
    <row r="62" spans="1:9" x14ac:dyDescent="0.15">
      <c r="I62" s="5">
        <v>3</v>
      </c>
    </row>
    <row r="63" spans="1:9" x14ac:dyDescent="0.15">
      <c r="I63">
        <v>4</v>
      </c>
    </row>
  </sheetData>
  <phoneticPr fontId="1" type="noConversion"/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1927-19FC-B448-8F8E-C40A5DCBA296}">
  <dimension ref="A1:I66"/>
  <sheetViews>
    <sheetView tabSelected="1" workbookViewId="0">
      <selection activeCell="H5" sqref="H5"/>
    </sheetView>
  </sheetViews>
  <sheetFormatPr baseColWidth="10" defaultRowHeight="13" x14ac:dyDescent="0.15"/>
  <cols>
    <col min="2" max="2" width="17.1640625" style="6" customWidth="1"/>
    <col min="3" max="3" width="16.33203125" customWidth="1"/>
    <col min="4" max="4" width="21.6640625" customWidth="1"/>
    <col min="5" max="5" width="18.83203125" customWidth="1"/>
    <col min="6" max="6" width="21" customWidth="1"/>
    <col min="7" max="7" width="11.6640625" bestFit="1" customWidth="1"/>
    <col min="8" max="8" width="13.6640625" customWidth="1"/>
  </cols>
  <sheetData>
    <row r="1" spans="1:8" x14ac:dyDescent="0.15">
      <c r="A1" t="s">
        <v>0</v>
      </c>
      <c r="B1" s="6">
        <v>1</v>
      </c>
      <c r="C1" t="s">
        <v>5</v>
      </c>
      <c r="D1">
        <f>ROUND(2*near*far/(near-far),7)</f>
        <v>-2.0408162999999999</v>
      </c>
    </row>
    <row r="2" spans="1:8" x14ac:dyDescent="0.15">
      <c r="A2" t="s">
        <v>1</v>
      </c>
      <c r="B2" s="6">
        <v>50</v>
      </c>
      <c r="C2" t="s">
        <v>4</v>
      </c>
      <c r="D2">
        <f>ROUND((far+near)/(far-near),7)</f>
        <v>1.0408162999999999</v>
      </c>
      <c r="H2">
        <f>-ROUND(constant1/ROUND(ROUND(ROUND(ROUND($D2/(2^32-1),6)-0.5,6)/0.5,6)-constant2,6),6)</f>
        <v>-1</v>
      </c>
    </row>
    <row r="3" spans="1:8" x14ac:dyDescent="0.15">
      <c r="H3" s="9">
        <f>-(ROUND(0.5*constant1,6)/ROUND(ROUND($C3-0.5,6)-ROUND(0.5*constant2,6),6))</f>
        <v>-1</v>
      </c>
    </row>
    <row r="4" spans="1:8" x14ac:dyDescent="0.15">
      <c r="A4" t="s">
        <v>2</v>
      </c>
      <c r="B4" s="6" t="s">
        <v>3</v>
      </c>
      <c r="C4" t="s">
        <v>6</v>
      </c>
      <c r="D4" t="s">
        <v>8</v>
      </c>
      <c r="E4" t="s">
        <v>7</v>
      </c>
      <c r="F4" t="s">
        <v>9</v>
      </c>
      <c r="G4">
        <f>0.0004 / far^2</f>
        <v>1.6E-7</v>
      </c>
    </row>
    <row r="5" spans="1:8" x14ac:dyDescent="0.15">
      <c r="A5" s="1">
        <v>-1</v>
      </c>
      <c r="B5" s="6">
        <f>ROUND(ROUND(constant1 - A5*constant2, 6) /-A5,6)</f>
        <v>-1</v>
      </c>
      <c r="C5" s="7">
        <f t="shared" ref="C5:C7" si="0">ROUND(ROUND(B5*0.5,6) + 0.5,6)</f>
        <v>0</v>
      </c>
      <c r="D5">
        <f t="shared" ref="D5:D7" si="1">ROUND(C5*((2^32)-1),0)</f>
        <v>0</v>
      </c>
      <c r="E5" s="9">
        <f>-(constant1/ROUND(ROUND(ROUND($C5/0.5,6)- 1, 6) - constant2,6))</f>
        <v>-1.0000001470000235</v>
      </c>
      <c r="F5" s="8">
        <f t="shared" ref="F5:F7" si="2">A5-E5</f>
        <v>1.4700002348710939E-7</v>
      </c>
      <c r="G5">
        <f t="shared" ref="G5:G7" si="3">$G$4*A5^2</f>
        <v>1.6E-7</v>
      </c>
      <c r="H5">
        <f>constant1/(C5+(1/2^32)-constant2) + A5</f>
        <v>0.96078433865469903</v>
      </c>
    </row>
    <row r="6" spans="1:8" x14ac:dyDescent="0.15">
      <c r="A6" s="1">
        <v>-2</v>
      </c>
      <c r="B6" s="6">
        <f>ROUND(ROUND(constant1 - A6*constant2, 6) /-A6,6)</f>
        <v>2.0407999999999999E-2</v>
      </c>
      <c r="C6" s="7">
        <f t="shared" si="0"/>
        <v>0.51020399999999999</v>
      </c>
      <c r="D6">
        <f t="shared" si="1"/>
        <v>2191309494</v>
      </c>
      <c r="E6" s="9">
        <f>-(constant1/ROUND(ROUND(ROUND($C6/0.5,6)- 1, 6) - constant2,6))</f>
        <v>-2.000000294000047</v>
      </c>
      <c r="F6" s="8">
        <f t="shared" si="2"/>
        <v>2.9400004697421878E-7</v>
      </c>
      <c r="G6">
        <f t="shared" si="3"/>
        <v>6.4000000000000001E-7</v>
      </c>
      <c r="H6">
        <f>constant1/(B6+(1/2^32)-constant2) + A6</f>
        <v>-2.9354361252842409E-7</v>
      </c>
    </row>
    <row r="7" spans="1:8" x14ac:dyDescent="0.15">
      <c r="A7" s="1">
        <v>-3</v>
      </c>
      <c r="B7" s="6">
        <f>ROUND(ROUND(constant1 - A7*constant2, 6) /-A7,6)</f>
        <v>0.36054399999999998</v>
      </c>
      <c r="C7" s="7">
        <f t="shared" si="0"/>
        <v>0.68027199999999999</v>
      </c>
      <c r="D7">
        <f t="shared" si="1"/>
        <v>2921745992</v>
      </c>
      <c r="E7" s="9">
        <f>-(constant1/ROUND(ROUND(ROUND($C7/0.5,6)- 1, 6) - constant2,6))</f>
        <v>-3.0000004410000707</v>
      </c>
      <c r="F7" s="8">
        <f t="shared" si="2"/>
        <v>4.4100007068337277E-7</v>
      </c>
      <c r="G7">
        <f t="shared" si="3"/>
        <v>1.44E-6</v>
      </c>
      <c r="H7">
        <f>constant1/(B7+(1/2^32)-constant2) + A7</f>
        <v>-8.8097296968570049E-7</v>
      </c>
    </row>
    <row r="8" spans="1:8" x14ac:dyDescent="0.15">
      <c r="A8" s="1">
        <v>-4</v>
      </c>
      <c r="B8" s="6">
        <f>ROUND(ROUND(constant1 - A8*constant2, 6) /-A8,6)</f>
        <v>0.53061199999999997</v>
      </c>
      <c r="C8" s="7">
        <f>ROUND(ROUND(B8*0.5,6) + 0.5,6)</f>
        <v>0.76530600000000004</v>
      </c>
      <c r="D8">
        <f>ROUND(C8*((2^32)-1),0)</f>
        <v>3286964241</v>
      </c>
      <c r="E8" s="9">
        <f>-(constant1/ROUND(ROUND(ROUND($C8/0.5,6)- 1, 6) - constant2,6))</f>
        <v>-4.0000005880000939</v>
      </c>
      <c r="F8" s="8">
        <f>A8-E8</f>
        <v>5.8800009394843755E-7</v>
      </c>
      <c r="G8">
        <f>$G$4*A8^2</f>
        <v>2.5600000000000001E-6</v>
      </c>
      <c r="H8">
        <f>constant1/(B8+(1/2^32)-constant2) + A8</f>
        <v>-1.7621738539475018E-6</v>
      </c>
    </row>
    <row r="9" spans="1:8" x14ac:dyDescent="0.15">
      <c r="A9" s="1">
        <v>-5</v>
      </c>
      <c r="B9" s="6">
        <f t="shared" ref="B9:B54" si="4">ROUND(ROUND(constant1 - A9*constant2, 6) /-A9,6)</f>
        <v>0.63265300000000002</v>
      </c>
      <c r="C9" s="7">
        <f t="shared" ref="C9:C54" si="5">ROUND(ROUND(B9*0.5,6) + 0.5,6)</f>
        <v>0.81632700000000002</v>
      </c>
      <c r="D9">
        <f t="shared" ref="D9:D54" si="6">ROUND(C9*((2^32)-1),0)</f>
        <v>3506097767</v>
      </c>
      <c r="E9" s="9">
        <f t="shared" ref="E9:E54" si="7">-(constant1/ROUND(ROUND(ROUND($C9/0.5,6)- 1, 6) - constant2,6))</f>
        <v>-5.0000154350478478</v>
      </c>
      <c r="F9" s="8">
        <f t="shared" ref="F9:F54" si="8">A9-E9</f>
        <v>1.5435047847844885E-5</v>
      </c>
      <c r="G9">
        <f t="shared" ref="G9:G54" si="9">$G$4*A9^2</f>
        <v>3.9999999999999998E-6</v>
      </c>
      <c r="H9">
        <f>constant1/(B9+(1/2^32)-constant2) + A9</f>
        <v>-4.8714778255742885E-7</v>
      </c>
    </row>
    <row r="10" spans="1:8" x14ac:dyDescent="0.15">
      <c r="A10" s="1">
        <v>-6</v>
      </c>
      <c r="B10" s="6">
        <f t="shared" si="4"/>
        <v>0.70067999999999997</v>
      </c>
      <c r="C10" s="7">
        <f t="shared" si="5"/>
        <v>0.85033999999999998</v>
      </c>
      <c r="D10">
        <f t="shared" si="6"/>
        <v>3652182490</v>
      </c>
      <c r="E10" s="9">
        <f t="shared" si="7"/>
        <v>-6.0000008820001414</v>
      </c>
      <c r="F10" s="8">
        <f t="shared" si="8"/>
        <v>8.8200014136674554E-7</v>
      </c>
      <c r="G10">
        <f t="shared" si="9"/>
        <v>5.7599999999999999E-6</v>
      </c>
      <c r="H10">
        <f>constant1/(B10+(1/2^32)-constant2) + A10</f>
        <v>-4.4058896886411958E-6</v>
      </c>
    </row>
    <row r="11" spans="1:8" x14ac:dyDescent="0.15">
      <c r="A11" s="1">
        <v>-7</v>
      </c>
      <c r="B11" s="6">
        <f t="shared" si="4"/>
        <v>0.74927100000000002</v>
      </c>
      <c r="C11" s="7">
        <f t="shared" si="5"/>
        <v>0.87463599999999997</v>
      </c>
      <c r="D11">
        <f t="shared" si="6"/>
        <v>3756533015</v>
      </c>
      <c r="E11" s="9">
        <f t="shared" si="7"/>
        <v>-7.0000284691161534</v>
      </c>
      <c r="F11" s="8">
        <f t="shared" si="8"/>
        <v>2.8469116153395646E-5</v>
      </c>
      <c r="G11">
        <f t="shared" si="9"/>
        <v>7.8399999999999995E-6</v>
      </c>
      <c r="H11">
        <f>constant1/(B11+(1/2^32)-constant2) + A11</f>
        <v>-2.738408698021999E-6</v>
      </c>
    </row>
    <row r="12" spans="1:8" x14ac:dyDescent="0.15">
      <c r="A12" s="1">
        <v>-8</v>
      </c>
      <c r="B12" s="6">
        <f t="shared" si="4"/>
        <v>0.78571400000000002</v>
      </c>
      <c r="C12" s="7">
        <f t="shared" si="5"/>
        <v>0.89285700000000001</v>
      </c>
      <c r="D12">
        <f t="shared" si="6"/>
        <v>3834791614</v>
      </c>
      <c r="E12" s="9">
        <f t="shared" si="7"/>
        <v>-8.0000011760001879</v>
      </c>
      <c r="F12" s="8">
        <f t="shared" si="8"/>
        <v>1.1760001878968751E-6</v>
      </c>
      <c r="G12">
        <f t="shared" si="9"/>
        <v>1.024E-5</v>
      </c>
      <c r="H12">
        <f>constant1/(B12+(1/2^32)-constant2) + A12</f>
        <v>-8.2246900792171118E-6</v>
      </c>
    </row>
    <row r="13" spans="1:8" x14ac:dyDescent="0.15">
      <c r="A13" s="1">
        <v>-9</v>
      </c>
      <c r="B13" s="6">
        <f t="shared" si="4"/>
        <v>0.81405899999999998</v>
      </c>
      <c r="C13" s="7">
        <f t="shared" si="5"/>
        <v>0.90703</v>
      </c>
      <c r="D13">
        <f t="shared" si="6"/>
        <v>3895664186</v>
      </c>
      <c r="E13" s="9">
        <f t="shared" si="7"/>
        <v>-9.0000542433276287</v>
      </c>
      <c r="F13" s="8">
        <f t="shared" si="8"/>
        <v>5.4243327628711313E-5</v>
      </c>
      <c r="G13">
        <f t="shared" si="9"/>
        <v>1.296E-5</v>
      </c>
      <c r="H13">
        <f>constant1/(B13+(1/2^32)-constant2) + A13</f>
        <v>2.6552418681546897E-6</v>
      </c>
    </row>
    <row r="14" spans="1:8" x14ac:dyDescent="0.15">
      <c r="A14" s="1">
        <v>-10</v>
      </c>
      <c r="B14" s="6">
        <f t="shared" si="4"/>
        <v>0.83673500000000001</v>
      </c>
      <c r="C14" s="7">
        <f t="shared" si="5"/>
        <v>0.91836799999999996</v>
      </c>
      <c r="D14">
        <f t="shared" si="6"/>
        <v>3944360525</v>
      </c>
      <c r="E14" s="9">
        <f t="shared" si="7"/>
        <v>-10.000079870638965</v>
      </c>
      <c r="F14" s="8">
        <f t="shared" si="8"/>
        <v>7.9870638964862906E-5</v>
      </c>
      <c r="G14">
        <f t="shared" si="9"/>
        <v>1.5999999999999999E-5</v>
      </c>
      <c r="H14">
        <f>constant1/(B14+(1/2^32)-constant2) + A14</f>
        <v>1.6181435100293129E-5</v>
      </c>
    </row>
    <row r="15" spans="1:8" x14ac:dyDescent="0.15">
      <c r="A15" s="1">
        <v>-11</v>
      </c>
      <c r="B15" s="6">
        <f t="shared" si="4"/>
        <v>0.85528800000000005</v>
      </c>
      <c r="C15" s="7">
        <f t="shared" si="5"/>
        <v>0.92764400000000002</v>
      </c>
      <c r="D15">
        <f t="shared" si="6"/>
        <v>3984200641</v>
      </c>
      <c r="E15" s="9">
        <f t="shared" si="7"/>
        <v>-11.000044737182527</v>
      </c>
      <c r="F15" s="8">
        <f t="shared" si="8"/>
        <v>4.4737182527399E-5</v>
      </c>
      <c r="G15">
        <f t="shared" si="9"/>
        <v>1.9360000000000001E-5</v>
      </c>
      <c r="H15">
        <f>constant1/(B15+(1/2^32)-constant2) + A15</f>
        <v>2.6963870981333571E-5</v>
      </c>
    </row>
    <row r="16" spans="1:8" x14ac:dyDescent="0.15">
      <c r="A16" s="1">
        <v>-12</v>
      </c>
      <c r="B16" s="6">
        <f t="shared" si="4"/>
        <v>0.87074799999999997</v>
      </c>
      <c r="C16" s="7">
        <f t="shared" si="5"/>
        <v>0.93537400000000004</v>
      </c>
      <c r="D16">
        <f t="shared" si="6"/>
        <v>4017400739</v>
      </c>
      <c r="E16" s="9">
        <f t="shared" si="7"/>
        <v>-12.000001764000283</v>
      </c>
      <c r="F16" s="8">
        <f t="shared" si="8"/>
        <v>1.7640002827334911E-6</v>
      </c>
      <c r="G16">
        <f t="shared" si="9"/>
        <v>2.304E-5</v>
      </c>
      <c r="H16">
        <f>constant1/(B16+(1/2^32)-constant2) + A16</f>
        <v>-1.9387540396209602E-5</v>
      </c>
    </row>
    <row r="17" spans="1:8" x14ac:dyDescent="0.15">
      <c r="A17" s="1">
        <v>-13</v>
      </c>
      <c r="B17" s="6">
        <f t="shared" si="4"/>
        <v>0.88383</v>
      </c>
      <c r="C17" s="7">
        <f t="shared" si="5"/>
        <v>0.94191499999999995</v>
      </c>
      <c r="D17">
        <f t="shared" si="6"/>
        <v>4045494120</v>
      </c>
      <c r="E17" s="9">
        <f t="shared" si="7"/>
        <v>-12.999989171008881</v>
      </c>
      <c r="F17" s="8">
        <f t="shared" si="8"/>
        <v>-1.0828991118927433E-5</v>
      </c>
      <c r="G17">
        <f t="shared" si="9"/>
        <v>2.7040000000000002E-5</v>
      </c>
      <c r="H17">
        <f>constant1/(B17+(1/2^32)-constant2) + A17</f>
        <v>-3.5652621972914744E-5</v>
      </c>
    </row>
    <row r="18" spans="1:8" x14ac:dyDescent="0.15">
      <c r="A18" s="1">
        <v>-14</v>
      </c>
      <c r="B18" s="6">
        <f t="shared" si="4"/>
        <v>0.89504399999999995</v>
      </c>
      <c r="C18" s="7">
        <f t="shared" si="5"/>
        <v>0.94752199999999998</v>
      </c>
      <c r="D18">
        <f t="shared" si="6"/>
        <v>4069576001</v>
      </c>
      <c r="E18" s="9">
        <f t="shared" si="7"/>
        <v>-14.000056938232307</v>
      </c>
      <c r="F18" s="8">
        <f t="shared" si="8"/>
        <v>5.6938232306791292E-5</v>
      </c>
      <c r="G18">
        <f t="shared" si="9"/>
        <v>3.1359999999999998E-5</v>
      </c>
      <c r="H18">
        <f>constant1/(B18+(1/2^32)-constant2) + A18</f>
        <v>2.8148418019569021E-5</v>
      </c>
    </row>
    <row r="19" spans="1:8" x14ac:dyDescent="0.15">
      <c r="A19" s="1">
        <v>-15</v>
      </c>
      <c r="B19" s="6">
        <f t="shared" si="4"/>
        <v>0.90476199999999996</v>
      </c>
      <c r="C19" s="7">
        <f t="shared" si="5"/>
        <v>0.95238100000000003</v>
      </c>
      <c r="D19">
        <f t="shared" si="6"/>
        <v>4090445247</v>
      </c>
      <c r="E19" s="9">
        <f t="shared" si="7"/>
        <v>-15.000046305143544</v>
      </c>
      <c r="F19" s="8">
        <f t="shared" si="8"/>
        <v>4.6305143543534655E-5</v>
      </c>
      <c r="G19">
        <f t="shared" si="9"/>
        <v>3.6000000000000001E-5</v>
      </c>
      <c r="H19">
        <f>constant1/(B19+(1/2^32)-constant2) + A19</f>
        <v>1.325568146803846E-5</v>
      </c>
    </row>
    <row r="20" spans="1:8" x14ac:dyDescent="0.15">
      <c r="A20" s="1">
        <v>-16</v>
      </c>
      <c r="B20" s="6">
        <f t="shared" si="4"/>
        <v>0.91326499999999999</v>
      </c>
      <c r="C20" s="7">
        <f t="shared" si="5"/>
        <v>0.95663299999999996</v>
      </c>
      <c r="D20">
        <f t="shared" si="6"/>
        <v>4108707448</v>
      </c>
      <c r="E20" s="9">
        <f t="shared" si="7"/>
        <v>-16.000127793022344</v>
      </c>
      <c r="F20" s="8">
        <f t="shared" si="8"/>
        <v>1.2779302234378065E-4</v>
      </c>
      <c r="G20">
        <f t="shared" si="9"/>
        <v>4.0960000000000001E-5</v>
      </c>
      <c r="H20">
        <f>constant1/(B20+(1/2^32)-constant2) + A20</f>
        <v>-3.5250716509338531E-5</v>
      </c>
    </row>
    <row r="21" spans="1:8" x14ac:dyDescent="0.15">
      <c r="A21" s="1">
        <v>-17</v>
      </c>
      <c r="B21" s="6">
        <f t="shared" si="4"/>
        <v>0.92076800000000003</v>
      </c>
      <c r="C21" s="7">
        <f t="shared" si="5"/>
        <v>0.96038400000000002</v>
      </c>
      <c r="D21">
        <f t="shared" si="6"/>
        <v>4124817871</v>
      </c>
      <c r="E21" s="9">
        <f t="shared" si="7"/>
        <v>-17.000002499000399</v>
      </c>
      <c r="F21" s="8">
        <f t="shared" si="8"/>
        <v>2.4990003986147258E-6</v>
      </c>
      <c r="G21">
        <f t="shared" si="9"/>
        <v>4.6239999999999998E-5</v>
      </c>
      <c r="H21">
        <f>constant1/(B21+(1/2^32)-constant2) + A21</f>
        <v>-3.9950935470045579E-5</v>
      </c>
    </row>
    <row r="22" spans="1:8" x14ac:dyDescent="0.15">
      <c r="A22" s="1">
        <v>-18</v>
      </c>
      <c r="B22" s="6">
        <f t="shared" si="4"/>
        <v>0.92743799999999998</v>
      </c>
      <c r="C22" s="7">
        <f t="shared" si="5"/>
        <v>0.96371899999999999</v>
      </c>
      <c r="D22">
        <f t="shared" si="6"/>
        <v>4139141587</v>
      </c>
      <c r="E22" s="9">
        <f t="shared" si="7"/>
        <v>-18.000108486655257</v>
      </c>
      <c r="F22" s="8">
        <f t="shared" si="8"/>
        <v>1.0848665525742263E-4</v>
      </c>
      <c r="G22">
        <f t="shared" si="9"/>
        <v>5.1839999999999998E-5</v>
      </c>
      <c r="H22">
        <f>constant1/(B22+(1/2^32)-constant2) + A22</f>
        <v>6.0895171007047111E-5</v>
      </c>
    </row>
    <row r="23" spans="1:8" x14ac:dyDescent="0.15">
      <c r="A23" s="1">
        <v>-19</v>
      </c>
      <c r="B23" s="6">
        <f t="shared" si="4"/>
        <v>0.93340500000000004</v>
      </c>
      <c r="C23" s="7">
        <f t="shared" si="5"/>
        <v>0.96670299999999998</v>
      </c>
      <c r="D23">
        <f t="shared" si="6"/>
        <v>4151957769</v>
      </c>
      <c r="E23" s="9">
        <f t="shared" si="7"/>
        <v>-19.000244856158641</v>
      </c>
      <c r="F23" s="8">
        <f t="shared" si="8"/>
        <v>2.4485615864122678E-4</v>
      </c>
      <c r="G23">
        <f t="shared" si="9"/>
        <v>5.7760000000000003E-5</v>
      </c>
      <c r="H23">
        <f>constant1/(B23+(1/2^32)-constant2) + A23</f>
        <v>1.4937197370556987E-5</v>
      </c>
    </row>
    <row r="24" spans="1:8" x14ac:dyDescent="0.15">
      <c r="A24" s="1">
        <v>-20</v>
      </c>
      <c r="B24" s="6">
        <f t="shared" si="4"/>
        <v>0.93877600000000005</v>
      </c>
      <c r="C24" s="7">
        <f t="shared" si="5"/>
        <v>0.96938800000000003</v>
      </c>
      <c r="D24">
        <f t="shared" si="6"/>
        <v>4163489756</v>
      </c>
      <c r="E24" s="9">
        <f t="shared" si="7"/>
        <v>-20.00015974127793</v>
      </c>
      <c r="F24" s="8">
        <f t="shared" si="8"/>
        <v>1.5974127792972581E-4</v>
      </c>
      <c r="G24">
        <f t="shared" si="9"/>
        <v>6.3999999999999997E-5</v>
      </c>
      <c r="H24">
        <f>constant1/(B24+(1/2^32)-constant2) + A24</f>
        <v>1.0098614605169587E-4</v>
      </c>
    </row>
    <row r="25" spans="1:8" x14ac:dyDescent="0.15">
      <c r="A25" s="1">
        <v>-21</v>
      </c>
      <c r="B25" s="6">
        <f t="shared" si="4"/>
        <v>0.943635</v>
      </c>
      <c r="C25" s="7">
        <f t="shared" si="5"/>
        <v>0.97181799999999996</v>
      </c>
      <c r="D25">
        <f t="shared" si="6"/>
        <v>4173926527</v>
      </c>
      <c r="E25" s="9">
        <f t="shared" si="7"/>
        <v>-21.000373533648897</v>
      </c>
      <c r="F25" s="8">
        <f t="shared" si="8"/>
        <v>3.7353364889725071E-4</v>
      </c>
      <c r="G25">
        <f t="shared" si="9"/>
        <v>7.0560000000000002E-5</v>
      </c>
      <c r="H25">
        <f>constant1/(B25+(1/2^32)-constant2) + A25</f>
        <v>9.2660722451398669E-5</v>
      </c>
    </row>
    <row r="26" spans="1:8" x14ac:dyDescent="0.15">
      <c r="A26" s="1">
        <v>-22</v>
      </c>
      <c r="B26" s="6">
        <f t="shared" si="4"/>
        <v>0.94805200000000001</v>
      </c>
      <c r="C26" s="7">
        <f t="shared" si="5"/>
        <v>0.97402599999999995</v>
      </c>
      <c r="D26">
        <f t="shared" si="6"/>
        <v>4183409814</v>
      </c>
      <c r="E26" s="9">
        <f t="shared" si="7"/>
        <v>-22.000089474365055</v>
      </c>
      <c r="F26" s="8">
        <f t="shared" si="8"/>
        <v>8.9474365054798E-5</v>
      </c>
      <c r="G26">
        <f t="shared" si="9"/>
        <v>7.7440000000000004E-5</v>
      </c>
      <c r="H26">
        <f>constant1/(B26+(1/2^32)-constant2) + A26</f>
        <v>1.8381233733322233E-5</v>
      </c>
    </row>
    <row r="27" spans="1:8" x14ac:dyDescent="0.15">
      <c r="A27" s="1">
        <v>-23</v>
      </c>
      <c r="B27" s="6">
        <f t="shared" si="4"/>
        <v>0.95208499999999996</v>
      </c>
      <c r="C27" s="7">
        <f t="shared" si="5"/>
        <v>0.97604299999999999</v>
      </c>
      <c r="D27">
        <f t="shared" si="6"/>
        <v>4192072764</v>
      </c>
      <c r="E27" s="9">
        <f t="shared" si="7"/>
        <v>-23.000296404823619</v>
      </c>
      <c r="F27" s="8">
        <f t="shared" si="8"/>
        <v>2.9640482361870113E-4</v>
      </c>
      <c r="G27">
        <f t="shared" si="9"/>
        <v>8.4640000000000003E-5</v>
      </c>
      <c r="H27">
        <f>constant1/(B27+(1/2^32)-constant2) + A27</f>
        <v>-4.0511577129365151E-5</v>
      </c>
    </row>
    <row r="28" spans="1:8" x14ac:dyDescent="0.15">
      <c r="A28" s="1">
        <v>-24</v>
      </c>
      <c r="B28" s="6">
        <f t="shared" si="4"/>
        <v>0.95578200000000002</v>
      </c>
      <c r="C28" s="7">
        <f t="shared" si="5"/>
        <v>0.97789099999999995</v>
      </c>
      <c r="D28">
        <f t="shared" si="6"/>
        <v>4200009863</v>
      </c>
      <c r="E28" s="9">
        <f t="shared" si="7"/>
        <v>-24.000003528000565</v>
      </c>
      <c r="F28" s="8">
        <f t="shared" si="8"/>
        <v>3.5280005654669822E-6</v>
      </c>
      <c r="G28">
        <f t="shared" si="9"/>
        <v>9.2159999999999999E-5</v>
      </c>
      <c r="H28">
        <f>constant1/(B28+(1/2^32)-constant2) + A28</f>
        <v>-8.1078013000279725E-5</v>
      </c>
    </row>
    <row r="29" spans="1:8" x14ac:dyDescent="0.15">
      <c r="A29" s="1">
        <v>-25</v>
      </c>
      <c r="B29" s="6">
        <f t="shared" si="4"/>
        <v>0.95918400000000004</v>
      </c>
      <c r="C29" s="7">
        <f t="shared" si="5"/>
        <v>0.97959200000000002</v>
      </c>
      <c r="D29">
        <f t="shared" si="6"/>
        <v>4207315602</v>
      </c>
      <c r="E29" s="9">
        <f t="shared" si="7"/>
        <v>-25.000199676597411</v>
      </c>
      <c r="F29" s="8">
        <f t="shared" si="8"/>
        <v>1.9967659741126909E-4</v>
      </c>
      <c r="G29">
        <f t="shared" si="9"/>
        <v>1E-4</v>
      </c>
      <c r="H29">
        <f>constant1/(B29+(1/2^32)-constant2) + A29</f>
        <v>1.0787177127369318E-4</v>
      </c>
    </row>
    <row r="30" spans="1:8" x14ac:dyDescent="0.15">
      <c r="A30" s="1">
        <v>-26</v>
      </c>
      <c r="B30" s="6">
        <f t="shared" si="4"/>
        <v>0.96232300000000004</v>
      </c>
      <c r="C30" s="7">
        <f t="shared" si="5"/>
        <v>0.98116199999999998</v>
      </c>
      <c r="D30">
        <f t="shared" si="6"/>
        <v>4214058701</v>
      </c>
      <c r="E30" s="9">
        <f t="shared" si="7"/>
        <v>-26.000309585690257</v>
      </c>
      <c r="F30" s="8">
        <f t="shared" si="8"/>
        <v>3.0958569025685279E-4</v>
      </c>
      <c r="G30">
        <f t="shared" si="9"/>
        <v>1.0816000000000001E-4</v>
      </c>
      <c r="H30">
        <f>constant1/(B30+(1/2^32)-constant2) + A30</f>
        <v>-1.2095231603481693E-4</v>
      </c>
    </row>
    <row r="31" spans="1:8" x14ac:dyDescent="0.15">
      <c r="A31" s="1">
        <v>-27</v>
      </c>
      <c r="B31" s="6">
        <f t="shared" si="4"/>
        <v>0.96523099999999995</v>
      </c>
      <c r="C31" s="7">
        <f t="shared" si="5"/>
        <v>0.98261600000000004</v>
      </c>
      <c r="D31">
        <f t="shared" si="6"/>
        <v>4220303584</v>
      </c>
      <c r="E31" s="9">
        <f t="shared" si="7"/>
        <v>-27.000639024132091</v>
      </c>
      <c r="F31" s="8">
        <f t="shared" si="8"/>
        <v>6.3902413209149245E-4</v>
      </c>
      <c r="G31">
        <f t="shared" si="9"/>
        <v>1.1664000000000001E-4</v>
      </c>
      <c r="H31">
        <f>constant1/(B31+(1/2^32)-constant2) + A31</f>
        <v>1.7472030234699787E-4</v>
      </c>
    </row>
    <row r="32" spans="1:8" x14ac:dyDescent="0.15">
      <c r="A32" s="1">
        <v>-28</v>
      </c>
      <c r="B32" s="6">
        <f t="shared" si="4"/>
        <v>0.96792999999999996</v>
      </c>
      <c r="C32" s="7">
        <f t="shared" si="5"/>
        <v>0.98396499999999998</v>
      </c>
      <c r="D32">
        <f t="shared" si="6"/>
        <v>4226097494</v>
      </c>
      <c r="E32" s="9">
        <f t="shared" si="7"/>
        <v>-28.000113876464614</v>
      </c>
      <c r="F32" s="8">
        <f t="shared" si="8"/>
        <v>1.1387646461358258E-4</v>
      </c>
      <c r="G32">
        <f t="shared" si="9"/>
        <v>1.2543999999999999E-4</v>
      </c>
      <c r="H32">
        <f>constant1/(B32+(1/2^32)-constant2) + A32</f>
        <v>-1.2825557220708106E-6</v>
      </c>
    </row>
    <row r="33" spans="1:8" x14ac:dyDescent="0.15">
      <c r="A33" s="1">
        <v>-29</v>
      </c>
      <c r="B33" s="6">
        <f t="shared" si="4"/>
        <v>0.97044299999999994</v>
      </c>
      <c r="C33" s="7">
        <f t="shared" si="5"/>
        <v>0.98522200000000004</v>
      </c>
      <c r="D33">
        <f t="shared" si="6"/>
        <v>4231496268</v>
      </c>
      <c r="E33" s="9">
        <f t="shared" si="7"/>
        <v>-29.00040214858182</v>
      </c>
      <c r="F33" s="8">
        <f t="shared" si="8"/>
        <v>4.0214858181997215E-4</v>
      </c>
      <c r="G33">
        <f t="shared" si="9"/>
        <v>1.3456000000000001E-4</v>
      </c>
      <c r="H33">
        <f>constant1/(B33+(1/2^32)-constant2) + A33</f>
        <v>-1.3347744019043262E-4</v>
      </c>
    </row>
    <row r="34" spans="1:8" x14ac:dyDescent="0.15">
      <c r="A34" s="1">
        <v>-30</v>
      </c>
      <c r="B34" s="6">
        <f t="shared" si="4"/>
        <v>0.97278900000000001</v>
      </c>
      <c r="C34" s="7">
        <f t="shared" si="5"/>
        <v>0.98639500000000002</v>
      </c>
      <c r="D34">
        <f t="shared" si="6"/>
        <v>4236534265</v>
      </c>
      <c r="E34" s="9">
        <f t="shared" si="7"/>
        <v>-30.000533619498423</v>
      </c>
      <c r="F34" s="8">
        <f t="shared" si="8"/>
        <v>5.3361949842312129E-4</v>
      </c>
      <c r="G34">
        <f t="shared" si="9"/>
        <v>1.44E-4</v>
      </c>
      <c r="H34">
        <f>constant1/(B34+(1/2^32)-constant2) + A34</f>
        <v>-3.9587269920815515E-5</v>
      </c>
    </row>
    <row r="35" spans="1:8" x14ac:dyDescent="0.15">
      <c r="A35" s="1">
        <v>-31</v>
      </c>
      <c r="B35" s="6">
        <f t="shared" si="4"/>
        <v>0.97498399999999996</v>
      </c>
      <c r="C35" s="7">
        <f t="shared" si="5"/>
        <v>0.98749200000000004</v>
      </c>
      <c r="D35">
        <f t="shared" si="6"/>
        <v>4241245844</v>
      </c>
      <c r="E35" s="9">
        <f t="shared" si="7"/>
        <v>-31.000369121399924</v>
      </c>
      <c r="F35" s="8">
        <f t="shared" si="8"/>
        <v>3.691213999239551E-4</v>
      </c>
      <c r="G35">
        <f t="shared" si="9"/>
        <v>1.5375999999999999E-4</v>
      </c>
      <c r="H35">
        <f>constant1/(B35+(1/2^32)-constant2) + A35</f>
        <v>2.2796131692714994E-4</v>
      </c>
    </row>
    <row r="36" spans="1:8" x14ac:dyDescent="0.15">
      <c r="A36" s="1">
        <v>-32</v>
      </c>
      <c r="B36" s="6">
        <f t="shared" si="4"/>
        <v>0.97704100000000005</v>
      </c>
      <c r="C36" s="7">
        <f t="shared" si="5"/>
        <v>0.98852099999999998</v>
      </c>
      <c r="D36">
        <f t="shared" si="6"/>
        <v>4245665365</v>
      </c>
      <c r="E36" s="9">
        <f t="shared" si="7"/>
        <v>-32.000757361934333</v>
      </c>
      <c r="F36" s="8">
        <f t="shared" si="8"/>
        <v>7.5736193433328935E-4</v>
      </c>
      <c r="G36">
        <f t="shared" si="9"/>
        <v>1.6384E-4</v>
      </c>
      <c r="H36">
        <f>constant1/(B36+(1/2^32)-constant2) + A36</f>
        <v>1.0517317220148925E-4</v>
      </c>
    </row>
    <row r="37" spans="1:8" x14ac:dyDescent="0.15">
      <c r="A37" s="1">
        <v>-33</v>
      </c>
      <c r="B37" s="6">
        <f t="shared" si="4"/>
        <v>0.97897299999999998</v>
      </c>
      <c r="C37" s="7">
        <f t="shared" si="5"/>
        <v>0.98948700000000001</v>
      </c>
      <c r="D37">
        <f t="shared" si="6"/>
        <v>4249814304</v>
      </c>
      <c r="E37" s="9">
        <f t="shared" si="7"/>
        <v>-33.000489958280781</v>
      </c>
      <c r="F37" s="8">
        <f t="shared" si="8"/>
        <v>4.8995828078091108E-4</v>
      </c>
      <c r="G37">
        <f t="shared" si="9"/>
        <v>1.7424000000000001E-4</v>
      </c>
      <c r="H37">
        <f>constant1/(B37+(1/2^32)-constant2) + A37</f>
        <v>-2.0361650549460819E-4</v>
      </c>
    </row>
    <row r="38" spans="1:8" x14ac:dyDescent="0.15">
      <c r="A38" s="1">
        <v>-34</v>
      </c>
      <c r="B38" s="6">
        <f t="shared" si="4"/>
        <v>0.980792</v>
      </c>
      <c r="C38" s="7">
        <f t="shared" si="5"/>
        <v>0.99039600000000005</v>
      </c>
      <c r="D38">
        <f t="shared" si="6"/>
        <v>4253718429</v>
      </c>
      <c r="E38" s="9">
        <f t="shared" si="7"/>
        <v>-34.000004998000797</v>
      </c>
      <c r="F38" s="8">
        <f t="shared" si="8"/>
        <v>4.9980007972294516E-6</v>
      </c>
      <c r="G38">
        <f t="shared" si="9"/>
        <v>1.8495999999999999E-4</v>
      </c>
      <c r="H38">
        <f>constant1/(B38+(1/2^32)-constant2) + A38</f>
        <v>-1.6480131869656134E-4</v>
      </c>
    </row>
    <row r="39" spans="1:8" x14ac:dyDescent="0.15">
      <c r="A39" s="1">
        <v>-35</v>
      </c>
      <c r="B39" s="6">
        <f t="shared" si="4"/>
        <v>0.98250700000000002</v>
      </c>
      <c r="C39" s="7">
        <f t="shared" si="5"/>
        <v>0.99125399999999997</v>
      </c>
      <c r="D39">
        <f t="shared" si="6"/>
        <v>4257403511</v>
      </c>
      <c r="E39" s="9">
        <f t="shared" si="7"/>
        <v>-35.000622556081495</v>
      </c>
      <c r="F39" s="8">
        <f t="shared" si="8"/>
        <v>6.2255608149541786E-4</v>
      </c>
      <c r="G39">
        <f t="shared" si="9"/>
        <v>1.9599999999999999E-4</v>
      </c>
      <c r="H39">
        <f>constant1/(B39+(1/2^32)-constant2) + A39</f>
        <v>-1.576395353879434E-4</v>
      </c>
    </row>
    <row r="40" spans="1:8" x14ac:dyDescent="0.15">
      <c r="A40" s="1">
        <v>-36</v>
      </c>
      <c r="B40" s="6">
        <f t="shared" si="4"/>
        <v>0.98412699999999997</v>
      </c>
      <c r="C40" s="7">
        <f t="shared" si="5"/>
        <v>0.99206399999999995</v>
      </c>
      <c r="D40">
        <f t="shared" si="6"/>
        <v>4260882435</v>
      </c>
      <c r="E40" s="9">
        <f t="shared" si="7"/>
        <v>-36.00085203217612</v>
      </c>
      <c r="F40" s="8">
        <f t="shared" si="8"/>
        <v>8.5203217611962145E-4</v>
      </c>
      <c r="G40">
        <f t="shared" si="9"/>
        <v>2.0735999999999999E-4</v>
      </c>
      <c r="H40">
        <f>constant1/(B40+(1/2^32)-constant2) + A40</f>
        <v>2.6607876819184639E-5</v>
      </c>
    </row>
    <row r="41" spans="1:8" x14ac:dyDescent="0.15">
      <c r="A41" s="1">
        <v>-37</v>
      </c>
      <c r="B41" s="6">
        <f t="shared" si="4"/>
        <v>0.98565899999999995</v>
      </c>
      <c r="C41" s="7">
        <f t="shared" si="5"/>
        <v>0.99282999999999999</v>
      </c>
      <c r="D41">
        <f t="shared" si="6"/>
        <v>4264172379</v>
      </c>
      <c r="E41" s="9">
        <f t="shared" si="7"/>
        <v>-37.00080317644499</v>
      </c>
      <c r="F41" s="8">
        <f t="shared" si="8"/>
        <v>8.0317644498961727E-4</v>
      </c>
      <c r="G41">
        <f t="shared" si="9"/>
        <v>2.1904000000000002E-4</v>
      </c>
      <c r="H41">
        <f>constant1/(B41+(1/2^32)-constant2) + A41</f>
        <v>-6.8737688046383028E-5</v>
      </c>
    </row>
    <row r="42" spans="1:8" x14ac:dyDescent="0.15">
      <c r="A42" s="1">
        <v>-38</v>
      </c>
      <c r="B42" s="6">
        <f t="shared" si="4"/>
        <v>0.98711099999999996</v>
      </c>
      <c r="C42" s="7">
        <f t="shared" si="5"/>
        <v>0.99355599999999999</v>
      </c>
      <c r="D42">
        <f t="shared" si="6"/>
        <v>4267290526</v>
      </c>
      <c r="E42" s="9">
        <f t="shared" si="7"/>
        <v>-38.001197303739012</v>
      </c>
      <c r="F42" s="8">
        <f t="shared" si="8"/>
        <v>1.1973037390120567E-3</v>
      </c>
      <c r="G42">
        <f t="shared" si="9"/>
        <v>2.3104000000000001E-4</v>
      </c>
      <c r="H42">
        <f>constant1/(B42+(1/2^32)-constant2) + A42</f>
        <v>2.7760477328797606E-4</v>
      </c>
    </row>
    <row r="43" spans="1:8" x14ac:dyDescent="0.15">
      <c r="A43" s="1">
        <v>-39</v>
      </c>
      <c r="B43" s="6">
        <f t="shared" si="4"/>
        <v>0.98848800000000003</v>
      </c>
      <c r="C43" s="7">
        <f t="shared" si="5"/>
        <v>0.99424400000000002</v>
      </c>
      <c r="D43">
        <f t="shared" si="6"/>
        <v>4270245463</v>
      </c>
      <c r="E43" s="9">
        <f t="shared" si="7"/>
        <v>-39.000464378535391</v>
      </c>
      <c r="F43" s="8">
        <f t="shared" si="8"/>
        <v>4.6437853539060825E-4</v>
      </c>
      <c r="G43">
        <f t="shared" si="9"/>
        <v>2.4336E-4</v>
      </c>
      <c r="H43">
        <f>constant1/(B43+(1/2^32)-constant2) + A43</f>
        <v>2.4096101833492867E-4</v>
      </c>
    </row>
    <row r="44" spans="1:8" x14ac:dyDescent="0.15">
      <c r="A44" s="1">
        <v>-40</v>
      </c>
      <c r="B44" s="6">
        <f t="shared" si="4"/>
        <v>0.98979600000000001</v>
      </c>
      <c r="C44" s="7">
        <f t="shared" si="5"/>
        <v>0.99489799999999995</v>
      </c>
      <c r="D44">
        <f t="shared" si="6"/>
        <v>4273054372</v>
      </c>
      <c r="E44" s="9">
        <f t="shared" si="7"/>
        <v>-40.000319482555859</v>
      </c>
      <c r="F44" s="8">
        <f t="shared" si="8"/>
        <v>3.1948255585945162E-4</v>
      </c>
      <c r="G44">
        <f t="shared" si="9"/>
        <v>2.5599999999999999E-4</v>
      </c>
      <c r="H44">
        <f>constant1/(B44+(1/2^32)-constant2) + A44</f>
        <v>8.4462718739075626E-5</v>
      </c>
    </row>
    <row r="45" spans="1:8" x14ac:dyDescent="0.15">
      <c r="A45" s="1">
        <v>-41</v>
      </c>
      <c r="B45" s="6">
        <f t="shared" si="4"/>
        <v>0.99104000000000003</v>
      </c>
      <c r="C45" s="7">
        <f t="shared" si="5"/>
        <v>0.99551999999999996</v>
      </c>
      <c r="D45">
        <f t="shared" si="6"/>
        <v>4275725842</v>
      </c>
      <c r="E45" s="9">
        <f t="shared" si="7"/>
        <v>-41.000006027000964</v>
      </c>
      <c r="F45" s="8">
        <f t="shared" si="8"/>
        <v>6.0270009640817079E-6</v>
      </c>
      <c r="G45">
        <f t="shared" si="9"/>
        <v>2.6896E-4</v>
      </c>
      <c r="H45">
        <f>constant1/(B45+(1/2^32)-constant2) + A45</f>
        <v>-2.4088680747524904E-4</v>
      </c>
    </row>
    <row r="46" spans="1:8" x14ac:dyDescent="0.15">
      <c r="A46" s="1">
        <v>-42</v>
      </c>
      <c r="B46" s="6">
        <f t="shared" si="4"/>
        <v>0.99222500000000002</v>
      </c>
      <c r="C46" s="7">
        <f t="shared" si="5"/>
        <v>0.99611300000000003</v>
      </c>
      <c r="D46">
        <f t="shared" si="6"/>
        <v>4278272757</v>
      </c>
      <c r="E46" s="9">
        <f t="shared" si="7"/>
        <v>-42.000747067297795</v>
      </c>
      <c r="F46" s="8">
        <f t="shared" si="8"/>
        <v>7.4706729779450143E-4</v>
      </c>
      <c r="G46">
        <f t="shared" si="9"/>
        <v>2.8224000000000001E-4</v>
      </c>
      <c r="H46">
        <f>constant1/(B46+(1/2^32)-constant2) + A46</f>
        <v>-3.7640938185035111E-4</v>
      </c>
    </row>
    <row r="47" spans="1:8" x14ac:dyDescent="0.15">
      <c r="A47" s="1">
        <v>-43</v>
      </c>
      <c r="B47" s="6">
        <f t="shared" si="4"/>
        <v>0.99335499999999999</v>
      </c>
      <c r="C47" s="7">
        <f t="shared" si="5"/>
        <v>0.99667799999999995</v>
      </c>
      <c r="D47">
        <f t="shared" si="6"/>
        <v>4280699414</v>
      </c>
      <c r="E47" s="9">
        <f t="shared" si="7"/>
        <v>-43.00076485461441</v>
      </c>
      <c r="F47" s="8">
        <f t="shared" si="8"/>
        <v>7.6485461440967129E-4</v>
      </c>
      <c r="G47">
        <f t="shared" si="9"/>
        <v>2.9584000000000001E-4</v>
      </c>
      <c r="H47">
        <f>constant1/(B47+(1/2^32)-constant2) + A47</f>
        <v>-4.1275709632060398E-4</v>
      </c>
    </row>
    <row r="48" spans="1:8" x14ac:dyDescent="0.15">
      <c r="A48" s="1">
        <v>-44</v>
      </c>
      <c r="B48" s="6">
        <f t="shared" si="4"/>
        <v>0.99443400000000004</v>
      </c>
      <c r="C48" s="7">
        <f t="shared" si="5"/>
        <v>0.99721700000000002</v>
      </c>
      <c r="D48">
        <f t="shared" si="6"/>
        <v>4283014401</v>
      </c>
      <c r="E48" s="9">
        <f t="shared" si="7"/>
        <v>-44.00017894873011</v>
      </c>
      <c r="F48" s="8">
        <f t="shared" si="8"/>
        <v>1.78948730109596E-4</v>
      </c>
      <c r="G48">
        <f t="shared" si="9"/>
        <v>3.0976000000000002E-4</v>
      </c>
      <c r="H48">
        <f>constant1/(B48+(1/2^32)-constant2) + A48</f>
        <v>-1.054228762029652E-4</v>
      </c>
    </row>
    <row r="49" spans="1:9" x14ac:dyDescent="0.15">
      <c r="A49" s="1">
        <v>-45</v>
      </c>
      <c r="B49" s="6">
        <f t="shared" si="4"/>
        <v>0.99546500000000004</v>
      </c>
      <c r="C49" s="7">
        <f t="shared" si="5"/>
        <v>0.99773299999999998</v>
      </c>
      <c r="D49">
        <f t="shared" si="6"/>
        <v>4285230604</v>
      </c>
      <c r="E49" s="9">
        <f t="shared" si="7"/>
        <v>-45.00146196251378</v>
      </c>
      <c r="F49" s="8">
        <f t="shared" si="8"/>
        <v>1.4619625137797243E-3</v>
      </c>
      <c r="G49">
        <f t="shared" si="9"/>
        <v>3.2400000000000001E-4</v>
      </c>
      <c r="H49">
        <f>constant1/(B49+(1/2^32)-constant2) + A49</f>
        <v>1.7222168768427082E-4</v>
      </c>
    </row>
    <row r="50" spans="1:9" x14ac:dyDescent="0.15">
      <c r="A50" s="1">
        <v>-46</v>
      </c>
      <c r="B50" s="6">
        <f t="shared" si="4"/>
        <v>0.99645099999999998</v>
      </c>
      <c r="C50" s="7">
        <f t="shared" si="5"/>
        <v>0.99822599999999995</v>
      </c>
      <c r="D50">
        <f t="shared" si="6"/>
        <v>4287348023</v>
      </c>
      <c r="E50" s="9">
        <f t="shared" si="7"/>
        <v>-46.001629699756556</v>
      </c>
      <c r="F50" s="8">
        <f t="shared" si="8"/>
        <v>1.6296997565561355E-3</v>
      </c>
      <c r="G50">
        <f t="shared" si="9"/>
        <v>3.3856000000000001E-4</v>
      </c>
      <c r="H50">
        <f>constant1/(B50+(1/2^32)-constant2) + A50</f>
        <v>2.8199314053978242E-4</v>
      </c>
    </row>
    <row r="51" spans="1:9" x14ac:dyDescent="0.15">
      <c r="A51" s="1">
        <v>-47</v>
      </c>
      <c r="B51" s="6">
        <f t="shared" si="4"/>
        <v>0.99739500000000003</v>
      </c>
      <c r="C51" s="7">
        <f t="shared" si="5"/>
        <v>0.99869799999999997</v>
      </c>
      <c r="D51">
        <f t="shared" si="6"/>
        <v>4289375248</v>
      </c>
      <c r="E51" s="9">
        <f t="shared" si="7"/>
        <v>-47.001757254721326</v>
      </c>
      <c r="F51" s="8">
        <f t="shared" si="8"/>
        <v>1.7572547213262624E-3</v>
      </c>
      <c r="G51">
        <f t="shared" si="9"/>
        <v>3.5344E-4</v>
      </c>
      <c r="H51">
        <f>constant1/(B51+(1/2^32)-constant2) + A51</f>
        <v>3.5031063388402117E-4</v>
      </c>
    </row>
    <row r="52" spans="1:9" x14ac:dyDescent="0.15">
      <c r="A52" s="1">
        <v>-48</v>
      </c>
      <c r="B52" s="6">
        <f t="shared" si="4"/>
        <v>0.99829900000000005</v>
      </c>
      <c r="C52" s="7">
        <f t="shared" si="5"/>
        <v>0.99914999999999998</v>
      </c>
      <c r="D52">
        <f t="shared" si="6"/>
        <v>4291316573</v>
      </c>
      <c r="E52" s="9">
        <f t="shared" si="7"/>
        <v>-48.001136042901493</v>
      </c>
      <c r="F52" s="8">
        <f t="shared" si="8"/>
        <v>1.1360429014928286E-3</v>
      </c>
      <c r="G52">
        <f t="shared" si="9"/>
        <v>3.6863999999999999E-4</v>
      </c>
      <c r="H52">
        <f>constant1/(B52+(1/2^32)-constant2) + A52</f>
        <v>-3.3136686008106153E-4</v>
      </c>
    </row>
    <row r="53" spans="1:9" x14ac:dyDescent="0.15">
      <c r="A53" s="1">
        <v>-49</v>
      </c>
      <c r="B53" s="6">
        <f t="shared" si="4"/>
        <v>0.99916700000000003</v>
      </c>
      <c r="C53" s="7">
        <f t="shared" si="5"/>
        <v>0.99958400000000003</v>
      </c>
      <c r="D53">
        <f t="shared" si="6"/>
        <v>4293180589</v>
      </c>
      <c r="E53" s="9">
        <f t="shared" si="7"/>
        <v>-49.001543891663466</v>
      </c>
      <c r="F53" s="8">
        <f t="shared" si="8"/>
        <v>1.5438916634664679E-3</v>
      </c>
      <c r="G53">
        <f t="shared" si="9"/>
        <v>3.8415999999999998E-4</v>
      </c>
      <c r="H53">
        <f>constant1/(B53+(1/2^32)-constant2) + A53</f>
        <v>1.4679927637928358E-5</v>
      </c>
    </row>
    <row r="54" spans="1:9" x14ac:dyDescent="0.15">
      <c r="A54" s="1">
        <v>-50</v>
      </c>
      <c r="B54" s="6">
        <f t="shared" si="4"/>
        <v>1</v>
      </c>
      <c r="C54" s="7">
        <f t="shared" si="5"/>
        <v>1</v>
      </c>
      <c r="D54">
        <f t="shared" si="6"/>
        <v>4294967295</v>
      </c>
      <c r="E54" s="9">
        <f t="shared" si="7"/>
        <v>-50.000399353194823</v>
      </c>
      <c r="F54" s="8">
        <f t="shared" si="8"/>
        <v>3.9935319482253817E-4</v>
      </c>
      <c r="G54">
        <f t="shared" si="9"/>
        <v>4.0000000000000002E-4</v>
      </c>
      <c r="H54">
        <f>constant1/(B54+(1/2^32)-constant2) + A54</f>
        <v>3.2135238711816783E-5</v>
      </c>
    </row>
    <row r="58" spans="1:9" x14ac:dyDescent="0.15">
      <c r="I58">
        <f ca="1">RANDBETWEEN(2,13)</f>
        <v>6</v>
      </c>
    </row>
    <row r="59" spans="1:9" x14ac:dyDescent="0.15">
      <c r="I59">
        <f ca="1">RANDBETWEEN(20,50)</f>
        <v>36</v>
      </c>
    </row>
    <row r="62" spans="1:9" x14ac:dyDescent="0.15">
      <c r="I62" s="2">
        <f ca="1">-(2*I58*I59)/(I58-I59)</f>
        <v>14.4</v>
      </c>
    </row>
    <row r="63" spans="1:9" x14ac:dyDescent="0.15">
      <c r="I63" s="3">
        <f ca="1">(2*I58*I59)/(I59-I58)</f>
        <v>14.4</v>
      </c>
    </row>
    <row r="64" spans="1:9" x14ac:dyDescent="0.15">
      <c r="I64" s="4">
        <v>2</v>
      </c>
    </row>
    <row r="65" spans="9:9" x14ac:dyDescent="0.15">
      <c r="I65" s="5">
        <v>3</v>
      </c>
    </row>
    <row r="66" spans="9:9" x14ac:dyDescent="0.15">
      <c r="I66">
        <v>4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Sheet1</vt:lpstr>
      <vt:lpstr>Errors</vt:lpstr>
      <vt:lpstr>Errors!constant1</vt:lpstr>
      <vt:lpstr>constant1</vt:lpstr>
      <vt:lpstr>Errors!constant2</vt:lpstr>
      <vt:lpstr>constant2</vt:lpstr>
      <vt:lpstr>Errors!dfgfd</vt:lpstr>
      <vt:lpstr>dfgfd</vt:lpstr>
      <vt:lpstr>Errors!far</vt:lpstr>
      <vt:lpstr>far</vt:lpstr>
      <vt:lpstr>Errors!fred</vt:lpstr>
      <vt:lpstr>fred</vt:lpstr>
      <vt:lpstr>Errors!near</vt:lpstr>
      <vt:lpstr>near</vt:lpstr>
      <vt:lpstr>Errors!sam</vt:lpstr>
      <vt:lpstr>sam</vt:lpstr>
      <vt:lpstr>Errors!sdfd</vt:lpstr>
      <vt:lpstr>sdfd</vt:lpstr>
    </vt:vector>
  </TitlesOfParts>
  <Company>USAFA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Brown</dc:creator>
  <cp:lastModifiedBy>Wayne Brown</cp:lastModifiedBy>
  <dcterms:created xsi:type="dcterms:W3CDTF">2016-02-12T15:57:35Z</dcterms:created>
  <dcterms:modified xsi:type="dcterms:W3CDTF">2018-03-20T13:16:43Z</dcterms:modified>
</cp:coreProperties>
</file>