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General Expenses" sheetId="4" state="visible" r:id="rId4"/>
    <sheet xmlns:r="http://schemas.openxmlformats.org/officeDocument/2006/relationships" name="Daily" sheetId="5" state="visible" r:id="rId5"/>
  </sheets>
  <definedNames>
    <definedName name="_xlnm._FilterDatabase" localSheetId="0" hidden="1">'Sales'!$A$4:$U$229</definedName>
    <definedName name="_xlnm._FilterDatabase" localSheetId="1" hidden="1">'Investors'!$A$4:$R$619</definedName>
    <definedName name="_xlnm._FilterDatabase" localSheetId="2" hidden="1">'Exits'!$A$4:$AC$619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4">
    <font>
      <name val="Calibri"/>
      <family val="2"/>
      <color theme="1"/>
      <sz val="11"/>
      <scheme val="minor"/>
    </font>
    <font>
      <b val="1"/>
      <sz val="20"/>
    </font>
    <font>
      <b val="1"/>
    </font>
    <font>
      <name val="yyyy-mm-dd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165" fontId="3" fillId="2" borderId="0" pivotButton="0" quotePrefix="0" xfId="0"/>
    <xf numFmtId="166" fontId="0" fillId="2" borderId="0" pivotButton="0" quotePrefix="0" xfId="0"/>
    <xf numFmtId="165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2024-08-29</t>
        </is>
      </c>
      <c r="I2" s="4">
        <f>subtotal(9,I5:I229)</f>
        <v/>
      </c>
      <c r="J2" s="4">
        <f>subtotal(9,J5:J229)</f>
        <v/>
      </c>
      <c r="K2" s="4">
        <f>subtotal(9,K5:K229)</f>
        <v/>
      </c>
      <c r="L2" s="4">
        <f>subtotal(9,L5:L229)</f>
        <v/>
      </c>
      <c r="M2" s="4">
        <f>subtotal(9,M5:M229)</f>
        <v/>
      </c>
      <c r="N2" s="4">
        <f>subtotal(9,N5:N229)</f>
        <v/>
      </c>
      <c r="O2" s="4">
        <f>subtotal(9,O5:O229)</f>
        <v/>
      </c>
      <c r="P2" s="4">
        <f>subtotal(9,P5:P229)</f>
        <v/>
      </c>
      <c r="Q2" s="4">
        <f>subtotal(9,Q5:Q229)</f>
        <v/>
      </c>
      <c r="R2" s="4">
        <f>subtotal(9,R5:R229)</f>
        <v/>
      </c>
      <c r="S2" s="4">
        <f>subtotal(9,S5:S229)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Heron Fields</t>
        </is>
      </c>
      <c r="B5" t="inlineStr">
        <is>
          <t>A</t>
        </is>
      </c>
      <c r="C5" t="inlineStr">
        <is>
          <t>HFA101</t>
        </is>
      </c>
      <c r="D5" t="b">
        <v>1</v>
      </c>
      <c r="E5" t="b">
        <v>1</v>
      </c>
      <c r="F5" t="n">
        <v>1</v>
      </c>
      <c r="G5" s="5" t="n">
        <v>44887</v>
      </c>
      <c r="H5" s="6" t="n">
        <v>44887</v>
      </c>
      <c r="I5" s="4" t="n">
        <v>1479900</v>
      </c>
      <c r="J5" s="4">
        <f>I5/115*15</f>
        <v/>
      </c>
      <c r="K5" s="4">
        <f>I5-J5</f>
        <v/>
      </c>
      <c r="L5" s="4" t="n">
        <v>18502.08</v>
      </c>
      <c r="M5" s="4" t="n">
        <v>1789</v>
      </c>
      <c r="N5" s="4" t="n">
        <v>7399.5</v>
      </c>
      <c r="O5" s="4" t="n">
        <v>73995</v>
      </c>
      <c r="P5" s="4" t="n">
        <v>19224.37</v>
      </c>
      <c r="Q5" s="4">
        <f>K5-SUM(L5:P5)</f>
        <v/>
      </c>
      <c r="R5" s="4">
        <f>IF(E5=FALSE,SUMIFS(Investors!$R:$R,Investors!$G:$G,Sales!C5),0)</f>
        <v/>
      </c>
      <c r="S5" s="4">
        <f>Q5-R5</f>
        <v/>
      </c>
      <c r="T5" t="b">
        <v>0</v>
      </c>
      <c r="U5" s="5">
        <f>IF(MOD(MONTH(H5), 2) &lt;&gt; 0, EOMONTH(H5, 2), EOMONTH(H5, 1))</f>
        <v/>
      </c>
    </row>
    <row r="6">
      <c r="A6" t="inlineStr">
        <is>
          <t>Heron Fields</t>
        </is>
      </c>
      <c r="B6" t="inlineStr">
        <is>
          <t>A</t>
        </is>
      </c>
      <c r="C6" t="inlineStr">
        <is>
          <t>HFA102</t>
        </is>
      </c>
      <c r="D6" t="b">
        <v>1</v>
      </c>
      <c r="E6" t="b">
        <v>1</v>
      </c>
      <c r="F6" t="n">
        <v>1</v>
      </c>
      <c r="G6" s="5" t="n">
        <v>44887</v>
      </c>
      <c r="H6" s="6" t="n">
        <v>44887</v>
      </c>
      <c r="I6" s="4" t="n">
        <v>1499900</v>
      </c>
      <c r="J6" s="4">
        <f>I6/115*15</f>
        <v/>
      </c>
      <c r="K6" s="4">
        <f>I6-J6</f>
        <v/>
      </c>
      <c r="L6" s="4" t="n">
        <v>18502.08</v>
      </c>
      <c r="M6" s="4" t="n">
        <v>1789</v>
      </c>
      <c r="N6" s="4" t="n">
        <v>7499.5</v>
      </c>
      <c r="O6" s="4" t="n">
        <v>74995</v>
      </c>
      <c r="P6" s="4" t="n">
        <v>19224.37</v>
      </c>
      <c r="Q6" s="4">
        <f>K6-SUM(L6:P6)</f>
        <v/>
      </c>
      <c r="R6" s="4">
        <f>IF(E6=FALSE,SUMIFS(Investors!$R:$R,Investors!$G:$G,Sales!C6),0)</f>
        <v/>
      </c>
      <c r="S6" s="4">
        <f>Q6-R6</f>
        <v/>
      </c>
      <c r="T6" t="b">
        <v>0</v>
      </c>
      <c r="U6" s="5">
        <f>IF(MOD(MONTH(H6), 2) &lt;&gt; 0, EOMONTH(H6, 2), EOMONTH(H6, 1))</f>
        <v/>
      </c>
    </row>
    <row r="7">
      <c r="A7" t="inlineStr">
        <is>
          <t>Heron Fields</t>
        </is>
      </c>
      <c r="B7" t="inlineStr">
        <is>
          <t>A</t>
        </is>
      </c>
      <c r="C7" t="inlineStr">
        <is>
          <t>HFA103</t>
        </is>
      </c>
      <c r="D7" t="b">
        <v>1</v>
      </c>
      <c r="E7" t="b">
        <v>1</v>
      </c>
      <c r="F7" t="n">
        <v>1</v>
      </c>
      <c r="G7" s="5" t="n">
        <v>44887</v>
      </c>
      <c r="H7" s="6" t="n">
        <v>44887</v>
      </c>
      <c r="I7" s="4" t="n">
        <v>1549900</v>
      </c>
      <c r="J7" s="4">
        <f>I7/115*15</f>
        <v/>
      </c>
      <c r="K7" s="4">
        <f>I7-J7</f>
        <v/>
      </c>
      <c r="L7" s="4" t="n">
        <v>18502.08</v>
      </c>
      <c r="M7" s="4" t="n">
        <v>1789</v>
      </c>
      <c r="N7" s="4" t="n">
        <v>7749.5</v>
      </c>
      <c r="O7" s="4" t="n">
        <v>77495</v>
      </c>
      <c r="P7" s="4" t="n">
        <v>19224.37</v>
      </c>
      <c r="Q7" s="4">
        <f>K7-SUM(L7:P7)</f>
        <v/>
      </c>
      <c r="R7" s="4">
        <f>IF(E7=FALSE,SUMIFS(Investors!$R:$R,Investors!$G:$G,Sales!C7),0)</f>
        <v/>
      </c>
      <c r="S7" s="4">
        <f>Q7-R7</f>
        <v/>
      </c>
      <c r="T7" t="b">
        <v>0</v>
      </c>
      <c r="U7" s="5">
        <f>IF(MOD(MONTH(H7), 2) &lt;&gt; 0, EOMONTH(H7, 2), EOMONTH(H7, 1))</f>
        <v/>
      </c>
    </row>
    <row r="8">
      <c r="A8" t="inlineStr">
        <is>
          <t>Heron Fields</t>
        </is>
      </c>
      <c r="B8" t="inlineStr">
        <is>
          <t>A</t>
        </is>
      </c>
      <c r="C8" t="inlineStr">
        <is>
          <t>HFA104</t>
        </is>
      </c>
      <c r="D8" t="b">
        <v>1</v>
      </c>
      <c r="E8" t="b">
        <v>1</v>
      </c>
      <c r="F8" t="n">
        <v>1</v>
      </c>
      <c r="G8" s="5" t="n">
        <v>44887</v>
      </c>
      <c r="H8" s="6" t="n">
        <v>44887</v>
      </c>
      <c r="I8" s="4" t="n">
        <v>1519900</v>
      </c>
      <c r="J8" s="4">
        <f>I8/115*15</f>
        <v/>
      </c>
      <c r="K8" s="4">
        <f>I8-J8</f>
        <v/>
      </c>
      <c r="L8" s="4" t="n">
        <v>18502.08</v>
      </c>
      <c r="M8" s="4" t="n">
        <v>1789</v>
      </c>
      <c r="N8" s="4" t="n">
        <v>7599.5</v>
      </c>
      <c r="O8" s="4" t="n">
        <v>75995</v>
      </c>
      <c r="P8" s="4" t="n">
        <v>19224.37</v>
      </c>
      <c r="Q8" s="4">
        <f>K8-SUM(L8:P8)</f>
        <v/>
      </c>
      <c r="R8" s="4">
        <f>IF(E8=FALSE,SUMIFS(Investors!$R:$R,Investors!$G:$G,Sales!C8),0)</f>
        <v/>
      </c>
      <c r="S8" s="4">
        <f>Q8-R8</f>
        <v/>
      </c>
      <c r="T8" t="b">
        <v>0</v>
      </c>
      <c r="U8" s="5">
        <f>IF(MOD(MONTH(H8), 2) &lt;&gt; 0, EOMONTH(H8, 2), EOMONTH(H8, 1))</f>
        <v/>
      </c>
    </row>
    <row r="9">
      <c r="A9" t="inlineStr">
        <is>
          <t>Heron Fields</t>
        </is>
      </c>
      <c r="B9" t="inlineStr">
        <is>
          <t>A</t>
        </is>
      </c>
      <c r="C9" t="inlineStr">
        <is>
          <t>HFA105</t>
        </is>
      </c>
      <c r="D9" t="b">
        <v>1</v>
      </c>
      <c r="E9" t="b">
        <v>1</v>
      </c>
      <c r="F9" t="n">
        <v>1</v>
      </c>
      <c r="G9" s="5" t="n">
        <v>44887</v>
      </c>
      <c r="H9" s="6" t="n">
        <v>44887</v>
      </c>
      <c r="I9" s="4" t="n">
        <v>1509900</v>
      </c>
      <c r="J9" s="4">
        <f>I9/115*15</f>
        <v/>
      </c>
      <c r="K9" s="4">
        <f>I9-J9</f>
        <v/>
      </c>
      <c r="L9" s="4" t="n">
        <v>18502.08</v>
      </c>
      <c r="M9" s="4" t="n">
        <v>1789</v>
      </c>
      <c r="N9" s="4" t="n">
        <v>7549.5</v>
      </c>
      <c r="O9" s="4" t="n">
        <v>75495</v>
      </c>
      <c r="P9" s="4" t="n">
        <v>19224.37</v>
      </c>
      <c r="Q9" s="4">
        <f>K9-SUM(L9:P9)</f>
        <v/>
      </c>
      <c r="R9" s="4">
        <f>IF(E9=FALSE,SUMIFS(Investors!$R:$R,Investors!$G:$G,Sales!C9),0)</f>
        <v/>
      </c>
      <c r="S9" s="4">
        <f>Q9-R9</f>
        <v/>
      </c>
      <c r="T9" t="b">
        <v>0</v>
      </c>
      <c r="U9" s="5">
        <f>IF(MOD(MONTH(H9), 2) &lt;&gt; 0, EOMONTH(H9, 2), EOMONTH(H9, 1))</f>
        <v/>
      </c>
    </row>
    <row r="10">
      <c r="A10" t="inlineStr">
        <is>
          <t>Heron Fields</t>
        </is>
      </c>
      <c r="B10" t="inlineStr">
        <is>
          <t>A</t>
        </is>
      </c>
      <c r="C10" t="inlineStr">
        <is>
          <t>HFA106</t>
        </is>
      </c>
      <c r="D10" t="b">
        <v>1</v>
      </c>
      <c r="E10" t="b">
        <v>1</v>
      </c>
      <c r="F10" t="n">
        <v>1</v>
      </c>
      <c r="G10" s="5" t="n">
        <v>44887</v>
      </c>
      <c r="H10" s="6" t="n">
        <v>44887</v>
      </c>
      <c r="I10" s="4" t="n">
        <v>1549900</v>
      </c>
      <c r="J10" s="4">
        <f>I10/115*15</f>
        <v/>
      </c>
      <c r="K10" s="4">
        <f>I10-J10</f>
        <v/>
      </c>
      <c r="L10" s="4" t="n">
        <v>18502.08</v>
      </c>
      <c r="M10" s="4" t="n">
        <v>1789</v>
      </c>
      <c r="N10" s="4" t="n">
        <v>7749.5</v>
      </c>
      <c r="O10" s="4" t="n">
        <v>77495</v>
      </c>
      <c r="P10" s="4" t="n">
        <v>19224.37</v>
      </c>
      <c r="Q10" s="4">
        <f>K10-SUM(L10:P10)</f>
        <v/>
      </c>
      <c r="R10" s="4">
        <f>IF(E10=FALSE,SUMIFS(Investors!$R:$R,Investors!$G:$G,Sales!C10),0)</f>
        <v/>
      </c>
      <c r="S10" s="4">
        <f>Q10-R10</f>
        <v/>
      </c>
      <c r="T10" t="b">
        <v>0</v>
      </c>
      <c r="U10" s="5">
        <f>IF(MOD(MONTH(H10), 2) &lt;&gt; 0, EOMONTH(H10, 2), EOMONTH(H10, 1))</f>
        <v/>
      </c>
    </row>
    <row r="11">
      <c r="A11" t="inlineStr">
        <is>
          <t>Heron Fields</t>
        </is>
      </c>
      <c r="B11" t="inlineStr">
        <is>
          <t>A</t>
        </is>
      </c>
      <c r="C11" t="inlineStr">
        <is>
          <t>HFA201</t>
        </is>
      </c>
      <c r="D11" t="b">
        <v>1</v>
      </c>
      <c r="E11" t="b">
        <v>1</v>
      </c>
      <c r="F11" t="n">
        <v>1</v>
      </c>
      <c r="G11" s="5" t="n">
        <v>44887</v>
      </c>
      <c r="H11" s="6" t="n">
        <v>44887</v>
      </c>
      <c r="I11" s="4" t="n">
        <v>1279900</v>
      </c>
      <c r="J11" s="4">
        <f>I11/115*15</f>
        <v/>
      </c>
      <c r="K11" s="4">
        <f>I11-J11</f>
        <v/>
      </c>
      <c r="L11" s="4" t="n">
        <v>18502.08</v>
      </c>
      <c r="M11" s="4" t="n">
        <v>1789</v>
      </c>
      <c r="N11" s="4" t="n">
        <v>6399.5</v>
      </c>
      <c r="O11" s="4" t="n">
        <v>63995</v>
      </c>
      <c r="P11" s="4" t="n">
        <v>19224.37</v>
      </c>
      <c r="Q11" s="4">
        <f>K11-SUM(L11:P11)</f>
        <v/>
      </c>
      <c r="R11" s="4">
        <f>IF(E11=FALSE,SUMIFS(Investors!$R:$R,Investors!$G:$G,Sales!C11),0)</f>
        <v/>
      </c>
      <c r="S11" s="4">
        <f>Q11-R11</f>
        <v/>
      </c>
      <c r="T11" t="b">
        <v>0</v>
      </c>
      <c r="U11" s="5">
        <f>IF(MOD(MONTH(H11), 2) &lt;&gt; 0, EOMONTH(H11, 2), EOMONTH(H11, 1))</f>
        <v/>
      </c>
    </row>
    <row r="12">
      <c r="A12" t="inlineStr">
        <is>
          <t>Heron Fields</t>
        </is>
      </c>
      <c r="B12" t="inlineStr">
        <is>
          <t>A</t>
        </is>
      </c>
      <c r="C12" t="inlineStr">
        <is>
          <t>HFA202</t>
        </is>
      </c>
      <c r="D12" t="b">
        <v>1</v>
      </c>
      <c r="E12" t="b">
        <v>1</v>
      </c>
      <c r="F12" t="n">
        <v>1</v>
      </c>
      <c r="G12" s="5" t="n">
        <v>44943</v>
      </c>
      <c r="H12" s="6" t="n">
        <v>44943</v>
      </c>
      <c r="I12" s="4" t="n">
        <v>1279900</v>
      </c>
      <c r="J12" s="4">
        <f>I12/115*15</f>
        <v/>
      </c>
      <c r="K12" s="4">
        <f>I12-J12</f>
        <v/>
      </c>
      <c r="L12" s="4" t="n">
        <v>18502.08</v>
      </c>
      <c r="M12" s="4" t="n">
        <v>1789</v>
      </c>
      <c r="N12" s="4" t="n">
        <v>6399.5</v>
      </c>
      <c r="O12" s="4" t="n">
        <v>63995</v>
      </c>
      <c r="P12" s="4" t="n">
        <v>19224.37</v>
      </c>
      <c r="Q12" s="4">
        <f>K12-SUM(L12:P12)</f>
        <v/>
      </c>
      <c r="R12" s="4">
        <f>IF(E12=FALSE,SUMIFS(Investors!$R:$R,Investors!$G:$G,Sales!C12),0)</f>
        <v/>
      </c>
      <c r="S12" s="4">
        <f>Q12-R12</f>
        <v/>
      </c>
      <c r="T12" t="b">
        <v>0</v>
      </c>
      <c r="U12" s="5">
        <f>IF(MOD(MONTH(H12), 2) &lt;&gt; 0, EOMONTH(H12, 2), EOMONTH(H12, 1))</f>
        <v/>
      </c>
    </row>
    <row r="13">
      <c r="A13" t="inlineStr">
        <is>
          <t>Heron Fields</t>
        </is>
      </c>
      <c r="B13" t="inlineStr">
        <is>
          <t>A</t>
        </is>
      </c>
      <c r="C13" t="inlineStr">
        <is>
          <t>HFA203</t>
        </is>
      </c>
      <c r="D13" t="b">
        <v>1</v>
      </c>
      <c r="E13" t="b">
        <v>1</v>
      </c>
      <c r="F13" t="n">
        <v>1</v>
      </c>
      <c r="G13" s="5" t="n">
        <v>44897</v>
      </c>
      <c r="H13" s="6" t="n">
        <v>44897</v>
      </c>
      <c r="I13" s="4" t="n">
        <v>1349900</v>
      </c>
      <c r="J13" s="4">
        <f>I13/115*15</f>
        <v/>
      </c>
      <c r="K13" s="4">
        <f>I13-J13</f>
        <v/>
      </c>
      <c r="L13" s="4" t="n">
        <v>18502.08</v>
      </c>
      <c r="M13" s="4" t="n">
        <v>1789</v>
      </c>
      <c r="N13" s="4" t="n">
        <v>6749.5</v>
      </c>
      <c r="O13" s="4" t="n">
        <v>67495</v>
      </c>
      <c r="P13" s="4" t="n">
        <v>19224.37</v>
      </c>
      <c r="Q13" s="4">
        <f>K13-SUM(L13:P13)</f>
        <v/>
      </c>
      <c r="R13" s="4">
        <f>IF(E13=FALSE,SUMIFS(Investors!$R:$R,Investors!$G:$G,Sales!C13),0)</f>
        <v/>
      </c>
      <c r="S13" s="4">
        <f>Q13-R13</f>
        <v/>
      </c>
      <c r="T13" t="b">
        <v>0</v>
      </c>
      <c r="U13" s="5">
        <f>IF(MOD(MONTH(H13), 2) &lt;&gt; 0, EOMONTH(H13, 2), EOMONTH(H13, 1))</f>
        <v/>
      </c>
    </row>
    <row r="14">
      <c r="A14" t="inlineStr">
        <is>
          <t>Heron Fields</t>
        </is>
      </c>
      <c r="B14" t="inlineStr">
        <is>
          <t>A</t>
        </is>
      </c>
      <c r="C14" t="inlineStr">
        <is>
          <t>HFA204</t>
        </is>
      </c>
      <c r="D14" t="b">
        <v>1</v>
      </c>
      <c r="E14" t="b">
        <v>1</v>
      </c>
      <c r="F14" t="n">
        <v>1</v>
      </c>
      <c r="G14" s="5" t="n">
        <v>44887</v>
      </c>
      <c r="H14" s="6" t="n">
        <v>44887</v>
      </c>
      <c r="I14" s="4" t="n">
        <v>1299900</v>
      </c>
      <c r="J14" s="4">
        <f>I14/115*15</f>
        <v/>
      </c>
      <c r="K14" s="4">
        <f>I14-J14</f>
        <v/>
      </c>
      <c r="L14" s="4" t="n">
        <v>18502.08</v>
      </c>
      <c r="M14" s="4" t="n">
        <v>1789</v>
      </c>
      <c r="N14" s="4" t="n">
        <v>6499.5</v>
      </c>
      <c r="O14" s="4" t="n">
        <v>64995</v>
      </c>
      <c r="P14" s="4" t="n">
        <v>19224.37</v>
      </c>
      <c r="Q14" s="4">
        <f>K14-SUM(L14:P14)</f>
        <v/>
      </c>
      <c r="R14" s="4">
        <f>IF(E14=FALSE,SUMIFS(Investors!$R:$R,Investors!$G:$G,Sales!C14),0)</f>
        <v/>
      </c>
      <c r="S14" s="4">
        <f>Q14-R14</f>
        <v/>
      </c>
      <c r="T14" t="b">
        <v>0</v>
      </c>
      <c r="U14" s="5">
        <f>IF(MOD(MONTH(H14), 2) &lt;&gt; 0, EOMONTH(H14, 2), EOMONTH(H14, 1))</f>
        <v/>
      </c>
    </row>
    <row r="15">
      <c r="A15" t="inlineStr">
        <is>
          <t>Heron Fields</t>
        </is>
      </c>
      <c r="B15" t="inlineStr">
        <is>
          <t>A</t>
        </is>
      </c>
      <c r="C15" t="inlineStr">
        <is>
          <t>HFA205</t>
        </is>
      </c>
      <c r="D15" t="b">
        <v>1</v>
      </c>
      <c r="E15" t="b">
        <v>1</v>
      </c>
      <c r="F15" t="n">
        <v>1</v>
      </c>
      <c r="G15" s="5" t="n">
        <v>44943</v>
      </c>
      <c r="H15" s="6" t="n">
        <v>44943</v>
      </c>
      <c r="I15" s="4" t="n">
        <v>1279900</v>
      </c>
      <c r="J15" s="4">
        <f>I15/115*15</f>
        <v/>
      </c>
      <c r="K15" s="4">
        <f>I15-J15</f>
        <v/>
      </c>
      <c r="L15" s="4" t="n">
        <v>18502.08</v>
      </c>
      <c r="M15" s="4" t="n">
        <v>1789</v>
      </c>
      <c r="N15" s="4" t="n">
        <v>6399.5</v>
      </c>
      <c r="O15" s="4" t="n">
        <v>63995</v>
      </c>
      <c r="P15" s="4" t="n">
        <v>19224.37</v>
      </c>
      <c r="Q15" s="4">
        <f>K15-SUM(L15:P15)</f>
        <v/>
      </c>
      <c r="R15" s="4">
        <f>IF(E15=FALSE,SUMIFS(Investors!$R:$R,Investors!$G:$G,Sales!C15),0)</f>
        <v/>
      </c>
      <c r="S15" s="4">
        <f>Q15-R15</f>
        <v/>
      </c>
      <c r="T15" t="b">
        <v>0</v>
      </c>
      <c r="U15" s="5">
        <f>IF(MOD(MONTH(H15), 2) &lt;&gt; 0, EOMONTH(H15, 2), EOMONTH(H15, 1))</f>
        <v/>
      </c>
    </row>
    <row r="16">
      <c r="A16" t="inlineStr">
        <is>
          <t>Heron Fields</t>
        </is>
      </c>
      <c r="B16" t="inlineStr">
        <is>
          <t>A</t>
        </is>
      </c>
      <c r="C16" t="inlineStr">
        <is>
          <t>HFA206</t>
        </is>
      </c>
      <c r="D16" t="b">
        <v>1</v>
      </c>
      <c r="E16" t="b">
        <v>1</v>
      </c>
      <c r="F16" t="n">
        <v>1</v>
      </c>
      <c r="G16" s="5" t="n">
        <v>44887</v>
      </c>
      <c r="H16" s="6" t="n">
        <v>44887</v>
      </c>
      <c r="I16" s="4" t="n">
        <v>1329900</v>
      </c>
      <c r="J16" s="4">
        <f>I16/115*15</f>
        <v/>
      </c>
      <c r="K16" s="4">
        <f>I16-J16</f>
        <v/>
      </c>
      <c r="L16" s="4" t="n">
        <v>18502.08</v>
      </c>
      <c r="M16" s="4" t="n">
        <v>1789</v>
      </c>
      <c r="N16" s="4" t="n">
        <v>6649.5</v>
      </c>
      <c r="O16" s="4" t="n">
        <v>66495</v>
      </c>
      <c r="P16" s="4" t="n">
        <v>19224.37</v>
      </c>
      <c r="Q16" s="4">
        <f>K16-SUM(L16:P16)</f>
        <v/>
      </c>
      <c r="R16" s="4">
        <f>IF(E16=FALSE,SUMIFS(Investors!$R:$R,Investors!$G:$G,Sales!C16),0)</f>
        <v/>
      </c>
      <c r="S16" s="4">
        <f>Q16-R16</f>
        <v/>
      </c>
      <c r="T16" t="b">
        <v>0</v>
      </c>
      <c r="U16" s="5">
        <f>IF(MOD(MONTH(H16), 2) &lt;&gt; 0, EOMONTH(H16, 2), EOMONTH(H16, 1))</f>
        <v/>
      </c>
    </row>
    <row r="17">
      <c r="A17" t="inlineStr">
        <is>
          <t>Heron Fields</t>
        </is>
      </c>
      <c r="B17" t="inlineStr">
        <is>
          <t>A</t>
        </is>
      </c>
      <c r="C17" t="inlineStr">
        <is>
          <t>HFA301</t>
        </is>
      </c>
      <c r="D17" t="b">
        <v>1</v>
      </c>
      <c r="E17" t="b">
        <v>1</v>
      </c>
      <c r="F17" t="n">
        <v>1</v>
      </c>
      <c r="G17" s="5" t="n">
        <v>44901</v>
      </c>
      <c r="H17" s="6" t="n">
        <v>44901</v>
      </c>
      <c r="I17" s="4" t="n">
        <v>1399900</v>
      </c>
      <c r="J17" s="4">
        <f>I17/115*15</f>
        <v/>
      </c>
      <c r="K17" s="4">
        <f>I17-J17</f>
        <v/>
      </c>
      <c r="L17" s="4" t="n">
        <v>18502.08</v>
      </c>
      <c r="M17" s="4" t="n">
        <v>1789</v>
      </c>
      <c r="N17" s="4" t="n">
        <v>6999.5</v>
      </c>
      <c r="O17" s="4" t="n">
        <v>69995</v>
      </c>
      <c r="P17" s="4" t="n">
        <v>19224.37</v>
      </c>
      <c r="Q17" s="4">
        <f>K17-SUM(L17:P17)</f>
        <v/>
      </c>
      <c r="R17" s="4">
        <f>IF(E17=FALSE,SUMIFS(Investors!$R:$R,Investors!$G:$G,Sales!C17),0)</f>
        <v/>
      </c>
      <c r="S17" s="4">
        <f>Q17-R17</f>
        <v/>
      </c>
      <c r="T17" t="b">
        <v>0</v>
      </c>
      <c r="U17" s="5">
        <f>IF(MOD(MONTH(H17), 2) &lt;&gt; 0, EOMONTH(H17, 2), EOMONTH(H17, 1))</f>
        <v/>
      </c>
    </row>
    <row r="18">
      <c r="A18" t="inlineStr">
        <is>
          <t>Heron Fields</t>
        </is>
      </c>
      <c r="B18" t="inlineStr">
        <is>
          <t>A</t>
        </is>
      </c>
      <c r="C18" t="inlineStr">
        <is>
          <t>HFA302</t>
        </is>
      </c>
      <c r="D18" t="b">
        <v>1</v>
      </c>
      <c r="E18" t="b">
        <v>1</v>
      </c>
      <c r="F18" t="n">
        <v>1</v>
      </c>
      <c r="G18" s="5" t="n">
        <v>44887</v>
      </c>
      <c r="H18" s="6" t="n">
        <v>44887</v>
      </c>
      <c r="I18" s="4" t="n">
        <v>1309900</v>
      </c>
      <c r="J18" s="4">
        <f>I18/115*15</f>
        <v/>
      </c>
      <c r="K18" s="4">
        <f>I18-J18</f>
        <v/>
      </c>
      <c r="L18" s="4" t="n">
        <v>18502.08</v>
      </c>
      <c r="M18" s="4" t="n">
        <v>1789</v>
      </c>
      <c r="N18" s="4" t="n">
        <v>6549.5</v>
      </c>
      <c r="O18" s="4" t="n">
        <v>65495</v>
      </c>
      <c r="P18" s="4" t="n">
        <v>19224.37</v>
      </c>
      <c r="Q18" s="4">
        <f>K18-SUM(L18:P18)</f>
        <v/>
      </c>
      <c r="R18" s="4">
        <f>IF(E18=FALSE,SUMIFS(Investors!$R:$R,Investors!$G:$G,Sales!C18),0)</f>
        <v/>
      </c>
      <c r="S18" s="4">
        <f>Q18-R18</f>
        <v/>
      </c>
      <c r="T18" t="b">
        <v>0</v>
      </c>
      <c r="U18" s="5">
        <f>IF(MOD(MONTH(H18), 2) &lt;&gt; 0, EOMONTH(H18, 2), EOMONTH(H18, 1))</f>
        <v/>
      </c>
    </row>
    <row r="19">
      <c r="A19" t="inlineStr">
        <is>
          <t>Heron Fields</t>
        </is>
      </c>
      <c r="B19" t="inlineStr">
        <is>
          <t>A</t>
        </is>
      </c>
      <c r="C19" t="inlineStr">
        <is>
          <t>HFA303</t>
        </is>
      </c>
      <c r="D19" t="b">
        <v>1</v>
      </c>
      <c r="E19" t="b">
        <v>1</v>
      </c>
      <c r="F19" t="n">
        <v>1</v>
      </c>
      <c r="G19" s="5" t="n">
        <v>44896</v>
      </c>
      <c r="H19" s="6" t="n">
        <v>44896</v>
      </c>
      <c r="I19" s="4" t="n">
        <v>1349900</v>
      </c>
      <c r="J19" s="4">
        <f>I19/115*15</f>
        <v/>
      </c>
      <c r="K19" s="4">
        <f>I19-J19</f>
        <v/>
      </c>
      <c r="L19" s="4" t="n">
        <v>18502.08</v>
      </c>
      <c r="M19" s="4" t="n">
        <v>1789</v>
      </c>
      <c r="N19" s="4" t="n">
        <v>6749.5</v>
      </c>
      <c r="O19" s="4" t="n">
        <v>67495</v>
      </c>
      <c r="P19" s="4" t="n">
        <v>19224.37</v>
      </c>
      <c r="Q19" s="4">
        <f>K19-SUM(L19:P19)</f>
        <v/>
      </c>
      <c r="R19" s="4">
        <f>IF(E19=FALSE,SUMIFS(Investors!$R:$R,Investors!$G:$G,Sales!C19),0)</f>
        <v/>
      </c>
      <c r="S19" s="4">
        <f>Q19-R19</f>
        <v/>
      </c>
      <c r="T19" t="b">
        <v>0</v>
      </c>
      <c r="U19" s="5">
        <f>IF(MOD(MONTH(H19), 2) &lt;&gt; 0, EOMONTH(H19, 2), EOMONTH(H19, 1))</f>
        <v/>
      </c>
    </row>
    <row r="20">
      <c r="A20" t="inlineStr">
        <is>
          <t>Heron Fields</t>
        </is>
      </c>
      <c r="B20" t="inlineStr">
        <is>
          <t>A</t>
        </is>
      </c>
      <c r="C20" t="inlineStr">
        <is>
          <t>HFA304</t>
        </is>
      </c>
      <c r="D20" t="b">
        <v>1</v>
      </c>
      <c r="E20" t="b">
        <v>1</v>
      </c>
      <c r="F20" t="n">
        <v>1</v>
      </c>
      <c r="G20" s="5" t="n">
        <v>45056</v>
      </c>
      <c r="H20" s="6" t="n">
        <v>45056</v>
      </c>
      <c r="I20" s="4" t="n">
        <v>1379900</v>
      </c>
      <c r="J20" s="4">
        <f>I20/115*15</f>
        <v/>
      </c>
      <c r="K20" s="4">
        <f>I20-J20</f>
        <v/>
      </c>
      <c r="L20" s="4" t="n">
        <v>18502.08</v>
      </c>
      <c r="M20" s="4" t="n">
        <v>1789</v>
      </c>
      <c r="N20" s="4" t="n">
        <v>6899.5</v>
      </c>
      <c r="O20" s="4" t="n">
        <v>68995</v>
      </c>
      <c r="P20" s="4" t="n">
        <v>19224.37</v>
      </c>
      <c r="Q20" s="4">
        <f>K20-SUM(L20:P20)</f>
        <v/>
      </c>
      <c r="R20" s="4">
        <f>IF(E20=FALSE,SUMIFS(Investors!$R:$R,Investors!$G:$G,Sales!C20),0)</f>
        <v/>
      </c>
      <c r="S20" s="4">
        <f>Q20-R20</f>
        <v/>
      </c>
      <c r="T20" t="b">
        <v>0</v>
      </c>
      <c r="U20" s="5">
        <f>IF(MOD(MONTH(H20), 2) &lt;&gt; 0, EOMONTH(H20, 2), EOMONTH(H20, 1))</f>
        <v/>
      </c>
    </row>
    <row r="21">
      <c r="A21" t="inlineStr">
        <is>
          <t>Heron Fields</t>
        </is>
      </c>
      <c r="B21" t="inlineStr">
        <is>
          <t>A</t>
        </is>
      </c>
      <c r="C21" t="inlineStr">
        <is>
          <t>HFA305</t>
        </is>
      </c>
      <c r="D21" t="b">
        <v>1</v>
      </c>
      <c r="E21" t="b">
        <v>1</v>
      </c>
      <c r="F21" t="n">
        <v>1</v>
      </c>
      <c r="G21" s="5" t="n">
        <v>44942</v>
      </c>
      <c r="H21" s="6" t="n">
        <v>44942</v>
      </c>
      <c r="I21" s="4" t="n">
        <v>1379900</v>
      </c>
      <c r="J21" s="4">
        <f>I21/115*15</f>
        <v/>
      </c>
      <c r="K21" s="4">
        <f>I21-J21</f>
        <v/>
      </c>
      <c r="L21" s="4" t="n">
        <v>18502.08</v>
      </c>
      <c r="M21" s="4" t="n">
        <v>1789</v>
      </c>
      <c r="N21" s="4" t="n">
        <v>6899.5</v>
      </c>
      <c r="O21" s="4" t="n">
        <v>68995</v>
      </c>
      <c r="P21" s="4" t="n">
        <v>19224.37</v>
      </c>
      <c r="Q21" s="4">
        <f>K21-SUM(L21:P21)</f>
        <v/>
      </c>
      <c r="R21" s="4">
        <f>IF(E21=FALSE,SUMIFS(Investors!$R:$R,Investors!$G:$G,Sales!C21),0)</f>
        <v/>
      </c>
      <c r="S21" s="4">
        <f>Q21-R21</f>
        <v/>
      </c>
      <c r="T21" t="b">
        <v>0</v>
      </c>
      <c r="U21" s="5">
        <f>IF(MOD(MONTH(H21), 2) &lt;&gt; 0, EOMONTH(H21, 2), EOMONTH(H21, 1))</f>
        <v/>
      </c>
    </row>
    <row r="22">
      <c r="A22" t="inlineStr">
        <is>
          <t>Heron Fields</t>
        </is>
      </c>
      <c r="B22" t="inlineStr">
        <is>
          <t>A</t>
        </is>
      </c>
      <c r="C22" t="inlineStr">
        <is>
          <t>HFA306</t>
        </is>
      </c>
      <c r="D22" t="b">
        <v>1</v>
      </c>
      <c r="E22" t="b">
        <v>1</v>
      </c>
      <c r="F22" t="n">
        <v>1</v>
      </c>
      <c r="G22" s="5" t="n">
        <v>44901</v>
      </c>
      <c r="H22" s="6" t="n">
        <v>44901</v>
      </c>
      <c r="I22" s="4" t="n">
        <v>1389900</v>
      </c>
      <c r="J22" s="4">
        <f>I22/115*15</f>
        <v/>
      </c>
      <c r="K22" s="4">
        <f>I22-J22</f>
        <v/>
      </c>
      <c r="L22" s="4" t="n">
        <v>18502.08</v>
      </c>
      <c r="M22" s="4" t="n">
        <v>1789</v>
      </c>
      <c r="N22" s="4" t="n">
        <v>6949.5</v>
      </c>
      <c r="O22" s="4" t="n">
        <v>69495</v>
      </c>
      <c r="P22" s="4" t="n">
        <v>19224.37</v>
      </c>
      <c r="Q22" s="4">
        <f>K22-SUM(L22:P22)</f>
        <v/>
      </c>
      <c r="R22" s="4">
        <f>IF(E22=FALSE,SUMIFS(Investors!$R:$R,Investors!$G:$G,Sales!C22),0)</f>
        <v/>
      </c>
      <c r="S22" s="4">
        <f>Q22-R22</f>
        <v/>
      </c>
      <c r="T22" t="b">
        <v>0</v>
      </c>
      <c r="U22" s="5">
        <f>IF(MOD(MONTH(H22), 2) &lt;&gt; 0, EOMONTH(H22, 2), EOMONTH(H22, 1))</f>
        <v/>
      </c>
    </row>
    <row r="23">
      <c r="A23" t="inlineStr">
        <is>
          <t>Heron Fields</t>
        </is>
      </c>
      <c r="B23" t="inlineStr">
        <is>
          <t>B</t>
        </is>
      </c>
      <c r="C23" t="inlineStr">
        <is>
          <t>HFB101</t>
        </is>
      </c>
      <c r="D23" t="b">
        <v>1</v>
      </c>
      <c r="E23" t="b">
        <v>1</v>
      </c>
      <c r="F23" t="n">
        <v>1</v>
      </c>
      <c r="G23" s="5" t="n">
        <v>44909</v>
      </c>
      <c r="H23" s="6" t="n">
        <v>44909</v>
      </c>
      <c r="I23" s="4" t="n">
        <v>1595900</v>
      </c>
      <c r="J23" s="4">
        <f>I23/115*15</f>
        <v/>
      </c>
      <c r="K23" s="4">
        <f>I23-J23</f>
        <v/>
      </c>
      <c r="L23" s="4" t="n">
        <v>18502.08</v>
      </c>
      <c r="M23" s="4" t="n">
        <v>1789</v>
      </c>
      <c r="N23" s="4" t="n">
        <v>7979.5</v>
      </c>
      <c r="O23" s="4" t="n">
        <v>79795</v>
      </c>
      <c r="P23" s="4" t="n">
        <v>19224.37</v>
      </c>
      <c r="Q23" s="4">
        <f>K23-SUM(L23:P23)</f>
        <v/>
      </c>
      <c r="R23" s="4">
        <f>IF(E23=FALSE,SUMIFS(Investors!$R:$R,Investors!$G:$G,Sales!C23),0)</f>
        <v/>
      </c>
      <c r="S23" s="4">
        <f>Q23-R23</f>
        <v/>
      </c>
      <c r="T23" t="b">
        <v>0</v>
      </c>
      <c r="U23" s="5">
        <f>IF(MOD(MONTH(H23), 2) &lt;&gt; 0, EOMONTH(H23, 2), EOMONTH(H23, 1))</f>
        <v/>
      </c>
    </row>
    <row r="24">
      <c r="A24" t="inlineStr">
        <is>
          <t>Heron Fields</t>
        </is>
      </c>
      <c r="B24" t="inlineStr">
        <is>
          <t>B</t>
        </is>
      </c>
      <c r="C24" t="inlineStr">
        <is>
          <t>HFB102</t>
        </is>
      </c>
      <c r="D24" t="b">
        <v>1</v>
      </c>
      <c r="E24" t="b">
        <v>1</v>
      </c>
      <c r="F24" t="n">
        <v>1</v>
      </c>
      <c r="G24" s="5" t="n">
        <v>44896</v>
      </c>
      <c r="H24" s="6" t="n">
        <v>44896</v>
      </c>
      <c r="I24" s="4" t="n">
        <v>1559900</v>
      </c>
      <c r="J24" s="4">
        <f>I24/115*15</f>
        <v/>
      </c>
      <c r="K24" s="4">
        <f>I24-J24</f>
        <v/>
      </c>
      <c r="L24" s="4" t="n">
        <v>18502.08</v>
      </c>
      <c r="M24" s="4" t="n">
        <v>1789</v>
      </c>
      <c r="N24" s="4" t="n">
        <v>7799.5</v>
      </c>
      <c r="O24" s="4" t="n">
        <v>77995</v>
      </c>
      <c r="P24" s="4" t="n">
        <v>19224.37</v>
      </c>
      <c r="Q24" s="4">
        <f>K24-SUM(L24:P24)</f>
        <v/>
      </c>
      <c r="R24" s="4">
        <f>IF(E24=FALSE,SUMIFS(Investors!$R:$R,Investors!$G:$G,Sales!C24),0)</f>
        <v/>
      </c>
      <c r="S24" s="4">
        <f>Q24-R24</f>
        <v/>
      </c>
      <c r="T24" t="b">
        <v>0</v>
      </c>
      <c r="U24" s="5">
        <f>IF(MOD(MONTH(H24), 2) &lt;&gt; 0, EOMONTH(H24, 2), EOMONTH(H24, 1))</f>
        <v/>
      </c>
    </row>
    <row r="25">
      <c r="A25" t="inlineStr">
        <is>
          <t>Heron Fields</t>
        </is>
      </c>
      <c r="B25" t="inlineStr">
        <is>
          <t>B</t>
        </is>
      </c>
      <c r="C25" t="inlineStr">
        <is>
          <t>HFB103</t>
        </is>
      </c>
      <c r="D25" t="b">
        <v>1</v>
      </c>
      <c r="E25" t="b">
        <v>1</v>
      </c>
      <c r="F25" t="n">
        <v>1</v>
      </c>
      <c r="G25" s="5" t="n">
        <v>44887</v>
      </c>
      <c r="H25" s="6" t="n">
        <v>44887</v>
      </c>
      <c r="I25" s="4" t="n">
        <v>1514900</v>
      </c>
      <c r="J25" s="4">
        <f>I25/115*15</f>
        <v/>
      </c>
      <c r="K25" s="4">
        <f>I25-J25</f>
        <v/>
      </c>
      <c r="L25" s="4" t="n">
        <v>18502.08</v>
      </c>
      <c r="M25" s="4" t="n">
        <v>1789</v>
      </c>
      <c r="N25" s="4" t="n">
        <v>7574.5</v>
      </c>
      <c r="O25" s="4" t="n">
        <v>75745</v>
      </c>
      <c r="P25" s="4" t="n">
        <v>19224.37</v>
      </c>
      <c r="Q25" s="4">
        <f>K25-SUM(L25:P25)</f>
        <v/>
      </c>
      <c r="R25" s="4">
        <f>IF(E25=FALSE,SUMIFS(Investors!$R:$R,Investors!$G:$G,Sales!C25),0)</f>
        <v/>
      </c>
      <c r="S25" s="4">
        <f>Q25-R25</f>
        <v/>
      </c>
      <c r="T25" t="b">
        <v>0</v>
      </c>
      <c r="U25" s="5">
        <f>IF(MOD(MONTH(H25), 2) &lt;&gt; 0, EOMONTH(H25, 2), EOMONTH(H25, 1))</f>
        <v/>
      </c>
    </row>
    <row r="26">
      <c r="A26" t="inlineStr">
        <is>
          <t>Heron Fields</t>
        </is>
      </c>
      <c r="B26" t="inlineStr">
        <is>
          <t>B</t>
        </is>
      </c>
      <c r="C26" t="inlineStr">
        <is>
          <t>HFB104</t>
        </is>
      </c>
      <c r="D26" t="b">
        <v>1</v>
      </c>
      <c r="E26" t="b">
        <v>1</v>
      </c>
      <c r="F26" t="n">
        <v>1</v>
      </c>
      <c r="G26" s="5" t="n">
        <v>44908</v>
      </c>
      <c r="H26" s="6" t="n">
        <v>44908</v>
      </c>
      <c r="I26" s="4" t="n">
        <v>1579900</v>
      </c>
      <c r="J26" s="4">
        <f>I26/115*15</f>
        <v/>
      </c>
      <c r="K26" s="4">
        <f>I26-J26</f>
        <v/>
      </c>
      <c r="L26" s="4" t="n">
        <v>18502.08</v>
      </c>
      <c r="M26" s="4" t="n">
        <v>1789</v>
      </c>
      <c r="N26" s="4" t="n">
        <v>7899.5</v>
      </c>
      <c r="O26" s="4" t="n">
        <v>78995</v>
      </c>
      <c r="P26" s="4" t="n">
        <v>19224.37</v>
      </c>
      <c r="Q26" s="4">
        <f>K26-SUM(L26:P26)</f>
        <v/>
      </c>
      <c r="R26" s="4">
        <f>IF(E26=FALSE,SUMIFS(Investors!$R:$R,Investors!$G:$G,Sales!C26),0)</f>
        <v/>
      </c>
      <c r="S26" s="4">
        <f>Q26-R26</f>
        <v/>
      </c>
      <c r="T26" t="b">
        <v>0</v>
      </c>
      <c r="U26" s="5">
        <f>IF(MOD(MONTH(H26), 2) &lt;&gt; 0, EOMONTH(H26, 2), EOMONTH(H26, 1))</f>
        <v/>
      </c>
    </row>
    <row r="27">
      <c r="A27" t="inlineStr">
        <is>
          <t>Heron Fields</t>
        </is>
      </c>
      <c r="B27" t="inlineStr">
        <is>
          <t>B</t>
        </is>
      </c>
      <c r="C27" t="inlineStr">
        <is>
          <t>HFB105</t>
        </is>
      </c>
      <c r="D27" t="b">
        <v>1</v>
      </c>
      <c r="E27" t="b">
        <v>1</v>
      </c>
      <c r="F27" t="n">
        <v>1</v>
      </c>
      <c r="G27" s="5" t="n">
        <v>44992</v>
      </c>
      <c r="H27" s="6" t="n">
        <v>44992</v>
      </c>
      <c r="I27" s="4" t="n">
        <v>1649900</v>
      </c>
      <c r="J27" s="4">
        <f>I27/115*15</f>
        <v/>
      </c>
      <c r="K27" s="4">
        <f>I27-J27</f>
        <v/>
      </c>
      <c r="L27" s="4" t="n">
        <v>18502.08</v>
      </c>
      <c r="M27" s="4" t="n">
        <v>1789</v>
      </c>
      <c r="N27" s="4" t="n">
        <v>8249.5</v>
      </c>
      <c r="O27" s="4" t="n">
        <v>82495</v>
      </c>
      <c r="P27" s="4" t="n">
        <v>19224.37</v>
      </c>
      <c r="Q27" s="4">
        <f>K27-SUM(L27:P27)</f>
        <v/>
      </c>
      <c r="R27" s="4">
        <f>IF(E27=FALSE,SUMIFS(Investors!$R:$R,Investors!$G:$G,Sales!C27),0)</f>
        <v/>
      </c>
      <c r="S27" s="4">
        <f>Q27-R27</f>
        <v/>
      </c>
      <c r="T27" t="b">
        <v>0</v>
      </c>
      <c r="U27" s="5">
        <f>IF(MOD(MONTH(H27), 2) &lt;&gt; 0, EOMONTH(H27, 2), EOMONTH(H27, 1))</f>
        <v/>
      </c>
    </row>
    <row r="28">
      <c r="A28" t="inlineStr">
        <is>
          <t>Heron Fields</t>
        </is>
      </c>
      <c r="B28" t="inlineStr">
        <is>
          <t>B</t>
        </is>
      </c>
      <c r="C28" t="inlineStr">
        <is>
          <t>HFB106</t>
        </is>
      </c>
      <c r="D28" t="b">
        <v>1</v>
      </c>
      <c r="E28" t="b">
        <v>1</v>
      </c>
      <c r="F28" t="n">
        <v>1</v>
      </c>
      <c r="G28" s="5" t="n">
        <v>44956</v>
      </c>
      <c r="H28" s="6" t="n">
        <v>44956</v>
      </c>
      <c r="I28" s="4" t="n">
        <v>1529900</v>
      </c>
      <c r="J28" s="4">
        <f>I28/115*15</f>
        <v/>
      </c>
      <c r="K28" s="4">
        <f>I28-J28</f>
        <v/>
      </c>
      <c r="L28" s="4" t="n">
        <v>18502.08</v>
      </c>
      <c r="M28" s="4" t="n">
        <v>1789</v>
      </c>
      <c r="N28" s="4" t="n">
        <v>7649.5</v>
      </c>
      <c r="O28" s="4" t="n">
        <v>76495</v>
      </c>
      <c r="P28" s="4" t="n">
        <v>19224.37</v>
      </c>
      <c r="Q28" s="4">
        <f>K28-SUM(L28:P28)</f>
        <v/>
      </c>
      <c r="R28" s="4">
        <f>IF(E28=FALSE,SUMIFS(Investors!$R:$R,Investors!$G:$G,Sales!C28),0)</f>
        <v/>
      </c>
      <c r="S28" s="4">
        <f>Q28-R28</f>
        <v/>
      </c>
      <c r="T28" t="b">
        <v>0</v>
      </c>
      <c r="U28" s="5">
        <f>IF(MOD(MONTH(H28), 2) &lt;&gt; 0, EOMONTH(H28, 2), EOMONTH(H28, 1))</f>
        <v/>
      </c>
    </row>
    <row r="29">
      <c r="A29" t="inlineStr">
        <is>
          <t>Heron Fields</t>
        </is>
      </c>
      <c r="B29" t="inlineStr">
        <is>
          <t>B</t>
        </is>
      </c>
      <c r="C29" t="inlineStr">
        <is>
          <t>HFB107</t>
        </is>
      </c>
      <c r="D29" t="b">
        <v>1</v>
      </c>
      <c r="E29" t="b">
        <v>1</v>
      </c>
      <c r="F29" t="n">
        <v>1</v>
      </c>
      <c r="G29" s="5" t="n">
        <v>45027</v>
      </c>
      <c r="H29" s="6" t="n">
        <v>45027</v>
      </c>
      <c r="I29" s="4" t="n">
        <v>1549900</v>
      </c>
      <c r="J29" s="4">
        <f>I29/115*15</f>
        <v/>
      </c>
      <c r="K29" s="4">
        <f>I29-J29</f>
        <v/>
      </c>
      <c r="L29" s="4" t="n">
        <v>18502.08</v>
      </c>
      <c r="M29" s="4" t="n">
        <v>1789</v>
      </c>
      <c r="N29" s="4" t="n">
        <v>7749.5</v>
      </c>
      <c r="O29" s="4" t="n">
        <v>77495</v>
      </c>
      <c r="P29" s="4" t="n">
        <v>19224.37</v>
      </c>
      <c r="Q29" s="4">
        <f>K29-SUM(L29:P29)</f>
        <v/>
      </c>
      <c r="R29" s="4">
        <f>IF(E29=FALSE,SUMIFS(Investors!$R:$R,Investors!$G:$G,Sales!C29),0)</f>
        <v/>
      </c>
      <c r="S29" s="4">
        <f>Q29-R29</f>
        <v/>
      </c>
      <c r="T29" t="b">
        <v>0</v>
      </c>
      <c r="U29" s="5">
        <f>IF(MOD(MONTH(H29), 2) &lt;&gt; 0, EOMONTH(H29, 2), EOMONTH(H29, 1))</f>
        <v/>
      </c>
    </row>
    <row r="30">
      <c r="A30" t="inlineStr">
        <is>
          <t>Heron Fields</t>
        </is>
      </c>
      <c r="B30" t="inlineStr">
        <is>
          <t>B</t>
        </is>
      </c>
      <c r="C30" t="inlineStr">
        <is>
          <t>HFB108</t>
        </is>
      </c>
      <c r="D30" t="b">
        <v>1</v>
      </c>
      <c r="E30" t="b">
        <v>1</v>
      </c>
      <c r="F30" t="n">
        <v>1</v>
      </c>
      <c r="G30" s="5" t="n">
        <v>44984</v>
      </c>
      <c r="H30" s="6" t="n">
        <v>44984</v>
      </c>
      <c r="I30" s="4" t="n">
        <v>1599900</v>
      </c>
      <c r="J30" s="4">
        <f>I30/115*15</f>
        <v/>
      </c>
      <c r="K30" s="4">
        <f>I30-J30</f>
        <v/>
      </c>
      <c r="L30" s="4" t="n">
        <v>18502.08</v>
      </c>
      <c r="M30" s="4" t="n">
        <v>1789</v>
      </c>
      <c r="N30" s="4" t="n">
        <v>7999.5</v>
      </c>
      <c r="O30" s="4" t="n">
        <v>79995</v>
      </c>
      <c r="P30" s="4" t="n">
        <v>19224.37</v>
      </c>
      <c r="Q30" s="4">
        <f>K30-SUM(L30:P30)</f>
        <v/>
      </c>
      <c r="R30" s="4">
        <f>IF(E30=FALSE,SUMIFS(Investors!$R:$R,Investors!$G:$G,Sales!C30),0)</f>
        <v/>
      </c>
      <c r="S30" s="4">
        <f>Q30-R30</f>
        <v/>
      </c>
      <c r="T30" t="b">
        <v>0</v>
      </c>
      <c r="U30" s="5">
        <f>IF(MOD(MONTH(H30), 2) &lt;&gt; 0, EOMONTH(H30, 2), EOMONTH(H30, 1))</f>
        <v/>
      </c>
    </row>
    <row r="31">
      <c r="A31" t="inlineStr">
        <is>
          <t>Heron Fields</t>
        </is>
      </c>
      <c r="B31" t="inlineStr">
        <is>
          <t>B</t>
        </is>
      </c>
      <c r="C31" t="inlineStr">
        <is>
          <t>HFB109</t>
        </is>
      </c>
      <c r="D31" t="b">
        <v>1</v>
      </c>
      <c r="E31" t="b">
        <v>1</v>
      </c>
      <c r="F31" t="n">
        <v>1</v>
      </c>
      <c r="G31" s="5" t="n">
        <v>44999</v>
      </c>
      <c r="H31" s="6" t="n">
        <v>44999</v>
      </c>
      <c r="I31" s="4" t="n">
        <v>1599900</v>
      </c>
      <c r="J31" s="4">
        <f>I31/115*15</f>
        <v/>
      </c>
      <c r="K31" s="4">
        <f>I31-J31</f>
        <v/>
      </c>
      <c r="L31" s="4" t="n">
        <v>18502.08</v>
      </c>
      <c r="M31" s="4" t="n">
        <v>1789</v>
      </c>
      <c r="N31" s="4" t="n">
        <v>7999.5</v>
      </c>
      <c r="O31" s="4" t="n">
        <v>79995</v>
      </c>
      <c r="P31" s="4" t="n">
        <v>19224.37</v>
      </c>
      <c r="Q31" s="4">
        <f>K31-SUM(L31:P31)</f>
        <v/>
      </c>
      <c r="R31" s="4">
        <f>IF(E31=FALSE,SUMIFS(Investors!$R:$R,Investors!$G:$G,Sales!C31),0)</f>
        <v/>
      </c>
      <c r="S31" s="4">
        <f>Q31-R31</f>
        <v/>
      </c>
      <c r="T31" t="b">
        <v>0</v>
      </c>
      <c r="U31" s="5">
        <f>IF(MOD(MONTH(H31), 2) &lt;&gt; 0, EOMONTH(H31, 2), EOMONTH(H31, 1))</f>
        <v/>
      </c>
    </row>
    <row r="32">
      <c r="A32" t="inlineStr">
        <is>
          <t>Heron Fields</t>
        </is>
      </c>
      <c r="B32" t="inlineStr">
        <is>
          <t>B</t>
        </is>
      </c>
      <c r="C32" t="inlineStr">
        <is>
          <t>HFB110</t>
        </is>
      </c>
      <c r="D32" t="b">
        <v>1</v>
      </c>
      <c r="E32" t="b">
        <v>1</v>
      </c>
      <c r="F32" t="n">
        <v>1</v>
      </c>
      <c r="G32" s="5" t="n">
        <v>45019</v>
      </c>
      <c r="H32" s="6" t="n">
        <v>45019</v>
      </c>
      <c r="I32" s="4" t="n">
        <v>1549900</v>
      </c>
      <c r="J32" s="4">
        <f>I32/115*15</f>
        <v/>
      </c>
      <c r="K32" s="4">
        <f>I32-J32</f>
        <v/>
      </c>
      <c r="L32" s="4" t="n">
        <v>18502.08</v>
      </c>
      <c r="M32" s="4" t="n">
        <v>1789</v>
      </c>
      <c r="N32" s="4" t="n">
        <v>7749.5</v>
      </c>
      <c r="O32" s="4" t="n">
        <v>77495</v>
      </c>
      <c r="P32" s="4" t="n">
        <v>19224.37</v>
      </c>
      <c r="Q32" s="4">
        <f>K32-SUM(L32:P32)</f>
        <v/>
      </c>
      <c r="R32" s="4">
        <f>IF(E32=FALSE,SUMIFS(Investors!$R:$R,Investors!$G:$G,Sales!C32),0)</f>
        <v/>
      </c>
      <c r="S32" s="4">
        <f>Q32-R32</f>
        <v/>
      </c>
      <c r="T32" t="b">
        <v>0</v>
      </c>
      <c r="U32" s="5">
        <f>IF(MOD(MONTH(H32), 2) &lt;&gt; 0, EOMONTH(H32, 2), EOMONTH(H32, 1))</f>
        <v/>
      </c>
    </row>
    <row r="33">
      <c r="A33" t="inlineStr">
        <is>
          <t>Heron Fields</t>
        </is>
      </c>
      <c r="B33" t="inlineStr">
        <is>
          <t>B</t>
        </is>
      </c>
      <c r="C33" t="inlineStr">
        <is>
          <t>HFB111</t>
        </is>
      </c>
      <c r="D33" t="b">
        <v>1</v>
      </c>
      <c r="E33" t="b">
        <v>1</v>
      </c>
      <c r="F33" t="n">
        <v>1</v>
      </c>
      <c r="G33" s="5" t="n">
        <v>45027</v>
      </c>
      <c r="H33" s="6" t="n">
        <v>45027</v>
      </c>
      <c r="I33" s="4" t="n">
        <v>1574900</v>
      </c>
      <c r="J33" s="4">
        <f>I33/115*15</f>
        <v/>
      </c>
      <c r="K33" s="4">
        <f>I33-J33</f>
        <v/>
      </c>
      <c r="L33" s="4" t="n">
        <v>18502.08</v>
      </c>
      <c r="M33" s="4" t="n">
        <v>1789</v>
      </c>
      <c r="N33" s="4" t="n">
        <v>7874.5</v>
      </c>
      <c r="O33" s="4" t="n">
        <v>78745</v>
      </c>
      <c r="P33" s="4" t="n">
        <v>19224.37</v>
      </c>
      <c r="Q33" s="4">
        <f>K33-SUM(L33:P33)</f>
        <v/>
      </c>
      <c r="R33" s="4">
        <f>IF(E33=FALSE,SUMIFS(Investors!$R:$R,Investors!$G:$G,Sales!C33),0)</f>
        <v/>
      </c>
      <c r="S33" s="4">
        <f>Q33-R33</f>
        <v/>
      </c>
      <c r="T33" t="b">
        <v>0</v>
      </c>
      <c r="U33" s="5">
        <f>IF(MOD(MONTH(H33), 2) &lt;&gt; 0, EOMONTH(H33, 2), EOMONTH(H33, 1))</f>
        <v/>
      </c>
    </row>
    <row r="34">
      <c r="A34" t="inlineStr">
        <is>
          <t>Heron Fields</t>
        </is>
      </c>
      <c r="B34" t="inlineStr">
        <is>
          <t>B</t>
        </is>
      </c>
      <c r="C34" t="inlineStr">
        <is>
          <t>HFB201</t>
        </is>
      </c>
      <c r="D34" t="b">
        <v>1</v>
      </c>
      <c r="E34" t="b">
        <v>1</v>
      </c>
      <c r="F34" t="n">
        <v>1</v>
      </c>
      <c r="G34" s="5" t="n">
        <v>44936</v>
      </c>
      <c r="H34" s="6" t="n">
        <v>44936</v>
      </c>
      <c r="I34" s="4" t="n">
        <v>1449900</v>
      </c>
      <c r="J34" s="4">
        <f>I34/115*15</f>
        <v/>
      </c>
      <c r="K34" s="4">
        <f>I34-J34</f>
        <v/>
      </c>
      <c r="L34" s="4" t="n">
        <v>18502.08</v>
      </c>
      <c r="M34" s="4" t="n">
        <v>1789</v>
      </c>
      <c r="N34" s="4" t="n">
        <v>7249.5</v>
      </c>
      <c r="O34" s="4" t="n">
        <v>72495</v>
      </c>
      <c r="P34" s="4" t="n">
        <v>19224.37</v>
      </c>
      <c r="Q34" s="4">
        <f>K34-SUM(L34:P34)</f>
        <v/>
      </c>
      <c r="R34" s="4">
        <f>IF(E34=FALSE,SUMIFS(Investors!$R:$R,Investors!$G:$G,Sales!C34),0)</f>
        <v/>
      </c>
      <c r="S34" s="4">
        <f>Q34-R34</f>
        <v/>
      </c>
      <c r="T34" t="b">
        <v>0</v>
      </c>
      <c r="U34" s="5">
        <f>IF(MOD(MONTH(H34), 2) &lt;&gt; 0, EOMONTH(H34, 2), EOMONTH(H34, 1))</f>
        <v/>
      </c>
    </row>
    <row r="35">
      <c r="A35" t="inlineStr">
        <is>
          <t>Heron Fields</t>
        </is>
      </c>
      <c r="B35" t="inlineStr">
        <is>
          <t>B</t>
        </is>
      </c>
      <c r="C35" t="inlineStr">
        <is>
          <t>HFB202</t>
        </is>
      </c>
      <c r="D35" t="b">
        <v>1</v>
      </c>
      <c r="E35" t="b">
        <v>1</v>
      </c>
      <c r="F35" t="n">
        <v>1</v>
      </c>
      <c r="G35" s="5" t="n">
        <v>45007</v>
      </c>
      <c r="H35" s="6" t="n">
        <v>45007</v>
      </c>
      <c r="I35" s="4" t="n">
        <v>1424900</v>
      </c>
      <c r="J35" s="4">
        <f>I35/115*15</f>
        <v/>
      </c>
      <c r="K35" s="4">
        <f>I35-J35</f>
        <v/>
      </c>
      <c r="L35" s="4" t="n">
        <v>18502.08</v>
      </c>
      <c r="M35" s="4" t="n">
        <v>1789</v>
      </c>
      <c r="N35" s="4" t="n">
        <v>7124.5</v>
      </c>
      <c r="O35" s="4" t="n">
        <v>71245</v>
      </c>
      <c r="P35" s="4" t="n">
        <v>19224.37</v>
      </c>
      <c r="Q35" s="4">
        <f>K35-SUM(L35:P35)</f>
        <v/>
      </c>
      <c r="R35" s="4">
        <f>IF(E35=FALSE,SUMIFS(Investors!$R:$R,Investors!$G:$G,Sales!C35),0)</f>
        <v/>
      </c>
      <c r="S35" s="4">
        <f>Q35-R35</f>
        <v/>
      </c>
      <c r="T35" t="b">
        <v>0</v>
      </c>
      <c r="U35" s="5">
        <f>IF(MOD(MONTH(H35), 2) &lt;&gt; 0, EOMONTH(H35, 2), EOMONTH(H35, 1))</f>
        <v/>
      </c>
    </row>
    <row r="36">
      <c r="A36" t="inlineStr">
        <is>
          <t>Heron Fields</t>
        </is>
      </c>
      <c r="B36" t="inlineStr">
        <is>
          <t>B</t>
        </is>
      </c>
      <c r="C36" t="inlineStr">
        <is>
          <t>HFB203</t>
        </is>
      </c>
      <c r="D36" t="b">
        <v>1</v>
      </c>
      <c r="E36" t="b">
        <v>1</v>
      </c>
      <c r="F36" t="n">
        <v>1</v>
      </c>
      <c r="G36" s="5" t="n">
        <v>44936</v>
      </c>
      <c r="H36" s="6" t="n">
        <v>44936</v>
      </c>
      <c r="I36" s="4" t="n">
        <v>1329900</v>
      </c>
      <c r="J36" s="4">
        <f>I36/115*15</f>
        <v/>
      </c>
      <c r="K36" s="4">
        <f>I36-J36</f>
        <v/>
      </c>
      <c r="L36" s="4" t="n">
        <v>18502.08</v>
      </c>
      <c r="M36" s="4" t="n">
        <v>1789</v>
      </c>
      <c r="N36" s="4" t="n">
        <v>6649.5</v>
      </c>
      <c r="O36" s="4" t="n">
        <v>66495</v>
      </c>
      <c r="P36" s="4" t="n">
        <v>19224.37</v>
      </c>
      <c r="Q36" s="4">
        <f>K36-SUM(L36:P36)</f>
        <v/>
      </c>
      <c r="R36" s="4">
        <f>IF(E36=FALSE,SUMIFS(Investors!$R:$R,Investors!$G:$G,Sales!C36),0)</f>
        <v/>
      </c>
      <c r="S36" s="4">
        <f>Q36-R36</f>
        <v/>
      </c>
      <c r="T36" t="b">
        <v>0</v>
      </c>
      <c r="U36" s="5">
        <f>IF(MOD(MONTH(H36), 2) &lt;&gt; 0, EOMONTH(H36, 2), EOMONTH(H36, 1))</f>
        <v/>
      </c>
    </row>
    <row r="37">
      <c r="A37" t="inlineStr">
        <is>
          <t>Heron Fields</t>
        </is>
      </c>
      <c r="B37" t="inlineStr">
        <is>
          <t>B</t>
        </is>
      </c>
      <c r="C37" t="inlineStr">
        <is>
          <t>HFB204</t>
        </is>
      </c>
      <c r="D37" t="b">
        <v>1</v>
      </c>
      <c r="E37" t="b">
        <v>1</v>
      </c>
      <c r="F37" t="n">
        <v>1</v>
      </c>
      <c r="G37" s="5" t="n">
        <v>45007</v>
      </c>
      <c r="H37" s="6" t="n">
        <v>45007</v>
      </c>
      <c r="I37" s="4" t="n">
        <v>1424900</v>
      </c>
      <c r="J37" s="4">
        <f>I37/115*15</f>
        <v/>
      </c>
      <c r="K37" s="4">
        <f>I37-J37</f>
        <v/>
      </c>
      <c r="L37" s="4" t="n">
        <v>18502.08</v>
      </c>
      <c r="M37" s="4" t="n">
        <v>1789</v>
      </c>
      <c r="N37" s="4" t="n">
        <v>7124.5</v>
      </c>
      <c r="O37" s="4" t="n">
        <v>71245</v>
      </c>
      <c r="P37" s="4" t="n">
        <v>19224.37</v>
      </c>
      <c r="Q37" s="4">
        <f>K37-SUM(L37:P37)</f>
        <v/>
      </c>
      <c r="R37" s="4">
        <f>IF(E37=FALSE,SUMIFS(Investors!$R:$R,Investors!$G:$G,Sales!C37),0)</f>
        <v/>
      </c>
      <c r="S37" s="4">
        <f>Q37-R37</f>
        <v/>
      </c>
      <c r="T37" t="b">
        <v>0</v>
      </c>
      <c r="U37" s="5">
        <f>IF(MOD(MONTH(H37), 2) &lt;&gt; 0, EOMONTH(H37, 2), EOMONTH(H37, 1))</f>
        <v/>
      </c>
    </row>
    <row r="38">
      <c r="A38" t="inlineStr">
        <is>
          <t>Heron Fields</t>
        </is>
      </c>
      <c r="B38" t="inlineStr">
        <is>
          <t>B</t>
        </is>
      </c>
      <c r="C38" t="inlineStr">
        <is>
          <t>HFB205</t>
        </is>
      </c>
      <c r="D38" t="b">
        <v>1</v>
      </c>
      <c r="E38" t="b">
        <v>1</v>
      </c>
      <c r="F38" t="n">
        <v>1</v>
      </c>
      <c r="G38" s="5" t="n">
        <v>44974</v>
      </c>
      <c r="H38" s="6" t="n">
        <v>44974</v>
      </c>
      <c r="I38" s="4" t="n">
        <v>1579900</v>
      </c>
      <c r="J38" s="4">
        <f>I38/115*15</f>
        <v/>
      </c>
      <c r="K38" s="4">
        <f>I38-J38</f>
        <v/>
      </c>
      <c r="L38" s="4" t="n">
        <v>18502.08</v>
      </c>
      <c r="M38" s="4" t="n">
        <v>1789</v>
      </c>
      <c r="N38" s="4" t="n">
        <v>7899.5</v>
      </c>
      <c r="O38" s="4" t="n">
        <v>78995</v>
      </c>
      <c r="P38" s="4" t="n">
        <v>19224.37</v>
      </c>
      <c r="Q38" s="4">
        <f>K38-SUM(L38:P38)</f>
        <v/>
      </c>
      <c r="R38" s="4">
        <f>IF(E38=FALSE,SUMIFS(Investors!$R:$R,Investors!$G:$G,Sales!C38),0)</f>
        <v/>
      </c>
      <c r="S38" s="4">
        <f>Q38-R38</f>
        <v/>
      </c>
      <c r="T38" t="b">
        <v>0</v>
      </c>
      <c r="U38" s="5">
        <f>IF(MOD(MONTH(H38), 2) &lt;&gt; 0, EOMONTH(H38, 2), EOMONTH(H38, 1))</f>
        <v/>
      </c>
    </row>
    <row r="39">
      <c r="A39" t="inlineStr">
        <is>
          <t>Heron Fields</t>
        </is>
      </c>
      <c r="B39" t="inlineStr">
        <is>
          <t>B</t>
        </is>
      </c>
      <c r="C39" t="inlineStr">
        <is>
          <t>HFB206</t>
        </is>
      </c>
      <c r="D39" t="b">
        <v>1</v>
      </c>
      <c r="E39" t="b">
        <v>1</v>
      </c>
      <c r="F39" t="n">
        <v>1</v>
      </c>
      <c r="G39" s="5" t="n">
        <v>45408</v>
      </c>
      <c r="H39" s="6" t="n">
        <v>45471</v>
      </c>
      <c r="I39" s="4" t="n">
        <v>1399900</v>
      </c>
      <c r="J39" s="4">
        <f>I39/115*15</f>
        <v/>
      </c>
      <c r="K39" s="4">
        <f>I39-J39</f>
        <v/>
      </c>
      <c r="L39" s="4" t="n">
        <v>18502.08</v>
      </c>
      <c r="M39" s="4" t="n">
        <v>1789</v>
      </c>
      <c r="N39" s="4" t="n">
        <v>6999.5</v>
      </c>
      <c r="O39" s="4" t="n">
        <v>69995</v>
      </c>
      <c r="P39" s="4" t="n">
        <v>19224.37</v>
      </c>
      <c r="Q39" s="4">
        <f>K39-SUM(L39:P39)</f>
        <v/>
      </c>
      <c r="R39" s="4">
        <f>IF(E39=FALSE,SUMIFS(Investors!$R:$R,Investors!$G:$G,Sales!C39),0)</f>
        <v/>
      </c>
      <c r="S39" s="4">
        <f>Q39-R39</f>
        <v/>
      </c>
      <c r="T39" t="b">
        <v>1</v>
      </c>
      <c r="U39" s="5">
        <f>IF(MOD(MONTH(H39), 2) &lt;&gt; 0, EOMONTH(H39, 2), EOMONTH(H39, 1))</f>
        <v/>
      </c>
    </row>
    <row r="40">
      <c r="A40" t="inlineStr">
        <is>
          <t>Heron Fields</t>
        </is>
      </c>
      <c r="B40" t="inlineStr">
        <is>
          <t>B</t>
        </is>
      </c>
      <c r="C40" t="inlineStr">
        <is>
          <t>HFB207</t>
        </is>
      </c>
      <c r="D40" t="b">
        <v>1</v>
      </c>
      <c r="E40" t="b">
        <v>1</v>
      </c>
      <c r="F40" t="n">
        <v>1</v>
      </c>
      <c r="G40" s="5" t="n">
        <v>45408</v>
      </c>
      <c r="H40" s="6" t="n">
        <v>45485</v>
      </c>
      <c r="I40" s="4" t="n">
        <v>1200000</v>
      </c>
      <c r="J40" s="4">
        <f>I40/115*15</f>
        <v/>
      </c>
      <c r="K40" s="4">
        <f>I40-J40</f>
        <v/>
      </c>
      <c r="L40" s="4" t="n">
        <v>18502.08</v>
      </c>
      <c r="M40" s="4" t="n">
        <v>1789</v>
      </c>
      <c r="N40" s="4" t="n">
        <v>7249.5</v>
      </c>
      <c r="O40" s="4" t="n">
        <v>72495</v>
      </c>
      <c r="P40" s="4" t="n">
        <v>19224.37</v>
      </c>
      <c r="Q40" s="4">
        <f>K40-SUM(L40:P40)</f>
        <v/>
      </c>
      <c r="R40" s="4">
        <f>IF(E40=FALSE,SUMIFS(Investors!$R:$R,Investors!$G:$G,Sales!C40),0)</f>
        <v/>
      </c>
      <c r="S40" s="4">
        <f>Q40-R40</f>
        <v/>
      </c>
      <c r="T40" t="b">
        <v>1</v>
      </c>
      <c r="U40" s="5">
        <f>IF(MOD(MONTH(H40), 2) &lt;&gt; 0, EOMONTH(H40, 2), EOMONTH(H40, 1))</f>
        <v/>
      </c>
    </row>
    <row r="41">
      <c r="A41" t="inlineStr">
        <is>
          <t>Heron Fields</t>
        </is>
      </c>
      <c r="B41" t="inlineStr">
        <is>
          <t>B</t>
        </is>
      </c>
      <c r="C41" t="inlineStr">
        <is>
          <t>HFB208</t>
        </is>
      </c>
      <c r="D41" t="b">
        <v>1</v>
      </c>
      <c r="E41" t="b">
        <v>1</v>
      </c>
      <c r="F41" t="n">
        <v>1</v>
      </c>
      <c r="G41" s="5" t="n">
        <v>45002</v>
      </c>
      <c r="H41" s="6" t="n">
        <v>45002</v>
      </c>
      <c r="I41" s="4" t="n">
        <v>1422900</v>
      </c>
      <c r="J41" s="4">
        <f>I41/115*15</f>
        <v/>
      </c>
      <c r="K41" s="4">
        <f>I41-J41</f>
        <v/>
      </c>
      <c r="L41" s="4" t="n">
        <v>18502.08</v>
      </c>
      <c r="M41" s="4" t="n">
        <v>1789</v>
      </c>
      <c r="N41" s="4" t="n">
        <v>7099.5</v>
      </c>
      <c r="O41" s="4" t="n">
        <v>70995</v>
      </c>
      <c r="P41" s="4" t="n">
        <v>19224.37</v>
      </c>
      <c r="Q41" s="4">
        <f>K41-SUM(L41:P41)</f>
        <v/>
      </c>
      <c r="R41" s="4">
        <f>IF(E41=FALSE,SUMIFS(Investors!$R:$R,Investors!$G:$G,Sales!C41),0)</f>
        <v/>
      </c>
      <c r="S41" s="4">
        <f>Q41-R41</f>
        <v/>
      </c>
      <c r="T41" t="b">
        <v>0</v>
      </c>
      <c r="U41" s="5">
        <f>IF(MOD(MONTH(H41), 2) &lt;&gt; 0, EOMONTH(H41, 2), EOMONTH(H41, 1))</f>
        <v/>
      </c>
    </row>
    <row r="42">
      <c r="A42" t="inlineStr">
        <is>
          <t>Heron Fields</t>
        </is>
      </c>
      <c r="B42" t="inlineStr">
        <is>
          <t>B</t>
        </is>
      </c>
      <c r="C42" t="inlineStr">
        <is>
          <t>HFB209</t>
        </is>
      </c>
      <c r="D42" t="b">
        <v>1</v>
      </c>
      <c r="E42" t="b">
        <v>1</v>
      </c>
      <c r="F42" t="n">
        <v>1</v>
      </c>
      <c r="G42" s="5" t="n">
        <v>45415</v>
      </c>
      <c r="H42" s="6" t="n">
        <v>45390</v>
      </c>
      <c r="I42" s="4" t="n">
        <v>1499900</v>
      </c>
      <c r="J42" s="4">
        <f>I42/115*15</f>
        <v/>
      </c>
      <c r="K42" s="4">
        <f>I42-J42</f>
        <v/>
      </c>
      <c r="L42" s="4" t="n">
        <v>18502.08</v>
      </c>
      <c r="M42" s="4" t="n">
        <v>1789</v>
      </c>
      <c r="N42" s="4" t="n">
        <v>7499.5</v>
      </c>
      <c r="O42" s="4" t="n">
        <v>74995</v>
      </c>
      <c r="P42" s="4" t="n">
        <v>19224.37</v>
      </c>
      <c r="Q42" s="4">
        <f>K42-SUM(L42:P42)</f>
        <v/>
      </c>
      <c r="R42" s="4">
        <f>IF(E42=FALSE,SUMIFS(Investors!$R:$R,Investors!$G:$G,Sales!C42),0)</f>
        <v/>
      </c>
      <c r="S42" s="4">
        <f>Q42-R42</f>
        <v/>
      </c>
      <c r="T42" t="b">
        <v>1</v>
      </c>
      <c r="U42" s="5">
        <f>IF(MOD(MONTH(H42), 2) &lt;&gt; 0, EOMONTH(H42, 2), EOMONTH(H42, 1))</f>
        <v/>
      </c>
    </row>
    <row r="43">
      <c r="A43" t="inlineStr">
        <is>
          <t>Heron Fields</t>
        </is>
      </c>
      <c r="B43" t="inlineStr">
        <is>
          <t>B</t>
        </is>
      </c>
      <c r="C43" t="inlineStr">
        <is>
          <t>HFB210</t>
        </is>
      </c>
      <c r="D43" t="b">
        <v>1</v>
      </c>
      <c r="E43" t="b">
        <v>1</v>
      </c>
      <c r="F43" t="n">
        <v>1</v>
      </c>
      <c r="G43" s="5" t="n">
        <v>45439</v>
      </c>
      <c r="H43" s="6" t="n">
        <v>45485</v>
      </c>
      <c r="I43" s="4" t="n">
        <v>1200000</v>
      </c>
      <c r="J43" s="4">
        <f>I43/115*15</f>
        <v/>
      </c>
      <c r="K43" s="4">
        <f>I43-J43</f>
        <v/>
      </c>
      <c r="L43" s="4" t="n">
        <v>18502.08</v>
      </c>
      <c r="M43" s="4" t="n">
        <v>1789</v>
      </c>
      <c r="N43" s="4" t="n">
        <v>7499.5</v>
      </c>
      <c r="O43" s="4" t="n">
        <v>74995</v>
      </c>
      <c r="P43" s="4" t="n">
        <v>19224.37</v>
      </c>
      <c r="Q43" s="4">
        <f>K43-SUM(L43:P43)</f>
        <v/>
      </c>
      <c r="R43" s="4">
        <f>IF(E43=FALSE,SUMIFS(Investors!$R:$R,Investors!$G:$G,Sales!C43),0)</f>
        <v/>
      </c>
      <c r="S43" s="4">
        <f>Q43-R43</f>
        <v/>
      </c>
      <c r="T43" t="b">
        <v>1</v>
      </c>
      <c r="U43" s="5">
        <f>IF(MOD(MONTH(H43), 2) &lt;&gt; 0, EOMONTH(H43, 2), EOMONTH(H43, 1))</f>
        <v/>
      </c>
    </row>
    <row r="44">
      <c r="A44" t="inlineStr">
        <is>
          <t>Heron Fields</t>
        </is>
      </c>
      <c r="B44" t="inlineStr">
        <is>
          <t>B</t>
        </is>
      </c>
      <c r="C44" t="inlineStr">
        <is>
          <t>HFB211</t>
        </is>
      </c>
      <c r="D44" t="b">
        <v>1</v>
      </c>
      <c r="E44" t="b">
        <v>1</v>
      </c>
      <c r="F44" t="n">
        <v>1</v>
      </c>
      <c r="G44" s="5" t="n">
        <v>45439</v>
      </c>
      <c r="H44" s="6" t="n">
        <v>45484</v>
      </c>
      <c r="I44" s="4" t="n">
        <v>1200000</v>
      </c>
      <c r="J44" s="4">
        <f>I44/115*15</f>
        <v/>
      </c>
      <c r="K44" s="4">
        <f>I44-J44</f>
        <v/>
      </c>
      <c r="L44" s="4" t="n">
        <v>18502.08</v>
      </c>
      <c r="M44" s="4" t="n">
        <v>1789</v>
      </c>
      <c r="N44" s="4" t="n">
        <v>7499.5</v>
      </c>
      <c r="O44" s="4" t="n">
        <v>74995</v>
      </c>
      <c r="P44" s="4" t="n">
        <v>19224.37</v>
      </c>
      <c r="Q44" s="4">
        <f>K44-SUM(L44:P44)</f>
        <v/>
      </c>
      <c r="R44" s="4">
        <f>IF(E44=FALSE,SUMIFS(Investors!$R:$R,Investors!$G:$G,Sales!C44),0)</f>
        <v/>
      </c>
      <c r="S44" s="4">
        <f>Q44-R44</f>
        <v/>
      </c>
      <c r="T44" t="b">
        <v>1</v>
      </c>
      <c r="U44" s="5">
        <f>IF(MOD(MONTH(H44), 2) &lt;&gt; 0, EOMONTH(H44, 2), EOMONTH(H44, 1))</f>
        <v/>
      </c>
    </row>
    <row r="45">
      <c r="A45" t="inlineStr">
        <is>
          <t>Heron Fields</t>
        </is>
      </c>
      <c r="B45" t="inlineStr">
        <is>
          <t>B</t>
        </is>
      </c>
      <c r="C45" t="inlineStr">
        <is>
          <t>HFB212</t>
        </is>
      </c>
      <c r="D45" t="b">
        <v>1</v>
      </c>
      <c r="E45" t="b">
        <v>1</v>
      </c>
      <c r="F45" t="n">
        <v>1</v>
      </c>
      <c r="G45" s="5" t="n">
        <v>45439</v>
      </c>
      <c r="H45" s="6" t="n">
        <v>45484</v>
      </c>
      <c r="I45" s="4" t="n">
        <v>1200000</v>
      </c>
      <c r="J45" s="4">
        <f>I45/115*15</f>
        <v/>
      </c>
      <c r="K45" s="4">
        <f>I45-J45</f>
        <v/>
      </c>
      <c r="L45" s="4" t="n">
        <v>18502.08</v>
      </c>
      <c r="M45" s="4" t="n">
        <v>1789</v>
      </c>
      <c r="N45" s="4" t="n">
        <v>7199.5</v>
      </c>
      <c r="O45" s="4" t="n">
        <v>71995</v>
      </c>
      <c r="P45" s="4" t="n">
        <v>19224.37</v>
      </c>
      <c r="Q45" s="4">
        <f>K45-SUM(L45:P45)</f>
        <v/>
      </c>
      <c r="R45" s="4">
        <f>IF(E45=FALSE,SUMIFS(Investors!$R:$R,Investors!$G:$G,Sales!C45),0)</f>
        <v/>
      </c>
      <c r="S45" s="4">
        <f>Q45-R45</f>
        <v/>
      </c>
      <c r="T45" t="b">
        <v>1</v>
      </c>
      <c r="U45" s="5">
        <f>IF(MOD(MONTH(H45), 2) &lt;&gt; 0, EOMONTH(H45, 2), EOMONTH(H45, 1))</f>
        <v/>
      </c>
    </row>
    <row r="46">
      <c r="A46" t="inlineStr">
        <is>
          <t>Heron Fields</t>
        </is>
      </c>
      <c r="B46" t="inlineStr">
        <is>
          <t>B</t>
        </is>
      </c>
      <c r="C46" t="inlineStr">
        <is>
          <t>HFB213</t>
        </is>
      </c>
      <c r="D46" t="b">
        <v>1</v>
      </c>
      <c r="E46" t="b">
        <v>1</v>
      </c>
      <c r="F46" t="n">
        <v>1</v>
      </c>
      <c r="G46" s="5" t="n">
        <v>45471</v>
      </c>
      <c r="H46" s="6" t="n">
        <v>45484</v>
      </c>
      <c r="I46" s="4" t="n">
        <v>1200000</v>
      </c>
      <c r="J46" s="4">
        <f>I46/115*15</f>
        <v/>
      </c>
      <c r="K46" s="4">
        <f>I46-J46</f>
        <v/>
      </c>
      <c r="L46" s="4" t="n">
        <v>18502.08</v>
      </c>
      <c r="M46" s="4" t="n">
        <v>1789</v>
      </c>
      <c r="N46" s="4" t="n">
        <v>7249.5</v>
      </c>
      <c r="O46" s="4" t="n">
        <v>72495</v>
      </c>
      <c r="P46" s="4" t="n">
        <v>19224.37</v>
      </c>
      <c r="Q46" s="4">
        <f>K46-SUM(L46:P46)</f>
        <v/>
      </c>
      <c r="R46" s="4">
        <f>IF(E46=FALSE,SUMIFS(Investors!$R:$R,Investors!$G:$G,Sales!C46),0)</f>
        <v/>
      </c>
      <c r="S46" s="4">
        <f>Q46-R46</f>
        <v/>
      </c>
      <c r="T46" t="b">
        <v>1</v>
      </c>
      <c r="U46" s="5">
        <f>IF(MOD(MONTH(H46), 2) &lt;&gt; 0, EOMONTH(H46, 2), EOMONTH(H46, 1))</f>
        <v/>
      </c>
    </row>
    <row r="47">
      <c r="A47" t="inlineStr">
        <is>
          <t>Heron Fields</t>
        </is>
      </c>
      <c r="B47" t="inlineStr">
        <is>
          <t>B</t>
        </is>
      </c>
      <c r="C47" t="inlineStr">
        <is>
          <t>HFB214</t>
        </is>
      </c>
      <c r="D47" t="b">
        <v>1</v>
      </c>
      <c r="E47" t="b">
        <v>1</v>
      </c>
      <c r="F47" t="n">
        <v>1</v>
      </c>
      <c r="G47" s="5" t="n">
        <v>45128</v>
      </c>
      <c r="H47" s="6" t="n">
        <v>45128</v>
      </c>
      <c r="I47" s="4" t="n">
        <v>1439900</v>
      </c>
      <c r="J47" s="4">
        <f>I47/115*15</f>
        <v/>
      </c>
      <c r="K47" s="4">
        <f>I47-J47</f>
        <v/>
      </c>
      <c r="L47" s="4" t="n">
        <v>18502.08</v>
      </c>
      <c r="M47" s="4" t="n">
        <v>1789</v>
      </c>
      <c r="N47" s="4" t="n">
        <v>7199.5</v>
      </c>
      <c r="O47" s="4" t="n">
        <v>71995</v>
      </c>
      <c r="P47" s="4" t="n">
        <v>19224.37</v>
      </c>
      <c r="Q47" s="4">
        <f>K47-SUM(L47:P47)</f>
        <v/>
      </c>
      <c r="R47" s="4">
        <f>IF(E47=FALSE,SUMIFS(Investors!$R:$R,Investors!$G:$G,Sales!C47),0)</f>
        <v/>
      </c>
      <c r="S47" s="4">
        <f>Q47-R47</f>
        <v/>
      </c>
      <c r="T47" t="b">
        <v>0</v>
      </c>
      <c r="U47" s="5">
        <f>IF(MOD(MONTH(H47), 2) &lt;&gt; 0, EOMONTH(H47, 2), EOMONTH(H47, 1))</f>
        <v/>
      </c>
    </row>
    <row r="48">
      <c r="A48" t="inlineStr">
        <is>
          <t>Heron Fields</t>
        </is>
      </c>
      <c r="B48" t="inlineStr">
        <is>
          <t>B</t>
        </is>
      </c>
      <c r="C48" t="inlineStr">
        <is>
          <t>HFB215</t>
        </is>
      </c>
      <c r="D48" t="b">
        <v>1</v>
      </c>
      <c r="E48" t="b">
        <v>1</v>
      </c>
      <c r="F48" t="n">
        <v>1</v>
      </c>
      <c r="G48" s="5" t="n">
        <v>45471</v>
      </c>
      <c r="H48" s="6" t="n">
        <v>45484</v>
      </c>
      <c r="I48" s="4" t="n">
        <v>1200000</v>
      </c>
      <c r="J48" s="4">
        <f>I48/115*15</f>
        <v/>
      </c>
      <c r="K48" s="4">
        <f>I48-J48</f>
        <v/>
      </c>
      <c r="L48" s="4" t="n">
        <v>18502.08</v>
      </c>
      <c r="M48" s="4" t="n">
        <v>1789</v>
      </c>
      <c r="N48" s="4" t="n">
        <v>7249.5</v>
      </c>
      <c r="O48" s="4" t="n">
        <v>72495</v>
      </c>
      <c r="P48" s="4" t="n">
        <v>19224.37</v>
      </c>
      <c r="Q48" s="4">
        <f>K48-SUM(L48:P48)</f>
        <v/>
      </c>
      <c r="R48" s="4">
        <f>IF(E48=FALSE,SUMIFS(Investors!$R:$R,Investors!$G:$G,Sales!C48),0)</f>
        <v/>
      </c>
      <c r="S48" s="4">
        <f>Q48-R48</f>
        <v/>
      </c>
      <c r="T48" t="b">
        <v>1</v>
      </c>
      <c r="U48" s="5">
        <f>IF(MOD(MONTH(H48), 2) &lt;&gt; 0, EOMONTH(H48, 2), EOMONTH(H48, 1))</f>
        <v/>
      </c>
    </row>
    <row r="49">
      <c r="A49" t="inlineStr">
        <is>
          <t>Heron Fields</t>
        </is>
      </c>
      <c r="B49" t="inlineStr">
        <is>
          <t>B</t>
        </is>
      </c>
      <c r="C49" t="inlineStr">
        <is>
          <t>HFB301</t>
        </is>
      </c>
      <c r="D49" t="b">
        <v>1</v>
      </c>
      <c r="E49" t="b">
        <v>1</v>
      </c>
      <c r="F49" t="n">
        <v>1</v>
      </c>
      <c r="G49" s="5" t="n">
        <v>44956</v>
      </c>
      <c r="H49" s="6" t="n">
        <v>44956</v>
      </c>
      <c r="I49" s="4" t="n">
        <v>1499900</v>
      </c>
      <c r="J49" s="4">
        <f>I49/115*15</f>
        <v/>
      </c>
      <c r="K49" s="4">
        <f>I49-J49</f>
        <v/>
      </c>
      <c r="L49" s="4" t="n">
        <v>18502.08</v>
      </c>
      <c r="M49" s="4" t="n">
        <v>1789</v>
      </c>
      <c r="N49" s="4" t="n">
        <v>7499.5</v>
      </c>
      <c r="O49" s="4" t="n">
        <v>74995</v>
      </c>
      <c r="P49" s="4" t="n">
        <v>19224.37</v>
      </c>
      <c r="Q49" s="4">
        <f>K49-SUM(L49:P49)</f>
        <v/>
      </c>
      <c r="R49" s="4">
        <f>IF(E49=FALSE,SUMIFS(Investors!$R:$R,Investors!$G:$G,Sales!C49),0)</f>
        <v/>
      </c>
      <c r="S49" s="4">
        <f>Q49-R49</f>
        <v/>
      </c>
      <c r="T49" t="b">
        <v>0</v>
      </c>
      <c r="U49" s="5">
        <f>IF(MOD(MONTH(H49), 2) &lt;&gt; 0, EOMONTH(H49, 2), EOMONTH(H49, 1))</f>
        <v/>
      </c>
    </row>
    <row r="50">
      <c r="A50" t="inlineStr">
        <is>
          <t>Heron Fields</t>
        </is>
      </c>
      <c r="B50" t="inlineStr">
        <is>
          <t>B</t>
        </is>
      </c>
      <c r="C50" t="inlineStr">
        <is>
          <t>HFB302</t>
        </is>
      </c>
      <c r="D50" t="b">
        <v>1</v>
      </c>
      <c r="E50" t="b">
        <v>1</v>
      </c>
      <c r="F50" t="n">
        <v>1</v>
      </c>
      <c r="G50" s="5" t="n">
        <v>44952</v>
      </c>
      <c r="H50" s="6" t="n">
        <v>44952</v>
      </c>
      <c r="I50" s="4" t="n">
        <v>1309900</v>
      </c>
      <c r="J50" s="4">
        <f>I50/115*15</f>
        <v/>
      </c>
      <c r="K50" s="4">
        <f>I50-J50</f>
        <v/>
      </c>
      <c r="L50" s="4" t="n">
        <v>18502.08</v>
      </c>
      <c r="M50" s="4" t="n">
        <v>1789</v>
      </c>
      <c r="N50" s="4" t="n">
        <v>7249.5</v>
      </c>
      <c r="O50" s="4" t="n">
        <v>72495</v>
      </c>
      <c r="P50" s="4" t="n">
        <v>19224.37</v>
      </c>
      <c r="Q50" s="4">
        <f>K50-SUM(L50:P50)</f>
        <v/>
      </c>
      <c r="R50" s="4">
        <f>IF(E50=FALSE,SUMIFS(Investors!$R:$R,Investors!$G:$G,Sales!C50),0)</f>
        <v/>
      </c>
      <c r="S50" s="4">
        <f>Q50-R50</f>
        <v/>
      </c>
      <c r="T50" t="b">
        <v>0</v>
      </c>
      <c r="U50" s="5">
        <f>IF(MOD(MONTH(H50), 2) &lt;&gt; 0, EOMONTH(H50, 2), EOMONTH(H50, 1))</f>
        <v/>
      </c>
    </row>
    <row r="51">
      <c r="A51" t="inlineStr">
        <is>
          <t>Heron Fields</t>
        </is>
      </c>
      <c r="B51" t="inlineStr">
        <is>
          <t>B</t>
        </is>
      </c>
      <c r="C51" t="inlineStr">
        <is>
          <t>HFB303</t>
        </is>
      </c>
      <c r="D51" t="b">
        <v>1</v>
      </c>
      <c r="E51" t="b">
        <v>1</v>
      </c>
      <c r="F51" t="n">
        <v>1</v>
      </c>
      <c r="G51" s="5" t="n">
        <v>44942</v>
      </c>
      <c r="H51" s="6" t="n">
        <v>44942</v>
      </c>
      <c r="I51" s="4" t="n">
        <v>1379900</v>
      </c>
      <c r="J51" s="4">
        <f>I51/115*15</f>
        <v/>
      </c>
      <c r="K51" s="4">
        <f>I51-J51</f>
        <v/>
      </c>
      <c r="L51" s="4" t="n">
        <v>18502.08</v>
      </c>
      <c r="M51" s="4" t="n">
        <v>1789</v>
      </c>
      <c r="N51" s="4" t="n">
        <v>6899.5</v>
      </c>
      <c r="O51" s="4" t="n">
        <v>68995</v>
      </c>
      <c r="P51" s="4" t="n">
        <v>19224.37</v>
      </c>
      <c r="Q51" s="4">
        <f>K51-SUM(L51:P51)</f>
        <v/>
      </c>
      <c r="R51" s="4">
        <f>IF(E51=FALSE,SUMIFS(Investors!$R:$R,Investors!$G:$G,Sales!C51),0)</f>
        <v/>
      </c>
      <c r="S51" s="4">
        <f>Q51-R51</f>
        <v/>
      </c>
      <c r="T51" t="b">
        <v>0</v>
      </c>
      <c r="U51" s="5">
        <f>IF(MOD(MONTH(H51), 2) &lt;&gt; 0, EOMONTH(H51, 2), EOMONTH(H51, 1))</f>
        <v/>
      </c>
    </row>
    <row r="52">
      <c r="A52" t="inlineStr">
        <is>
          <t>Heron Fields</t>
        </is>
      </c>
      <c r="B52" t="inlineStr">
        <is>
          <t>B</t>
        </is>
      </c>
      <c r="C52" t="inlineStr">
        <is>
          <t>HFB304</t>
        </is>
      </c>
      <c r="D52" t="b">
        <v>1</v>
      </c>
      <c r="E52" t="b">
        <v>1</v>
      </c>
      <c r="F52" t="n">
        <v>1</v>
      </c>
      <c r="G52" s="5" t="n">
        <v>45027</v>
      </c>
      <c r="H52" s="6" t="n">
        <v>45027</v>
      </c>
      <c r="I52" s="4" t="n">
        <v>1449900</v>
      </c>
      <c r="J52" s="4">
        <f>I52/115*15</f>
        <v/>
      </c>
      <c r="K52" s="4">
        <f>I52-J52</f>
        <v/>
      </c>
      <c r="L52" s="4" t="n">
        <v>18502.08</v>
      </c>
      <c r="M52" s="4" t="n">
        <v>1789</v>
      </c>
      <c r="N52" s="4" t="n">
        <v>7249.5</v>
      </c>
      <c r="O52" s="4" t="n">
        <v>72495</v>
      </c>
      <c r="P52" s="4" t="n">
        <v>19224.37</v>
      </c>
      <c r="Q52" s="4">
        <f>K52-SUM(L52:P52)</f>
        <v/>
      </c>
      <c r="R52" s="4">
        <f>IF(E52=FALSE,SUMIFS(Investors!$R:$R,Investors!$G:$G,Sales!C52),0)</f>
        <v/>
      </c>
      <c r="S52" s="4">
        <f>Q52-R52</f>
        <v/>
      </c>
      <c r="T52" t="b">
        <v>0</v>
      </c>
      <c r="U52" s="5">
        <f>IF(MOD(MONTH(H52), 2) &lt;&gt; 0, EOMONTH(H52, 2), EOMONTH(H52, 1))</f>
        <v/>
      </c>
    </row>
    <row r="53">
      <c r="A53" t="inlineStr">
        <is>
          <t>Heron Fields</t>
        </is>
      </c>
      <c r="B53" t="inlineStr">
        <is>
          <t>B</t>
        </is>
      </c>
      <c r="C53" t="inlineStr">
        <is>
          <t>HFB305</t>
        </is>
      </c>
      <c r="D53" t="b">
        <v>1</v>
      </c>
      <c r="E53" t="b">
        <v>1</v>
      </c>
      <c r="F53" t="n">
        <v>1</v>
      </c>
      <c r="G53" s="5" t="n">
        <v>45007</v>
      </c>
      <c r="H53" s="6" t="n">
        <v>45007</v>
      </c>
      <c r="I53" s="4" t="n">
        <v>1604900</v>
      </c>
      <c r="J53" s="4">
        <f>I53/115*15</f>
        <v/>
      </c>
      <c r="K53" s="4">
        <f>I53-J53</f>
        <v/>
      </c>
      <c r="L53" s="4" t="n">
        <v>18502.08</v>
      </c>
      <c r="M53" s="4" t="n">
        <v>1789</v>
      </c>
      <c r="N53" s="4" t="n">
        <v>8024.5</v>
      </c>
      <c r="O53" s="4" t="n">
        <v>80245</v>
      </c>
      <c r="P53" s="4" t="n">
        <v>19224.37</v>
      </c>
      <c r="Q53" s="4">
        <f>K53-SUM(L53:P53)</f>
        <v/>
      </c>
      <c r="R53" s="4">
        <f>IF(E53=FALSE,SUMIFS(Investors!$R:$R,Investors!$G:$G,Sales!C53),0)</f>
        <v/>
      </c>
      <c r="S53" s="4">
        <f>Q53-R53</f>
        <v/>
      </c>
      <c r="T53" t="b">
        <v>0</v>
      </c>
      <c r="U53" s="5">
        <f>IF(MOD(MONTH(H53), 2) &lt;&gt; 0, EOMONTH(H53, 2), EOMONTH(H53, 1))</f>
        <v/>
      </c>
    </row>
    <row r="54">
      <c r="A54" t="inlineStr">
        <is>
          <t>Heron Fields</t>
        </is>
      </c>
      <c r="B54" t="inlineStr">
        <is>
          <t>B</t>
        </is>
      </c>
      <c r="C54" t="inlineStr">
        <is>
          <t>HFB306</t>
        </is>
      </c>
      <c r="D54" t="b">
        <v>1</v>
      </c>
      <c r="E54" t="b">
        <v>1</v>
      </c>
      <c r="F54" t="n">
        <v>1</v>
      </c>
      <c r="G54" s="5" t="n">
        <v>45061</v>
      </c>
      <c r="H54" s="6" t="n">
        <v>45061</v>
      </c>
      <c r="I54" s="4" t="n">
        <v>1399900</v>
      </c>
      <c r="J54" s="4">
        <f>I54/115*15</f>
        <v/>
      </c>
      <c r="K54" s="4">
        <f>I54-J54</f>
        <v/>
      </c>
      <c r="L54" s="4" t="n">
        <v>18502.08</v>
      </c>
      <c r="M54" s="4" t="n">
        <v>1789</v>
      </c>
      <c r="N54" s="4" t="n">
        <v>6999.5</v>
      </c>
      <c r="O54" s="4" t="n">
        <v>69995</v>
      </c>
      <c r="P54" s="4" t="n">
        <v>19224.37</v>
      </c>
      <c r="Q54" s="4">
        <f>K54-SUM(L54:P54)</f>
        <v/>
      </c>
      <c r="R54" s="4">
        <f>IF(E54=FALSE,SUMIFS(Investors!$R:$R,Investors!$G:$G,Sales!C54),0)</f>
        <v/>
      </c>
      <c r="S54" s="4">
        <f>Q54-R54</f>
        <v/>
      </c>
      <c r="T54" t="b">
        <v>0</v>
      </c>
      <c r="U54" s="5">
        <f>IF(MOD(MONTH(H54), 2) &lt;&gt; 0, EOMONTH(H54, 2), EOMONTH(H54, 1))</f>
        <v/>
      </c>
    </row>
    <row r="55">
      <c r="A55" t="inlineStr">
        <is>
          <t>Heron Fields</t>
        </is>
      </c>
      <c r="B55" t="inlineStr">
        <is>
          <t>B</t>
        </is>
      </c>
      <c r="C55" t="inlineStr">
        <is>
          <t>HFB307</t>
        </is>
      </c>
      <c r="D55" t="b">
        <v>1</v>
      </c>
      <c r="E55" t="b">
        <v>1</v>
      </c>
      <c r="F55" t="n">
        <v>1</v>
      </c>
      <c r="G55" s="5" t="n">
        <v>45054</v>
      </c>
      <c r="H55" s="6" t="n">
        <v>45054</v>
      </c>
      <c r="I55" s="4" t="n">
        <v>1399900</v>
      </c>
      <c r="J55" s="4">
        <f>I55/115*15</f>
        <v/>
      </c>
      <c r="K55" s="4">
        <f>I55-J55</f>
        <v/>
      </c>
      <c r="L55" s="4" t="n">
        <v>18502.08</v>
      </c>
      <c r="M55" s="4" t="n">
        <v>1789</v>
      </c>
      <c r="N55" s="4" t="n">
        <v>6999.5</v>
      </c>
      <c r="O55" s="4" t="n">
        <v>69995</v>
      </c>
      <c r="P55" s="4" t="n">
        <v>19224.37</v>
      </c>
      <c r="Q55" s="4">
        <f>K55-SUM(L55:P55)</f>
        <v/>
      </c>
      <c r="R55" s="4">
        <f>IF(E55=FALSE,SUMIFS(Investors!$R:$R,Investors!$G:$G,Sales!C55),0)</f>
        <v/>
      </c>
      <c r="S55" s="4">
        <f>Q55-R55</f>
        <v/>
      </c>
      <c r="T55" t="b">
        <v>0</v>
      </c>
      <c r="U55" s="5">
        <f>IF(MOD(MONTH(H55), 2) &lt;&gt; 0, EOMONTH(H55, 2), EOMONTH(H55, 1))</f>
        <v/>
      </c>
    </row>
    <row r="56">
      <c r="A56" t="inlineStr">
        <is>
          <t>Heron Fields</t>
        </is>
      </c>
      <c r="B56" t="inlineStr">
        <is>
          <t>B</t>
        </is>
      </c>
      <c r="C56" t="inlineStr">
        <is>
          <t>HFB308</t>
        </is>
      </c>
      <c r="D56" t="b">
        <v>1</v>
      </c>
      <c r="E56" t="b">
        <v>1</v>
      </c>
      <c r="F56" t="n">
        <v>1</v>
      </c>
      <c r="G56" s="5" t="n">
        <v>45027</v>
      </c>
      <c r="H56" s="6" t="n">
        <v>45027</v>
      </c>
      <c r="I56" s="4" t="n">
        <v>1459900</v>
      </c>
      <c r="J56" s="4">
        <f>I56/115*15</f>
        <v/>
      </c>
      <c r="K56" s="4">
        <f>I56-J56</f>
        <v/>
      </c>
      <c r="L56" s="4" t="n">
        <v>18502.08</v>
      </c>
      <c r="M56" s="4" t="n">
        <v>1789</v>
      </c>
      <c r="N56" s="4" t="n">
        <v>7299.5</v>
      </c>
      <c r="O56" s="4" t="n">
        <v>72995</v>
      </c>
      <c r="P56" s="4" t="n">
        <v>19224.37</v>
      </c>
      <c r="Q56" s="4">
        <f>K56-SUM(L56:P56)</f>
        <v/>
      </c>
      <c r="R56" s="4">
        <f>IF(E56=FALSE,SUMIFS(Investors!$R:$R,Investors!$G:$G,Sales!C56),0)</f>
        <v/>
      </c>
      <c r="S56" s="4">
        <f>Q56-R56</f>
        <v/>
      </c>
      <c r="T56" t="b">
        <v>0</v>
      </c>
      <c r="U56" s="5">
        <f>IF(MOD(MONTH(H56), 2) &lt;&gt; 0, EOMONTH(H56, 2), EOMONTH(H56, 1))</f>
        <v/>
      </c>
    </row>
    <row r="57">
      <c r="A57" t="inlineStr">
        <is>
          <t>Heron Fields</t>
        </is>
      </c>
      <c r="B57" t="inlineStr">
        <is>
          <t>B</t>
        </is>
      </c>
      <c r="C57" t="inlineStr">
        <is>
          <t>HFB309</t>
        </is>
      </c>
      <c r="D57" t="b">
        <v>1</v>
      </c>
      <c r="E57" t="b">
        <v>1</v>
      </c>
      <c r="F57" t="n">
        <v>1</v>
      </c>
      <c r="G57" s="5" t="n">
        <v>45086</v>
      </c>
      <c r="H57" s="6" t="n">
        <v>45086</v>
      </c>
      <c r="I57" s="4" t="n">
        <v>1429900</v>
      </c>
      <c r="J57" s="4">
        <f>I57/115*15</f>
        <v/>
      </c>
      <c r="K57" s="4">
        <f>I57-J57</f>
        <v/>
      </c>
      <c r="L57" s="4" t="n">
        <v>18502.08</v>
      </c>
      <c r="M57" s="4" t="n">
        <v>1789</v>
      </c>
      <c r="N57" s="4" t="n">
        <v>7149.5</v>
      </c>
      <c r="O57" s="4" t="n">
        <v>71495</v>
      </c>
      <c r="P57" s="4" t="n">
        <v>19224.37</v>
      </c>
      <c r="Q57" s="4">
        <f>K57-SUM(L57:P57)</f>
        <v/>
      </c>
      <c r="R57" s="4">
        <f>IF(E57=FALSE,SUMIFS(Investors!$R:$R,Investors!$G:$G,Sales!C57),0)</f>
        <v/>
      </c>
      <c r="S57" s="4">
        <f>Q57-R57</f>
        <v/>
      </c>
      <c r="T57" t="b">
        <v>0</v>
      </c>
      <c r="U57" s="5">
        <f>IF(MOD(MONTH(H57), 2) &lt;&gt; 0, EOMONTH(H57, 2), EOMONTH(H57, 1))</f>
        <v/>
      </c>
    </row>
    <row r="58">
      <c r="A58" t="inlineStr">
        <is>
          <t>Heron Fields</t>
        </is>
      </c>
      <c r="B58" t="inlineStr">
        <is>
          <t>B</t>
        </is>
      </c>
      <c r="C58" t="inlineStr">
        <is>
          <t>HFB310</t>
        </is>
      </c>
      <c r="D58" t="b">
        <v>1</v>
      </c>
      <c r="E58" t="b">
        <v>1</v>
      </c>
      <c r="F58" t="n">
        <v>1</v>
      </c>
      <c r="G58" s="5" t="n">
        <v>45014</v>
      </c>
      <c r="H58" s="6" t="n">
        <v>45014</v>
      </c>
      <c r="I58" s="4" t="n">
        <v>1449900</v>
      </c>
      <c r="J58" s="4">
        <f>I58/115*15</f>
        <v/>
      </c>
      <c r="K58" s="4">
        <f>I58-J58</f>
        <v/>
      </c>
      <c r="L58" s="4" t="n">
        <v>18502.08</v>
      </c>
      <c r="M58" s="4" t="n">
        <v>1789</v>
      </c>
      <c r="N58" s="4" t="n">
        <v>7249.5</v>
      </c>
      <c r="O58" s="4" t="n">
        <v>72495</v>
      </c>
      <c r="P58" s="4" t="n">
        <v>19224.37</v>
      </c>
      <c r="Q58" s="4">
        <f>K58-SUM(L58:P58)</f>
        <v/>
      </c>
      <c r="R58" s="4">
        <f>IF(E58=FALSE,SUMIFS(Investors!$R:$R,Investors!$G:$G,Sales!C58),0)</f>
        <v/>
      </c>
      <c r="S58" s="4">
        <f>Q58-R58</f>
        <v/>
      </c>
      <c r="T58" t="b">
        <v>0</v>
      </c>
      <c r="U58" s="5">
        <f>IF(MOD(MONTH(H58), 2) &lt;&gt; 0, EOMONTH(H58, 2), EOMONTH(H58, 1))</f>
        <v/>
      </c>
    </row>
    <row r="59">
      <c r="A59" t="inlineStr">
        <is>
          <t>Heron Fields</t>
        </is>
      </c>
      <c r="B59" t="inlineStr">
        <is>
          <t>B</t>
        </is>
      </c>
      <c r="C59" t="inlineStr">
        <is>
          <t>HFB311</t>
        </is>
      </c>
      <c r="D59" t="b">
        <v>1</v>
      </c>
      <c r="E59" t="b">
        <v>1</v>
      </c>
      <c r="F59" t="n">
        <v>1</v>
      </c>
      <c r="G59" s="5" t="n">
        <v>45035</v>
      </c>
      <c r="H59" s="6" t="n">
        <v>45035</v>
      </c>
      <c r="I59" s="4" t="n">
        <v>1459900</v>
      </c>
      <c r="J59" s="4">
        <f>I59/115*15</f>
        <v/>
      </c>
      <c r="K59" s="4">
        <f>I59-J59</f>
        <v/>
      </c>
      <c r="L59" s="4" t="n">
        <v>18502.08</v>
      </c>
      <c r="M59" s="4" t="n">
        <v>1789</v>
      </c>
      <c r="N59" s="4" t="n">
        <v>7299.5</v>
      </c>
      <c r="O59" s="4" t="n">
        <v>72995</v>
      </c>
      <c r="P59" s="4" t="n">
        <v>19224.37</v>
      </c>
      <c r="Q59" s="4">
        <f>K59-SUM(L59:P59)</f>
        <v/>
      </c>
      <c r="R59" s="4">
        <f>IF(E59=FALSE,SUMIFS(Investors!$R:$R,Investors!$G:$G,Sales!C59),0)</f>
        <v/>
      </c>
      <c r="S59" s="4">
        <f>Q59-R59</f>
        <v/>
      </c>
      <c r="T59" t="b">
        <v>0</v>
      </c>
      <c r="U59" s="5">
        <f>IF(MOD(MONTH(H59), 2) &lt;&gt; 0, EOMONTH(H59, 2), EOMONTH(H59, 1))</f>
        <v/>
      </c>
    </row>
    <row r="60">
      <c r="A60" t="inlineStr">
        <is>
          <t>Heron Fields</t>
        </is>
      </c>
      <c r="B60" t="inlineStr">
        <is>
          <t>B</t>
        </is>
      </c>
      <c r="C60" t="inlineStr">
        <is>
          <t>HFB312</t>
        </is>
      </c>
      <c r="D60" t="b">
        <v>1</v>
      </c>
      <c r="E60" t="b">
        <v>1</v>
      </c>
      <c r="F60" t="n">
        <v>1</v>
      </c>
      <c r="G60" s="5" t="n">
        <v>45027</v>
      </c>
      <c r="H60" s="6" t="n">
        <v>45027</v>
      </c>
      <c r="I60" s="4" t="n">
        <v>1399900</v>
      </c>
      <c r="J60" s="4">
        <f>I60/115*15</f>
        <v/>
      </c>
      <c r="K60" s="4">
        <f>I60-J60</f>
        <v/>
      </c>
      <c r="L60" s="4" t="n">
        <v>18502.08</v>
      </c>
      <c r="M60" s="4" t="n">
        <v>1789</v>
      </c>
      <c r="N60" s="4" t="n">
        <v>6999.5</v>
      </c>
      <c r="O60" s="4" t="n">
        <v>69995</v>
      </c>
      <c r="P60" s="4" t="n">
        <v>19224.37</v>
      </c>
      <c r="Q60" s="4">
        <f>K60-SUM(L60:P60)</f>
        <v/>
      </c>
      <c r="R60" s="4">
        <f>IF(E60=FALSE,SUMIFS(Investors!$R:$R,Investors!$G:$G,Sales!C60),0)</f>
        <v/>
      </c>
      <c r="S60" s="4">
        <f>Q60-R60</f>
        <v/>
      </c>
      <c r="T60" t="b">
        <v>0</v>
      </c>
      <c r="U60" s="5">
        <f>IF(MOD(MONTH(H60), 2) &lt;&gt; 0, EOMONTH(H60, 2), EOMONTH(H60, 1))</f>
        <v/>
      </c>
    </row>
    <row r="61">
      <c r="A61" t="inlineStr">
        <is>
          <t>Heron Fields</t>
        </is>
      </c>
      <c r="B61" t="inlineStr">
        <is>
          <t>B</t>
        </is>
      </c>
      <c r="C61" t="inlineStr">
        <is>
          <t>HFB313</t>
        </is>
      </c>
      <c r="D61" t="b">
        <v>1</v>
      </c>
      <c r="E61" t="b">
        <v>1</v>
      </c>
      <c r="F61" t="n">
        <v>1</v>
      </c>
      <c r="G61" s="5" t="n">
        <v>45051</v>
      </c>
      <c r="H61" s="6" t="n">
        <v>45051</v>
      </c>
      <c r="I61" s="4" t="n">
        <v>1399900</v>
      </c>
      <c r="J61" s="4">
        <f>I61/115*15</f>
        <v/>
      </c>
      <c r="K61" s="4">
        <f>I61-J61</f>
        <v/>
      </c>
      <c r="L61" s="4" t="n">
        <v>18502.08</v>
      </c>
      <c r="M61" s="4" t="n">
        <v>1789</v>
      </c>
      <c r="N61" s="4" t="n">
        <v>6999.5</v>
      </c>
      <c r="O61" s="4" t="n">
        <v>69995</v>
      </c>
      <c r="P61" s="4" t="n">
        <v>19224.37</v>
      </c>
      <c r="Q61" s="4">
        <f>K61-SUM(L61:P61)</f>
        <v/>
      </c>
      <c r="R61" s="4">
        <f>IF(E61=FALSE,SUMIFS(Investors!$R:$R,Investors!$G:$G,Sales!C61),0)</f>
        <v/>
      </c>
      <c r="S61" s="4">
        <f>Q61-R61</f>
        <v/>
      </c>
      <c r="T61" t="b">
        <v>0</v>
      </c>
      <c r="U61" s="5">
        <f>IF(MOD(MONTH(H61), 2) &lt;&gt; 0, EOMONTH(H61, 2), EOMONTH(H61, 1))</f>
        <v/>
      </c>
    </row>
    <row r="62">
      <c r="A62" t="inlineStr">
        <is>
          <t>Heron Fields</t>
        </is>
      </c>
      <c r="B62" t="inlineStr">
        <is>
          <t>B</t>
        </is>
      </c>
      <c r="C62" t="inlineStr">
        <is>
          <t>HFB314</t>
        </is>
      </c>
      <c r="D62" t="b">
        <v>1</v>
      </c>
      <c r="E62" t="b">
        <v>1</v>
      </c>
      <c r="F62" t="n">
        <v>1</v>
      </c>
      <c r="G62" s="5" t="n">
        <v>45027</v>
      </c>
      <c r="H62" s="6" t="n">
        <v>45027</v>
      </c>
      <c r="I62" s="4" t="n">
        <v>1429900</v>
      </c>
      <c r="J62" s="4">
        <f>I62/115*15</f>
        <v/>
      </c>
      <c r="K62" s="4">
        <f>I62-J62</f>
        <v/>
      </c>
      <c r="L62" s="4" t="n">
        <v>18502.08</v>
      </c>
      <c r="M62" s="4" t="n">
        <v>1789</v>
      </c>
      <c r="N62" s="4" t="n">
        <v>7149.5</v>
      </c>
      <c r="O62" s="4" t="n">
        <v>71495</v>
      </c>
      <c r="P62" s="4" t="n">
        <v>19224.37</v>
      </c>
      <c r="Q62" s="4">
        <f>K62-SUM(L62:P62)</f>
        <v/>
      </c>
      <c r="R62" s="4">
        <f>IF(E62=FALSE,SUMIFS(Investors!$R:$R,Investors!$G:$G,Sales!C62),0)</f>
        <v/>
      </c>
      <c r="S62" s="4">
        <f>Q62-R62</f>
        <v/>
      </c>
      <c r="T62" t="b">
        <v>0</v>
      </c>
      <c r="U62" s="5">
        <f>IF(MOD(MONTH(H62), 2) &lt;&gt; 0, EOMONTH(H62, 2), EOMONTH(H62, 1))</f>
        <v/>
      </c>
    </row>
    <row r="63">
      <c r="A63" t="inlineStr">
        <is>
          <t>Heron Fields</t>
        </is>
      </c>
      <c r="B63" t="inlineStr">
        <is>
          <t>B</t>
        </is>
      </c>
      <c r="C63" t="inlineStr">
        <is>
          <t>HFB315</t>
        </is>
      </c>
      <c r="D63" t="b">
        <v>1</v>
      </c>
      <c r="E63" t="b">
        <v>1</v>
      </c>
      <c r="F63" t="n">
        <v>1</v>
      </c>
      <c r="G63" s="5" t="n">
        <v>45204</v>
      </c>
      <c r="H63" s="6" t="n">
        <v>45204</v>
      </c>
      <c r="I63" s="4" t="n">
        <v>1429900</v>
      </c>
      <c r="J63" s="4">
        <f>I63/115*15</f>
        <v/>
      </c>
      <c r="K63" s="4">
        <f>I63-J63</f>
        <v/>
      </c>
      <c r="L63" s="4" t="n">
        <v>18502.08</v>
      </c>
      <c r="M63" s="4" t="n">
        <v>1789</v>
      </c>
      <c r="N63" s="4" t="n">
        <v>7149.5</v>
      </c>
      <c r="O63" s="4" t="n">
        <v>71495</v>
      </c>
      <c r="P63" s="4" t="n">
        <v>19224.37</v>
      </c>
      <c r="Q63" s="4">
        <f>K63-SUM(L63:P63)</f>
        <v/>
      </c>
      <c r="R63" s="4">
        <f>IF(E63=FALSE,SUMIFS(Investors!$R:$R,Investors!$G:$G,Sales!C63),0)</f>
        <v/>
      </c>
      <c r="S63" s="4">
        <f>Q63-R63</f>
        <v/>
      </c>
      <c r="T63" t="b">
        <v>0</v>
      </c>
      <c r="U63" s="5">
        <f>IF(MOD(MONTH(H63), 2) &lt;&gt; 0, EOMONTH(H63, 2), EOMONTH(H63, 1))</f>
        <v/>
      </c>
    </row>
    <row r="64">
      <c r="A64" t="inlineStr">
        <is>
          <t>Heron View</t>
        </is>
      </c>
      <c r="B64" t="inlineStr">
        <is>
          <t>C</t>
        </is>
      </c>
      <c r="C64" t="inlineStr">
        <is>
          <t>HVC101</t>
        </is>
      </c>
      <c r="D64" t="b">
        <v>1</v>
      </c>
      <c r="E64" t="b">
        <v>1</v>
      </c>
      <c r="F64" t="n">
        <v>1</v>
      </c>
      <c r="G64" s="5" t="n">
        <v>45154</v>
      </c>
      <c r="H64" s="6" t="n">
        <v>45154</v>
      </c>
      <c r="I64" s="4" t="n">
        <v>1649900</v>
      </c>
      <c r="J64" s="4">
        <f>I64/115*15</f>
        <v/>
      </c>
      <c r="K64" s="4">
        <f>I64-J64</f>
        <v/>
      </c>
      <c r="L64" s="4" t="n">
        <v>18502.08</v>
      </c>
      <c r="M64" s="4" t="n">
        <v>1789</v>
      </c>
      <c r="N64" s="4" t="n">
        <v>8249.5</v>
      </c>
      <c r="O64" s="4" t="n">
        <v>82495</v>
      </c>
      <c r="P64" s="4" t="n">
        <v>19224.37</v>
      </c>
      <c r="Q64" s="4">
        <f>K64-SUM(L64:P64)</f>
        <v/>
      </c>
      <c r="R64" s="4">
        <f>IF(E64=FALSE,SUMIFS(Investors!$R:$R,Investors!$G:$G,Sales!C64),0)</f>
        <v/>
      </c>
      <c r="S64" s="4">
        <f>Q64-R64</f>
        <v/>
      </c>
      <c r="T64" t="b">
        <v>0</v>
      </c>
      <c r="U64" s="5">
        <f>IF(MOD(MONTH(H64), 2) &lt;&gt; 0, EOMONTH(H64, 2), EOMONTH(H64, 1))</f>
        <v/>
      </c>
    </row>
    <row r="65">
      <c r="A65" t="inlineStr">
        <is>
          <t>Heron View</t>
        </is>
      </c>
      <c r="B65" t="inlineStr">
        <is>
          <t>C</t>
        </is>
      </c>
      <c r="C65" t="inlineStr">
        <is>
          <t>HVC102</t>
        </is>
      </c>
      <c r="D65" t="b">
        <v>1</v>
      </c>
      <c r="E65" t="b">
        <v>1</v>
      </c>
      <c r="F65" t="n">
        <v>1</v>
      </c>
      <c r="G65" s="5" t="n">
        <v>45154</v>
      </c>
      <c r="H65" s="6" t="n">
        <v>45154</v>
      </c>
      <c r="I65" s="4" t="n">
        <v>1619900</v>
      </c>
      <c r="J65" s="4">
        <f>I65/115*15</f>
        <v/>
      </c>
      <c r="K65" s="4">
        <f>I65-J65</f>
        <v/>
      </c>
      <c r="L65" s="4" t="n">
        <v>18502.08</v>
      </c>
      <c r="M65" s="4" t="n">
        <v>1789</v>
      </c>
      <c r="N65" s="4" t="n">
        <v>8099.5</v>
      </c>
      <c r="O65" s="4" t="n">
        <v>80995</v>
      </c>
      <c r="P65" s="4" t="n">
        <v>19224.37</v>
      </c>
      <c r="Q65" s="4">
        <f>K65-SUM(L65:P65)</f>
        <v/>
      </c>
      <c r="R65" s="4">
        <f>IF(E65=FALSE,SUMIFS(Investors!$R:$R,Investors!$G:$G,Sales!C65),0)</f>
        <v/>
      </c>
      <c r="S65" s="4">
        <f>Q65-R65</f>
        <v/>
      </c>
      <c r="T65" t="b">
        <v>0</v>
      </c>
      <c r="U65" s="5">
        <f>IF(MOD(MONTH(H65), 2) &lt;&gt; 0, EOMONTH(H65, 2), EOMONTH(H65, 1))</f>
        <v/>
      </c>
    </row>
    <row r="66">
      <c r="A66" t="inlineStr">
        <is>
          <t>Heron View</t>
        </is>
      </c>
      <c r="B66" t="inlineStr">
        <is>
          <t>C</t>
        </is>
      </c>
      <c r="C66" t="inlineStr">
        <is>
          <t>HVC103</t>
        </is>
      </c>
      <c r="D66" t="b">
        <v>1</v>
      </c>
      <c r="E66" t="b">
        <v>1</v>
      </c>
      <c r="F66" t="n">
        <v>1</v>
      </c>
      <c r="G66" s="5" t="n">
        <v>45174</v>
      </c>
      <c r="H66" s="6" t="n">
        <v>45174</v>
      </c>
      <c r="I66" s="4" t="n">
        <v>1599900</v>
      </c>
      <c r="J66" s="4">
        <f>I66/115*15</f>
        <v/>
      </c>
      <c r="K66" s="4">
        <f>I66-J66</f>
        <v/>
      </c>
      <c r="L66" s="4" t="n">
        <v>18502.08</v>
      </c>
      <c r="M66" s="4" t="n">
        <v>1789</v>
      </c>
      <c r="N66" s="4" t="n">
        <v>8099.5</v>
      </c>
      <c r="O66" s="4" t="n">
        <v>80995</v>
      </c>
      <c r="P66" s="4" t="n">
        <v>19224.37</v>
      </c>
      <c r="Q66" s="4">
        <f>K66-SUM(L66:P66)</f>
        <v/>
      </c>
      <c r="R66" s="4">
        <f>IF(E66=FALSE,SUMIFS(Investors!$R:$R,Investors!$G:$G,Sales!C66),0)</f>
        <v/>
      </c>
      <c r="S66" s="4">
        <f>Q66-R66</f>
        <v/>
      </c>
      <c r="T66" t="b">
        <v>0</v>
      </c>
      <c r="U66" s="5">
        <f>IF(MOD(MONTH(H66), 2) &lt;&gt; 0, EOMONTH(H66, 2), EOMONTH(H66, 1))</f>
        <v/>
      </c>
    </row>
    <row r="67">
      <c r="A67" t="inlineStr">
        <is>
          <t>Heron View</t>
        </is>
      </c>
      <c r="B67" t="inlineStr">
        <is>
          <t>C</t>
        </is>
      </c>
      <c r="C67" t="inlineStr">
        <is>
          <t>HVC104</t>
        </is>
      </c>
      <c r="D67" t="b">
        <v>1</v>
      </c>
      <c r="E67" t="b">
        <v>1</v>
      </c>
      <c r="F67" t="n">
        <v>1</v>
      </c>
      <c r="G67" s="5" t="n">
        <v>45167</v>
      </c>
      <c r="H67" s="6" t="n">
        <v>45167</v>
      </c>
      <c r="I67" s="4" t="n">
        <v>1579900</v>
      </c>
      <c r="J67" s="4">
        <f>I67/115*15</f>
        <v/>
      </c>
      <c r="K67" s="4">
        <f>I67-J67</f>
        <v/>
      </c>
      <c r="L67" s="4" t="n">
        <v>18502.08</v>
      </c>
      <c r="M67" s="4" t="n">
        <v>1789</v>
      </c>
      <c r="N67" s="4" t="n">
        <v>7899.5</v>
      </c>
      <c r="O67" s="4" t="n">
        <v>78995</v>
      </c>
      <c r="P67" s="4" t="n">
        <v>19224.37</v>
      </c>
      <c r="Q67" s="4">
        <f>K67-SUM(L67:P67)</f>
        <v/>
      </c>
      <c r="R67" s="4">
        <f>IF(E67=FALSE,SUMIFS(Investors!$R:$R,Investors!$G:$G,Sales!C67),0)</f>
        <v/>
      </c>
      <c r="S67" s="4">
        <f>Q67-R67</f>
        <v/>
      </c>
      <c r="T67" t="b">
        <v>0</v>
      </c>
      <c r="U67" s="5">
        <f>IF(MOD(MONTH(H67), 2) &lt;&gt; 0, EOMONTH(H67, 2), EOMONTH(H67, 1))</f>
        <v/>
      </c>
    </row>
    <row r="68">
      <c r="A68" t="inlineStr">
        <is>
          <t>Heron View</t>
        </is>
      </c>
      <c r="B68" t="inlineStr">
        <is>
          <t>C</t>
        </is>
      </c>
      <c r="C68" t="inlineStr">
        <is>
          <t>HVC105</t>
        </is>
      </c>
      <c r="D68" t="b">
        <v>1</v>
      </c>
      <c r="E68" t="b">
        <v>1</v>
      </c>
      <c r="F68" t="n">
        <v>1</v>
      </c>
      <c r="G68" s="5" t="n">
        <v>45175</v>
      </c>
      <c r="H68" s="6" t="n">
        <v>45175</v>
      </c>
      <c r="I68" s="4" t="n">
        <v>1619900</v>
      </c>
      <c r="J68" s="4">
        <f>I68/115*15</f>
        <v/>
      </c>
      <c r="K68" s="4">
        <f>I68-J68</f>
        <v/>
      </c>
      <c r="L68" s="4" t="n">
        <v>18502.08</v>
      </c>
      <c r="M68" s="4" t="n">
        <v>1789</v>
      </c>
      <c r="N68" s="4" t="n">
        <v>8099.5</v>
      </c>
      <c r="O68" s="4" t="n">
        <v>80995</v>
      </c>
      <c r="P68" s="4" t="n">
        <v>19224.37</v>
      </c>
      <c r="Q68" s="4">
        <f>K68-SUM(L68:P68)</f>
        <v/>
      </c>
      <c r="R68" s="4">
        <f>IF(E68=FALSE,SUMIFS(Investors!$R:$R,Investors!$G:$G,Sales!C68),0)</f>
        <v/>
      </c>
      <c r="S68" s="4">
        <f>Q68-R68</f>
        <v/>
      </c>
      <c r="T68" t="b">
        <v>0</v>
      </c>
      <c r="U68" s="5">
        <f>IF(MOD(MONTH(H68), 2) &lt;&gt; 0, EOMONTH(H68, 2), EOMONTH(H68, 1))</f>
        <v/>
      </c>
    </row>
    <row r="69">
      <c r="A69" t="inlineStr">
        <is>
          <t>Heron View</t>
        </is>
      </c>
      <c r="B69" t="inlineStr">
        <is>
          <t>C</t>
        </is>
      </c>
      <c r="C69" t="inlineStr">
        <is>
          <t>HVC106</t>
        </is>
      </c>
      <c r="D69" t="b">
        <v>1</v>
      </c>
      <c r="E69" t="b">
        <v>1</v>
      </c>
      <c r="F69" t="n">
        <v>1</v>
      </c>
      <c r="G69" s="5" t="n">
        <v>45170</v>
      </c>
      <c r="H69" s="6" t="n">
        <v>45170</v>
      </c>
      <c r="I69" s="4" t="n">
        <v>1619900</v>
      </c>
      <c r="J69" s="4">
        <f>I69/115*15</f>
        <v/>
      </c>
      <c r="K69" s="4">
        <f>I69-J69</f>
        <v/>
      </c>
      <c r="L69" s="4" t="n">
        <v>18502.08</v>
      </c>
      <c r="M69" s="4" t="n">
        <v>1789</v>
      </c>
      <c r="N69" s="4" t="n">
        <v>8099.5</v>
      </c>
      <c r="O69" s="4" t="n">
        <v>80995</v>
      </c>
      <c r="P69" s="4" t="n">
        <v>19224.37</v>
      </c>
      <c r="Q69" s="4">
        <f>K69-SUM(L69:P69)</f>
        <v/>
      </c>
      <c r="R69" s="4">
        <f>IF(E69=FALSE,SUMIFS(Investors!$R:$R,Investors!$G:$G,Sales!C69),0)</f>
        <v/>
      </c>
      <c r="S69" s="4">
        <f>Q69-R69</f>
        <v/>
      </c>
      <c r="T69" t="b">
        <v>0</v>
      </c>
      <c r="U69" s="5">
        <f>IF(MOD(MONTH(H69), 2) &lt;&gt; 0, EOMONTH(H69, 2), EOMONTH(H69, 1))</f>
        <v/>
      </c>
    </row>
    <row r="70">
      <c r="A70" t="inlineStr">
        <is>
          <t>Heron View</t>
        </is>
      </c>
      <c r="B70" t="inlineStr">
        <is>
          <t>C</t>
        </is>
      </c>
      <c r="C70" t="inlineStr">
        <is>
          <t>HVC201</t>
        </is>
      </c>
      <c r="D70" t="b">
        <v>1</v>
      </c>
      <c r="E70" t="b">
        <v>1</v>
      </c>
      <c r="F70" t="n">
        <v>1</v>
      </c>
      <c r="G70" s="5" t="n">
        <v>45177</v>
      </c>
      <c r="H70" s="6" t="n">
        <v>45177</v>
      </c>
      <c r="I70" s="4" t="n">
        <v>1529900</v>
      </c>
      <c r="J70" s="4">
        <f>I70/115*15</f>
        <v/>
      </c>
      <c r="K70" s="4">
        <f>I70-J70</f>
        <v/>
      </c>
      <c r="L70" s="4" t="n">
        <v>18502.08</v>
      </c>
      <c r="M70" s="4" t="n">
        <v>1789</v>
      </c>
      <c r="N70" s="4" t="n">
        <v>7649.5</v>
      </c>
      <c r="O70" s="4" t="n">
        <v>76495</v>
      </c>
      <c r="P70" s="4" t="n">
        <v>19224.37</v>
      </c>
      <c r="Q70" s="4">
        <f>K70-SUM(L70:P70)</f>
        <v/>
      </c>
      <c r="R70" s="4">
        <f>IF(E70=FALSE,SUMIFS(Investors!$R:$R,Investors!$G:$G,Sales!C70),0)</f>
        <v/>
      </c>
      <c r="S70" s="4">
        <f>Q70-R70</f>
        <v/>
      </c>
      <c r="T70" t="b">
        <v>0</v>
      </c>
      <c r="U70" s="5">
        <f>IF(MOD(MONTH(H70), 2) &lt;&gt; 0, EOMONTH(H70, 2), EOMONTH(H70, 1))</f>
        <v/>
      </c>
    </row>
    <row r="71">
      <c r="A71" t="inlineStr">
        <is>
          <t>Heron View</t>
        </is>
      </c>
      <c r="B71" t="inlineStr">
        <is>
          <t>C</t>
        </is>
      </c>
      <c r="C71" t="inlineStr">
        <is>
          <t>HVC202</t>
        </is>
      </c>
      <c r="D71" t="b">
        <v>0</v>
      </c>
      <c r="E71" t="b">
        <v>0</v>
      </c>
      <c r="F71" t="n">
        <v>1</v>
      </c>
      <c r="G71" s="5" t="n">
        <v>45485</v>
      </c>
      <c r="H71" s="6" t="n">
        <v>45533</v>
      </c>
      <c r="I71" s="4" t="n">
        <v>1499900</v>
      </c>
      <c r="J71" s="4">
        <f>I71/115*15</f>
        <v/>
      </c>
      <c r="K71" s="4">
        <f>I71-J71</f>
        <v/>
      </c>
      <c r="L71" s="4" t="n">
        <v>18502.08</v>
      </c>
      <c r="M71" s="4" t="n">
        <v>1789</v>
      </c>
      <c r="N71" s="4" t="n">
        <v>7499.5</v>
      </c>
      <c r="O71" s="4" t="n">
        <v>74995</v>
      </c>
      <c r="P71" s="4" t="n">
        <v>19224.37</v>
      </c>
      <c r="Q71" s="4">
        <f>K71-SUM(L71:P71)</f>
        <v/>
      </c>
      <c r="R71" s="4">
        <f>IF(E71=FALSE,SUMIFS(Investors!$R:$R,Investors!$G:$G,Sales!C71),0)</f>
        <v/>
      </c>
      <c r="S71" s="4">
        <f>Q71-R71</f>
        <v/>
      </c>
      <c r="T71" t="b">
        <v>0</v>
      </c>
      <c r="U71" s="5">
        <f>IF(MOD(MONTH(H71), 2) &lt;&gt; 0, EOMONTH(H71, 2), EOMONTH(H71, 1))</f>
        <v/>
      </c>
    </row>
    <row r="72">
      <c r="A72" t="inlineStr">
        <is>
          <t>Heron View</t>
        </is>
      </c>
      <c r="B72" t="inlineStr">
        <is>
          <t>C</t>
        </is>
      </c>
      <c r="C72" t="inlineStr">
        <is>
          <t>HVC203</t>
        </is>
      </c>
      <c r="D72" t="b">
        <v>1</v>
      </c>
      <c r="E72" t="b">
        <v>1</v>
      </c>
      <c r="F72" t="n">
        <v>1</v>
      </c>
      <c r="G72" s="5" t="n">
        <v>45154</v>
      </c>
      <c r="H72" s="6" t="n">
        <v>45154</v>
      </c>
      <c r="I72" s="4" t="n">
        <v>1499900</v>
      </c>
      <c r="J72" s="4">
        <f>I72/115*15</f>
        <v/>
      </c>
      <c r="K72" s="4">
        <f>I72-J72</f>
        <v/>
      </c>
      <c r="L72" s="4" t="n">
        <v>18502.08</v>
      </c>
      <c r="M72" s="4" t="n">
        <v>1789</v>
      </c>
      <c r="N72" s="4" t="n">
        <v>7499.5</v>
      </c>
      <c r="O72" s="4" t="n">
        <v>74995</v>
      </c>
      <c r="P72" s="4" t="n">
        <v>19224.37</v>
      </c>
      <c r="Q72" s="4">
        <f>K72-SUM(L72:P72)</f>
        <v/>
      </c>
      <c r="R72" s="4">
        <f>IF(E72=FALSE,SUMIFS(Investors!$R:$R,Investors!$G:$G,Sales!C72),0)</f>
        <v/>
      </c>
      <c r="S72" s="4">
        <f>Q72-R72</f>
        <v/>
      </c>
      <c r="T72" t="b">
        <v>0</v>
      </c>
      <c r="U72" s="5">
        <f>IF(MOD(MONTH(H72), 2) &lt;&gt; 0, EOMONTH(H72, 2), EOMONTH(H72, 1))</f>
        <v/>
      </c>
    </row>
    <row r="73">
      <c r="A73" t="inlineStr">
        <is>
          <t>Heron View</t>
        </is>
      </c>
      <c r="B73" t="inlineStr">
        <is>
          <t>C</t>
        </is>
      </c>
      <c r="C73" t="inlineStr">
        <is>
          <t>HVC204</t>
        </is>
      </c>
      <c r="D73" t="b">
        <v>0</v>
      </c>
      <c r="E73" t="b">
        <v>0</v>
      </c>
      <c r="F73" t="n">
        <v>1</v>
      </c>
      <c r="G73" s="5" t="n">
        <v>45485</v>
      </c>
      <c r="H73" s="6" t="n">
        <v>45530</v>
      </c>
      <c r="I73" s="4" t="n">
        <v>1429900</v>
      </c>
      <c r="J73" s="4">
        <f>I73/115*15</f>
        <v/>
      </c>
      <c r="K73" s="4">
        <f>I73-J73</f>
        <v/>
      </c>
      <c r="L73" s="4" t="n">
        <v>18502.08</v>
      </c>
      <c r="M73" s="4" t="n">
        <v>1789</v>
      </c>
      <c r="N73" s="4" t="n">
        <v>7149.5</v>
      </c>
      <c r="O73" s="4" t="n">
        <v>71495</v>
      </c>
      <c r="P73" s="4" t="n">
        <v>19224.37</v>
      </c>
      <c r="Q73" s="4">
        <f>K73-SUM(L73:P73)</f>
        <v/>
      </c>
      <c r="R73" s="4">
        <f>IF(E73=FALSE,SUMIFS(Investors!$R:$R,Investors!$G:$G,Sales!C73),0)</f>
        <v/>
      </c>
      <c r="S73" s="4">
        <f>Q73-R73</f>
        <v/>
      </c>
      <c r="T73" t="b">
        <v>0</v>
      </c>
      <c r="U73" s="5">
        <f>IF(MOD(MONTH(H73), 2) &lt;&gt; 0, EOMONTH(H73, 2), EOMONTH(H73, 1))</f>
        <v/>
      </c>
    </row>
    <row r="74">
      <c r="A74" t="inlineStr">
        <is>
          <t>Heron View</t>
        </is>
      </c>
      <c r="B74" t="inlineStr">
        <is>
          <t>C</t>
        </is>
      </c>
      <c r="C74" t="inlineStr">
        <is>
          <t>HVC205</t>
        </is>
      </c>
      <c r="D74" t="b">
        <v>1</v>
      </c>
      <c r="E74" t="b">
        <v>1</v>
      </c>
      <c r="F74" t="n">
        <v>1</v>
      </c>
      <c r="G74" s="5" t="n">
        <v>45394</v>
      </c>
      <c r="H74" s="6" t="n">
        <v>45471</v>
      </c>
      <c r="I74" s="4" t="n">
        <v>1499900</v>
      </c>
      <c r="J74" s="4">
        <f>I74/115*15</f>
        <v/>
      </c>
      <c r="K74" s="4">
        <f>I74-J74</f>
        <v/>
      </c>
      <c r="L74" s="4" t="n">
        <v>18502.08</v>
      </c>
      <c r="M74" s="4" t="n">
        <v>1789</v>
      </c>
      <c r="N74" s="4" t="n">
        <v>7449.5</v>
      </c>
      <c r="O74" s="4" t="n">
        <v>74495</v>
      </c>
      <c r="P74" s="4" t="n">
        <v>19224.37</v>
      </c>
      <c r="Q74" s="4">
        <f>K74-SUM(L74:P74)</f>
        <v/>
      </c>
      <c r="R74" s="4">
        <f>IF(E74=FALSE,SUMIFS(Investors!$R:$R,Investors!$G:$G,Sales!C74),0)</f>
        <v/>
      </c>
      <c r="S74" s="4">
        <f>Q74-R74</f>
        <v/>
      </c>
      <c r="T74" t="b">
        <v>0</v>
      </c>
      <c r="U74" s="5">
        <f>IF(MOD(MONTH(H74), 2) &lt;&gt; 0, EOMONTH(H74, 2), EOMONTH(H74, 1))</f>
        <v/>
      </c>
    </row>
    <row r="75">
      <c r="A75" t="inlineStr">
        <is>
          <t>Heron View</t>
        </is>
      </c>
      <c r="B75" t="inlineStr">
        <is>
          <t>C</t>
        </is>
      </c>
      <c r="C75" t="inlineStr">
        <is>
          <t>HVC206</t>
        </is>
      </c>
      <c r="D75" t="b">
        <v>1</v>
      </c>
      <c r="E75" t="b">
        <v>1</v>
      </c>
      <c r="F75" t="n">
        <v>1</v>
      </c>
      <c r="G75" s="5" t="n">
        <v>45394</v>
      </c>
      <c r="H75" s="6" t="n">
        <v>45482</v>
      </c>
      <c r="I75" s="4" t="n">
        <v>1509900</v>
      </c>
      <c r="J75" s="4">
        <f>I75/115*15</f>
        <v/>
      </c>
      <c r="K75" s="4">
        <f>I75-J75</f>
        <v/>
      </c>
      <c r="L75" s="4" t="n">
        <v>18502.08</v>
      </c>
      <c r="M75" s="4" t="n">
        <v>1789</v>
      </c>
      <c r="N75" s="4" t="n">
        <v>7549.5</v>
      </c>
      <c r="O75" s="4" t="n">
        <v>75495</v>
      </c>
      <c r="P75" s="4" t="n">
        <v>19224.37</v>
      </c>
      <c r="Q75" s="4">
        <f>K75-SUM(L75:P75)</f>
        <v/>
      </c>
      <c r="R75" s="4">
        <f>IF(E75=FALSE,SUMIFS(Investors!$R:$R,Investors!$G:$G,Sales!C75),0)</f>
        <v/>
      </c>
      <c r="S75" s="4">
        <f>Q75-R75</f>
        <v/>
      </c>
      <c r="T75" t="b">
        <v>0</v>
      </c>
      <c r="U75" s="5">
        <f>IF(MOD(MONTH(H75), 2) &lt;&gt; 0, EOMONTH(H75, 2), EOMONTH(H75, 1))</f>
        <v/>
      </c>
    </row>
    <row r="76">
      <c r="A76" t="inlineStr">
        <is>
          <t>Heron View</t>
        </is>
      </c>
      <c r="B76" t="inlineStr">
        <is>
          <t>C</t>
        </is>
      </c>
      <c r="C76" t="inlineStr">
        <is>
          <t>HVC301</t>
        </is>
      </c>
      <c r="D76" t="b">
        <v>1</v>
      </c>
      <c r="E76" t="b">
        <v>1</v>
      </c>
      <c r="F76" t="n">
        <v>1</v>
      </c>
      <c r="G76" s="5" t="n">
        <v>45154</v>
      </c>
      <c r="H76" s="6" t="n">
        <v>45154</v>
      </c>
      <c r="I76" s="4" t="n">
        <v>1549900</v>
      </c>
      <c r="J76" s="4">
        <f>I76/115*15</f>
        <v/>
      </c>
      <c r="K76" s="4">
        <f>I76-J76</f>
        <v/>
      </c>
      <c r="L76" s="4" t="n">
        <v>18502.08</v>
      </c>
      <c r="M76" s="4" t="n">
        <v>1789</v>
      </c>
      <c r="N76" s="4" t="n">
        <v>7749.5</v>
      </c>
      <c r="O76" s="4" t="n">
        <v>77495</v>
      </c>
      <c r="P76" s="4" t="n">
        <v>19224.37</v>
      </c>
      <c r="Q76" s="4">
        <f>K76-SUM(L76:P76)</f>
        <v/>
      </c>
      <c r="R76" s="4">
        <f>IF(E76=FALSE,SUMIFS(Investors!$R:$R,Investors!$G:$G,Sales!C76),0)</f>
        <v/>
      </c>
      <c r="S76" s="4">
        <f>Q76-R76</f>
        <v/>
      </c>
      <c r="T76" t="b">
        <v>0</v>
      </c>
      <c r="U76" s="5">
        <f>IF(MOD(MONTH(H76), 2) &lt;&gt; 0, EOMONTH(H76, 2), EOMONTH(H76, 1))</f>
        <v/>
      </c>
    </row>
    <row r="77">
      <c r="A77" t="inlineStr">
        <is>
          <t>Heron View</t>
        </is>
      </c>
      <c r="B77" t="inlineStr">
        <is>
          <t>C</t>
        </is>
      </c>
      <c r="C77" t="inlineStr">
        <is>
          <t>HVC302</t>
        </is>
      </c>
      <c r="D77" t="b">
        <v>1</v>
      </c>
      <c r="E77" t="b">
        <v>0</v>
      </c>
      <c r="F77" t="n">
        <v>1</v>
      </c>
      <c r="G77" s="5" t="n">
        <v>45429</v>
      </c>
      <c r="H77" s="6" t="n">
        <v>45534</v>
      </c>
      <c r="I77" s="4" t="n">
        <v>1200000</v>
      </c>
      <c r="J77" s="4">
        <f>I77/115*15</f>
        <v/>
      </c>
      <c r="K77" s="4">
        <f>I77-J77</f>
        <v/>
      </c>
      <c r="L77" s="4" t="n">
        <v>18502.08</v>
      </c>
      <c r="M77" s="4" t="n">
        <v>1789</v>
      </c>
      <c r="N77" s="4" t="n">
        <v>7549.5</v>
      </c>
      <c r="O77" s="4" t="n">
        <v>75495</v>
      </c>
      <c r="P77" s="4" t="n">
        <v>19224.37</v>
      </c>
      <c r="Q77" s="4">
        <f>K77-SUM(L77:P77)</f>
        <v/>
      </c>
      <c r="R77" s="4">
        <f>IF(E77=FALSE,SUMIFS(Investors!$R:$R,Investors!$G:$G,Sales!C77),0)</f>
        <v/>
      </c>
      <c r="S77" s="4">
        <f>Q77-R77</f>
        <v/>
      </c>
      <c r="T77" t="b">
        <v>0</v>
      </c>
      <c r="U77" s="5">
        <f>IF(MOD(MONTH(H77), 2) &lt;&gt; 0, EOMONTH(H77, 2), EOMONTH(H77, 1))</f>
        <v/>
      </c>
    </row>
    <row r="78">
      <c r="A78" t="inlineStr">
        <is>
          <t>Heron View</t>
        </is>
      </c>
      <c r="B78" t="inlineStr">
        <is>
          <t>C</t>
        </is>
      </c>
      <c r="C78" t="inlineStr">
        <is>
          <t>HVC303</t>
        </is>
      </c>
      <c r="D78" t="b">
        <v>1</v>
      </c>
      <c r="E78" t="b">
        <v>1</v>
      </c>
      <c r="F78" t="n">
        <v>1</v>
      </c>
      <c r="G78" s="5" t="n">
        <v>45177</v>
      </c>
      <c r="H78" s="6" t="n">
        <v>45177</v>
      </c>
      <c r="I78" s="4" t="n">
        <v>1499900</v>
      </c>
      <c r="J78" s="4">
        <f>I78/115*15</f>
        <v/>
      </c>
      <c r="K78" s="4">
        <f>I78-J78</f>
        <v/>
      </c>
      <c r="L78" s="4" t="n">
        <v>18502.08</v>
      </c>
      <c r="M78" s="4" t="n">
        <v>1789</v>
      </c>
      <c r="N78" s="4" t="n">
        <v>7499.5</v>
      </c>
      <c r="O78" s="4" t="n">
        <v>74995</v>
      </c>
      <c r="P78" s="4" t="n">
        <v>19224.37</v>
      </c>
      <c r="Q78" s="4">
        <f>K78-SUM(L78:P78)</f>
        <v/>
      </c>
      <c r="R78" s="4">
        <f>IF(E78=FALSE,SUMIFS(Investors!$R:$R,Investors!$G:$G,Sales!C78),0)</f>
        <v/>
      </c>
      <c r="S78" s="4">
        <f>Q78-R78</f>
        <v/>
      </c>
      <c r="T78" t="b">
        <v>0</v>
      </c>
      <c r="U78" s="5">
        <f>IF(MOD(MONTH(H78), 2) &lt;&gt; 0, EOMONTH(H78, 2), EOMONTH(H78, 1))</f>
        <v/>
      </c>
    </row>
    <row r="79">
      <c r="A79" t="inlineStr">
        <is>
          <t>Heron View</t>
        </is>
      </c>
      <c r="B79" t="inlineStr">
        <is>
          <t>C</t>
        </is>
      </c>
      <c r="C79" t="inlineStr">
        <is>
          <t>HVC304</t>
        </is>
      </c>
      <c r="D79" t="b">
        <v>0</v>
      </c>
      <c r="E79" t="b">
        <v>0</v>
      </c>
      <c r="F79" t="n">
        <v>1</v>
      </c>
      <c r="G79" s="5" t="n">
        <v>45449</v>
      </c>
      <c r="H79" s="6" t="n">
        <v>45533</v>
      </c>
      <c r="I79" s="4" t="n">
        <v>1469900</v>
      </c>
      <c r="J79" s="4">
        <f>I79/115*15</f>
        <v/>
      </c>
      <c r="K79" s="4">
        <f>I79-J79</f>
        <v/>
      </c>
      <c r="L79" s="4" t="n">
        <v>18502.08</v>
      </c>
      <c r="M79" s="4" t="n">
        <v>1789</v>
      </c>
      <c r="N79" s="4" t="n">
        <v>7349.5</v>
      </c>
      <c r="O79" s="4" t="n">
        <v>73495</v>
      </c>
      <c r="P79" s="4" t="n">
        <v>19224.37</v>
      </c>
      <c r="Q79" s="4">
        <f>K79-SUM(L79:P79)</f>
        <v/>
      </c>
      <c r="R79" s="4">
        <f>IF(E79=FALSE,SUMIFS(Investors!$R:$R,Investors!$G:$G,Sales!C79),0)</f>
        <v/>
      </c>
      <c r="S79" s="4">
        <f>Q79-R79</f>
        <v/>
      </c>
      <c r="T79" t="b">
        <v>0</v>
      </c>
      <c r="U79" s="5">
        <f>IF(MOD(MONTH(H79), 2) &lt;&gt; 0, EOMONTH(H79, 2), EOMONTH(H79, 1))</f>
        <v/>
      </c>
    </row>
    <row r="80">
      <c r="A80" t="inlineStr">
        <is>
          <t>Heron View</t>
        </is>
      </c>
      <c r="B80" t="inlineStr">
        <is>
          <t>C</t>
        </is>
      </c>
      <c r="C80" t="inlineStr">
        <is>
          <t>HVC305</t>
        </is>
      </c>
      <c r="D80" t="b">
        <v>0</v>
      </c>
      <c r="E80" t="b">
        <v>0</v>
      </c>
      <c r="F80" t="n">
        <v>1</v>
      </c>
      <c r="G80" s="5" t="n">
        <v>45471</v>
      </c>
      <c r="H80" s="6" t="n">
        <v>45533</v>
      </c>
      <c r="I80" s="4" t="n">
        <v>1509900</v>
      </c>
      <c r="J80" s="4">
        <f>I80/115*15</f>
        <v/>
      </c>
      <c r="K80" s="4">
        <f>I80-J80</f>
        <v/>
      </c>
      <c r="L80" s="4" t="n">
        <v>18502.08</v>
      </c>
      <c r="M80" s="4" t="n">
        <v>1789</v>
      </c>
      <c r="N80" s="4" t="n">
        <v>7549.5</v>
      </c>
      <c r="O80" s="4" t="n">
        <v>75495</v>
      </c>
      <c r="P80" s="4" t="n">
        <v>19224.37</v>
      </c>
      <c r="Q80" s="4">
        <f>K80-SUM(L80:P80)</f>
        <v/>
      </c>
      <c r="R80" s="4">
        <f>IF(E80=FALSE,SUMIFS(Investors!$R:$R,Investors!$G:$G,Sales!C80),0)</f>
        <v/>
      </c>
      <c r="S80" s="4">
        <f>Q80-R80</f>
        <v/>
      </c>
      <c r="T80" t="b">
        <v>0</v>
      </c>
      <c r="U80" s="5">
        <f>IF(MOD(MONTH(H80), 2) &lt;&gt; 0, EOMONTH(H80, 2), EOMONTH(H80, 1))</f>
        <v/>
      </c>
    </row>
    <row r="81">
      <c r="A81" t="inlineStr">
        <is>
          <t>Heron View</t>
        </is>
      </c>
      <c r="B81" t="inlineStr">
        <is>
          <t>C</t>
        </is>
      </c>
      <c r="C81" t="inlineStr">
        <is>
          <t>HVC306</t>
        </is>
      </c>
      <c r="D81" t="b">
        <v>1</v>
      </c>
      <c r="E81" t="b">
        <v>1</v>
      </c>
      <c r="F81" t="n">
        <v>1</v>
      </c>
      <c r="G81" s="5" t="n">
        <v>45429</v>
      </c>
      <c r="H81" s="6" t="n">
        <v>45394</v>
      </c>
      <c r="I81" s="4" t="n">
        <v>1504900</v>
      </c>
      <c r="J81" s="4">
        <f>I81/115*15</f>
        <v/>
      </c>
      <c r="K81" s="4">
        <f>I81-J81</f>
        <v/>
      </c>
      <c r="L81" s="4" t="n">
        <v>18502.08</v>
      </c>
      <c r="M81" s="4" t="n">
        <v>1789</v>
      </c>
      <c r="N81" s="4" t="n">
        <v>7599.5</v>
      </c>
      <c r="O81" s="4" t="n">
        <v>75995</v>
      </c>
      <c r="P81" s="4" t="n">
        <v>19224.37</v>
      </c>
      <c r="Q81" s="4">
        <f>K81-SUM(L81:P81)</f>
        <v/>
      </c>
      <c r="R81" s="4">
        <f>IF(E81=FALSE,SUMIFS(Investors!$R:$R,Investors!$G:$G,Sales!C81),0)</f>
        <v/>
      </c>
      <c r="S81" s="4">
        <f>Q81-R81</f>
        <v/>
      </c>
      <c r="T81" t="b">
        <v>0</v>
      </c>
      <c r="U81" s="5">
        <f>IF(MOD(MONTH(H81), 2) &lt;&gt; 0, EOMONTH(H81, 2), EOMONTH(H81, 1))</f>
        <v/>
      </c>
    </row>
    <row r="82">
      <c r="A82" t="inlineStr">
        <is>
          <t>Heron View</t>
        </is>
      </c>
      <c r="B82" t="inlineStr">
        <is>
          <t>D</t>
        </is>
      </c>
      <c r="C82" t="inlineStr">
        <is>
          <t>HVD101</t>
        </is>
      </c>
      <c r="D82" t="b">
        <v>1</v>
      </c>
      <c r="E82" t="b">
        <v>1</v>
      </c>
      <c r="F82" t="n">
        <v>1</v>
      </c>
      <c r="G82" s="5" t="n">
        <v>45308</v>
      </c>
      <c r="H82" s="6" t="n">
        <v>45308</v>
      </c>
      <c r="I82" s="4" t="n">
        <v>1679900</v>
      </c>
      <c r="J82" s="4">
        <f>I82/115*15</f>
        <v/>
      </c>
      <c r="K82" s="4">
        <f>I82-J82</f>
        <v/>
      </c>
      <c r="L82" s="4" t="n">
        <v>18502.08</v>
      </c>
      <c r="M82" s="4" t="n">
        <v>1789</v>
      </c>
      <c r="N82" s="4" t="n">
        <v>8499.5</v>
      </c>
      <c r="O82" s="4" t="n">
        <v>84995</v>
      </c>
      <c r="P82" s="4" t="n">
        <v>19224.37</v>
      </c>
      <c r="Q82" s="4">
        <f>K82-SUM(L82:P82)</f>
        <v/>
      </c>
      <c r="R82" s="4">
        <f>IF(E82=FALSE,SUMIFS(Investors!$R:$R,Investors!$G:$G,Sales!C82),0)</f>
        <v/>
      </c>
      <c r="S82" s="4">
        <f>Q82-R82</f>
        <v/>
      </c>
      <c r="T82" t="b">
        <v>0</v>
      </c>
      <c r="U82" s="5">
        <f>IF(MOD(MONTH(H82), 2) &lt;&gt; 0, EOMONTH(H82, 2), EOMONTH(H82, 1))</f>
        <v/>
      </c>
    </row>
    <row r="83">
      <c r="A83" t="inlineStr">
        <is>
          <t>Heron View</t>
        </is>
      </c>
      <c r="B83" t="inlineStr">
        <is>
          <t>D</t>
        </is>
      </c>
      <c r="C83" t="inlineStr">
        <is>
          <t>HVD102</t>
        </is>
      </c>
      <c r="D83" t="b">
        <v>1</v>
      </c>
      <c r="E83" t="b">
        <v>1</v>
      </c>
      <c r="F83" t="n">
        <v>1</v>
      </c>
      <c r="G83" s="5" t="n">
        <v>45341</v>
      </c>
      <c r="H83" s="6" t="n">
        <v>45341</v>
      </c>
      <c r="I83" s="4" t="n">
        <v>149900</v>
      </c>
      <c r="J83" s="4">
        <f>I83/115*15</f>
        <v/>
      </c>
      <c r="K83" s="4">
        <f>I83-J83</f>
        <v/>
      </c>
      <c r="L83" s="4" t="n">
        <v>18502.08</v>
      </c>
      <c r="M83" s="4" t="n">
        <v>1789</v>
      </c>
      <c r="N83" s="4" t="n">
        <v>8499.5</v>
      </c>
      <c r="O83" s="4" t="n">
        <v>84995</v>
      </c>
      <c r="P83" s="4" t="n">
        <v>19224.37</v>
      </c>
      <c r="Q83" s="4">
        <f>K83-SUM(L83:P83)</f>
        <v/>
      </c>
      <c r="R83" s="4">
        <f>IF(E83=FALSE,SUMIFS(Investors!$R:$R,Investors!$G:$G,Sales!C83),0)</f>
        <v/>
      </c>
      <c r="S83" s="4">
        <f>Q83-R83</f>
        <v/>
      </c>
      <c r="T83" t="b">
        <v>0</v>
      </c>
      <c r="U83" s="5">
        <f>IF(MOD(MONTH(H83), 2) &lt;&gt; 0, EOMONTH(H83, 2), EOMONTH(H83, 1))</f>
        <v/>
      </c>
    </row>
    <row r="84">
      <c r="A84" t="inlineStr">
        <is>
          <t>Heron View</t>
        </is>
      </c>
      <c r="B84" t="inlineStr">
        <is>
          <t>D</t>
        </is>
      </c>
      <c r="C84" t="inlineStr">
        <is>
          <t>HVD103</t>
        </is>
      </c>
      <c r="D84" t="b">
        <v>1</v>
      </c>
      <c r="E84" t="b">
        <v>1</v>
      </c>
      <c r="F84" t="n">
        <v>1</v>
      </c>
      <c r="G84" s="5" t="n">
        <v>45323</v>
      </c>
      <c r="H84" s="6" t="n">
        <v>45323</v>
      </c>
      <c r="I84" s="4" t="n">
        <v>1704900</v>
      </c>
      <c r="J84" s="4">
        <f>I84/115*15</f>
        <v/>
      </c>
      <c r="K84" s="4">
        <f>I84-J84</f>
        <v/>
      </c>
      <c r="L84" s="4" t="n">
        <v>18502.08</v>
      </c>
      <c r="M84" s="4" t="n">
        <v>1789</v>
      </c>
      <c r="N84" s="4" t="n">
        <v>8499.5</v>
      </c>
      <c r="O84" s="4" t="n">
        <v>84995</v>
      </c>
      <c r="P84" s="4" t="n">
        <v>19224.37</v>
      </c>
      <c r="Q84" s="4">
        <f>K84-SUM(L84:P84)</f>
        <v/>
      </c>
      <c r="R84" s="4">
        <f>IF(E84=FALSE,SUMIFS(Investors!$R:$R,Investors!$G:$G,Sales!C84),0)</f>
        <v/>
      </c>
      <c r="S84" s="4">
        <f>Q84-R84</f>
        <v/>
      </c>
      <c r="T84" t="b">
        <v>0</v>
      </c>
      <c r="U84" s="5">
        <f>IF(MOD(MONTH(H84), 2) &lt;&gt; 0, EOMONTH(H84, 2), EOMONTH(H84, 1))</f>
        <v/>
      </c>
    </row>
    <row r="85">
      <c r="A85" t="inlineStr">
        <is>
          <t>Heron View</t>
        </is>
      </c>
      <c r="B85" t="inlineStr">
        <is>
          <t>D</t>
        </is>
      </c>
      <c r="C85" t="inlineStr">
        <is>
          <t>HVD104</t>
        </is>
      </c>
      <c r="D85" t="b">
        <v>1</v>
      </c>
      <c r="E85" t="b">
        <v>1</v>
      </c>
      <c r="F85" t="n">
        <v>1</v>
      </c>
      <c r="G85" s="5" t="n">
        <v>45336</v>
      </c>
      <c r="H85" s="6" t="n">
        <v>45336</v>
      </c>
      <c r="I85" s="4" t="n">
        <v>1699900</v>
      </c>
      <c r="J85" s="4">
        <f>I85/115*15</f>
        <v/>
      </c>
      <c r="K85" s="4">
        <f>I85-J85</f>
        <v/>
      </c>
      <c r="L85" s="4" t="n">
        <v>18502.08</v>
      </c>
      <c r="M85" s="4" t="n">
        <v>1789</v>
      </c>
      <c r="N85" s="4" t="n">
        <v>8499.5</v>
      </c>
      <c r="O85" s="4" t="n">
        <v>84995</v>
      </c>
      <c r="P85" s="4" t="n">
        <v>19224.37</v>
      </c>
      <c r="Q85" s="4">
        <f>K85-SUM(L85:P85)</f>
        <v/>
      </c>
      <c r="R85" s="4">
        <f>IF(E85=FALSE,SUMIFS(Investors!$R:$R,Investors!$G:$G,Sales!C85),0)</f>
        <v/>
      </c>
      <c r="S85" s="4">
        <f>Q85-R85</f>
        <v/>
      </c>
      <c r="T85" t="b">
        <v>0</v>
      </c>
      <c r="U85" s="5">
        <f>IF(MOD(MONTH(H85), 2) &lt;&gt; 0, EOMONTH(H85, 2), EOMONTH(H85, 1))</f>
        <v/>
      </c>
    </row>
    <row r="86">
      <c r="A86" t="inlineStr">
        <is>
          <t>Heron View</t>
        </is>
      </c>
      <c r="B86" t="inlineStr">
        <is>
          <t>D</t>
        </is>
      </c>
      <c r="C86" t="inlineStr">
        <is>
          <t>HVD201</t>
        </is>
      </c>
      <c r="D86" t="b">
        <v>1</v>
      </c>
      <c r="E86" t="b">
        <v>1</v>
      </c>
      <c r="F86" t="n">
        <v>1</v>
      </c>
      <c r="G86" s="5" t="n">
        <v>45327</v>
      </c>
      <c r="H86" s="6" t="n">
        <v>45327</v>
      </c>
      <c r="I86" s="4" t="n">
        <v>1544900</v>
      </c>
      <c r="J86" s="4">
        <f>I86/115*15</f>
        <v/>
      </c>
      <c r="K86" s="4">
        <f>I86-J86</f>
        <v/>
      </c>
      <c r="L86" s="4" t="n">
        <v>18502.08</v>
      </c>
      <c r="M86" s="4" t="n">
        <v>1789</v>
      </c>
      <c r="N86" s="4" t="n">
        <v>7949.5</v>
      </c>
      <c r="O86" s="4" t="n">
        <v>79495</v>
      </c>
      <c r="P86" s="4" t="n">
        <v>19224.37</v>
      </c>
      <c r="Q86" s="4">
        <f>K86-SUM(L86:P86)</f>
        <v/>
      </c>
      <c r="R86" s="4">
        <f>IF(E86=FALSE,SUMIFS(Investors!$R:$R,Investors!$G:$G,Sales!C86),0)</f>
        <v/>
      </c>
      <c r="S86" s="4">
        <f>Q86-R86</f>
        <v/>
      </c>
      <c r="T86" t="b">
        <v>0</v>
      </c>
      <c r="U86" s="5">
        <f>IF(MOD(MONTH(H86), 2) &lt;&gt; 0, EOMONTH(H86, 2), EOMONTH(H86, 1))</f>
        <v/>
      </c>
    </row>
    <row r="87">
      <c r="A87" t="inlineStr">
        <is>
          <t>Heron View</t>
        </is>
      </c>
      <c r="B87" t="inlineStr">
        <is>
          <t>D</t>
        </is>
      </c>
      <c r="C87" t="inlineStr">
        <is>
          <t>HVD202</t>
        </is>
      </c>
      <c r="D87" t="b">
        <v>1</v>
      </c>
      <c r="E87" t="b">
        <v>1</v>
      </c>
      <c r="F87" t="n">
        <v>1</v>
      </c>
      <c r="G87" s="5" t="n">
        <v>45415</v>
      </c>
      <c r="H87" s="6" t="n">
        <v>45456</v>
      </c>
      <c r="I87" s="4" t="n">
        <v>1519900</v>
      </c>
      <c r="J87" s="4">
        <f>I87/115*15</f>
        <v/>
      </c>
      <c r="K87" s="4">
        <f>I87-J87</f>
        <v/>
      </c>
      <c r="L87" s="4" t="n">
        <v>18502.08</v>
      </c>
      <c r="M87" s="4" t="n">
        <v>1789</v>
      </c>
      <c r="N87" s="4" t="n">
        <v>7599.5</v>
      </c>
      <c r="O87" s="4" t="n">
        <v>75995</v>
      </c>
      <c r="P87" s="4" t="n">
        <v>19224.37</v>
      </c>
      <c r="Q87" s="4">
        <f>K87-SUM(L87:P87)</f>
        <v/>
      </c>
      <c r="R87" s="4">
        <f>IF(E87=FALSE,SUMIFS(Investors!$R:$R,Investors!$G:$G,Sales!C87),0)</f>
        <v/>
      </c>
      <c r="S87" s="4">
        <f>Q87-R87</f>
        <v/>
      </c>
      <c r="T87" t="b">
        <v>0</v>
      </c>
      <c r="U87" s="5">
        <f>IF(MOD(MONTH(H87), 2) &lt;&gt; 0, EOMONTH(H87, 2), EOMONTH(H87, 1))</f>
        <v/>
      </c>
    </row>
    <row r="88">
      <c r="A88" t="inlineStr">
        <is>
          <t>Heron View</t>
        </is>
      </c>
      <c r="B88" t="inlineStr">
        <is>
          <t>D</t>
        </is>
      </c>
      <c r="C88" t="inlineStr">
        <is>
          <t>HVD203</t>
        </is>
      </c>
      <c r="D88" t="b">
        <v>1</v>
      </c>
      <c r="E88" t="b">
        <v>1</v>
      </c>
      <c r="F88" t="n">
        <v>1</v>
      </c>
      <c r="G88" s="5" t="n">
        <v>45384</v>
      </c>
      <c r="H88" s="6" t="n">
        <v>45377</v>
      </c>
      <c r="I88" s="4" t="n">
        <v>1524900</v>
      </c>
      <c r="J88" s="4">
        <f>I88/115*15</f>
        <v/>
      </c>
      <c r="K88" s="4">
        <f>I88-J88</f>
        <v/>
      </c>
      <c r="L88" s="4" t="n">
        <v>18502.08</v>
      </c>
      <c r="M88" s="4" t="n">
        <v>1789</v>
      </c>
      <c r="N88" s="4" t="n">
        <v>7599.5</v>
      </c>
      <c r="O88" s="4" t="n">
        <v>75995</v>
      </c>
      <c r="P88" s="4" t="n">
        <v>19224.37</v>
      </c>
      <c r="Q88" s="4">
        <f>K88-SUM(L88:P88)</f>
        <v/>
      </c>
      <c r="R88" s="4">
        <f>IF(E88=FALSE,SUMIFS(Investors!$R:$R,Investors!$G:$G,Sales!C88),0)</f>
        <v/>
      </c>
      <c r="S88" s="4">
        <f>Q88-R88</f>
        <v/>
      </c>
      <c r="T88" t="b">
        <v>0</v>
      </c>
      <c r="U88" s="5">
        <f>IF(MOD(MONTH(H88), 2) &lt;&gt; 0, EOMONTH(H88, 2), EOMONTH(H88, 1))</f>
        <v/>
      </c>
    </row>
    <row r="89">
      <c r="A89" t="inlineStr">
        <is>
          <t>Heron View</t>
        </is>
      </c>
      <c r="B89" t="inlineStr">
        <is>
          <t>D</t>
        </is>
      </c>
      <c r="C89" t="inlineStr">
        <is>
          <t>HVD204</t>
        </is>
      </c>
      <c r="D89" t="b">
        <v>1</v>
      </c>
      <c r="E89" t="b">
        <v>1</v>
      </c>
      <c r="F89" t="n">
        <v>1</v>
      </c>
      <c r="G89" s="5" t="n">
        <v>45330</v>
      </c>
      <c r="H89" s="6" t="n">
        <v>45330</v>
      </c>
      <c r="I89" s="4" t="n">
        <v>1589900</v>
      </c>
      <c r="J89" s="4">
        <f>I89/115*15</f>
        <v/>
      </c>
      <c r="K89" s="4">
        <f>I89-J89</f>
        <v/>
      </c>
      <c r="L89" s="4" t="n">
        <v>18502.08</v>
      </c>
      <c r="M89" s="4" t="n">
        <v>1789</v>
      </c>
      <c r="N89" s="4" t="n">
        <v>7949.5</v>
      </c>
      <c r="O89" s="4" t="n">
        <v>79495</v>
      </c>
      <c r="P89" s="4" t="n">
        <v>19224.37</v>
      </c>
      <c r="Q89" s="4">
        <f>K89-SUM(L89:P89)</f>
        <v/>
      </c>
      <c r="R89" s="4">
        <f>IF(E89=FALSE,SUMIFS(Investors!$R:$R,Investors!$G:$G,Sales!C89),0)</f>
        <v/>
      </c>
      <c r="S89" s="4">
        <f>Q89-R89</f>
        <v/>
      </c>
      <c r="T89" t="b">
        <v>0</v>
      </c>
      <c r="U89" s="5">
        <f>IF(MOD(MONTH(H89), 2) &lt;&gt; 0, EOMONTH(H89, 2), EOMONTH(H89, 1))</f>
        <v/>
      </c>
    </row>
    <row r="90">
      <c r="A90" t="inlineStr">
        <is>
          <t>Heron View</t>
        </is>
      </c>
      <c r="B90" t="inlineStr">
        <is>
          <t>D</t>
        </is>
      </c>
      <c r="C90" t="inlineStr">
        <is>
          <t>HVD301</t>
        </is>
      </c>
      <c r="D90" t="b">
        <v>1</v>
      </c>
      <c r="E90" t="b">
        <v>1</v>
      </c>
      <c r="F90" t="n">
        <v>1</v>
      </c>
      <c r="G90" s="5" t="n">
        <v>45341</v>
      </c>
      <c r="H90" s="6" t="n">
        <v>45341</v>
      </c>
      <c r="I90" s="4" t="n">
        <v>1599900</v>
      </c>
      <c r="J90" s="4">
        <f>I90/115*15</f>
        <v/>
      </c>
      <c r="K90" s="4">
        <f>I90-J90</f>
        <v/>
      </c>
      <c r="L90" s="4" t="n">
        <v>18502.08</v>
      </c>
      <c r="M90" s="4" t="n">
        <v>1789</v>
      </c>
      <c r="N90" s="4" t="n">
        <v>7999.5</v>
      </c>
      <c r="O90" s="4" t="n">
        <v>79995</v>
      </c>
      <c r="P90" s="4" t="n">
        <v>19224.37</v>
      </c>
      <c r="Q90" s="4">
        <f>K90-SUM(L90:P90)</f>
        <v/>
      </c>
      <c r="R90" s="4">
        <f>IF(E90=FALSE,SUMIFS(Investors!$R:$R,Investors!$G:$G,Sales!C90),0)</f>
        <v/>
      </c>
      <c r="S90" s="4">
        <f>Q90-R90</f>
        <v/>
      </c>
      <c r="T90" t="b">
        <v>0</v>
      </c>
      <c r="U90" s="5">
        <f>IF(MOD(MONTH(H90), 2) &lt;&gt; 0, EOMONTH(H90, 2), EOMONTH(H90, 1))</f>
        <v/>
      </c>
    </row>
    <row r="91">
      <c r="A91" t="inlineStr">
        <is>
          <t>Heron View</t>
        </is>
      </c>
      <c r="B91" t="inlineStr">
        <is>
          <t>D</t>
        </is>
      </c>
      <c r="C91" t="inlineStr">
        <is>
          <t>HVD302</t>
        </is>
      </c>
      <c r="D91" t="b">
        <v>1</v>
      </c>
      <c r="E91" t="b">
        <v>0</v>
      </c>
      <c r="F91" t="n">
        <v>1</v>
      </c>
      <c r="G91" s="5" t="n">
        <v>45428</v>
      </c>
      <c r="H91" s="6" t="n">
        <v>45547</v>
      </c>
      <c r="I91" s="4" t="n">
        <v>1200000</v>
      </c>
      <c r="J91" s="4">
        <f>I91/115*15</f>
        <v/>
      </c>
      <c r="K91" s="4">
        <f>I91-J91</f>
        <v/>
      </c>
      <c r="L91" s="4" t="n">
        <v>18502.08</v>
      </c>
      <c r="M91" s="4" t="n">
        <v>1789</v>
      </c>
      <c r="N91" s="4" t="n">
        <v>7699.5</v>
      </c>
      <c r="O91" s="4" t="n">
        <v>76995</v>
      </c>
      <c r="P91" s="4" t="n">
        <v>19224.37</v>
      </c>
      <c r="Q91" s="4">
        <f>K91-SUM(L91:P91)</f>
        <v/>
      </c>
      <c r="R91" s="4">
        <f>IF(E91=FALSE,SUMIFS(Investors!$R:$R,Investors!$G:$G,Sales!C91),0)</f>
        <v/>
      </c>
      <c r="S91" s="4">
        <f>Q91-R91</f>
        <v/>
      </c>
      <c r="T91" t="b">
        <v>0</v>
      </c>
      <c r="U91" s="5">
        <f>IF(MOD(MONTH(H91), 2) &lt;&gt; 0, EOMONTH(H91, 2), EOMONTH(H91, 1))</f>
        <v/>
      </c>
    </row>
    <row r="92">
      <c r="A92" t="inlineStr">
        <is>
          <t>Heron View</t>
        </is>
      </c>
      <c r="B92" t="inlineStr">
        <is>
          <t>D</t>
        </is>
      </c>
      <c r="C92" t="inlineStr">
        <is>
          <t>HVD303</t>
        </is>
      </c>
      <c r="D92" t="b">
        <v>1</v>
      </c>
      <c r="E92" t="b">
        <v>0</v>
      </c>
      <c r="F92" t="n">
        <v>1</v>
      </c>
      <c r="G92" s="5" t="n">
        <v>45407</v>
      </c>
      <c r="H92" s="6" t="n">
        <v>45547</v>
      </c>
      <c r="I92" s="4" t="n">
        <v>1200000</v>
      </c>
      <c r="J92" s="4">
        <f>I92/115*15</f>
        <v/>
      </c>
      <c r="K92" s="4">
        <f>I92-J92</f>
        <v/>
      </c>
      <c r="L92" s="4" t="n">
        <v>18502.08</v>
      </c>
      <c r="M92" s="4" t="n">
        <v>1789</v>
      </c>
      <c r="N92" s="4" t="n">
        <v>7699.5</v>
      </c>
      <c r="O92" s="4" t="n">
        <v>76995</v>
      </c>
      <c r="P92" s="4" t="n">
        <v>19224.37</v>
      </c>
      <c r="Q92" s="4">
        <f>K92-SUM(L92:P92)</f>
        <v/>
      </c>
      <c r="R92" s="4">
        <f>IF(E92=FALSE,SUMIFS(Investors!$R:$R,Investors!$G:$G,Sales!C92),0)</f>
        <v/>
      </c>
      <c r="S92" s="4">
        <f>Q92-R92</f>
        <v/>
      </c>
      <c r="T92" t="b">
        <v>0</v>
      </c>
      <c r="U92" s="5">
        <f>IF(MOD(MONTH(H92), 2) &lt;&gt; 0, EOMONTH(H92, 2), EOMONTH(H92, 1))</f>
        <v/>
      </c>
    </row>
    <row r="93">
      <c r="A93" t="inlineStr">
        <is>
          <t>Heron View</t>
        </is>
      </c>
      <c r="B93" t="inlineStr">
        <is>
          <t>D</t>
        </is>
      </c>
      <c r="C93" t="inlineStr">
        <is>
          <t>HVD304</t>
        </is>
      </c>
      <c r="D93" t="b">
        <v>1</v>
      </c>
      <c r="E93" t="b">
        <v>0</v>
      </c>
      <c r="F93" t="n">
        <v>1</v>
      </c>
      <c r="G93" s="5" t="n">
        <v>45428</v>
      </c>
      <c r="H93" s="6" t="n">
        <v>45547</v>
      </c>
      <c r="I93" s="4" t="n">
        <v>1200000</v>
      </c>
      <c r="J93" s="4">
        <f>I93/115*15</f>
        <v/>
      </c>
      <c r="K93" s="4">
        <f>I93-J93</f>
        <v/>
      </c>
      <c r="L93" s="4" t="n">
        <v>18502.08</v>
      </c>
      <c r="M93" s="4" t="n">
        <v>1789</v>
      </c>
      <c r="N93" s="4" t="n">
        <v>7999.5</v>
      </c>
      <c r="O93" s="4" t="n">
        <v>79995</v>
      </c>
      <c r="P93" s="4" t="n">
        <v>19224.37</v>
      </c>
      <c r="Q93" s="4">
        <f>K93-SUM(L93:P93)</f>
        <v/>
      </c>
      <c r="R93" s="4">
        <f>IF(E93=FALSE,SUMIFS(Investors!$R:$R,Investors!$G:$G,Sales!C93),0)</f>
        <v/>
      </c>
      <c r="S93" s="4">
        <f>Q93-R93</f>
        <v/>
      </c>
      <c r="T93" t="b">
        <v>0</v>
      </c>
      <c r="U93" s="5">
        <f>IF(MOD(MONTH(H93), 2) &lt;&gt; 0, EOMONTH(H93, 2), EOMONTH(H93, 1))</f>
        <v/>
      </c>
    </row>
    <row r="94">
      <c r="A94" t="inlineStr">
        <is>
          <t>Heron View</t>
        </is>
      </c>
      <c r="B94" t="inlineStr">
        <is>
          <t>E</t>
        </is>
      </c>
      <c r="C94" t="inlineStr">
        <is>
          <t>HVE101</t>
        </is>
      </c>
      <c r="D94" t="b">
        <v>1</v>
      </c>
      <c r="E94" t="b">
        <v>0</v>
      </c>
      <c r="F94" t="n">
        <v>1</v>
      </c>
      <c r="G94" s="5" t="n">
        <v>45685</v>
      </c>
      <c r="H94" s="6" t="n">
        <v>45847</v>
      </c>
      <c r="I94" s="4" t="n">
        <v>1719900</v>
      </c>
      <c r="J94" s="4">
        <f>I94/115*15</f>
        <v/>
      </c>
      <c r="K94" s="4">
        <f>I94-J94</f>
        <v/>
      </c>
      <c r="L94" s="4" t="n">
        <v>18502.08</v>
      </c>
      <c r="M94" s="4" t="n">
        <v>1789</v>
      </c>
      <c r="N94" s="4" t="n">
        <v>8099.5</v>
      </c>
      <c r="O94" s="4" t="n">
        <v>80995</v>
      </c>
      <c r="P94" s="4" t="n">
        <v>19224.37</v>
      </c>
      <c r="Q94" s="4">
        <f>K94-SUM(L94:P94)</f>
        <v/>
      </c>
      <c r="R94" s="4">
        <f>IF(E94=FALSE,SUMIFS(Investors!$R:$R,Investors!$G:$G,Sales!C94),0)</f>
        <v/>
      </c>
      <c r="S94" s="4">
        <f>Q94-R94</f>
        <v/>
      </c>
      <c r="T94" t="b">
        <v>0</v>
      </c>
      <c r="U94" s="5">
        <f>IF(MOD(MONTH(H94), 2) &lt;&gt; 0, EOMONTH(H94, 2), EOMONTH(H94, 1))</f>
        <v/>
      </c>
    </row>
    <row r="95">
      <c r="A95" t="inlineStr">
        <is>
          <t>Heron View</t>
        </is>
      </c>
      <c r="B95" t="inlineStr">
        <is>
          <t>E</t>
        </is>
      </c>
      <c r="C95" t="inlineStr">
        <is>
          <t>HVE102</t>
        </is>
      </c>
      <c r="D95" t="b">
        <v>1</v>
      </c>
      <c r="E95" t="b">
        <v>0</v>
      </c>
      <c r="F95" t="n">
        <v>1</v>
      </c>
      <c r="G95" s="5" t="n">
        <v>45685</v>
      </c>
      <c r="H95" s="6" t="n">
        <v>45814</v>
      </c>
      <c r="I95" s="4" t="n">
        <v>1759900</v>
      </c>
      <c r="J95" s="4">
        <f>I95/115*15</f>
        <v/>
      </c>
      <c r="K95" s="4">
        <f>I95-J95</f>
        <v/>
      </c>
      <c r="L95" s="4" t="n">
        <v>18502.08</v>
      </c>
      <c r="M95" s="4" t="n">
        <v>1789</v>
      </c>
      <c r="N95" s="4" t="n">
        <v>8249.5</v>
      </c>
      <c r="O95" s="4" t="n">
        <v>82495</v>
      </c>
      <c r="P95" s="4" t="n">
        <v>19224.37</v>
      </c>
      <c r="Q95" s="4">
        <f>K95-SUM(L95:P95)</f>
        <v/>
      </c>
      <c r="R95" s="4">
        <f>IF(E95=FALSE,SUMIFS(Investors!$R:$R,Investors!$G:$G,Sales!C95),0)</f>
        <v/>
      </c>
      <c r="S95" s="4">
        <f>Q95-R95</f>
        <v/>
      </c>
      <c r="T95" t="b">
        <v>0</v>
      </c>
      <c r="U95" s="5">
        <f>IF(MOD(MONTH(H95), 2) &lt;&gt; 0, EOMONTH(H95, 2), EOMONTH(H95, 1))</f>
        <v/>
      </c>
    </row>
    <row r="96">
      <c r="A96" t="inlineStr">
        <is>
          <t>Heron View</t>
        </is>
      </c>
      <c r="B96" t="inlineStr">
        <is>
          <t>E</t>
        </is>
      </c>
      <c r="C96" t="inlineStr">
        <is>
          <t>HVE103</t>
        </is>
      </c>
      <c r="D96" t="b">
        <v>1</v>
      </c>
      <c r="E96" t="b">
        <v>0</v>
      </c>
      <c r="F96" t="n">
        <v>1</v>
      </c>
      <c r="G96" s="5" t="n">
        <v>45685</v>
      </c>
      <c r="H96" s="6" t="n">
        <v>45502</v>
      </c>
      <c r="I96" s="4" t="n">
        <v>1759900</v>
      </c>
      <c r="J96" s="4">
        <f>I96/115*15</f>
        <v/>
      </c>
      <c r="K96" s="4">
        <f>I96-J96</f>
        <v/>
      </c>
      <c r="L96" s="4" t="n">
        <v>18502.08</v>
      </c>
      <c r="M96" s="4" t="n">
        <v>1789</v>
      </c>
      <c r="N96" s="4" t="n">
        <v>8249.5</v>
      </c>
      <c r="O96" s="4" t="n">
        <v>82495</v>
      </c>
      <c r="P96" s="4" t="n">
        <v>19224.37</v>
      </c>
      <c r="Q96" s="4">
        <f>K96-SUM(L96:P96)</f>
        <v/>
      </c>
      <c r="R96" s="4">
        <f>IF(E96=FALSE,SUMIFS(Investors!$R:$R,Investors!$G:$G,Sales!C96),0)</f>
        <v/>
      </c>
      <c r="S96" s="4">
        <f>Q96-R96</f>
        <v/>
      </c>
      <c r="T96" t="b">
        <v>0</v>
      </c>
      <c r="U96" s="5">
        <f>IF(MOD(MONTH(H96), 2) &lt;&gt; 0, EOMONTH(H96, 2), EOMONTH(H96, 1))</f>
        <v/>
      </c>
    </row>
    <row r="97">
      <c r="A97" t="inlineStr">
        <is>
          <t>Heron View</t>
        </is>
      </c>
      <c r="B97" t="inlineStr">
        <is>
          <t>E</t>
        </is>
      </c>
      <c r="C97" t="inlineStr">
        <is>
          <t>HVE104</t>
        </is>
      </c>
      <c r="D97" t="b">
        <v>0</v>
      </c>
      <c r="E97" t="b">
        <v>0</v>
      </c>
      <c r="F97" t="n">
        <v>1</v>
      </c>
      <c r="G97" s="5" t="n">
        <v>45685</v>
      </c>
      <c r="H97" s="6" t="n">
        <v>45847</v>
      </c>
      <c r="I97" s="4" t="n">
        <v>1649900</v>
      </c>
      <c r="J97" s="4">
        <f>I97/115*15</f>
        <v/>
      </c>
      <c r="K97" s="4">
        <f>I97-J97</f>
        <v/>
      </c>
      <c r="L97" s="4" t="n">
        <v>18502.08</v>
      </c>
      <c r="M97" s="4" t="n">
        <v>1789</v>
      </c>
      <c r="N97" s="4" t="n">
        <v>8249.5</v>
      </c>
      <c r="O97" s="4" t="n">
        <v>82495</v>
      </c>
      <c r="P97" s="4" t="n">
        <v>19224.37</v>
      </c>
      <c r="Q97" s="4">
        <f>K97-SUM(L97:P97)</f>
        <v/>
      </c>
      <c r="R97" s="4">
        <f>IF(E97=FALSE,SUMIFS(Investors!$R:$R,Investors!$G:$G,Sales!C97),0)</f>
        <v/>
      </c>
      <c r="S97" s="4">
        <f>Q97-R97</f>
        <v/>
      </c>
      <c r="T97" t="b">
        <v>0</v>
      </c>
      <c r="U97" s="5">
        <f>IF(MOD(MONTH(H97), 2) &lt;&gt; 0, EOMONTH(H97, 2), EOMONTH(H97, 1))</f>
        <v/>
      </c>
    </row>
    <row r="98">
      <c r="A98" t="inlineStr">
        <is>
          <t>Heron View</t>
        </is>
      </c>
      <c r="B98" t="inlineStr">
        <is>
          <t>E</t>
        </is>
      </c>
      <c r="C98" t="inlineStr">
        <is>
          <t>HVE201</t>
        </is>
      </c>
      <c r="D98" t="b">
        <v>0</v>
      </c>
      <c r="E98" t="b">
        <v>0</v>
      </c>
      <c r="F98" t="n">
        <v>1</v>
      </c>
      <c r="G98" s="5" t="n">
        <v>45685</v>
      </c>
      <c r="H98" s="6" t="n">
        <v>45847</v>
      </c>
      <c r="I98" s="4" t="n">
        <v>1529900</v>
      </c>
      <c r="J98" s="4">
        <f>I98/115*15</f>
        <v/>
      </c>
      <c r="K98" s="4">
        <f>I98-J98</f>
        <v/>
      </c>
      <c r="L98" s="4" t="n">
        <v>18502.08</v>
      </c>
      <c r="M98" s="4" t="n">
        <v>1789</v>
      </c>
      <c r="N98" s="4" t="n">
        <v>7649.5</v>
      </c>
      <c r="O98" s="4" t="n">
        <v>76495</v>
      </c>
      <c r="P98" s="4" t="n">
        <v>19224.37</v>
      </c>
      <c r="Q98" s="4">
        <f>K98-SUM(L98:P98)</f>
        <v/>
      </c>
      <c r="R98" s="4">
        <f>IF(E98=FALSE,SUMIFS(Investors!$R:$R,Investors!$G:$G,Sales!C98),0)</f>
        <v/>
      </c>
      <c r="S98" s="4">
        <f>Q98-R98</f>
        <v/>
      </c>
      <c r="T98" t="b">
        <v>0</v>
      </c>
      <c r="U98" s="5">
        <f>IF(MOD(MONTH(H98), 2) &lt;&gt; 0, EOMONTH(H98, 2), EOMONTH(H98, 1))</f>
        <v/>
      </c>
    </row>
    <row r="99">
      <c r="A99" t="inlineStr">
        <is>
          <t>Heron View</t>
        </is>
      </c>
      <c r="B99" t="inlineStr">
        <is>
          <t>E</t>
        </is>
      </c>
      <c r="C99" t="inlineStr">
        <is>
          <t>HVE202</t>
        </is>
      </c>
      <c r="D99" t="b">
        <v>0</v>
      </c>
      <c r="E99" t="b">
        <v>0</v>
      </c>
      <c r="F99" t="n">
        <v>1</v>
      </c>
      <c r="G99" s="5" t="n">
        <v>45685</v>
      </c>
      <c r="H99" s="6" t="n">
        <v>45847</v>
      </c>
      <c r="I99" s="4" t="n">
        <v>1529900</v>
      </c>
      <c r="J99" s="4">
        <f>I99/115*15</f>
        <v/>
      </c>
      <c r="K99" s="4">
        <f>I99-J99</f>
        <v/>
      </c>
      <c r="L99" s="4" t="n">
        <v>18502.08</v>
      </c>
      <c r="M99" s="4" t="n">
        <v>1789</v>
      </c>
      <c r="N99" s="4" t="n">
        <v>7649.5</v>
      </c>
      <c r="O99" s="4" t="n">
        <v>76495</v>
      </c>
      <c r="P99" s="4" t="n">
        <v>19224.37</v>
      </c>
      <c r="Q99" s="4">
        <f>K99-SUM(L99:P99)</f>
        <v/>
      </c>
      <c r="R99" s="4">
        <f>IF(E99=FALSE,SUMIFS(Investors!$R:$R,Investors!$G:$G,Sales!C99),0)</f>
        <v/>
      </c>
      <c r="S99" s="4">
        <f>Q99-R99</f>
        <v/>
      </c>
      <c r="T99" t="b">
        <v>0</v>
      </c>
      <c r="U99" s="5">
        <f>IF(MOD(MONTH(H99), 2) &lt;&gt; 0, EOMONTH(H99, 2), EOMONTH(H99, 1))</f>
        <v/>
      </c>
    </row>
    <row r="100">
      <c r="A100" t="inlineStr">
        <is>
          <t>Heron View</t>
        </is>
      </c>
      <c r="B100" t="inlineStr">
        <is>
          <t>E</t>
        </is>
      </c>
      <c r="C100" t="inlineStr">
        <is>
          <t>HVE203</t>
        </is>
      </c>
      <c r="D100" t="b">
        <v>0</v>
      </c>
      <c r="E100" t="b">
        <v>0</v>
      </c>
      <c r="F100" t="n">
        <v>1</v>
      </c>
      <c r="G100" s="5" t="n">
        <v>45685</v>
      </c>
      <c r="H100" s="6" t="n">
        <v>45847</v>
      </c>
      <c r="I100" s="4" t="n">
        <v>1499900</v>
      </c>
      <c r="J100" s="4">
        <f>I100/115*15</f>
        <v/>
      </c>
      <c r="K100" s="4">
        <f>I100-J100</f>
        <v/>
      </c>
      <c r="L100" s="4" t="n">
        <v>18502.08</v>
      </c>
      <c r="M100" s="4" t="n">
        <v>1789</v>
      </c>
      <c r="N100" s="4" t="n">
        <v>7499.5</v>
      </c>
      <c r="O100" s="4" t="n">
        <v>74995</v>
      </c>
      <c r="P100" s="4" t="n">
        <v>19224.37</v>
      </c>
      <c r="Q100" s="4">
        <f>K100-SUM(L100:P100)</f>
        <v/>
      </c>
      <c r="R100" s="4">
        <f>IF(E100=FALSE,SUMIFS(Investors!$R:$R,Investors!$G:$G,Sales!C100),0)</f>
        <v/>
      </c>
      <c r="S100" s="4">
        <f>Q100-R100</f>
        <v/>
      </c>
      <c r="T100" t="b">
        <v>0</v>
      </c>
      <c r="U100" s="5">
        <f>IF(MOD(MONTH(H100), 2) &lt;&gt; 0, EOMONTH(H100, 2), EOMONTH(H100, 1))</f>
        <v/>
      </c>
    </row>
    <row r="101">
      <c r="A101" t="inlineStr">
        <is>
          <t>Heron View</t>
        </is>
      </c>
      <c r="B101" t="inlineStr">
        <is>
          <t>E</t>
        </is>
      </c>
      <c r="C101" t="inlineStr">
        <is>
          <t>HVE204</t>
        </is>
      </c>
      <c r="D101" t="b">
        <v>0</v>
      </c>
      <c r="E101" t="b">
        <v>0</v>
      </c>
      <c r="F101" t="n">
        <v>1</v>
      </c>
      <c r="G101" s="5" t="n">
        <v>45685</v>
      </c>
      <c r="H101" s="6" t="n">
        <v>45847</v>
      </c>
      <c r="I101" s="4" t="n">
        <v>1499900</v>
      </c>
      <c r="J101" s="4">
        <f>I101/115*15</f>
        <v/>
      </c>
      <c r="K101" s="4">
        <f>I101-J101</f>
        <v/>
      </c>
      <c r="L101" s="4" t="n">
        <v>18502.08</v>
      </c>
      <c r="M101" s="4" t="n">
        <v>1789</v>
      </c>
      <c r="N101" s="4" t="n">
        <v>7499.5</v>
      </c>
      <c r="O101" s="4" t="n">
        <v>74995</v>
      </c>
      <c r="P101" s="4" t="n">
        <v>19224.37</v>
      </c>
      <c r="Q101" s="4">
        <f>K101-SUM(L101:P101)</f>
        <v/>
      </c>
      <c r="R101" s="4">
        <f>IF(E101=FALSE,SUMIFS(Investors!$R:$R,Investors!$G:$G,Sales!C101),0)</f>
        <v/>
      </c>
      <c r="S101" s="4">
        <f>Q101-R101</f>
        <v/>
      </c>
      <c r="T101" t="b">
        <v>0</v>
      </c>
      <c r="U101" s="5">
        <f>IF(MOD(MONTH(H101), 2) &lt;&gt; 0, EOMONTH(H101, 2), EOMONTH(H101, 1))</f>
        <v/>
      </c>
    </row>
    <row r="102">
      <c r="A102" t="inlineStr">
        <is>
          <t>Heron View</t>
        </is>
      </c>
      <c r="B102" t="inlineStr">
        <is>
          <t>E</t>
        </is>
      </c>
      <c r="C102" t="inlineStr">
        <is>
          <t>HVE301</t>
        </is>
      </c>
      <c r="D102" t="b">
        <v>0</v>
      </c>
      <c r="E102" t="b">
        <v>0</v>
      </c>
      <c r="F102" t="n">
        <v>1</v>
      </c>
      <c r="G102" s="5" t="n">
        <v>45685</v>
      </c>
      <c r="H102" s="6" t="n">
        <v>45847</v>
      </c>
      <c r="I102" s="4" t="n">
        <v>1549900</v>
      </c>
      <c r="J102" s="4">
        <f>I102/115*15</f>
        <v/>
      </c>
      <c r="K102" s="4">
        <f>I102-J102</f>
        <v/>
      </c>
      <c r="L102" s="4" t="n">
        <v>18502.08</v>
      </c>
      <c r="M102" s="4" t="n">
        <v>1789</v>
      </c>
      <c r="N102" s="4" t="n">
        <v>7749.5</v>
      </c>
      <c r="O102" s="4" t="n">
        <v>77495</v>
      </c>
      <c r="P102" s="4" t="n">
        <v>19224.37</v>
      </c>
      <c r="Q102" s="4">
        <f>K102-SUM(L102:P102)</f>
        <v/>
      </c>
      <c r="R102" s="4">
        <f>IF(E102=FALSE,SUMIFS(Investors!$R:$R,Investors!$G:$G,Sales!C102),0)</f>
        <v/>
      </c>
      <c r="S102" s="4">
        <f>Q102-R102</f>
        <v/>
      </c>
      <c r="T102" t="b">
        <v>0</v>
      </c>
      <c r="U102" s="5">
        <f>IF(MOD(MONTH(H102), 2) &lt;&gt; 0, EOMONTH(H102, 2), EOMONTH(H102, 1))</f>
        <v/>
      </c>
    </row>
    <row r="103">
      <c r="A103" t="inlineStr">
        <is>
          <t>Heron View</t>
        </is>
      </c>
      <c r="B103" t="inlineStr">
        <is>
          <t>E</t>
        </is>
      </c>
      <c r="C103" t="inlineStr">
        <is>
          <t>HVE302</t>
        </is>
      </c>
      <c r="D103" t="b">
        <v>0</v>
      </c>
      <c r="E103" t="b">
        <v>0</v>
      </c>
      <c r="F103" t="n">
        <v>1</v>
      </c>
      <c r="G103" s="5" t="n">
        <v>45685</v>
      </c>
      <c r="H103" s="6" t="n">
        <v>45847</v>
      </c>
      <c r="I103" s="4" t="n">
        <v>1499900</v>
      </c>
      <c r="J103" s="4">
        <f>I103/115*15</f>
        <v/>
      </c>
      <c r="K103" s="4">
        <f>I103-J103</f>
        <v/>
      </c>
      <c r="L103" s="4" t="n">
        <v>18502.08</v>
      </c>
      <c r="M103" s="4" t="n">
        <v>1789</v>
      </c>
      <c r="N103" s="4" t="n">
        <v>7499.5</v>
      </c>
      <c r="O103" s="4" t="n">
        <v>74995</v>
      </c>
      <c r="P103" s="4" t="n">
        <v>19224.37</v>
      </c>
      <c r="Q103" s="4">
        <f>K103-SUM(L103:P103)</f>
        <v/>
      </c>
      <c r="R103" s="4">
        <f>IF(E103=FALSE,SUMIFS(Investors!$R:$R,Investors!$G:$G,Sales!C103),0)</f>
        <v/>
      </c>
      <c r="S103" s="4">
        <f>Q103-R103</f>
        <v/>
      </c>
      <c r="T103" t="b">
        <v>0</v>
      </c>
      <c r="U103" s="5">
        <f>IF(MOD(MONTH(H103), 2) &lt;&gt; 0, EOMONTH(H103, 2), EOMONTH(H103, 1))</f>
        <v/>
      </c>
    </row>
    <row r="104">
      <c r="A104" t="inlineStr">
        <is>
          <t>Heron View</t>
        </is>
      </c>
      <c r="B104" t="inlineStr">
        <is>
          <t>E</t>
        </is>
      </c>
      <c r="C104" t="inlineStr">
        <is>
          <t>HVE303</t>
        </is>
      </c>
      <c r="D104" t="b">
        <v>0</v>
      </c>
      <c r="E104" t="b">
        <v>0</v>
      </c>
      <c r="F104" t="n">
        <v>1</v>
      </c>
      <c r="G104" s="5" t="n">
        <v>45685</v>
      </c>
      <c r="H104" s="6" t="n">
        <v>45847</v>
      </c>
      <c r="I104" s="4" t="n">
        <v>1499900</v>
      </c>
      <c r="J104" s="4">
        <f>I104/115*15</f>
        <v/>
      </c>
      <c r="K104" s="4">
        <f>I104-J104</f>
        <v/>
      </c>
      <c r="L104" s="4" t="n">
        <v>18502.08</v>
      </c>
      <c r="M104" s="4" t="n">
        <v>1789</v>
      </c>
      <c r="N104" s="4" t="n">
        <v>7499.5</v>
      </c>
      <c r="O104" s="4" t="n">
        <v>74995</v>
      </c>
      <c r="P104" s="4" t="n">
        <v>19224.37</v>
      </c>
      <c r="Q104" s="4">
        <f>K104-SUM(L104:P104)</f>
        <v/>
      </c>
      <c r="R104" s="4">
        <f>IF(E104=FALSE,SUMIFS(Investors!$R:$R,Investors!$G:$G,Sales!C104),0)</f>
        <v/>
      </c>
      <c r="S104" s="4">
        <f>Q104-R104</f>
        <v/>
      </c>
      <c r="T104" t="b">
        <v>0</v>
      </c>
      <c r="U104" s="5">
        <f>IF(MOD(MONTH(H104), 2) &lt;&gt; 0, EOMONTH(H104, 2), EOMONTH(H104, 1))</f>
        <v/>
      </c>
    </row>
    <row r="105">
      <c r="A105" t="inlineStr">
        <is>
          <t>Heron View</t>
        </is>
      </c>
      <c r="B105" t="inlineStr">
        <is>
          <t>E</t>
        </is>
      </c>
      <c r="C105" t="inlineStr">
        <is>
          <t>HVE304</t>
        </is>
      </c>
      <c r="D105" t="b">
        <v>0</v>
      </c>
      <c r="E105" t="b">
        <v>0</v>
      </c>
      <c r="F105" t="n">
        <v>1</v>
      </c>
      <c r="G105" s="5" t="n">
        <v>45685</v>
      </c>
      <c r="H105" s="6" t="n">
        <v>45847</v>
      </c>
      <c r="I105" s="4" t="n">
        <v>1499900</v>
      </c>
      <c r="J105" s="4">
        <f>I105/115*15</f>
        <v/>
      </c>
      <c r="K105" s="4">
        <f>I105-J105</f>
        <v/>
      </c>
      <c r="L105" s="4" t="n">
        <v>18502.08</v>
      </c>
      <c r="M105" s="4" t="n">
        <v>1789</v>
      </c>
      <c r="N105" s="4" t="n">
        <v>7499.5</v>
      </c>
      <c r="O105" s="4" t="n">
        <v>74995</v>
      </c>
      <c r="P105" s="4" t="n">
        <v>19224.37</v>
      </c>
      <c r="Q105" s="4">
        <f>K105-SUM(L105:P105)</f>
        <v/>
      </c>
      <c r="R105" s="4">
        <f>IF(E105=FALSE,SUMIFS(Investors!$R:$R,Investors!$G:$G,Sales!C105),0)</f>
        <v/>
      </c>
      <c r="S105" s="4">
        <f>Q105-R105</f>
        <v/>
      </c>
      <c r="T105" t="b">
        <v>0</v>
      </c>
      <c r="U105" s="5">
        <f>IF(MOD(MONTH(H105), 2) &lt;&gt; 0, EOMONTH(H105, 2), EOMONTH(H105, 1))</f>
        <v/>
      </c>
    </row>
    <row r="106">
      <c r="A106" t="inlineStr">
        <is>
          <t>Heron View</t>
        </is>
      </c>
      <c r="B106" t="inlineStr">
        <is>
          <t>F</t>
        </is>
      </c>
      <c r="C106" t="inlineStr">
        <is>
          <t>HVF101</t>
        </is>
      </c>
      <c r="D106" t="b">
        <v>0</v>
      </c>
      <c r="E106" t="b">
        <v>0</v>
      </c>
      <c r="F106" t="n">
        <v>1</v>
      </c>
      <c r="G106" s="5" t="n">
        <v>45517</v>
      </c>
      <c r="H106" s="6" t="n">
        <v>45827</v>
      </c>
      <c r="I106" s="4" t="n">
        <v>1619900</v>
      </c>
      <c r="J106" s="4">
        <f>I106/115*15</f>
        <v/>
      </c>
      <c r="K106" s="4">
        <f>I106-J106</f>
        <v/>
      </c>
      <c r="L106" s="4" t="n">
        <v>18502.08</v>
      </c>
      <c r="M106" s="4" t="n">
        <v>1789</v>
      </c>
      <c r="N106" s="4" t="n">
        <v>8099.5</v>
      </c>
      <c r="O106" s="4" t="n">
        <v>80995</v>
      </c>
      <c r="P106" s="4" t="n">
        <v>19224.37</v>
      </c>
      <c r="Q106" s="4">
        <f>K106-SUM(L106:P106)</f>
        <v/>
      </c>
      <c r="R106" s="4">
        <f>IF(E106=FALSE,SUMIFS(Investors!$R:$R,Investors!$G:$G,Sales!C106),0)</f>
        <v/>
      </c>
      <c r="S106" s="4">
        <f>Q106-R106</f>
        <v/>
      </c>
      <c r="T106" t="b">
        <v>0</v>
      </c>
      <c r="U106" s="5">
        <f>IF(MOD(MONTH(H106), 2) &lt;&gt; 0, EOMONTH(H106, 2), EOMONTH(H106, 1))</f>
        <v/>
      </c>
    </row>
    <row r="107">
      <c r="A107" t="inlineStr">
        <is>
          <t>Heron View</t>
        </is>
      </c>
      <c r="B107" t="inlineStr">
        <is>
          <t>F</t>
        </is>
      </c>
      <c r="C107" t="inlineStr">
        <is>
          <t>HVF102</t>
        </is>
      </c>
      <c r="D107" t="b">
        <v>0</v>
      </c>
      <c r="E107" t="b">
        <v>0</v>
      </c>
      <c r="F107" t="n">
        <v>1</v>
      </c>
      <c r="G107" s="5" t="n">
        <v>45517</v>
      </c>
      <c r="H107" s="6" t="n">
        <v>45827</v>
      </c>
      <c r="I107" s="4" t="n">
        <v>1619900</v>
      </c>
      <c r="J107" s="4">
        <f>I107/115*15</f>
        <v/>
      </c>
      <c r="K107" s="4">
        <f>I107-J107</f>
        <v/>
      </c>
      <c r="L107" s="4" t="n">
        <v>18502.08</v>
      </c>
      <c r="M107" s="4" t="n">
        <v>1789</v>
      </c>
      <c r="N107" s="4" t="n">
        <v>8099.5</v>
      </c>
      <c r="O107" s="4" t="n">
        <v>80995</v>
      </c>
      <c r="P107" s="4" t="n">
        <v>19224.37</v>
      </c>
      <c r="Q107" s="4">
        <f>K107-SUM(L107:P107)</f>
        <v/>
      </c>
      <c r="R107" s="4">
        <f>IF(E107=FALSE,SUMIFS(Investors!$R:$R,Investors!$G:$G,Sales!C107),0)</f>
        <v/>
      </c>
      <c r="S107" s="4">
        <f>Q107-R107</f>
        <v/>
      </c>
      <c r="T107" t="b">
        <v>0</v>
      </c>
      <c r="U107" s="5">
        <f>IF(MOD(MONTH(H107), 2) &lt;&gt; 0, EOMONTH(H107, 2), EOMONTH(H107, 1))</f>
        <v/>
      </c>
    </row>
    <row r="108">
      <c r="A108" t="inlineStr">
        <is>
          <t>Heron View</t>
        </is>
      </c>
      <c r="B108" t="inlineStr">
        <is>
          <t>F</t>
        </is>
      </c>
      <c r="C108" t="inlineStr">
        <is>
          <t>HVF103</t>
        </is>
      </c>
      <c r="D108" t="b">
        <v>0</v>
      </c>
      <c r="E108" t="b">
        <v>0</v>
      </c>
      <c r="F108" t="n">
        <v>1</v>
      </c>
      <c r="G108" s="5" t="n">
        <v>45517</v>
      </c>
      <c r="H108" s="6" t="n">
        <v>45827</v>
      </c>
      <c r="I108" s="4" t="n">
        <v>1619900</v>
      </c>
      <c r="J108" s="4">
        <f>I108/115*15</f>
        <v/>
      </c>
      <c r="K108" s="4">
        <f>I108-J108</f>
        <v/>
      </c>
      <c r="L108" s="4" t="n">
        <v>18502.08</v>
      </c>
      <c r="M108" s="4" t="n">
        <v>1789</v>
      </c>
      <c r="N108" s="4" t="n">
        <v>8099.5</v>
      </c>
      <c r="O108" s="4" t="n">
        <v>80995</v>
      </c>
      <c r="P108" s="4" t="n">
        <v>19224.37</v>
      </c>
      <c r="Q108" s="4">
        <f>K108-SUM(L108:P108)</f>
        <v/>
      </c>
      <c r="R108" s="4">
        <f>IF(E108=FALSE,SUMIFS(Investors!$R:$R,Investors!$G:$G,Sales!C108),0)</f>
        <v/>
      </c>
      <c r="S108" s="4">
        <f>Q108-R108</f>
        <v/>
      </c>
      <c r="T108" t="b">
        <v>0</v>
      </c>
      <c r="U108" s="5">
        <f>IF(MOD(MONTH(H108), 2) &lt;&gt; 0, EOMONTH(H108, 2), EOMONTH(H108, 1))</f>
        <v/>
      </c>
    </row>
    <row r="109">
      <c r="A109" t="inlineStr">
        <is>
          <t>Heron View</t>
        </is>
      </c>
      <c r="B109" t="inlineStr">
        <is>
          <t>F</t>
        </is>
      </c>
      <c r="C109" t="inlineStr">
        <is>
          <t>HVF104</t>
        </is>
      </c>
      <c r="D109" t="b">
        <v>0</v>
      </c>
      <c r="E109" t="b">
        <v>0</v>
      </c>
      <c r="F109" t="n">
        <v>1</v>
      </c>
      <c r="G109" s="5" t="n">
        <v>45517</v>
      </c>
      <c r="H109" s="6" t="n">
        <v>45827</v>
      </c>
      <c r="I109" s="4" t="n">
        <v>1619900</v>
      </c>
      <c r="J109" s="4">
        <f>I109/115*15</f>
        <v/>
      </c>
      <c r="K109" s="4">
        <f>I109-J109</f>
        <v/>
      </c>
      <c r="L109" s="4" t="n">
        <v>18502.08</v>
      </c>
      <c r="M109" s="4" t="n">
        <v>1789</v>
      </c>
      <c r="N109" s="4" t="n">
        <v>8099.5</v>
      </c>
      <c r="O109" s="4" t="n">
        <v>80995</v>
      </c>
      <c r="P109" s="4" t="n">
        <v>19224.37</v>
      </c>
      <c r="Q109" s="4">
        <f>K109-SUM(L109:P109)</f>
        <v/>
      </c>
      <c r="R109" s="4">
        <f>IF(E109=FALSE,SUMIFS(Investors!$R:$R,Investors!$G:$G,Sales!C109),0)</f>
        <v/>
      </c>
      <c r="S109" s="4">
        <f>Q109-R109</f>
        <v/>
      </c>
      <c r="T109" t="b">
        <v>0</v>
      </c>
      <c r="U109" s="5">
        <f>IF(MOD(MONTH(H109), 2) &lt;&gt; 0, EOMONTH(H109, 2), EOMONTH(H109, 1))</f>
        <v/>
      </c>
    </row>
    <row r="110">
      <c r="A110" t="inlineStr">
        <is>
          <t>Heron View</t>
        </is>
      </c>
      <c r="B110" t="inlineStr">
        <is>
          <t>F</t>
        </is>
      </c>
      <c r="C110" t="inlineStr">
        <is>
          <t>HVF201</t>
        </is>
      </c>
      <c r="D110" t="b">
        <v>0</v>
      </c>
      <c r="E110" t="b">
        <v>0</v>
      </c>
      <c r="F110" t="n">
        <v>1</v>
      </c>
      <c r="G110" s="5" t="n">
        <v>45517</v>
      </c>
      <c r="H110" s="6" t="n">
        <v>45827</v>
      </c>
      <c r="I110" s="4" t="n">
        <v>1599900</v>
      </c>
      <c r="J110" s="4">
        <f>I110/115*15</f>
        <v/>
      </c>
      <c r="K110" s="4">
        <f>I110-J110</f>
        <v/>
      </c>
      <c r="L110" s="4" t="n">
        <v>18502.08</v>
      </c>
      <c r="M110" s="4" t="n">
        <v>1789</v>
      </c>
      <c r="N110" s="4" t="n">
        <v>7999.5</v>
      </c>
      <c r="O110" s="4" t="n">
        <v>79995</v>
      </c>
      <c r="P110" s="4" t="n">
        <v>19224.37</v>
      </c>
      <c r="Q110" s="4">
        <f>K110-SUM(L110:P110)</f>
        <v/>
      </c>
      <c r="R110" s="4">
        <f>IF(E110=FALSE,SUMIFS(Investors!$R:$R,Investors!$G:$G,Sales!C110),0)</f>
        <v/>
      </c>
      <c r="S110" s="4">
        <f>Q110-R110</f>
        <v/>
      </c>
      <c r="T110" t="b">
        <v>0</v>
      </c>
      <c r="U110" s="5">
        <f>IF(MOD(MONTH(H110), 2) &lt;&gt; 0, EOMONTH(H110, 2), EOMONTH(H110, 1))</f>
        <v/>
      </c>
    </row>
    <row r="111">
      <c r="A111" t="inlineStr">
        <is>
          <t>Heron View</t>
        </is>
      </c>
      <c r="B111" t="inlineStr">
        <is>
          <t>F</t>
        </is>
      </c>
      <c r="C111" t="inlineStr">
        <is>
          <t>HVF202</t>
        </is>
      </c>
      <c r="D111" t="b">
        <v>0</v>
      </c>
      <c r="E111" t="b">
        <v>0</v>
      </c>
      <c r="F111" t="n">
        <v>1</v>
      </c>
      <c r="G111" s="5" t="n">
        <v>45517</v>
      </c>
      <c r="H111" s="6" t="n">
        <v>45827</v>
      </c>
      <c r="I111" s="4" t="n">
        <v>1599900</v>
      </c>
      <c r="J111" s="4">
        <f>I111/115*15</f>
        <v/>
      </c>
      <c r="K111" s="4">
        <f>I111-J111</f>
        <v/>
      </c>
      <c r="L111" s="4" t="n">
        <v>18502.08</v>
      </c>
      <c r="M111" s="4" t="n">
        <v>1789</v>
      </c>
      <c r="N111" s="4" t="n">
        <v>7999.5</v>
      </c>
      <c r="O111" s="4" t="n">
        <v>79995</v>
      </c>
      <c r="P111" s="4" t="n">
        <v>19224.37</v>
      </c>
      <c r="Q111" s="4">
        <f>K111-SUM(L111:P111)</f>
        <v/>
      </c>
      <c r="R111" s="4">
        <f>IF(E111=FALSE,SUMIFS(Investors!$R:$R,Investors!$G:$G,Sales!C111),0)</f>
        <v/>
      </c>
      <c r="S111" s="4">
        <f>Q111-R111</f>
        <v/>
      </c>
      <c r="T111" t="b">
        <v>0</v>
      </c>
      <c r="U111" s="5">
        <f>IF(MOD(MONTH(H111), 2) &lt;&gt; 0, EOMONTH(H111, 2), EOMONTH(H111, 1))</f>
        <v/>
      </c>
    </row>
    <row r="112">
      <c r="A112" t="inlineStr">
        <is>
          <t>Heron View</t>
        </is>
      </c>
      <c r="B112" t="inlineStr">
        <is>
          <t>F</t>
        </is>
      </c>
      <c r="C112" t="inlineStr">
        <is>
          <t>HVF203</t>
        </is>
      </c>
      <c r="D112" t="b">
        <v>0</v>
      </c>
      <c r="E112" t="b">
        <v>0</v>
      </c>
      <c r="F112" t="n">
        <v>1</v>
      </c>
      <c r="G112" s="5" t="n">
        <v>45517</v>
      </c>
      <c r="H112" s="6" t="n">
        <v>45827</v>
      </c>
      <c r="I112" s="4" t="n">
        <v>1599900</v>
      </c>
      <c r="J112" s="4">
        <f>I112/115*15</f>
        <v/>
      </c>
      <c r="K112" s="4">
        <f>I112-J112</f>
        <v/>
      </c>
      <c r="L112" s="4" t="n">
        <v>18502.08</v>
      </c>
      <c r="M112" s="4" t="n">
        <v>1789</v>
      </c>
      <c r="N112" s="4" t="n">
        <v>7999.5</v>
      </c>
      <c r="O112" s="4" t="n">
        <v>79995</v>
      </c>
      <c r="P112" s="4" t="n">
        <v>19224.37</v>
      </c>
      <c r="Q112" s="4">
        <f>K112-SUM(L112:P112)</f>
        <v/>
      </c>
      <c r="R112" s="4">
        <f>IF(E112=FALSE,SUMIFS(Investors!$R:$R,Investors!$G:$G,Sales!C112),0)</f>
        <v/>
      </c>
      <c r="S112" s="4">
        <f>Q112-R112</f>
        <v/>
      </c>
      <c r="T112" t="b">
        <v>0</v>
      </c>
      <c r="U112" s="5">
        <f>IF(MOD(MONTH(H112), 2) &lt;&gt; 0, EOMONTH(H112, 2), EOMONTH(H112, 1))</f>
        <v/>
      </c>
    </row>
    <row r="113">
      <c r="A113" t="inlineStr">
        <is>
          <t>Heron View</t>
        </is>
      </c>
      <c r="B113" t="inlineStr">
        <is>
          <t>F</t>
        </is>
      </c>
      <c r="C113" t="inlineStr">
        <is>
          <t>HVF204</t>
        </is>
      </c>
      <c r="D113" t="b">
        <v>0</v>
      </c>
      <c r="E113" t="b">
        <v>0</v>
      </c>
      <c r="F113" t="n">
        <v>1</v>
      </c>
      <c r="G113" s="5" t="n">
        <v>45517</v>
      </c>
      <c r="H113" s="6" t="n">
        <v>45827</v>
      </c>
      <c r="I113" s="4" t="n">
        <v>1599900</v>
      </c>
      <c r="J113" s="4">
        <f>I113/115*15</f>
        <v/>
      </c>
      <c r="K113" s="4">
        <f>I113-J113</f>
        <v/>
      </c>
      <c r="L113" s="4" t="n">
        <v>18502.08</v>
      </c>
      <c r="M113" s="4" t="n">
        <v>1789</v>
      </c>
      <c r="N113" s="4" t="n">
        <v>7999.5</v>
      </c>
      <c r="O113" s="4" t="n">
        <v>79995</v>
      </c>
      <c r="P113" s="4" t="n">
        <v>19224.37</v>
      </c>
      <c r="Q113" s="4">
        <f>K113-SUM(L113:P113)</f>
        <v/>
      </c>
      <c r="R113" s="4">
        <f>IF(E113=FALSE,SUMIFS(Investors!$R:$R,Investors!$G:$G,Sales!C113),0)</f>
        <v/>
      </c>
      <c r="S113" s="4">
        <f>Q113-R113</f>
        <v/>
      </c>
      <c r="T113" t="b">
        <v>0</v>
      </c>
      <c r="U113" s="5">
        <f>IF(MOD(MONTH(H113), 2) &lt;&gt; 0, EOMONTH(H113, 2), EOMONTH(H113, 1))</f>
        <v/>
      </c>
    </row>
    <row r="114">
      <c r="A114" t="inlineStr">
        <is>
          <t>Heron View</t>
        </is>
      </c>
      <c r="B114" t="inlineStr">
        <is>
          <t>G</t>
        </is>
      </c>
      <c r="C114" t="inlineStr">
        <is>
          <t>HVG101</t>
        </is>
      </c>
      <c r="D114" t="b">
        <v>0</v>
      </c>
      <c r="E114" t="b">
        <v>0</v>
      </c>
      <c r="F114" t="n">
        <v>0</v>
      </c>
      <c r="G114" s="5" t="n">
        <v>45523</v>
      </c>
      <c r="H114" s="6" t="n">
        <v>45699</v>
      </c>
      <c r="I114" s="4" t="n">
        <v>1649900</v>
      </c>
      <c r="J114" s="4">
        <f>I114/115*15</f>
        <v/>
      </c>
      <c r="K114" s="4">
        <f>I114-J114</f>
        <v/>
      </c>
      <c r="L114" s="4" t="n">
        <v>18502.08</v>
      </c>
      <c r="M114" s="4" t="n">
        <v>1789</v>
      </c>
      <c r="N114" s="4" t="n">
        <v>8249.5</v>
      </c>
      <c r="O114" s="4" t="n">
        <v>82495</v>
      </c>
      <c r="P114" s="4" t="n">
        <v>19224.37</v>
      </c>
      <c r="Q114" s="4">
        <f>K114-SUM(L114:P114)</f>
        <v/>
      </c>
      <c r="R114" s="4">
        <f>IF(E114=FALSE,SUMIFS(Investors!$R:$R,Investors!$G:$G,Sales!C114),0)</f>
        <v/>
      </c>
      <c r="S114" s="4">
        <f>Q114-R114</f>
        <v/>
      </c>
      <c r="T114" t="b">
        <v>0</v>
      </c>
      <c r="U114" s="5">
        <f>IF(MOD(MONTH(H114), 2) &lt;&gt; 0, EOMONTH(H114, 2), EOMONTH(H114, 1))</f>
        <v/>
      </c>
    </row>
    <row r="115">
      <c r="A115" t="inlineStr">
        <is>
          <t>Heron View</t>
        </is>
      </c>
      <c r="B115" t="inlineStr">
        <is>
          <t>G</t>
        </is>
      </c>
      <c r="C115" t="inlineStr">
        <is>
          <t>HVG102</t>
        </is>
      </c>
      <c r="D115" t="b">
        <v>0</v>
      </c>
      <c r="E115" t="b">
        <v>0</v>
      </c>
      <c r="F115" t="n">
        <v>0</v>
      </c>
      <c r="G115" s="5" t="n">
        <v>45523</v>
      </c>
      <c r="H115" s="6" t="n">
        <v>45699</v>
      </c>
      <c r="I115" s="4" t="n">
        <v>1649900</v>
      </c>
      <c r="J115" s="4">
        <f>I115/115*15</f>
        <v/>
      </c>
      <c r="K115" s="4">
        <f>I115-J115</f>
        <v/>
      </c>
      <c r="L115" s="4" t="n">
        <v>18502.08</v>
      </c>
      <c r="M115" s="4" t="n">
        <v>1789</v>
      </c>
      <c r="N115" s="4" t="n">
        <v>8249.5</v>
      </c>
      <c r="O115" s="4" t="n">
        <v>82495</v>
      </c>
      <c r="P115" s="4" t="n">
        <v>19224.37</v>
      </c>
      <c r="Q115" s="4">
        <f>K115-SUM(L115:P115)</f>
        <v/>
      </c>
      <c r="R115" s="4">
        <f>IF(E115=FALSE,SUMIFS(Investors!$R:$R,Investors!$G:$G,Sales!C115),0)</f>
        <v/>
      </c>
      <c r="S115" s="4">
        <f>Q115-R115</f>
        <v/>
      </c>
      <c r="T115" t="b">
        <v>0</v>
      </c>
      <c r="U115" s="5">
        <f>IF(MOD(MONTH(H115), 2) &lt;&gt; 0, EOMONTH(H115, 2), EOMONTH(H115, 1))</f>
        <v/>
      </c>
    </row>
    <row r="116">
      <c r="A116" t="inlineStr">
        <is>
          <t>Heron View</t>
        </is>
      </c>
      <c r="B116" t="inlineStr">
        <is>
          <t>G</t>
        </is>
      </c>
      <c r="C116" t="inlineStr">
        <is>
          <t>HVG103</t>
        </is>
      </c>
      <c r="D116" t="b">
        <v>0</v>
      </c>
      <c r="E116" t="b">
        <v>0</v>
      </c>
      <c r="F116" t="n">
        <v>0</v>
      </c>
      <c r="G116" s="5" t="n">
        <v>45523</v>
      </c>
      <c r="H116" s="6" t="n">
        <v>45699</v>
      </c>
      <c r="I116" s="4" t="n">
        <v>1649900</v>
      </c>
      <c r="J116" s="4">
        <f>I116/115*15</f>
        <v/>
      </c>
      <c r="K116" s="4">
        <f>I116-J116</f>
        <v/>
      </c>
      <c r="L116" s="4" t="n">
        <v>18502.08</v>
      </c>
      <c r="M116" s="4" t="n">
        <v>1789</v>
      </c>
      <c r="N116" s="4" t="n">
        <v>8249.5</v>
      </c>
      <c r="O116" s="4" t="n">
        <v>82495</v>
      </c>
      <c r="P116" s="4" t="n">
        <v>19224.37</v>
      </c>
      <c r="Q116" s="4">
        <f>K116-SUM(L116:P116)</f>
        <v/>
      </c>
      <c r="R116" s="4">
        <f>IF(E116=FALSE,SUMIFS(Investors!$R:$R,Investors!$G:$G,Sales!C116),0)</f>
        <v/>
      </c>
      <c r="S116" s="4">
        <f>Q116-R116</f>
        <v/>
      </c>
      <c r="T116" t="b">
        <v>0</v>
      </c>
      <c r="U116" s="5">
        <f>IF(MOD(MONTH(H116), 2) &lt;&gt; 0, EOMONTH(H116, 2), EOMONTH(H116, 1))</f>
        <v/>
      </c>
    </row>
    <row r="117">
      <c r="A117" t="inlineStr">
        <is>
          <t>Heron View</t>
        </is>
      </c>
      <c r="B117" t="inlineStr">
        <is>
          <t>G</t>
        </is>
      </c>
      <c r="C117" t="inlineStr">
        <is>
          <t>HVG104</t>
        </is>
      </c>
      <c r="D117" t="b">
        <v>0</v>
      </c>
      <c r="E117" t="b">
        <v>0</v>
      </c>
      <c r="F117" t="n">
        <v>0</v>
      </c>
      <c r="G117" s="5" t="n">
        <v>45523</v>
      </c>
      <c r="H117" s="6" t="n">
        <v>45699</v>
      </c>
      <c r="I117" s="4" t="n">
        <v>1649900</v>
      </c>
      <c r="J117" s="4">
        <f>I117/115*15</f>
        <v/>
      </c>
      <c r="K117" s="4">
        <f>I117-J117</f>
        <v/>
      </c>
      <c r="L117" s="4" t="n">
        <v>18502.08</v>
      </c>
      <c r="M117" s="4" t="n">
        <v>1789</v>
      </c>
      <c r="N117" s="4" t="n">
        <v>8249.5</v>
      </c>
      <c r="O117" s="4" t="n">
        <v>82495</v>
      </c>
      <c r="P117" s="4" t="n">
        <v>19224.37</v>
      </c>
      <c r="Q117" s="4">
        <f>K117-SUM(L117:P117)</f>
        <v/>
      </c>
      <c r="R117" s="4">
        <f>IF(E117=FALSE,SUMIFS(Investors!$R:$R,Investors!$G:$G,Sales!C117),0)</f>
        <v/>
      </c>
      <c r="S117" s="4">
        <f>Q117-R117</f>
        <v/>
      </c>
      <c r="T117" t="b">
        <v>0</v>
      </c>
      <c r="U117" s="5">
        <f>IF(MOD(MONTH(H117), 2) &lt;&gt; 0, EOMONTH(H117, 2), EOMONTH(H117, 1))</f>
        <v/>
      </c>
    </row>
    <row r="118">
      <c r="A118" t="inlineStr">
        <is>
          <t>Heron View</t>
        </is>
      </c>
      <c r="B118" t="inlineStr">
        <is>
          <t>G</t>
        </is>
      </c>
      <c r="C118" t="inlineStr">
        <is>
          <t>HVG201</t>
        </is>
      </c>
      <c r="D118" t="b">
        <v>0</v>
      </c>
      <c r="E118" t="b">
        <v>0</v>
      </c>
      <c r="F118" t="n">
        <v>0</v>
      </c>
      <c r="G118" s="5" t="n">
        <v>45523</v>
      </c>
      <c r="H118" s="6" t="n">
        <v>45699</v>
      </c>
      <c r="I118" s="4" t="n">
        <v>1449900</v>
      </c>
      <c r="J118" s="4">
        <f>I118/115*15</f>
        <v/>
      </c>
      <c r="K118" s="4">
        <f>I118-J118</f>
        <v/>
      </c>
      <c r="L118" s="4" t="n">
        <v>18502.08</v>
      </c>
      <c r="M118" s="4" t="n">
        <v>1789</v>
      </c>
      <c r="N118" s="4" t="n">
        <v>7249.5</v>
      </c>
      <c r="O118" s="4" t="n">
        <v>72495</v>
      </c>
      <c r="P118" s="4" t="n">
        <v>19224.37</v>
      </c>
      <c r="Q118" s="4">
        <f>K118-SUM(L118:P118)</f>
        <v/>
      </c>
      <c r="R118" s="4">
        <f>IF(E118=FALSE,SUMIFS(Investors!$R:$R,Investors!$G:$G,Sales!C118),0)</f>
        <v/>
      </c>
      <c r="S118" s="4">
        <f>Q118-R118</f>
        <v/>
      </c>
      <c r="T118" t="b">
        <v>0</v>
      </c>
      <c r="U118" s="5">
        <f>IF(MOD(MONTH(H118), 2) &lt;&gt; 0, EOMONTH(H118, 2), EOMONTH(H118, 1))</f>
        <v/>
      </c>
    </row>
    <row r="119">
      <c r="A119" t="inlineStr">
        <is>
          <t>Heron View</t>
        </is>
      </c>
      <c r="B119" t="inlineStr">
        <is>
          <t>G</t>
        </is>
      </c>
      <c r="C119" t="inlineStr">
        <is>
          <t>HVG202</t>
        </is>
      </c>
      <c r="D119" t="b">
        <v>0</v>
      </c>
      <c r="E119" t="b">
        <v>0</v>
      </c>
      <c r="F119" t="n">
        <v>0</v>
      </c>
      <c r="G119" s="5" t="n">
        <v>45523</v>
      </c>
      <c r="H119" s="6" t="n">
        <v>45699</v>
      </c>
      <c r="I119" s="4" t="n">
        <v>1449900</v>
      </c>
      <c r="J119" s="4">
        <f>I119/115*15</f>
        <v/>
      </c>
      <c r="K119" s="4">
        <f>I119-J119</f>
        <v/>
      </c>
      <c r="L119" s="4" t="n">
        <v>18502.08</v>
      </c>
      <c r="M119" s="4" t="n">
        <v>1789</v>
      </c>
      <c r="N119" s="4" t="n">
        <v>7249.5</v>
      </c>
      <c r="O119" s="4" t="n">
        <v>72495</v>
      </c>
      <c r="P119" s="4" t="n">
        <v>19224.37</v>
      </c>
      <c r="Q119" s="4">
        <f>K119-SUM(L119:P119)</f>
        <v/>
      </c>
      <c r="R119" s="4">
        <f>IF(E119=FALSE,SUMIFS(Investors!$R:$R,Investors!$G:$G,Sales!C119),0)</f>
        <v/>
      </c>
      <c r="S119" s="4">
        <f>Q119-R119</f>
        <v/>
      </c>
      <c r="T119" t="b">
        <v>0</v>
      </c>
      <c r="U119" s="5">
        <f>IF(MOD(MONTH(H119), 2) &lt;&gt; 0, EOMONTH(H119, 2), EOMONTH(H119, 1))</f>
        <v/>
      </c>
    </row>
    <row r="120">
      <c r="A120" t="inlineStr">
        <is>
          <t>Heron View</t>
        </is>
      </c>
      <c r="B120" t="inlineStr">
        <is>
          <t>G</t>
        </is>
      </c>
      <c r="C120" t="inlineStr">
        <is>
          <t>HVG203</t>
        </is>
      </c>
      <c r="D120" t="b">
        <v>0</v>
      </c>
      <c r="E120" t="b">
        <v>0</v>
      </c>
      <c r="F120" t="n">
        <v>0</v>
      </c>
      <c r="G120" s="5" t="n">
        <v>45523</v>
      </c>
      <c r="H120" s="6" t="n">
        <v>45699</v>
      </c>
      <c r="I120" s="4" t="n">
        <v>1449900</v>
      </c>
      <c r="J120" s="4">
        <f>I120/115*15</f>
        <v/>
      </c>
      <c r="K120" s="4">
        <f>I120-J120</f>
        <v/>
      </c>
      <c r="L120" s="4" t="n">
        <v>18502.08</v>
      </c>
      <c r="M120" s="4" t="n">
        <v>1789</v>
      </c>
      <c r="N120" s="4" t="n">
        <v>7249.5</v>
      </c>
      <c r="O120" s="4" t="n">
        <v>72495</v>
      </c>
      <c r="P120" s="4" t="n">
        <v>19224.37</v>
      </c>
      <c r="Q120" s="4">
        <f>K120-SUM(L120:P120)</f>
        <v/>
      </c>
      <c r="R120" s="4">
        <f>IF(E120=FALSE,SUMIFS(Investors!$R:$R,Investors!$G:$G,Sales!C120),0)</f>
        <v/>
      </c>
      <c r="S120" s="4">
        <f>Q120-R120</f>
        <v/>
      </c>
      <c r="T120" t="b">
        <v>0</v>
      </c>
      <c r="U120" s="5">
        <f>IF(MOD(MONTH(H120), 2) &lt;&gt; 0, EOMONTH(H120, 2), EOMONTH(H120, 1))</f>
        <v/>
      </c>
    </row>
    <row r="121">
      <c r="A121" t="inlineStr">
        <is>
          <t>Heron View</t>
        </is>
      </c>
      <c r="B121" t="inlineStr">
        <is>
          <t>G</t>
        </is>
      </c>
      <c r="C121" t="inlineStr">
        <is>
          <t>HVG204</t>
        </is>
      </c>
      <c r="D121" t="b">
        <v>0</v>
      </c>
      <c r="E121" t="b">
        <v>0</v>
      </c>
      <c r="F121" t="n">
        <v>0</v>
      </c>
      <c r="G121" s="5" t="n">
        <v>45523</v>
      </c>
      <c r="H121" s="6" t="n">
        <v>45699</v>
      </c>
      <c r="I121" s="4" t="n">
        <v>1449900</v>
      </c>
      <c r="J121" s="4">
        <f>I121/115*15</f>
        <v/>
      </c>
      <c r="K121" s="4">
        <f>I121-J121</f>
        <v/>
      </c>
      <c r="L121" s="4" t="n">
        <v>18502.08</v>
      </c>
      <c r="M121" s="4" t="n">
        <v>1789</v>
      </c>
      <c r="N121" s="4" t="n">
        <v>7249.5</v>
      </c>
      <c r="O121" s="4" t="n">
        <v>72495</v>
      </c>
      <c r="P121" s="4" t="n">
        <v>19224.37</v>
      </c>
      <c r="Q121" s="4">
        <f>K121-SUM(L121:P121)</f>
        <v/>
      </c>
      <c r="R121" s="4">
        <f>IF(E121=FALSE,SUMIFS(Investors!$R:$R,Investors!$G:$G,Sales!C121),0)</f>
        <v/>
      </c>
      <c r="S121" s="4">
        <f>Q121-R121</f>
        <v/>
      </c>
      <c r="T121" t="b">
        <v>0</v>
      </c>
      <c r="U121" s="5">
        <f>IF(MOD(MONTH(H121), 2) &lt;&gt; 0, EOMONTH(H121, 2), EOMONTH(H121, 1))</f>
        <v/>
      </c>
    </row>
    <row r="122">
      <c r="A122" t="inlineStr">
        <is>
          <t>Heron View</t>
        </is>
      </c>
      <c r="B122" t="inlineStr">
        <is>
          <t>G</t>
        </is>
      </c>
      <c r="C122" t="inlineStr">
        <is>
          <t>HVG301</t>
        </is>
      </c>
      <c r="D122" t="b">
        <v>0</v>
      </c>
      <c r="E122" t="b">
        <v>0</v>
      </c>
      <c r="F122" t="n">
        <v>0</v>
      </c>
      <c r="G122" s="5" t="n">
        <v>45523</v>
      </c>
      <c r="H122" s="6" t="n">
        <v>45699</v>
      </c>
      <c r="I122" s="4" t="n">
        <v>1499900</v>
      </c>
      <c r="J122" s="4">
        <f>I122/115*15</f>
        <v/>
      </c>
      <c r="K122" s="4">
        <f>I122-J122</f>
        <v/>
      </c>
      <c r="L122" s="4" t="n">
        <v>18502.08</v>
      </c>
      <c r="M122" s="4" t="n">
        <v>1789</v>
      </c>
      <c r="N122" s="4" t="n">
        <v>7499.5</v>
      </c>
      <c r="O122" s="4" t="n">
        <v>74995</v>
      </c>
      <c r="P122" s="4" t="n">
        <v>19224.37</v>
      </c>
      <c r="Q122" s="4">
        <f>K122-SUM(L122:P122)</f>
        <v/>
      </c>
      <c r="R122" s="4">
        <f>IF(E122=FALSE,SUMIFS(Investors!$R:$R,Investors!$G:$G,Sales!C122),0)</f>
        <v/>
      </c>
      <c r="S122" s="4">
        <f>Q122-R122</f>
        <v/>
      </c>
      <c r="T122" t="b">
        <v>0</v>
      </c>
      <c r="U122" s="5">
        <f>IF(MOD(MONTH(H122), 2) &lt;&gt; 0, EOMONTH(H122, 2), EOMONTH(H122, 1))</f>
        <v/>
      </c>
    </row>
    <row r="123">
      <c r="A123" t="inlineStr">
        <is>
          <t>Heron View</t>
        </is>
      </c>
      <c r="B123" t="inlineStr">
        <is>
          <t>G</t>
        </is>
      </c>
      <c r="C123" t="inlineStr">
        <is>
          <t>HVG302</t>
        </is>
      </c>
      <c r="D123" t="b">
        <v>0</v>
      </c>
      <c r="E123" t="b">
        <v>0</v>
      </c>
      <c r="F123" t="n">
        <v>0</v>
      </c>
      <c r="G123" s="5" t="n">
        <v>45523</v>
      </c>
      <c r="H123" s="6" t="n">
        <v>45699</v>
      </c>
      <c r="I123" s="4" t="n">
        <v>1499900</v>
      </c>
      <c r="J123" s="4">
        <f>I123/115*15</f>
        <v/>
      </c>
      <c r="K123" s="4">
        <f>I123-J123</f>
        <v/>
      </c>
      <c r="L123" s="4" t="n">
        <v>18502.08</v>
      </c>
      <c r="M123" s="4" t="n">
        <v>1789</v>
      </c>
      <c r="N123" s="4" t="n">
        <v>7499.5</v>
      </c>
      <c r="O123" s="4" t="n">
        <v>74995</v>
      </c>
      <c r="P123" s="4" t="n">
        <v>19224.37</v>
      </c>
      <c r="Q123" s="4">
        <f>K123-SUM(L123:P123)</f>
        <v/>
      </c>
      <c r="R123" s="4">
        <f>IF(E123=FALSE,SUMIFS(Investors!$R:$R,Investors!$G:$G,Sales!C123),0)</f>
        <v/>
      </c>
      <c r="S123" s="4">
        <f>Q123-R123</f>
        <v/>
      </c>
      <c r="T123" t="b">
        <v>0</v>
      </c>
      <c r="U123" s="5">
        <f>IF(MOD(MONTH(H123), 2) &lt;&gt; 0, EOMONTH(H123, 2), EOMONTH(H123, 1))</f>
        <v/>
      </c>
    </row>
    <row r="124">
      <c r="A124" t="inlineStr">
        <is>
          <t>Heron View</t>
        </is>
      </c>
      <c r="B124" t="inlineStr">
        <is>
          <t>G</t>
        </is>
      </c>
      <c r="C124" t="inlineStr">
        <is>
          <t>HVG303</t>
        </is>
      </c>
      <c r="D124" t="b">
        <v>0</v>
      </c>
      <c r="E124" t="b">
        <v>0</v>
      </c>
      <c r="F124" t="n">
        <v>0</v>
      </c>
      <c r="G124" s="5" t="n">
        <v>45523</v>
      </c>
      <c r="H124" s="6" t="n">
        <v>45699</v>
      </c>
      <c r="I124" s="4" t="n">
        <v>1499900</v>
      </c>
      <c r="J124" s="4">
        <f>I124/115*15</f>
        <v/>
      </c>
      <c r="K124" s="4">
        <f>I124-J124</f>
        <v/>
      </c>
      <c r="L124" s="4" t="n">
        <v>18502.08</v>
      </c>
      <c r="M124" s="4" t="n">
        <v>1789</v>
      </c>
      <c r="N124" s="4" t="n">
        <v>7499.5</v>
      </c>
      <c r="O124" s="4" t="n">
        <v>74995</v>
      </c>
      <c r="P124" s="4" t="n">
        <v>19224.37</v>
      </c>
      <c r="Q124" s="4">
        <f>K124-SUM(L124:P124)</f>
        <v/>
      </c>
      <c r="R124" s="4">
        <f>IF(E124=FALSE,SUMIFS(Investors!$R:$R,Investors!$G:$G,Sales!C124),0)</f>
        <v/>
      </c>
      <c r="S124" s="4">
        <f>Q124-R124</f>
        <v/>
      </c>
      <c r="T124" t="b">
        <v>0</v>
      </c>
      <c r="U124" s="5">
        <f>IF(MOD(MONTH(H124), 2) &lt;&gt; 0, EOMONTH(H124, 2), EOMONTH(H124, 1))</f>
        <v/>
      </c>
    </row>
    <row r="125">
      <c r="A125" t="inlineStr">
        <is>
          <t>Heron View</t>
        </is>
      </c>
      <c r="B125" t="inlineStr">
        <is>
          <t>G</t>
        </is>
      </c>
      <c r="C125" t="inlineStr">
        <is>
          <t>HVG304</t>
        </is>
      </c>
      <c r="D125" t="b">
        <v>0</v>
      </c>
      <c r="E125" t="b">
        <v>0</v>
      </c>
      <c r="F125" t="n">
        <v>0</v>
      </c>
      <c r="G125" s="5" t="n">
        <v>45523</v>
      </c>
      <c r="H125" s="6" t="n">
        <v>45699</v>
      </c>
      <c r="I125" s="4" t="n">
        <v>1499900</v>
      </c>
      <c r="J125" s="4">
        <f>I125/115*15</f>
        <v/>
      </c>
      <c r="K125" s="4">
        <f>I125-J125</f>
        <v/>
      </c>
      <c r="L125" s="4" t="n">
        <v>18502.08</v>
      </c>
      <c r="M125" s="4" t="n">
        <v>1789</v>
      </c>
      <c r="N125" s="4" t="n">
        <v>7499.5</v>
      </c>
      <c r="O125" s="4" t="n">
        <v>74995</v>
      </c>
      <c r="P125" s="4" t="n">
        <v>19224.37</v>
      </c>
      <c r="Q125" s="4">
        <f>K125-SUM(L125:P125)</f>
        <v/>
      </c>
      <c r="R125" s="4">
        <f>IF(E125=FALSE,SUMIFS(Investors!$R:$R,Investors!$G:$G,Sales!C125),0)</f>
        <v/>
      </c>
      <c r="S125" s="4">
        <f>Q125-R125</f>
        <v/>
      </c>
      <c r="T125" t="b">
        <v>0</v>
      </c>
      <c r="U125" s="5">
        <f>IF(MOD(MONTH(H125), 2) &lt;&gt; 0, EOMONTH(H125, 2), EOMONTH(H125, 1))</f>
        <v/>
      </c>
    </row>
    <row r="126">
      <c r="A126" t="inlineStr">
        <is>
          <t>Heron View</t>
        </is>
      </c>
      <c r="B126" t="inlineStr">
        <is>
          <t>H</t>
        </is>
      </c>
      <c r="C126" t="inlineStr">
        <is>
          <t>HVH101</t>
        </is>
      </c>
      <c r="D126" t="b">
        <v>1</v>
      </c>
      <c r="E126" t="b">
        <v>1</v>
      </c>
      <c r="F126" t="n">
        <v>1</v>
      </c>
      <c r="G126" s="5" t="n">
        <v>45490</v>
      </c>
      <c r="H126" s="6" t="n">
        <v>45492</v>
      </c>
      <c r="I126" s="4" t="n">
        <v>1690999</v>
      </c>
      <c r="J126" s="4">
        <f>I126/115*15</f>
        <v/>
      </c>
      <c r="K126" s="4">
        <f>I126-J126</f>
        <v/>
      </c>
      <c r="L126" s="4" t="n">
        <v>18502.08</v>
      </c>
      <c r="M126" s="4" t="n">
        <v>1789</v>
      </c>
      <c r="N126" s="4" t="n">
        <v>8454.995000000001</v>
      </c>
      <c r="O126" s="4" t="n">
        <v>84549.95000000001</v>
      </c>
      <c r="P126" s="4" t="n">
        <v>19224.37</v>
      </c>
      <c r="Q126" s="4">
        <f>K126-SUM(L126:P126)</f>
        <v/>
      </c>
      <c r="R126" s="4">
        <f>IF(E126=FALSE,SUMIFS(Investors!$R:$R,Investors!$G:$G,Sales!C126),0)</f>
        <v/>
      </c>
      <c r="S126" s="4">
        <f>Q126-R126</f>
        <v/>
      </c>
      <c r="T126" t="b">
        <v>0</v>
      </c>
      <c r="U126" s="5">
        <f>IF(MOD(MONTH(H126), 2) &lt;&gt; 0, EOMONTH(H126, 2), EOMONTH(H126, 1))</f>
        <v/>
      </c>
    </row>
    <row r="127">
      <c r="A127" t="inlineStr">
        <is>
          <t>Heron View</t>
        </is>
      </c>
      <c r="B127" t="inlineStr">
        <is>
          <t>H</t>
        </is>
      </c>
      <c r="C127" t="inlineStr">
        <is>
          <t>HVH102</t>
        </is>
      </c>
      <c r="D127" t="b">
        <v>1</v>
      </c>
      <c r="E127" t="b">
        <v>1</v>
      </c>
      <c r="F127" t="n">
        <v>1</v>
      </c>
      <c r="G127" s="5" t="n">
        <v>45490</v>
      </c>
      <c r="H127" s="6" t="n">
        <v>45492</v>
      </c>
      <c r="I127" s="4" t="n">
        <v>1669999</v>
      </c>
      <c r="J127" s="4">
        <f>I127/115*15</f>
        <v/>
      </c>
      <c r="K127" s="4">
        <f>I127-J127</f>
        <v/>
      </c>
      <c r="L127" s="4" t="n">
        <v>18502.08</v>
      </c>
      <c r="M127" s="4" t="n">
        <v>1789</v>
      </c>
      <c r="N127" s="4" t="n">
        <v>8349.995000000001</v>
      </c>
      <c r="O127" s="4" t="n">
        <v>83499.95000000001</v>
      </c>
      <c r="P127" s="4" t="n">
        <v>19224.37</v>
      </c>
      <c r="Q127" s="4">
        <f>K127-SUM(L127:P127)</f>
        <v/>
      </c>
      <c r="R127" s="4">
        <f>IF(E127=FALSE,SUMIFS(Investors!$R:$R,Investors!$G:$G,Sales!C127),0)</f>
        <v/>
      </c>
      <c r="S127" s="4">
        <f>Q127-R127</f>
        <v/>
      </c>
      <c r="T127" t="b">
        <v>0</v>
      </c>
      <c r="U127" s="5">
        <f>IF(MOD(MONTH(H127), 2) &lt;&gt; 0, EOMONTH(H127, 2), EOMONTH(H127, 1))</f>
        <v/>
      </c>
    </row>
    <row r="128">
      <c r="A128" t="inlineStr">
        <is>
          <t>Heron View</t>
        </is>
      </c>
      <c r="B128" t="inlineStr">
        <is>
          <t>H</t>
        </is>
      </c>
      <c r="C128" t="inlineStr">
        <is>
          <t>HVH103</t>
        </is>
      </c>
      <c r="D128" t="b">
        <v>1</v>
      </c>
      <c r="E128" t="b">
        <v>1</v>
      </c>
      <c r="F128" t="n">
        <v>1</v>
      </c>
      <c r="G128" s="5" t="n">
        <v>45490</v>
      </c>
      <c r="H128" s="6" t="n">
        <v>45492</v>
      </c>
      <c r="I128" s="4" t="n">
        <v>1669999</v>
      </c>
      <c r="J128" s="4">
        <f>I128/115*15</f>
        <v/>
      </c>
      <c r="K128" s="4">
        <f>I128-J128</f>
        <v/>
      </c>
      <c r="L128" s="4" t="n">
        <v>18502.08</v>
      </c>
      <c r="M128" s="4" t="n">
        <v>1789</v>
      </c>
      <c r="N128" s="4" t="n">
        <v>8349.995000000001</v>
      </c>
      <c r="O128" s="4" t="n">
        <v>83499.95000000001</v>
      </c>
      <c r="P128" s="4" t="n">
        <v>19224.37</v>
      </c>
      <c r="Q128" s="4">
        <f>K128-SUM(L128:P128)</f>
        <v/>
      </c>
      <c r="R128" s="4">
        <f>IF(E128=FALSE,SUMIFS(Investors!$R:$R,Investors!$G:$G,Sales!C128),0)</f>
        <v/>
      </c>
      <c r="S128" s="4">
        <f>Q128-R128</f>
        <v/>
      </c>
      <c r="T128" t="b">
        <v>0</v>
      </c>
      <c r="U128" s="5">
        <f>IF(MOD(MONTH(H128), 2) &lt;&gt; 0, EOMONTH(H128, 2), EOMONTH(H128, 1))</f>
        <v/>
      </c>
    </row>
    <row r="129">
      <c r="A129" t="inlineStr">
        <is>
          <t>Heron View</t>
        </is>
      </c>
      <c r="B129" t="inlineStr">
        <is>
          <t>H</t>
        </is>
      </c>
      <c r="C129" t="inlineStr">
        <is>
          <t>HVH104</t>
        </is>
      </c>
      <c r="D129" t="b">
        <v>1</v>
      </c>
      <c r="E129" t="b">
        <v>1</v>
      </c>
      <c r="F129" t="n">
        <v>1</v>
      </c>
      <c r="G129" s="5" t="n">
        <v>45490</v>
      </c>
      <c r="H129" s="6" t="n">
        <v>45492</v>
      </c>
      <c r="I129" s="4" t="n">
        <v>1690999</v>
      </c>
      <c r="J129" s="4">
        <f>I129/115*15</f>
        <v/>
      </c>
      <c r="K129" s="4">
        <f>I129-J129</f>
        <v/>
      </c>
      <c r="L129" s="4" t="n">
        <v>18502.08</v>
      </c>
      <c r="M129" s="4" t="n">
        <v>1789</v>
      </c>
      <c r="N129" s="4" t="n">
        <v>8454.995000000001</v>
      </c>
      <c r="O129" s="4" t="n">
        <v>84549.95000000001</v>
      </c>
      <c r="P129" s="4" t="n">
        <v>19224.37</v>
      </c>
      <c r="Q129" s="4">
        <f>K129-SUM(L129:P129)</f>
        <v/>
      </c>
      <c r="R129" s="4">
        <f>IF(E129=FALSE,SUMIFS(Investors!$R:$R,Investors!$G:$G,Sales!C129),0)</f>
        <v/>
      </c>
      <c r="S129" s="4">
        <f>Q129-R129</f>
        <v/>
      </c>
      <c r="T129" t="b">
        <v>0</v>
      </c>
      <c r="U129" s="5">
        <f>IF(MOD(MONTH(H129), 2) &lt;&gt; 0, EOMONTH(H129, 2), EOMONTH(H129, 1))</f>
        <v/>
      </c>
    </row>
    <row r="130">
      <c r="A130" t="inlineStr">
        <is>
          <t>Heron View</t>
        </is>
      </c>
      <c r="B130" t="inlineStr">
        <is>
          <t>H</t>
        </is>
      </c>
      <c r="C130" t="inlineStr">
        <is>
          <t>HVH201</t>
        </is>
      </c>
      <c r="D130" t="b">
        <v>1</v>
      </c>
      <c r="E130" t="b">
        <v>1</v>
      </c>
      <c r="F130" t="n">
        <v>1</v>
      </c>
      <c r="G130" s="5" t="n">
        <v>45490</v>
      </c>
      <c r="H130" s="6" t="n">
        <v>45492</v>
      </c>
      <c r="I130" s="4" t="n">
        <v>1707999</v>
      </c>
      <c r="J130" s="4">
        <f>I130/115*15</f>
        <v/>
      </c>
      <c r="K130" s="4">
        <f>I130-J130</f>
        <v/>
      </c>
      <c r="L130" s="4" t="n">
        <v>18502.08</v>
      </c>
      <c r="M130" s="4" t="n">
        <v>1789</v>
      </c>
      <c r="N130" s="4" t="n">
        <v>8539.995000000001</v>
      </c>
      <c r="O130" s="4" t="n">
        <v>85399.95000000001</v>
      </c>
      <c r="P130" s="4" t="n">
        <v>19224.37</v>
      </c>
      <c r="Q130" s="4">
        <f>K130-SUM(L130:P130)</f>
        <v/>
      </c>
      <c r="R130" s="4">
        <f>IF(E130=FALSE,SUMIFS(Investors!$R:$R,Investors!$G:$G,Sales!C130),0)</f>
        <v/>
      </c>
      <c r="S130" s="4">
        <f>Q130-R130</f>
        <v/>
      </c>
      <c r="T130" t="b">
        <v>0</v>
      </c>
      <c r="U130" s="5">
        <f>IF(MOD(MONTH(H130), 2) &lt;&gt; 0, EOMONTH(H130, 2), EOMONTH(H130, 1))</f>
        <v/>
      </c>
    </row>
    <row r="131">
      <c r="A131" t="inlineStr">
        <is>
          <t>Heron View</t>
        </is>
      </c>
      <c r="B131" t="inlineStr">
        <is>
          <t>H</t>
        </is>
      </c>
      <c r="C131" t="inlineStr">
        <is>
          <t>HVH202</t>
        </is>
      </c>
      <c r="D131" t="b">
        <v>1</v>
      </c>
      <c r="E131" t="b">
        <v>1</v>
      </c>
      <c r="F131" t="n">
        <v>1</v>
      </c>
      <c r="G131" s="5" t="n">
        <v>45490</v>
      </c>
      <c r="H131" s="6" t="n">
        <v>45492</v>
      </c>
      <c r="I131" s="4" t="n">
        <v>1690999</v>
      </c>
      <c r="J131" s="4">
        <f>I131/115*15</f>
        <v/>
      </c>
      <c r="K131" s="4">
        <f>I131-J131</f>
        <v/>
      </c>
      <c r="L131" s="4" t="n">
        <v>18502.08</v>
      </c>
      <c r="M131" s="4" t="n">
        <v>1789</v>
      </c>
      <c r="N131" s="4" t="n">
        <v>8454.995000000001</v>
      </c>
      <c r="O131" s="4" t="n">
        <v>84549.95000000001</v>
      </c>
      <c r="P131" s="4" t="n">
        <v>19224.37</v>
      </c>
      <c r="Q131" s="4">
        <f>K131-SUM(L131:P131)</f>
        <v/>
      </c>
      <c r="R131" s="4">
        <f>IF(E131=FALSE,SUMIFS(Investors!$R:$R,Investors!$G:$G,Sales!C131),0)</f>
        <v/>
      </c>
      <c r="S131" s="4">
        <f>Q131-R131</f>
        <v/>
      </c>
      <c r="T131" t="b">
        <v>0</v>
      </c>
      <c r="U131" s="5">
        <f>IF(MOD(MONTH(H131), 2) &lt;&gt; 0, EOMONTH(H131, 2), EOMONTH(H131, 1))</f>
        <v/>
      </c>
    </row>
    <row r="132">
      <c r="A132" t="inlineStr">
        <is>
          <t>Heron View</t>
        </is>
      </c>
      <c r="B132" t="inlineStr">
        <is>
          <t>H</t>
        </is>
      </c>
      <c r="C132" t="inlineStr">
        <is>
          <t>HVH203</t>
        </is>
      </c>
      <c r="D132" t="b">
        <v>1</v>
      </c>
      <c r="E132" t="b">
        <v>1</v>
      </c>
      <c r="F132" t="n">
        <v>1</v>
      </c>
      <c r="G132" s="5" t="n">
        <v>45490</v>
      </c>
      <c r="H132" s="6" t="n">
        <v>45492</v>
      </c>
      <c r="I132" s="4" t="n">
        <v>1690999</v>
      </c>
      <c r="J132" s="4">
        <f>I132/115*15</f>
        <v/>
      </c>
      <c r="K132" s="4">
        <f>I132-J132</f>
        <v/>
      </c>
      <c r="L132" s="4" t="n">
        <v>18502.08</v>
      </c>
      <c r="M132" s="4" t="n">
        <v>1789</v>
      </c>
      <c r="N132" s="4" t="n">
        <v>8454.995000000001</v>
      </c>
      <c r="O132" s="4" t="n">
        <v>84549.95000000001</v>
      </c>
      <c r="P132" s="4" t="n">
        <v>19224.37</v>
      </c>
      <c r="Q132" s="4">
        <f>K132-SUM(L132:P132)</f>
        <v/>
      </c>
      <c r="R132" s="4">
        <f>IF(E132=FALSE,SUMIFS(Investors!$R:$R,Investors!$G:$G,Sales!C132),0)</f>
        <v/>
      </c>
      <c r="S132" s="4">
        <f>Q132-R132</f>
        <v/>
      </c>
      <c r="T132" t="b">
        <v>0</v>
      </c>
      <c r="U132" s="5">
        <f>IF(MOD(MONTH(H132), 2) &lt;&gt; 0, EOMONTH(H132, 2), EOMONTH(H132, 1))</f>
        <v/>
      </c>
    </row>
    <row r="133">
      <c r="A133" t="inlineStr">
        <is>
          <t>Heron View</t>
        </is>
      </c>
      <c r="B133" t="inlineStr">
        <is>
          <t>H</t>
        </is>
      </c>
      <c r="C133" t="inlineStr">
        <is>
          <t>HVH204</t>
        </is>
      </c>
      <c r="D133" t="b">
        <v>1</v>
      </c>
      <c r="E133" t="b">
        <v>1</v>
      </c>
      <c r="F133" t="n">
        <v>1</v>
      </c>
      <c r="G133" s="5" t="n">
        <v>45490</v>
      </c>
      <c r="H133" s="6" t="n">
        <v>45492</v>
      </c>
      <c r="I133" s="4" t="n">
        <v>1707999</v>
      </c>
      <c r="J133" s="4">
        <f>I133/115*15</f>
        <v/>
      </c>
      <c r="K133" s="4">
        <f>I133-J133</f>
        <v/>
      </c>
      <c r="L133" s="4" t="n">
        <v>18502.08</v>
      </c>
      <c r="M133" s="4" t="n">
        <v>1789</v>
      </c>
      <c r="N133" s="4" t="n">
        <v>8539.995000000001</v>
      </c>
      <c r="O133" s="4" t="n">
        <v>85399.95000000001</v>
      </c>
      <c r="P133" s="4" t="n">
        <v>19224.37</v>
      </c>
      <c r="Q133" s="4">
        <f>K133-SUM(L133:P133)</f>
        <v/>
      </c>
      <c r="R133" s="4">
        <f>IF(E133=FALSE,SUMIFS(Investors!$R:$R,Investors!$G:$G,Sales!C133),0)</f>
        <v/>
      </c>
      <c r="S133" s="4">
        <f>Q133-R133</f>
        <v/>
      </c>
      <c r="T133" t="b">
        <v>0</v>
      </c>
      <c r="U133" s="5">
        <f>IF(MOD(MONTH(H133), 2) &lt;&gt; 0, EOMONTH(H133, 2), EOMONTH(H133, 1))</f>
        <v/>
      </c>
    </row>
    <row r="134">
      <c r="A134" t="inlineStr">
        <is>
          <t>Heron View</t>
        </is>
      </c>
      <c r="B134" t="inlineStr">
        <is>
          <t>I</t>
        </is>
      </c>
      <c r="C134" t="inlineStr">
        <is>
          <t>HVI101</t>
        </is>
      </c>
      <c r="D134" t="b">
        <v>0</v>
      </c>
      <c r="E134" t="b">
        <v>0</v>
      </c>
      <c r="F134" t="n">
        <v>0</v>
      </c>
      <c r="G134" s="5" t="n">
        <v>45491</v>
      </c>
      <c r="H134" s="6" t="n">
        <v>45667</v>
      </c>
      <c r="I134" s="4" t="n">
        <v>1649900</v>
      </c>
      <c r="J134" s="4">
        <f>I134/115*15</f>
        <v/>
      </c>
      <c r="K134" s="4">
        <f>I134-J134</f>
        <v/>
      </c>
      <c r="L134" s="4" t="n">
        <v>18502.08</v>
      </c>
      <c r="M134" s="4" t="n">
        <v>1789</v>
      </c>
      <c r="N134" s="4" t="n">
        <v>8249.5</v>
      </c>
      <c r="O134" s="4" t="n">
        <v>82495</v>
      </c>
      <c r="P134" s="4" t="n">
        <v>19224.37</v>
      </c>
      <c r="Q134" s="4">
        <f>K134-SUM(L134:P134)</f>
        <v/>
      </c>
      <c r="R134" s="4">
        <f>IF(E134=FALSE,SUMIFS(Investors!$R:$R,Investors!$G:$G,Sales!C134),0)</f>
        <v/>
      </c>
      <c r="S134" s="4">
        <f>Q134-R134</f>
        <v/>
      </c>
      <c r="T134" t="b">
        <v>0</v>
      </c>
      <c r="U134" s="5">
        <f>IF(MOD(MONTH(H134), 2) &lt;&gt; 0, EOMONTH(H134, 2), EOMONTH(H134, 1))</f>
        <v/>
      </c>
    </row>
    <row r="135">
      <c r="A135" t="inlineStr">
        <is>
          <t>Heron View</t>
        </is>
      </c>
      <c r="B135" t="inlineStr">
        <is>
          <t>I</t>
        </is>
      </c>
      <c r="C135" t="inlineStr">
        <is>
          <t>HVI102</t>
        </is>
      </c>
      <c r="D135" t="b">
        <v>0</v>
      </c>
      <c r="E135" t="b">
        <v>0</v>
      </c>
      <c r="F135" t="n">
        <v>0</v>
      </c>
      <c r="G135" s="5" t="n">
        <v>45491</v>
      </c>
      <c r="H135" s="6" t="n">
        <v>45667</v>
      </c>
      <c r="I135" s="4" t="n">
        <v>1649900</v>
      </c>
      <c r="J135" s="4">
        <f>I135/115*15</f>
        <v/>
      </c>
      <c r="K135" s="4">
        <f>I135-J135</f>
        <v/>
      </c>
      <c r="L135" s="4" t="n">
        <v>18502.08</v>
      </c>
      <c r="M135" s="4" t="n">
        <v>1789</v>
      </c>
      <c r="N135" s="4" t="n">
        <v>8249.5</v>
      </c>
      <c r="O135" s="4" t="n">
        <v>82495</v>
      </c>
      <c r="P135" s="4" t="n">
        <v>19224.37</v>
      </c>
      <c r="Q135" s="4">
        <f>K135-SUM(L135:P135)</f>
        <v/>
      </c>
      <c r="R135" s="4">
        <f>IF(E135=FALSE,SUMIFS(Investors!$R:$R,Investors!$G:$G,Sales!C135),0)</f>
        <v/>
      </c>
      <c r="S135" s="4">
        <f>Q135-R135</f>
        <v/>
      </c>
      <c r="T135" t="b">
        <v>0</v>
      </c>
      <c r="U135" s="5">
        <f>IF(MOD(MONTH(H135), 2) &lt;&gt; 0, EOMONTH(H135, 2), EOMONTH(H135, 1))</f>
        <v/>
      </c>
    </row>
    <row r="136">
      <c r="A136" t="inlineStr">
        <is>
          <t>Heron View</t>
        </is>
      </c>
      <c r="B136" t="inlineStr">
        <is>
          <t>I</t>
        </is>
      </c>
      <c r="C136" t="inlineStr">
        <is>
          <t>HVI103</t>
        </is>
      </c>
      <c r="D136" t="b">
        <v>0</v>
      </c>
      <c r="E136" t="b">
        <v>0</v>
      </c>
      <c r="F136" t="n">
        <v>0</v>
      </c>
      <c r="G136" s="5" t="n">
        <v>45491</v>
      </c>
      <c r="H136" s="6" t="n">
        <v>45667</v>
      </c>
      <c r="I136" s="4" t="n">
        <v>1649900</v>
      </c>
      <c r="J136" s="4">
        <f>I136/115*15</f>
        <v/>
      </c>
      <c r="K136" s="4">
        <f>I136-J136</f>
        <v/>
      </c>
      <c r="L136" s="4" t="n">
        <v>18502.08</v>
      </c>
      <c r="M136" s="4" t="n">
        <v>1789</v>
      </c>
      <c r="N136" s="4" t="n">
        <v>8249.5</v>
      </c>
      <c r="O136" s="4" t="n">
        <v>82495</v>
      </c>
      <c r="P136" s="4" t="n">
        <v>19224.37</v>
      </c>
      <c r="Q136" s="4">
        <f>K136-SUM(L136:P136)</f>
        <v/>
      </c>
      <c r="R136" s="4">
        <f>IF(E136=FALSE,SUMIFS(Investors!$R:$R,Investors!$G:$G,Sales!C136),0)</f>
        <v/>
      </c>
      <c r="S136" s="4">
        <f>Q136-R136</f>
        <v/>
      </c>
      <c r="T136" t="b">
        <v>0</v>
      </c>
      <c r="U136" s="5">
        <f>IF(MOD(MONTH(H136), 2) &lt;&gt; 0, EOMONTH(H136, 2), EOMONTH(H136, 1))</f>
        <v/>
      </c>
    </row>
    <row r="137">
      <c r="A137" t="inlineStr">
        <is>
          <t>Heron View</t>
        </is>
      </c>
      <c r="B137" t="inlineStr">
        <is>
          <t>I</t>
        </is>
      </c>
      <c r="C137" t="inlineStr">
        <is>
          <t>HVI104</t>
        </is>
      </c>
      <c r="D137" t="b">
        <v>0</v>
      </c>
      <c r="E137" t="b">
        <v>0</v>
      </c>
      <c r="F137" t="n">
        <v>0</v>
      </c>
      <c r="G137" s="5" t="n">
        <v>45491</v>
      </c>
      <c r="H137" s="6" t="n">
        <v>45667</v>
      </c>
      <c r="I137" s="4" t="n">
        <v>1649900</v>
      </c>
      <c r="J137" s="4">
        <f>I137/115*15</f>
        <v/>
      </c>
      <c r="K137" s="4">
        <f>I137-J137</f>
        <v/>
      </c>
      <c r="L137" s="4" t="n">
        <v>18502.08</v>
      </c>
      <c r="M137" s="4" t="n">
        <v>1789</v>
      </c>
      <c r="N137" s="4" t="n">
        <v>8249.5</v>
      </c>
      <c r="O137" s="4" t="n">
        <v>82495</v>
      </c>
      <c r="P137" s="4" t="n">
        <v>19224.37</v>
      </c>
      <c r="Q137" s="4">
        <f>K137-SUM(L137:P137)</f>
        <v/>
      </c>
      <c r="R137" s="4">
        <f>IF(E137=FALSE,SUMIFS(Investors!$R:$R,Investors!$G:$G,Sales!C137),0)</f>
        <v/>
      </c>
      <c r="S137" s="4">
        <f>Q137-R137</f>
        <v/>
      </c>
      <c r="T137" t="b">
        <v>0</v>
      </c>
      <c r="U137" s="5">
        <f>IF(MOD(MONTH(H137), 2) &lt;&gt; 0, EOMONTH(H137, 2), EOMONTH(H137, 1))</f>
        <v/>
      </c>
    </row>
    <row r="138">
      <c r="A138" t="inlineStr">
        <is>
          <t>Heron View</t>
        </is>
      </c>
      <c r="B138" t="inlineStr">
        <is>
          <t>I</t>
        </is>
      </c>
      <c r="C138" t="inlineStr">
        <is>
          <t>HVI201</t>
        </is>
      </c>
      <c r="D138" t="b">
        <v>0</v>
      </c>
      <c r="E138" t="b">
        <v>0</v>
      </c>
      <c r="F138" t="n">
        <v>0</v>
      </c>
      <c r="G138" s="5" t="n">
        <v>45491</v>
      </c>
      <c r="H138" s="6" t="n">
        <v>45667</v>
      </c>
      <c r="I138" s="4" t="n">
        <v>1549900</v>
      </c>
      <c r="J138" s="4">
        <f>I138/115*15</f>
        <v/>
      </c>
      <c r="K138" s="4">
        <f>I138-J138</f>
        <v/>
      </c>
      <c r="L138" s="4" t="n">
        <v>18502.08</v>
      </c>
      <c r="M138" s="4" t="n">
        <v>1789</v>
      </c>
      <c r="N138" s="4" t="n">
        <v>7749.5</v>
      </c>
      <c r="O138" s="4" t="n">
        <v>77495</v>
      </c>
      <c r="P138" s="4" t="n">
        <v>19224.37</v>
      </c>
      <c r="Q138" s="4">
        <f>K138-SUM(L138:P138)</f>
        <v/>
      </c>
      <c r="R138" s="4">
        <f>IF(E138=FALSE,SUMIFS(Investors!$R:$R,Investors!$G:$G,Sales!C138),0)</f>
        <v/>
      </c>
      <c r="S138" s="4">
        <f>Q138-R138</f>
        <v/>
      </c>
      <c r="T138" t="b">
        <v>0</v>
      </c>
      <c r="U138" s="5">
        <f>IF(MOD(MONTH(H138), 2) &lt;&gt; 0, EOMONTH(H138, 2), EOMONTH(H138, 1))</f>
        <v/>
      </c>
    </row>
    <row r="139">
      <c r="A139" t="inlineStr">
        <is>
          <t>Heron View</t>
        </is>
      </c>
      <c r="B139" t="inlineStr">
        <is>
          <t>I</t>
        </is>
      </c>
      <c r="C139" t="inlineStr">
        <is>
          <t>HVI202</t>
        </is>
      </c>
      <c r="D139" t="b">
        <v>0</v>
      </c>
      <c r="E139" t="b">
        <v>0</v>
      </c>
      <c r="F139" t="n">
        <v>0</v>
      </c>
      <c r="G139" s="5" t="n">
        <v>45491</v>
      </c>
      <c r="H139" s="6" t="n">
        <v>45667</v>
      </c>
      <c r="I139" s="4" t="n">
        <v>1549900</v>
      </c>
      <c r="J139" s="4">
        <f>I139/115*15</f>
        <v/>
      </c>
      <c r="K139" s="4">
        <f>I139-J139</f>
        <v/>
      </c>
      <c r="L139" s="4" t="n">
        <v>18502.08</v>
      </c>
      <c r="M139" s="4" t="n">
        <v>1789</v>
      </c>
      <c r="N139" s="4" t="n">
        <v>7749.5</v>
      </c>
      <c r="O139" s="4" t="n">
        <v>77495</v>
      </c>
      <c r="P139" s="4" t="n">
        <v>19224.37</v>
      </c>
      <c r="Q139" s="4">
        <f>K139-SUM(L139:P139)</f>
        <v/>
      </c>
      <c r="R139" s="4">
        <f>IF(E139=FALSE,SUMIFS(Investors!$R:$R,Investors!$G:$G,Sales!C139),0)</f>
        <v/>
      </c>
      <c r="S139" s="4">
        <f>Q139-R139</f>
        <v/>
      </c>
      <c r="T139" t="b">
        <v>0</v>
      </c>
      <c r="U139" s="5">
        <f>IF(MOD(MONTH(H139), 2) &lt;&gt; 0, EOMONTH(H139, 2), EOMONTH(H139, 1))</f>
        <v/>
      </c>
    </row>
    <row r="140">
      <c r="A140" t="inlineStr">
        <is>
          <t>Heron View</t>
        </is>
      </c>
      <c r="B140" t="inlineStr">
        <is>
          <t>I</t>
        </is>
      </c>
      <c r="C140" t="inlineStr">
        <is>
          <t>HVI203</t>
        </is>
      </c>
      <c r="D140" t="b">
        <v>0</v>
      </c>
      <c r="E140" t="b">
        <v>0</v>
      </c>
      <c r="F140" t="n">
        <v>0</v>
      </c>
      <c r="G140" s="5" t="n">
        <v>45491</v>
      </c>
      <c r="H140" s="6" t="n">
        <v>45667</v>
      </c>
      <c r="I140" s="4" t="n">
        <v>1549900</v>
      </c>
      <c r="J140" s="4">
        <f>I140/115*15</f>
        <v/>
      </c>
      <c r="K140" s="4">
        <f>I140-J140</f>
        <v/>
      </c>
      <c r="L140" s="4" t="n">
        <v>18502.08</v>
      </c>
      <c r="M140" s="4" t="n">
        <v>1789</v>
      </c>
      <c r="N140" s="4" t="n">
        <v>7749.5</v>
      </c>
      <c r="O140" s="4" t="n">
        <v>77495</v>
      </c>
      <c r="P140" s="4" t="n">
        <v>19224.37</v>
      </c>
      <c r="Q140" s="4">
        <f>K140-SUM(L140:P140)</f>
        <v/>
      </c>
      <c r="R140" s="4">
        <f>IF(E140=FALSE,SUMIFS(Investors!$R:$R,Investors!$G:$G,Sales!C140),0)</f>
        <v/>
      </c>
      <c r="S140" s="4">
        <f>Q140-R140</f>
        <v/>
      </c>
      <c r="T140" t="b">
        <v>0</v>
      </c>
      <c r="U140" s="5">
        <f>IF(MOD(MONTH(H140), 2) &lt;&gt; 0, EOMONTH(H140, 2), EOMONTH(H140, 1))</f>
        <v/>
      </c>
    </row>
    <row r="141">
      <c r="A141" t="inlineStr">
        <is>
          <t>Heron View</t>
        </is>
      </c>
      <c r="B141" t="inlineStr">
        <is>
          <t>I</t>
        </is>
      </c>
      <c r="C141" t="inlineStr">
        <is>
          <t>HVI204</t>
        </is>
      </c>
      <c r="D141" t="b">
        <v>0</v>
      </c>
      <c r="E141" t="b">
        <v>0</v>
      </c>
      <c r="F141" t="n">
        <v>0</v>
      </c>
      <c r="G141" s="5" t="n">
        <v>45491</v>
      </c>
      <c r="H141" s="6" t="n">
        <v>45667</v>
      </c>
      <c r="I141" s="4" t="n">
        <v>1549900</v>
      </c>
      <c r="J141" s="4">
        <f>I141/115*15</f>
        <v/>
      </c>
      <c r="K141" s="4">
        <f>I141-J141</f>
        <v/>
      </c>
      <c r="L141" s="4" t="n">
        <v>18502.08</v>
      </c>
      <c r="M141" s="4" t="n">
        <v>1789</v>
      </c>
      <c r="N141" s="4" t="n">
        <v>7749.5</v>
      </c>
      <c r="O141" s="4" t="n">
        <v>77495</v>
      </c>
      <c r="P141" s="4" t="n">
        <v>19224.37</v>
      </c>
      <c r="Q141" s="4">
        <f>K141-SUM(L141:P141)</f>
        <v/>
      </c>
      <c r="R141" s="4">
        <f>IF(E141=FALSE,SUMIFS(Investors!$R:$R,Investors!$G:$G,Sales!C141),0)</f>
        <v/>
      </c>
      <c r="S141" s="4">
        <f>Q141-R141</f>
        <v/>
      </c>
      <c r="T141" t="b">
        <v>0</v>
      </c>
      <c r="U141" s="5">
        <f>IF(MOD(MONTH(H141), 2) &lt;&gt; 0, EOMONTH(H141, 2), EOMONTH(H141, 1))</f>
        <v/>
      </c>
    </row>
    <row r="142">
      <c r="A142" t="inlineStr">
        <is>
          <t>Heron View</t>
        </is>
      </c>
      <c r="B142" t="inlineStr">
        <is>
          <t>J</t>
        </is>
      </c>
      <c r="C142" t="inlineStr">
        <is>
          <t>HVJ101</t>
        </is>
      </c>
      <c r="D142" t="b">
        <v>1</v>
      </c>
      <c r="E142" t="b">
        <v>0</v>
      </c>
      <c r="F142" t="n">
        <v>0</v>
      </c>
      <c r="G142" s="5" t="n">
        <v>45552</v>
      </c>
      <c r="H142" s="6" t="n">
        <v>45625</v>
      </c>
      <c r="I142" s="4" t="n">
        <v>1759900</v>
      </c>
      <c r="J142" s="4">
        <f>I142/115*15</f>
        <v/>
      </c>
      <c r="K142" s="4">
        <f>I142-J142</f>
        <v/>
      </c>
      <c r="L142" s="4" t="n">
        <v>18502.08</v>
      </c>
      <c r="M142" s="4" t="n">
        <v>1789</v>
      </c>
      <c r="N142" s="4" t="n">
        <v>8799.5</v>
      </c>
      <c r="O142" s="4" t="n">
        <v>87995</v>
      </c>
      <c r="P142" s="4" t="n">
        <v>19224.37</v>
      </c>
      <c r="Q142" s="4">
        <f>K142-SUM(L142:P142)</f>
        <v/>
      </c>
      <c r="R142" s="4">
        <f>IF(E142=FALSE,SUMIFS(Investors!$R:$R,Investors!$G:$G,Sales!C142),0)</f>
        <v/>
      </c>
      <c r="S142" s="4">
        <f>Q142-R142</f>
        <v/>
      </c>
      <c r="T142" t="b">
        <v>0</v>
      </c>
      <c r="U142" s="5">
        <f>IF(MOD(MONTH(H142), 2) &lt;&gt; 0, EOMONTH(H142, 2), EOMONTH(H142, 1))</f>
        <v/>
      </c>
    </row>
    <row r="143">
      <c r="A143" t="inlineStr">
        <is>
          <t>Heron View</t>
        </is>
      </c>
      <c r="B143" t="inlineStr">
        <is>
          <t>J</t>
        </is>
      </c>
      <c r="C143" t="inlineStr">
        <is>
          <t>HVJ102</t>
        </is>
      </c>
      <c r="D143" t="b">
        <v>1</v>
      </c>
      <c r="E143" t="b">
        <v>0</v>
      </c>
      <c r="F143" t="n">
        <v>0</v>
      </c>
      <c r="G143" s="5" t="n">
        <v>45552</v>
      </c>
      <c r="H143" s="6" t="n">
        <v>45625</v>
      </c>
      <c r="I143" s="4" t="n">
        <v>1754900</v>
      </c>
      <c r="J143" s="4">
        <f>I143/115*15</f>
        <v/>
      </c>
      <c r="K143" s="4">
        <f>I143-J143</f>
        <v/>
      </c>
      <c r="L143" s="4" t="n">
        <v>18502.08</v>
      </c>
      <c r="M143" s="4" t="n">
        <v>1789</v>
      </c>
      <c r="N143" s="4" t="n">
        <v>8749.5</v>
      </c>
      <c r="O143" s="4" t="n">
        <v>87495</v>
      </c>
      <c r="P143" s="4" t="n">
        <v>19224.37</v>
      </c>
      <c r="Q143" s="4">
        <f>K143-SUM(L143:P143)</f>
        <v/>
      </c>
      <c r="R143" s="4">
        <f>IF(E143=FALSE,SUMIFS(Investors!$R:$R,Investors!$G:$G,Sales!C143),0)</f>
        <v/>
      </c>
      <c r="S143" s="4">
        <f>Q143-R143</f>
        <v/>
      </c>
      <c r="T143" t="b">
        <v>0</v>
      </c>
      <c r="U143" s="5">
        <f>IF(MOD(MONTH(H143), 2) &lt;&gt; 0, EOMONTH(H143, 2), EOMONTH(H143, 1))</f>
        <v/>
      </c>
    </row>
    <row r="144">
      <c r="A144" t="inlineStr">
        <is>
          <t>Heron View</t>
        </is>
      </c>
      <c r="B144" t="inlineStr">
        <is>
          <t>J</t>
        </is>
      </c>
      <c r="C144" t="inlineStr">
        <is>
          <t>HVJ103</t>
        </is>
      </c>
      <c r="D144" t="b">
        <v>0</v>
      </c>
      <c r="E144" t="b">
        <v>0</v>
      </c>
      <c r="F144" t="n">
        <v>0</v>
      </c>
      <c r="G144" s="5" t="n">
        <v>45552</v>
      </c>
      <c r="H144" s="6" t="n">
        <v>45625</v>
      </c>
      <c r="I144" s="4" t="n">
        <v>1749900</v>
      </c>
      <c r="J144" s="4">
        <f>I144/115*15</f>
        <v/>
      </c>
      <c r="K144" s="4">
        <f>I144-J144</f>
        <v/>
      </c>
      <c r="L144" s="4" t="n">
        <v>18502.08</v>
      </c>
      <c r="M144" s="4" t="n">
        <v>1789</v>
      </c>
      <c r="N144" s="4" t="n">
        <v>8749.5</v>
      </c>
      <c r="O144" s="4" t="n">
        <v>87495</v>
      </c>
      <c r="P144" s="4" t="n">
        <v>19224.37</v>
      </c>
      <c r="Q144" s="4">
        <f>K144-SUM(L144:P144)</f>
        <v/>
      </c>
      <c r="R144" s="4">
        <f>IF(E144=FALSE,SUMIFS(Investors!$R:$R,Investors!$G:$G,Sales!C144),0)</f>
        <v/>
      </c>
      <c r="S144" s="4">
        <f>Q144-R144</f>
        <v/>
      </c>
      <c r="T144" t="b">
        <v>0</v>
      </c>
      <c r="U144" s="5">
        <f>IF(MOD(MONTH(H144), 2) &lt;&gt; 0, EOMONTH(H144, 2), EOMONTH(H144, 1))</f>
        <v/>
      </c>
    </row>
    <row r="145">
      <c r="A145" t="inlineStr">
        <is>
          <t>Heron View</t>
        </is>
      </c>
      <c r="B145" t="inlineStr">
        <is>
          <t>J</t>
        </is>
      </c>
      <c r="C145" t="inlineStr">
        <is>
          <t>HVJ201</t>
        </is>
      </c>
      <c r="D145" t="b">
        <v>1</v>
      </c>
      <c r="E145" t="b">
        <v>0</v>
      </c>
      <c r="F145" t="n">
        <v>0</v>
      </c>
      <c r="G145" s="5" t="n">
        <v>45552</v>
      </c>
      <c r="H145" s="6" t="n">
        <v>45625</v>
      </c>
      <c r="I145" s="4" t="n">
        <v>1599900</v>
      </c>
      <c r="J145" s="4">
        <f>I145/115*15</f>
        <v/>
      </c>
      <c r="K145" s="4">
        <f>I145-J145</f>
        <v/>
      </c>
      <c r="L145" s="4" t="n">
        <v>18502.08</v>
      </c>
      <c r="M145" s="4" t="n">
        <v>1789</v>
      </c>
      <c r="N145" s="4" t="n">
        <v>7999.5</v>
      </c>
      <c r="O145" s="4" t="n">
        <v>79995</v>
      </c>
      <c r="P145" s="4" t="n">
        <v>19224.37</v>
      </c>
      <c r="Q145" s="4">
        <f>K145-SUM(L145:P145)</f>
        <v/>
      </c>
      <c r="R145" s="4">
        <f>IF(E145=FALSE,SUMIFS(Investors!$R:$R,Investors!$G:$G,Sales!C145),0)</f>
        <v/>
      </c>
      <c r="S145" s="4">
        <f>Q145-R145</f>
        <v/>
      </c>
      <c r="T145" t="b">
        <v>0</v>
      </c>
      <c r="U145" s="5">
        <f>IF(MOD(MONTH(H145), 2) &lt;&gt; 0, EOMONTH(H145, 2), EOMONTH(H145, 1))</f>
        <v/>
      </c>
    </row>
    <row r="146">
      <c r="A146" t="inlineStr">
        <is>
          <t>Heron View</t>
        </is>
      </c>
      <c r="B146" t="inlineStr">
        <is>
          <t>J</t>
        </is>
      </c>
      <c r="C146" t="inlineStr">
        <is>
          <t>HVJ202</t>
        </is>
      </c>
      <c r="D146" t="b">
        <v>1</v>
      </c>
      <c r="E146" t="b">
        <v>0</v>
      </c>
      <c r="F146" t="n">
        <v>0</v>
      </c>
      <c r="G146" s="5" t="n">
        <v>45552</v>
      </c>
      <c r="H146" s="6" t="n">
        <v>45625</v>
      </c>
      <c r="I146" s="4" t="n">
        <v>1604900</v>
      </c>
      <c r="J146" s="4">
        <f>I146/115*15</f>
        <v/>
      </c>
      <c r="K146" s="4">
        <f>I146-J146</f>
        <v/>
      </c>
      <c r="L146" s="4" t="n">
        <v>18502.08</v>
      </c>
      <c r="M146" s="4" t="n">
        <v>1789</v>
      </c>
      <c r="N146" s="4" t="n">
        <v>7999.5</v>
      </c>
      <c r="O146" s="4" t="n">
        <v>79995</v>
      </c>
      <c r="P146" s="4" t="n">
        <v>19224.37</v>
      </c>
      <c r="Q146" s="4">
        <f>K146-SUM(L146:P146)</f>
        <v/>
      </c>
      <c r="R146" s="4">
        <f>IF(E146=FALSE,SUMIFS(Investors!$R:$R,Investors!$G:$G,Sales!C146),0)</f>
        <v/>
      </c>
      <c r="S146" s="4">
        <f>Q146-R146</f>
        <v/>
      </c>
      <c r="T146" t="b">
        <v>0</v>
      </c>
      <c r="U146" s="5">
        <f>IF(MOD(MONTH(H146), 2) &lt;&gt; 0, EOMONTH(H146, 2), EOMONTH(H146, 1))</f>
        <v/>
      </c>
    </row>
    <row r="147">
      <c r="A147" t="inlineStr">
        <is>
          <t>Heron View</t>
        </is>
      </c>
      <c r="B147" t="inlineStr">
        <is>
          <t>J</t>
        </is>
      </c>
      <c r="C147" t="inlineStr">
        <is>
          <t>HVJ203</t>
        </is>
      </c>
      <c r="D147" t="b">
        <v>0</v>
      </c>
      <c r="E147" t="b">
        <v>0</v>
      </c>
      <c r="F147" t="n">
        <v>0</v>
      </c>
      <c r="G147" s="5" t="n">
        <v>45552</v>
      </c>
      <c r="H147" s="6" t="n">
        <v>45625</v>
      </c>
      <c r="I147" s="4" t="n">
        <v>1599900</v>
      </c>
      <c r="J147" s="4">
        <f>I147/115*15</f>
        <v/>
      </c>
      <c r="K147" s="4">
        <f>I147-J147</f>
        <v/>
      </c>
      <c r="L147" s="4" t="n">
        <v>18502.08</v>
      </c>
      <c r="M147" s="4" t="n">
        <v>1789</v>
      </c>
      <c r="N147" s="4" t="n">
        <v>7999.5</v>
      </c>
      <c r="O147" s="4" t="n">
        <v>79995</v>
      </c>
      <c r="P147" s="4" t="n">
        <v>19224.37</v>
      </c>
      <c r="Q147" s="4">
        <f>K147-SUM(L147:P147)</f>
        <v/>
      </c>
      <c r="R147" s="4">
        <f>IF(E147=FALSE,SUMIFS(Investors!$R:$R,Investors!$G:$G,Sales!C147),0)</f>
        <v/>
      </c>
      <c r="S147" s="4">
        <f>Q147-R147</f>
        <v/>
      </c>
      <c r="T147" t="b">
        <v>0</v>
      </c>
      <c r="U147" s="5">
        <f>IF(MOD(MONTH(H147), 2) &lt;&gt; 0, EOMONTH(H147, 2), EOMONTH(H147, 1))</f>
        <v/>
      </c>
    </row>
    <row r="148">
      <c r="A148" t="inlineStr">
        <is>
          <t>Heron View</t>
        </is>
      </c>
      <c r="B148" t="inlineStr">
        <is>
          <t>J</t>
        </is>
      </c>
      <c r="C148" t="inlineStr">
        <is>
          <t>HVJ301</t>
        </is>
      </c>
      <c r="D148" t="b">
        <v>0</v>
      </c>
      <c r="E148" t="b">
        <v>0</v>
      </c>
      <c r="F148" t="n">
        <v>0</v>
      </c>
      <c r="G148" s="5" t="n">
        <v>45552</v>
      </c>
      <c r="H148" s="6" t="n">
        <v>45625</v>
      </c>
      <c r="I148" s="4" t="n">
        <v>1649900</v>
      </c>
      <c r="J148" s="4">
        <f>I148/115*15</f>
        <v/>
      </c>
      <c r="K148" s="4">
        <f>I148-J148</f>
        <v/>
      </c>
      <c r="L148" s="4" t="n">
        <v>18502.08</v>
      </c>
      <c r="M148" s="4" t="n">
        <v>1789</v>
      </c>
      <c r="N148" s="4" t="n">
        <v>8249.5</v>
      </c>
      <c r="O148" s="4" t="n">
        <v>82495</v>
      </c>
      <c r="P148" s="4" t="n">
        <v>19224.37</v>
      </c>
      <c r="Q148" s="4">
        <f>K148-SUM(L148:P148)</f>
        <v/>
      </c>
      <c r="R148" s="4">
        <f>IF(E148=FALSE,SUMIFS(Investors!$R:$R,Investors!$G:$G,Sales!C148),0)</f>
        <v/>
      </c>
      <c r="S148" s="4">
        <f>Q148-R148</f>
        <v/>
      </c>
      <c r="T148" t="b">
        <v>0</v>
      </c>
      <c r="U148" s="5">
        <f>IF(MOD(MONTH(H148), 2) &lt;&gt; 0, EOMONTH(H148, 2), EOMONTH(H148, 1))</f>
        <v/>
      </c>
    </row>
    <row r="149">
      <c r="A149" t="inlineStr">
        <is>
          <t>Heron View</t>
        </is>
      </c>
      <c r="B149" t="inlineStr">
        <is>
          <t>J</t>
        </is>
      </c>
      <c r="C149" t="inlineStr">
        <is>
          <t>HVJ302</t>
        </is>
      </c>
      <c r="D149" t="b">
        <v>0</v>
      </c>
      <c r="E149" t="b">
        <v>0</v>
      </c>
      <c r="F149" t="n">
        <v>0</v>
      </c>
      <c r="G149" s="5" t="n">
        <v>45552</v>
      </c>
      <c r="H149" s="6" t="n">
        <v>45625</v>
      </c>
      <c r="I149" s="4" t="n">
        <v>1649900</v>
      </c>
      <c r="J149" s="4">
        <f>I149/115*15</f>
        <v/>
      </c>
      <c r="K149" s="4">
        <f>I149-J149</f>
        <v/>
      </c>
      <c r="L149" s="4" t="n">
        <v>18502.08</v>
      </c>
      <c r="M149" s="4" t="n">
        <v>1789</v>
      </c>
      <c r="N149" s="4" t="n">
        <v>8249.5</v>
      </c>
      <c r="O149" s="4" t="n">
        <v>82495</v>
      </c>
      <c r="P149" s="4" t="n">
        <v>19224.37</v>
      </c>
      <c r="Q149" s="4">
        <f>K149-SUM(L149:P149)</f>
        <v/>
      </c>
      <c r="R149" s="4">
        <f>IF(E149=FALSE,SUMIFS(Investors!$R:$R,Investors!$G:$G,Sales!C149),0)</f>
        <v/>
      </c>
      <c r="S149" s="4">
        <f>Q149-R149</f>
        <v/>
      </c>
      <c r="T149" t="b">
        <v>0</v>
      </c>
      <c r="U149" s="5">
        <f>IF(MOD(MONTH(H149), 2) &lt;&gt; 0, EOMONTH(H149, 2), EOMONTH(H149, 1))</f>
        <v/>
      </c>
    </row>
    <row r="150">
      <c r="A150" t="inlineStr">
        <is>
          <t>Heron View</t>
        </is>
      </c>
      <c r="B150" t="inlineStr">
        <is>
          <t>J</t>
        </is>
      </c>
      <c r="C150" t="inlineStr">
        <is>
          <t>HVJ303</t>
        </is>
      </c>
      <c r="D150" t="b">
        <v>0</v>
      </c>
      <c r="E150" t="b">
        <v>0</v>
      </c>
      <c r="F150" t="n">
        <v>0</v>
      </c>
      <c r="G150" s="5" t="n">
        <v>45552</v>
      </c>
      <c r="H150" s="6" t="n">
        <v>45625</v>
      </c>
      <c r="I150" s="4" t="n">
        <v>1649900</v>
      </c>
      <c r="J150" s="4">
        <f>I150/115*15</f>
        <v/>
      </c>
      <c r="K150" s="4">
        <f>I150-J150</f>
        <v/>
      </c>
      <c r="L150" s="4" t="n">
        <v>18502.08</v>
      </c>
      <c r="M150" s="4" t="n">
        <v>1789</v>
      </c>
      <c r="N150" s="4" t="n">
        <v>8249.5</v>
      </c>
      <c r="O150" s="4" t="n">
        <v>82495</v>
      </c>
      <c r="P150" s="4" t="n">
        <v>19224.37</v>
      </c>
      <c r="Q150" s="4">
        <f>K150-SUM(L150:P150)</f>
        <v/>
      </c>
      <c r="R150" s="4">
        <f>IF(E150=FALSE,SUMIFS(Investors!$R:$R,Investors!$G:$G,Sales!C150),0)</f>
        <v/>
      </c>
      <c r="S150" s="4">
        <f>Q150-R150</f>
        <v/>
      </c>
      <c r="T150" t="b">
        <v>0</v>
      </c>
      <c r="U150" s="5">
        <f>IF(MOD(MONTH(H150), 2) &lt;&gt; 0, EOMONTH(H150, 2), EOMONTH(H150, 1))</f>
        <v/>
      </c>
    </row>
    <row r="151">
      <c r="A151" t="inlineStr">
        <is>
          <t>Heron View</t>
        </is>
      </c>
      <c r="B151" t="inlineStr">
        <is>
          <t>J</t>
        </is>
      </c>
      <c r="C151" t="inlineStr">
        <is>
          <t>HVJ401</t>
        </is>
      </c>
      <c r="D151" t="b">
        <v>0</v>
      </c>
      <c r="E151" t="b">
        <v>0</v>
      </c>
      <c r="F151" t="n">
        <v>0</v>
      </c>
      <c r="G151" s="5" t="n">
        <v>45552</v>
      </c>
      <c r="H151" s="6" t="n">
        <v>45625</v>
      </c>
      <c r="I151" s="4" t="n">
        <v>1699900</v>
      </c>
      <c r="J151" s="4">
        <f>I151/115*15</f>
        <v/>
      </c>
      <c r="K151" s="4">
        <f>I151-J151</f>
        <v/>
      </c>
      <c r="L151" s="4" t="n">
        <v>18502.08</v>
      </c>
      <c r="M151" s="4" t="n">
        <v>1789</v>
      </c>
      <c r="N151" s="4" t="n">
        <v>8499.5</v>
      </c>
      <c r="O151" s="4" t="n">
        <v>84995</v>
      </c>
      <c r="P151" s="4" t="n">
        <v>19224.37</v>
      </c>
      <c r="Q151" s="4">
        <f>K151-SUM(L151:P151)</f>
        <v/>
      </c>
      <c r="R151" s="4">
        <f>IF(E151=FALSE,SUMIFS(Investors!$R:$R,Investors!$G:$G,Sales!C151),0)</f>
        <v/>
      </c>
      <c r="S151" s="4">
        <f>Q151-R151</f>
        <v/>
      </c>
      <c r="T151" t="b">
        <v>0</v>
      </c>
      <c r="U151" s="5">
        <f>IF(MOD(MONTH(H151), 2) &lt;&gt; 0, EOMONTH(H151, 2), EOMONTH(H151, 1))</f>
        <v/>
      </c>
    </row>
    <row r="152">
      <c r="A152" t="inlineStr">
        <is>
          <t>Heron View</t>
        </is>
      </c>
      <c r="B152" t="inlineStr">
        <is>
          <t>J</t>
        </is>
      </c>
      <c r="C152" t="inlineStr">
        <is>
          <t>HVJ402</t>
        </is>
      </c>
      <c r="D152" t="b">
        <v>0</v>
      </c>
      <c r="E152" t="b">
        <v>0</v>
      </c>
      <c r="F152" t="n">
        <v>0</v>
      </c>
      <c r="G152" s="5" t="n">
        <v>45552</v>
      </c>
      <c r="H152" s="6" t="n">
        <v>45625</v>
      </c>
      <c r="I152" s="4" t="n">
        <v>1699900</v>
      </c>
      <c r="J152" s="4">
        <f>I152/115*15</f>
        <v/>
      </c>
      <c r="K152" s="4">
        <f>I152-J152</f>
        <v/>
      </c>
      <c r="L152" s="4" t="n">
        <v>18502.08</v>
      </c>
      <c r="M152" s="4" t="n">
        <v>1789</v>
      </c>
      <c r="N152" s="4" t="n">
        <v>8499.5</v>
      </c>
      <c r="O152" s="4" t="n">
        <v>84995</v>
      </c>
      <c r="P152" s="4" t="n">
        <v>19224.37</v>
      </c>
      <c r="Q152" s="4">
        <f>K152-SUM(L152:P152)</f>
        <v/>
      </c>
      <c r="R152" s="4">
        <f>IF(E152=FALSE,SUMIFS(Investors!$R:$R,Investors!$G:$G,Sales!C152),0)</f>
        <v/>
      </c>
      <c r="S152" s="4">
        <f>Q152-R152</f>
        <v/>
      </c>
      <c r="T152" t="b">
        <v>0</v>
      </c>
      <c r="U152" s="5">
        <f>IF(MOD(MONTH(H152), 2) &lt;&gt; 0, EOMONTH(H152, 2), EOMONTH(H152, 1))</f>
        <v/>
      </c>
    </row>
    <row r="153">
      <c r="A153" t="inlineStr">
        <is>
          <t>Heron View</t>
        </is>
      </c>
      <c r="B153" t="inlineStr">
        <is>
          <t>J</t>
        </is>
      </c>
      <c r="C153" t="inlineStr">
        <is>
          <t>HVJ403</t>
        </is>
      </c>
      <c r="D153" t="b">
        <v>0</v>
      </c>
      <c r="E153" t="b">
        <v>0</v>
      </c>
      <c r="F153" t="n">
        <v>0</v>
      </c>
      <c r="G153" s="5" t="n">
        <v>45552</v>
      </c>
      <c r="H153" s="6" t="n">
        <v>45625</v>
      </c>
      <c r="I153" s="4" t="n">
        <v>1699900</v>
      </c>
      <c r="J153" s="4">
        <f>I153/115*15</f>
        <v/>
      </c>
      <c r="K153" s="4">
        <f>I153-J153</f>
        <v/>
      </c>
      <c r="L153" s="4" t="n">
        <v>18502.08</v>
      </c>
      <c r="M153" s="4" t="n">
        <v>1789</v>
      </c>
      <c r="N153" s="4" t="n">
        <v>8499.5</v>
      </c>
      <c r="O153" s="4" t="n">
        <v>84995</v>
      </c>
      <c r="P153" s="4" t="n">
        <v>19224.37</v>
      </c>
      <c r="Q153" s="4">
        <f>K153-SUM(L153:P153)</f>
        <v/>
      </c>
      <c r="R153" s="4">
        <f>IF(E153=FALSE,SUMIFS(Investors!$R:$R,Investors!$G:$G,Sales!C153),0)</f>
        <v/>
      </c>
      <c r="S153" s="4">
        <f>Q153-R153</f>
        <v/>
      </c>
      <c r="T153" t="b">
        <v>0</v>
      </c>
      <c r="U153" s="5">
        <f>IF(MOD(MONTH(H153), 2) &lt;&gt; 0, EOMONTH(H153, 2), EOMONTH(H153, 1))</f>
        <v/>
      </c>
    </row>
    <row r="154">
      <c r="A154" t="inlineStr">
        <is>
          <t>Heron View</t>
        </is>
      </c>
      <c r="B154" t="inlineStr">
        <is>
          <t>K</t>
        </is>
      </c>
      <c r="C154" t="inlineStr">
        <is>
          <t>HVK101</t>
        </is>
      </c>
      <c r="D154" t="b">
        <v>0</v>
      </c>
      <c r="E154" t="b">
        <v>0</v>
      </c>
      <c r="F154" t="n">
        <v>0</v>
      </c>
      <c r="G154" s="5" t="n">
        <v>45510</v>
      </c>
      <c r="H154" s="6" t="n">
        <v>45721</v>
      </c>
      <c r="I154" s="4" t="n">
        <v>1739900</v>
      </c>
      <c r="J154" s="4">
        <f>I154/115*15</f>
        <v/>
      </c>
      <c r="K154" s="4">
        <f>I154-J154</f>
        <v/>
      </c>
      <c r="L154" s="4" t="n">
        <v>18502.08</v>
      </c>
      <c r="M154" s="4" t="n">
        <v>1789</v>
      </c>
      <c r="N154" s="4" t="n">
        <v>8699.5</v>
      </c>
      <c r="O154" s="4" t="n">
        <v>86995</v>
      </c>
      <c r="P154" s="4" t="n">
        <v>19224.37</v>
      </c>
      <c r="Q154" s="4">
        <f>K154-SUM(L154:P154)</f>
        <v/>
      </c>
      <c r="R154" s="4">
        <f>IF(E154=FALSE,SUMIFS(Investors!$R:$R,Investors!$G:$G,Sales!C154),0)</f>
        <v/>
      </c>
      <c r="S154" s="4">
        <f>Q154-R154</f>
        <v/>
      </c>
      <c r="T154" t="b">
        <v>0</v>
      </c>
      <c r="U154" s="5">
        <f>IF(MOD(MONTH(H154), 2) &lt;&gt; 0, EOMONTH(H154, 2), EOMONTH(H154, 1))</f>
        <v/>
      </c>
    </row>
    <row r="155">
      <c r="A155" t="inlineStr">
        <is>
          <t>Heron View</t>
        </is>
      </c>
      <c r="B155" t="inlineStr">
        <is>
          <t>K</t>
        </is>
      </c>
      <c r="C155" t="inlineStr">
        <is>
          <t>HVK102</t>
        </is>
      </c>
      <c r="D155" t="b">
        <v>1</v>
      </c>
      <c r="E155" t="b">
        <v>0</v>
      </c>
      <c r="F155" t="n">
        <v>0</v>
      </c>
      <c r="G155" s="5" t="n">
        <v>45510</v>
      </c>
      <c r="H155" s="6" t="n">
        <v>45751</v>
      </c>
      <c r="I155" s="4" t="n">
        <v>1799900</v>
      </c>
      <c r="J155" s="4">
        <f>I155/115*15</f>
        <v/>
      </c>
      <c r="K155" s="4">
        <f>I155-J155</f>
        <v/>
      </c>
      <c r="L155" s="4" t="n">
        <v>18502.08</v>
      </c>
      <c r="M155" s="4" t="n">
        <v>1789</v>
      </c>
      <c r="N155" s="4" t="n">
        <v>8699.5</v>
      </c>
      <c r="O155" s="4" t="n">
        <v>86995</v>
      </c>
      <c r="P155" s="4" t="n">
        <v>19224.37</v>
      </c>
      <c r="Q155" s="4">
        <f>K155-SUM(L155:P155)</f>
        <v/>
      </c>
      <c r="R155" s="4">
        <f>IF(E155=FALSE,SUMIFS(Investors!$R:$R,Investors!$G:$G,Sales!C155),0)</f>
        <v/>
      </c>
      <c r="S155" s="4">
        <f>Q155-R155</f>
        <v/>
      </c>
      <c r="T155" t="b">
        <v>0</v>
      </c>
      <c r="U155" s="5">
        <f>IF(MOD(MONTH(H155), 2) &lt;&gt; 0, EOMONTH(H155, 2), EOMONTH(H155, 1))</f>
        <v/>
      </c>
    </row>
    <row r="156">
      <c r="A156" t="inlineStr">
        <is>
          <t>Heron View</t>
        </is>
      </c>
      <c r="B156" t="inlineStr">
        <is>
          <t>K</t>
        </is>
      </c>
      <c r="C156" t="inlineStr">
        <is>
          <t>HVK103</t>
        </is>
      </c>
      <c r="D156" t="b">
        <v>0</v>
      </c>
      <c r="E156" t="b">
        <v>0</v>
      </c>
      <c r="F156" t="n">
        <v>0</v>
      </c>
      <c r="G156" s="5" t="n">
        <v>45510</v>
      </c>
      <c r="H156" s="6" t="n">
        <v>45721</v>
      </c>
      <c r="I156" s="4" t="n">
        <v>1739900</v>
      </c>
      <c r="J156" s="4">
        <f>I156/115*15</f>
        <v/>
      </c>
      <c r="K156" s="4">
        <f>I156-J156</f>
        <v/>
      </c>
      <c r="L156" s="4" t="n">
        <v>18502.08</v>
      </c>
      <c r="M156" s="4" t="n">
        <v>1789</v>
      </c>
      <c r="N156" s="4" t="n">
        <v>8699.5</v>
      </c>
      <c r="O156" s="4" t="n">
        <v>86995</v>
      </c>
      <c r="P156" s="4" t="n">
        <v>19224.37</v>
      </c>
      <c r="Q156" s="4">
        <f>K156-SUM(L156:P156)</f>
        <v/>
      </c>
      <c r="R156" s="4">
        <f>IF(E156=FALSE,SUMIFS(Investors!$R:$R,Investors!$G:$G,Sales!C156),0)</f>
        <v/>
      </c>
      <c r="S156" s="4">
        <f>Q156-R156</f>
        <v/>
      </c>
      <c r="T156" t="b">
        <v>0</v>
      </c>
      <c r="U156" s="5">
        <f>IF(MOD(MONTH(H156), 2) &lt;&gt; 0, EOMONTH(H156, 2), EOMONTH(H156, 1))</f>
        <v/>
      </c>
    </row>
    <row r="157">
      <c r="A157" t="inlineStr">
        <is>
          <t>Heron View</t>
        </is>
      </c>
      <c r="B157" t="inlineStr">
        <is>
          <t>K</t>
        </is>
      </c>
      <c r="C157" t="inlineStr">
        <is>
          <t>HVK104</t>
        </is>
      </c>
      <c r="D157" t="b">
        <v>0</v>
      </c>
      <c r="E157" t="b">
        <v>0</v>
      </c>
      <c r="F157" t="n">
        <v>0</v>
      </c>
      <c r="G157" s="5" t="n">
        <v>45510</v>
      </c>
      <c r="H157" s="6" t="n">
        <v>45721</v>
      </c>
      <c r="I157" s="4" t="n">
        <v>1739900</v>
      </c>
      <c r="J157" s="4">
        <f>I157/115*15</f>
        <v/>
      </c>
      <c r="K157" s="4">
        <f>I157-J157</f>
        <v/>
      </c>
      <c r="L157" s="4" t="n">
        <v>18502.08</v>
      </c>
      <c r="M157" s="4" t="n">
        <v>1789</v>
      </c>
      <c r="N157" s="4" t="n">
        <v>8699.5</v>
      </c>
      <c r="O157" s="4" t="n">
        <v>86995</v>
      </c>
      <c r="P157" s="4" t="n">
        <v>19224.37</v>
      </c>
      <c r="Q157" s="4">
        <f>K157-SUM(L157:P157)</f>
        <v/>
      </c>
      <c r="R157" s="4">
        <f>IF(E157=FALSE,SUMIFS(Investors!$R:$R,Investors!$G:$G,Sales!C157),0)</f>
        <v/>
      </c>
      <c r="S157" s="4">
        <f>Q157-R157</f>
        <v/>
      </c>
      <c r="T157" t="b">
        <v>0</v>
      </c>
      <c r="U157" s="5">
        <f>IF(MOD(MONTH(H157), 2) &lt;&gt; 0, EOMONTH(H157, 2), EOMONTH(H157, 1))</f>
        <v/>
      </c>
    </row>
    <row r="158">
      <c r="A158" t="inlineStr">
        <is>
          <t>Heron View</t>
        </is>
      </c>
      <c r="B158" t="inlineStr">
        <is>
          <t>K</t>
        </is>
      </c>
      <c r="C158" t="inlineStr">
        <is>
          <t>HVK105</t>
        </is>
      </c>
      <c r="D158" t="b">
        <v>1</v>
      </c>
      <c r="E158" t="b">
        <v>0</v>
      </c>
      <c r="F158" t="n">
        <v>0</v>
      </c>
      <c r="G158" s="5" t="n">
        <v>45510</v>
      </c>
      <c r="H158" s="6" t="n">
        <v>45751</v>
      </c>
      <c r="I158" s="4" t="n">
        <v>1779900</v>
      </c>
      <c r="J158" s="4">
        <f>I158/115*15</f>
        <v/>
      </c>
      <c r="K158" s="4">
        <f>I158-J158</f>
        <v/>
      </c>
      <c r="L158" s="4" t="n">
        <v>18502.08</v>
      </c>
      <c r="M158" s="4" t="n">
        <v>1789</v>
      </c>
      <c r="N158" s="4" t="n">
        <v>8699.5</v>
      </c>
      <c r="O158" s="4" t="n">
        <v>86995</v>
      </c>
      <c r="P158" s="4" t="n">
        <v>19224.37</v>
      </c>
      <c r="Q158" s="4">
        <f>K158-SUM(L158:P158)</f>
        <v/>
      </c>
      <c r="R158" s="4">
        <f>IF(E158=FALSE,SUMIFS(Investors!$R:$R,Investors!$G:$G,Sales!C158),0)</f>
        <v/>
      </c>
      <c r="S158" s="4">
        <f>Q158-R158</f>
        <v/>
      </c>
      <c r="T158" t="b">
        <v>0</v>
      </c>
      <c r="U158" s="5">
        <f>IF(MOD(MONTH(H158), 2) &lt;&gt; 0, EOMONTH(H158, 2), EOMONTH(H158, 1))</f>
        <v/>
      </c>
    </row>
    <row r="159">
      <c r="A159" t="inlineStr">
        <is>
          <t>Heron View</t>
        </is>
      </c>
      <c r="B159" t="inlineStr">
        <is>
          <t>K</t>
        </is>
      </c>
      <c r="C159" t="inlineStr">
        <is>
          <t>HVK106</t>
        </is>
      </c>
      <c r="D159" t="b">
        <v>0</v>
      </c>
      <c r="E159" t="b">
        <v>0</v>
      </c>
      <c r="F159" t="n">
        <v>0</v>
      </c>
      <c r="G159" s="5" t="n">
        <v>45510</v>
      </c>
      <c r="H159" s="6" t="n">
        <v>45751</v>
      </c>
      <c r="I159" s="4" t="n">
        <v>1779900</v>
      </c>
      <c r="J159" s="4">
        <f>I159/115*15</f>
        <v/>
      </c>
      <c r="K159" s="4">
        <f>I159-J159</f>
        <v/>
      </c>
      <c r="L159" s="4" t="n">
        <v>18502.08</v>
      </c>
      <c r="M159" s="4" t="n">
        <v>1789</v>
      </c>
      <c r="N159" s="4" t="n">
        <v>8699.5</v>
      </c>
      <c r="O159" s="4" t="n">
        <v>86995</v>
      </c>
      <c r="P159" s="4" t="n">
        <v>19224.37</v>
      </c>
      <c r="Q159" s="4">
        <f>K159-SUM(L159:P159)</f>
        <v/>
      </c>
      <c r="R159" s="4">
        <f>IF(E159=FALSE,SUMIFS(Investors!$R:$R,Investors!$G:$G,Sales!C159),0)</f>
        <v/>
      </c>
      <c r="S159" s="4">
        <f>Q159-R159</f>
        <v/>
      </c>
      <c r="T159" t="b">
        <v>0</v>
      </c>
      <c r="U159" s="5">
        <f>IF(MOD(MONTH(H159), 2) &lt;&gt; 0, EOMONTH(H159, 2), EOMONTH(H159, 1))</f>
        <v/>
      </c>
    </row>
    <row r="160">
      <c r="A160" t="inlineStr">
        <is>
          <t>Heron View</t>
        </is>
      </c>
      <c r="B160" t="inlineStr">
        <is>
          <t>K</t>
        </is>
      </c>
      <c r="C160" t="inlineStr">
        <is>
          <t>HVK201</t>
        </is>
      </c>
      <c r="D160" t="b">
        <v>0</v>
      </c>
      <c r="E160" t="b">
        <v>0</v>
      </c>
      <c r="F160" t="n">
        <v>0</v>
      </c>
      <c r="G160" s="5" t="n">
        <v>45510</v>
      </c>
      <c r="H160" s="6" t="n">
        <v>45721</v>
      </c>
      <c r="I160" s="4" t="n">
        <v>1499900</v>
      </c>
      <c r="J160" s="4">
        <f>I160/115*15</f>
        <v/>
      </c>
      <c r="K160" s="4">
        <f>I160-J160</f>
        <v/>
      </c>
      <c r="L160" s="4" t="n">
        <v>18502.08</v>
      </c>
      <c r="M160" s="4" t="n">
        <v>1789</v>
      </c>
      <c r="N160" s="4" t="n">
        <v>7499.5</v>
      </c>
      <c r="O160" s="4" t="n">
        <v>74995</v>
      </c>
      <c r="P160" s="4" t="n">
        <v>19224.37</v>
      </c>
      <c r="Q160" s="4">
        <f>K160-SUM(L160:P160)</f>
        <v/>
      </c>
      <c r="R160" s="4">
        <f>IF(E160=FALSE,SUMIFS(Investors!$R:$R,Investors!$G:$G,Sales!C160),0)</f>
        <v/>
      </c>
      <c r="S160" s="4">
        <f>Q160-R160</f>
        <v/>
      </c>
      <c r="T160" t="b">
        <v>0</v>
      </c>
      <c r="U160" s="5">
        <f>IF(MOD(MONTH(H160), 2) &lt;&gt; 0, EOMONTH(H160, 2), EOMONTH(H160, 1))</f>
        <v/>
      </c>
    </row>
    <row r="161">
      <c r="A161" t="inlineStr">
        <is>
          <t>Heron View</t>
        </is>
      </c>
      <c r="B161" t="inlineStr">
        <is>
          <t>K</t>
        </is>
      </c>
      <c r="C161" t="inlineStr">
        <is>
          <t>HVK202</t>
        </is>
      </c>
      <c r="D161" t="b">
        <v>0</v>
      </c>
      <c r="E161" t="b">
        <v>0</v>
      </c>
      <c r="F161" t="n">
        <v>0</v>
      </c>
      <c r="G161" s="5" t="n">
        <v>45510</v>
      </c>
      <c r="H161" s="6" t="n">
        <v>45721</v>
      </c>
      <c r="I161" s="4" t="n">
        <v>1499900</v>
      </c>
      <c r="J161" s="4">
        <f>I161/115*15</f>
        <v/>
      </c>
      <c r="K161" s="4">
        <f>I161-J161</f>
        <v/>
      </c>
      <c r="L161" s="4" t="n">
        <v>18502.08</v>
      </c>
      <c r="M161" s="4" t="n">
        <v>1789</v>
      </c>
      <c r="N161" s="4" t="n">
        <v>7499.5</v>
      </c>
      <c r="O161" s="4" t="n">
        <v>74995</v>
      </c>
      <c r="P161" s="4" t="n">
        <v>19224.37</v>
      </c>
      <c r="Q161" s="4">
        <f>K161-SUM(L161:P161)</f>
        <v/>
      </c>
      <c r="R161" s="4">
        <f>IF(E161=FALSE,SUMIFS(Investors!$R:$R,Investors!$G:$G,Sales!C161),0)</f>
        <v/>
      </c>
      <c r="S161" s="4">
        <f>Q161-R161</f>
        <v/>
      </c>
      <c r="T161" t="b">
        <v>0</v>
      </c>
      <c r="U161" s="5">
        <f>IF(MOD(MONTH(H161), 2) &lt;&gt; 0, EOMONTH(H161, 2), EOMONTH(H161, 1))</f>
        <v/>
      </c>
    </row>
    <row r="162">
      <c r="A162" t="inlineStr">
        <is>
          <t>Heron View</t>
        </is>
      </c>
      <c r="B162" t="inlineStr">
        <is>
          <t>K</t>
        </is>
      </c>
      <c r="C162" t="inlineStr">
        <is>
          <t>HVK203</t>
        </is>
      </c>
      <c r="D162" t="b">
        <v>0</v>
      </c>
      <c r="E162" t="b">
        <v>0</v>
      </c>
      <c r="F162" t="n">
        <v>0</v>
      </c>
      <c r="G162" s="5" t="n">
        <v>45510</v>
      </c>
      <c r="H162" s="6" t="n">
        <v>45721</v>
      </c>
      <c r="I162" s="4" t="n">
        <v>1699900</v>
      </c>
      <c r="J162" s="4">
        <f>I162/115*15</f>
        <v/>
      </c>
      <c r="K162" s="4">
        <f>I162-J162</f>
        <v/>
      </c>
      <c r="L162" s="4" t="n">
        <v>18502.08</v>
      </c>
      <c r="M162" s="4" t="n">
        <v>1789</v>
      </c>
      <c r="N162" s="4" t="n">
        <v>8499.5</v>
      </c>
      <c r="O162" s="4" t="n">
        <v>84995</v>
      </c>
      <c r="P162" s="4" t="n">
        <v>19224.37</v>
      </c>
      <c r="Q162" s="4">
        <f>K162-SUM(L162:P162)</f>
        <v/>
      </c>
      <c r="R162" s="4">
        <f>IF(E162=FALSE,SUMIFS(Investors!$R:$R,Investors!$G:$G,Sales!C162),0)</f>
        <v/>
      </c>
      <c r="S162" s="4">
        <f>Q162-R162</f>
        <v/>
      </c>
      <c r="T162" t="b">
        <v>0</v>
      </c>
      <c r="U162" s="5">
        <f>IF(MOD(MONTH(H162), 2) &lt;&gt; 0, EOMONTH(H162, 2), EOMONTH(H162, 1))</f>
        <v/>
      </c>
    </row>
    <row r="163">
      <c r="A163" t="inlineStr">
        <is>
          <t>Heron View</t>
        </is>
      </c>
      <c r="B163" t="inlineStr">
        <is>
          <t>K</t>
        </is>
      </c>
      <c r="C163" t="inlineStr">
        <is>
          <t>HVK204</t>
        </is>
      </c>
      <c r="D163" t="b">
        <v>0</v>
      </c>
      <c r="E163" t="b">
        <v>0</v>
      </c>
      <c r="F163" t="n">
        <v>0</v>
      </c>
      <c r="G163" s="5" t="n">
        <v>45510</v>
      </c>
      <c r="H163" s="6" t="n">
        <v>45721</v>
      </c>
      <c r="I163" s="4" t="n">
        <v>1499900</v>
      </c>
      <c r="J163" s="4">
        <f>I163/115*15</f>
        <v/>
      </c>
      <c r="K163" s="4">
        <f>I163-J163</f>
        <v/>
      </c>
      <c r="L163" s="4" t="n">
        <v>18502.08</v>
      </c>
      <c r="M163" s="4" t="n">
        <v>1789</v>
      </c>
      <c r="N163" s="4" t="n">
        <v>7499.5</v>
      </c>
      <c r="O163" s="4" t="n">
        <v>74995</v>
      </c>
      <c r="P163" s="4" t="n">
        <v>19224.37</v>
      </c>
      <c r="Q163" s="4">
        <f>K163-SUM(L163:P163)</f>
        <v/>
      </c>
      <c r="R163" s="4">
        <f>IF(E163=FALSE,SUMIFS(Investors!$R:$R,Investors!$G:$G,Sales!C163),0)</f>
        <v/>
      </c>
      <c r="S163" s="4">
        <f>Q163-R163</f>
        <v/>
      </c>
      <c r="T163" t="b">
        <v>0</v>
      </c>
      <c r="U163" s="5">
        <f>IF(MOD(MONTH(H163), 2) &lt;&gt; 0, EOMONTH(H163, 2), EOMONTH(H163, 1))</f>
        <v/>
      </c>
    </row>
    <row r="164">
      <c r="A164" t="inlineStr">
        <is>
          <t>Heron View</t>
        </is>
      </c>
      <c r="B164" t="inlineStr">
        <is>
          <t>K</t>
        </is>
      </c>
      <c r="C164" t="inlineStr">
        <is>
          <t>HVK205</t>
        </is>
      </c>
      <c r="D164" t="b">
        <v>0</v>
      </c>
      <c r="E164" t="b">
        <v>0</v>
      </c>
      <c r="F164" t="n">
        <v>0</v>
      </c>
      <c r="G164" s="5" t="n">
        <v>45510</v>
      </c>
      <c r="H164" s="6" t="n">
        <v>45721</v>
      </c>
      <c r="I164" s="4" t="n">
        <v>1499900</v>
      </c>
      <c r="J164" s="4">
        <f>I164/115*15</f>
        <v/>
      </c>
      <c r="K164" s="4">
        <f>I164-J164</f>
        <v/>
      </c>
      <c r="L164" s="4" t="n">
        <v>18502.08</v>
      </c>
      <c r="M164" s="4" t="n">
        <v>1789</v>
      </c>
      <c r="N164" s="4" t="n">
        <v>7499.5</v>
      </c>
      <c r="O164" s="4" t="n">
        <v>74995</v>
      </c>
      <c r="P164" s="4" t="n">
        <v>19224.37</v>
      </c>
      <c r="Q164" s="4">
        <f>K164-SUM(L164:P164)</f>
        <v/>
      </c>
      <c r="R164" s="4">
        <f>IF(E164=FALSE,SUMIFS(Investors!$R:$R,Investors!$G:$G,Sales!C164),0)</f>
        <v/>
      </c>
      <c r="S164" s="4">
        <f>Q164-R164</f>
        <v/>
      </c>
      <c r="T164" t="b">
        <v>0</v>
      </c>
      <c r="U164" s="5">
        <f>IF(MOD(MONTH(H164), 2) &lt;&gt; 0, EOMONTH(H164, 2), EOMONTH(H164, 1))</f>
        <v/>
      </c>
    </row>
    <row r="165">
      <c r="A165" t="inlineStr">
        <is>
          <t>Heron View</t>
        </is>
      </c>
      <c r="B165" t="inlineStr">
        <is>
          <t>K</t>
        </is>
      </c>
      <c r="C165" t="inlineStr">
        <is>
          <t>HVK206</t>
        </is>
      </c>
      <c r="D165" t="b">
        <v>0</v>
      </c>
      <c r="E165" t="b">
        <v>0</v>
      </c>
      <c r="F165" t="n">
        <v>0</v>
      </c>
      <c r="G165" s="5" t="n">
        <v>45510</v>
      </c>
      <c r="H165" s="6" t="n">
        <v>45721</v>
      </c>
      <c r="I165" s="4" t="n">
        <v>1499900</v>
      </c>
      <c r="J165" s="4">
        <f>I165/115*15</f>
        <v/>
      </c>
      <c r="K165" s="4">
        <f>I165-J165</f>
        <v/>
      </c>
      <c r="L165" s="4" t="n">
        <v>18502.08</v>
      </c>
      <c r="M165" s="4" t="n">
        <v>1789</v>
      </c>
      <c r="N165" s="4" t="n">
        <v>7499.5</v>
      </c>
      <c r="O165" s="4" t="n">
        <v>74995</v>
      </c>
      <c r="P165" s="4" t="n">
        <v>19224.37</v>
      </c>
      <c r="Q165" s="4">
        <f>K165-SUM(L165:P165)</f>
        <v/>
      </c>
      <c r="R165" s="4">
        <f>IF(E165=FALSE,SUMIFS(Investors!$R:$R,Investors!$G:$G,Sales!C165),0)</f>
        <v/>
      </c>
      <c r="S165" s="4">
        <f>Q165-R165</f>
        <v/>
      </c>
      <c r="T165" t="b">
        <v>0</v>
      </c>
      <c r="U165" s="5">
        <f>IF(MOD(MONTH(H165), 2) &lt;&gt; 0, EOMONTH(H165, 2), EOMONTH(H165, 1))</f>
        <v/>
      </c>
    </row>
    <row r="166">
      <c r="A166" t="inlineStr">
        <is>
          <t>Heron View</t>
        </is>
      </c>
      <c r="B166" t="inlineStr">
        <is>
          <t>K</t>
        </is>
      </c>
      <c r="C166" t="inlineStr">
        <is>
          <t>HVK301</t>
        </is>
      </c>
      <c r="D166" t="b">
        <v>0</v>
      </c>
      <c r="E166" t="b">
        <v>0</v>
      </c>
      <c r="F166" t="n">
        <v>0</v>
      </c>
      <c r="G166" s="5" t="n">
        <v>45510</v>
      </c>
      <c r="H166" s="6" t="n">
        <v>45721</v>
      </c>
      <c r="I166" s="4" t="n">
        <v>1529900</v>
      </c>
      <c r="J166" s="4">
        <f>I166/115*15</f>
        <v/>
      </c>
      <c r="K166" s="4">
        <f>I166-J166</f>
        <v/>
      </c>
      <c r="L166" s="4" t="n">
        <v>18502.08</v>
      </c>
      <c r="M166" s="4" t="n">
        <v>1789</v>
      </c>
      <c r="N166" s="4" t="n">
        <v>7649.5</v>
      </c>
      <c r="O166" s="4" t="n">
        <v>76495</v>
      </c>
      <c r="P166" s="4" t="n">
        <v>19224.37</v>
      </c>
      <c r="Q166" s="4">
        <f>K166-SUM(L166:P166)</f>
        <v/>
      </c>
      <c r="R166" s="4">
        <f>IF(E166=FALSE,SUMIFS(Investors!$R:$R,Investors!$G:$G,Sales!C166),0)</f>
        <v/>
      </c>
      <c r="S166" s="4">
        <f>Q166-R166</f>
        <v/>
      </c>
      <c r="T166" t="b">
        <v>0</v>
      </c>
      <c r="U166" s="5">
        <f>IF(MOD(MONTH(H166), 2) &lt;&gt; 0, EOMONTH(H166, 2), EOMONTH(H166, 1))</f>
        <v/>
      </c>
    </row>
    <row r="167">
      <c r="A167" t="inlineStr">
        <is>
          <t>Heron View</t>
        </is>
      </c>
      <c r="B167" t="inlineStr">
        <is>
          <t>K</t>
        </is>
      </c>
      <c r="C167" t="inlineStr">
        <is>
          <t>HVK302</t>
        </is>
      </c>
      <c r="D167" t="b">
        <v>0</v>
      </c>
      <c r="E167" t="b">
        <v>0</v>
      </c>
      <c r="F167" t="n">
        <v>0</v>
      </c>
      <c r="G167" s="5" t="n">
        <v>45510</v>
      </c>
      <c r="H167" s="6" t="n">
        <v>45721</v>
      </c>
      <c r="I167" s="4" t="n">
        <v>1529900</v>
      </c>
      <c r="J167" s="4">
        <f>I167/115*15</f>
        <v/>
      </c>
      <c r="K167" s="4">
        <f>I167-J167</f>
        <v/>
      </c>
      <c r="L167" s="4" t="n">
        <v>18502.08</v>
      </c>
      <c r="M167" s="4" t="n">
        <v>1789</v>
      </c>
      <c r="N167" s="4" t="n">
        <v>7649.5</v>
      </c>
      <c r="O167" s="4" t="n">
        <v>76495</v>
      </c>
      <c r="P167" s="4" t="n">
        <v>19224.37</v>
      </c>
      <c r="Q167" s="4">
        <f>K167-SUM(L167:P167)</f>
        <v/>
      </c>
      <c r="R167" s="4">
        <f>IF(E167=FALSE,SUMIFS(Investors!$R:$R,Investors!$G:$G,Sales!C167),0)</f>
        <v/>
      </c>
      <c r="S167" s="4">
        <f>Q167-R167</f>
        <v/>
      </c>
      <c r="T167" t="b">
        <v>0</v>
      </c>
      <c r="U167" s="5">
        <f>IF(MOD(MONTH(H167), 2) &lt;&gt; 0, EOMONTH(H167, 2), EOMONTH(H167, 1))</f>
        <v/>
      </c>
    </row>
    <row r="168">
      <c r="A168" t="inlineStr">
        <is>
          <t>Heron View</t>
        </is>
      </c>
      <c r="B168" t="inlineStr">
        <is>
          <t>K</t>
        </is>
      </c>
      <c r="C168" t="inlineStr">
        <is>
          <t>HVK303</t>
        </is>
      </c>
      <c r="D168" t="b">
        <v>0</v>
      </c>
      <c r="E168" t="b">
        <v>0</v>
      </c>
      <c r="F168" t="n">
        <v>0</v>
      </c>
      <c r="G168" s="5" t="n">
        <v>45510</v>
      </c>
      <c r="H168" s="6" t="n">
        <v>45721</v>
      </c>
      <c r="I168" s="4" t="n">
        <v>1729900</v>
      </c>
      <c r="J168" s="4">
        <f>I168/115*15</f>
        <v/>
      </c>
      <c r="K168" s="4">
        <f>I168-J168</f>
        <v/>
      </c>
      <c r="L168" s="4" t="n">
        <v>18502.08</v>
      </c>
      <c r="M168" s="4" t="n">
        <v>1789</v>
      </c>
      <c r="N168" s="4" t="n">
        <v>8649.5</v>
      </c>
      <c r="O168" s="4" t="n">
        <v>86495</v>
      </c>
      <c r="P168" s="4" t="n">
        <v>19224.37</v>
      </c>
      <c r="Q168" s="4">
        <f>K168-SUM(L168:P168)</f>
        <v/>
      </c>
      <c r="R168" s="4">
        <f>IF(E168=FALSE,SUMIFS(Investors!$R:$R,Investors!$G:$G,Sales!C168),0)</f>
        <v/>
      </c>
      <c r="S168" s="4">
        <f>Q168-R168</f>
        <v/>
      </c>
      <c r="T168" t="b">
        <v>0</v>
      </c>
      <c r="U168" s="5">
        <f>IF(MOD(MONTH(H168), 2) &lt;&gt; 0, EOMONTH(H168, 2), EOMONTH(H168, 1))</f>
        <v/>
      </c>
    </row>
    <row r="169">
      <c r="A169" t="inlineStr">
        <is>
          <t>Heron View</t>
        </is>
      </c>
      <c r="B169" t="inlineStr">
        <is>
          <t>K</t>
        </is>
      </c>
      <c r="C169" t="inlineStr">
        <is>
          <t>HVK304</t>
        </is>
      </c>
      <c r="D169" t="b">
        <v>0</v>
      </c>
      <c r="E169" t="b">
        <v>0</v>
      </c>
      <c r="F169" t="n">
        <v>0</v>
      </c>
      <c r="G169" s="5" t="n">
        <v>45510</v>
      </c>
      <c r="H169" s="6" t="n">
        <v>45721</v>
      </c>
      <c r="I169" s="4" t="n">
        <v>1529900</v>
      </c>
      <c r="J169" s="4">
        <f>I169/115*15</f>
        <v/>
      </c>
      <c r="K169" s="4">
        <f>I169-J169</f>
        <v/>
      </c>
      <c r="L169" s="4" t="n">
        <v>18502.08</v>
      </c>
      <c r="M169" s="4" t="n">
        <v>1789</v>
      </c>
      <c r="N169" s="4" t="n">
        <v>7649.5</v>
      </c>
      <c r="O169" s="4" t="n">
        <v>76495</v>
      </c>
      <c r="P169" s="4" t="n">
        <v>19224.37</v>
      </c>
      <c r="Q169" s="4">
        <f>K169-SUM(L169:P169)</f>
        <v/>
      </c>
      <c r="R169" s="4">
        <f>IF(E169=FALSE,SUMIFS(Investors!$R:$R,Investors!$G:$G,Sales!C169),0)</f>
        <v/>
      </c>
      <c r="S169" s="4">
        <f>Q169-R169</f>
        <v/>
      </c>
      <c r="T169" t="b">
        <v>0</v>
      </c>
      <c r="U169" s="5">
        <f>IF(MOD(MONTH(H169), 2) &lt;&gt; 0, EOMONTH(H169, 2), EOMONTH(H169, 1))</f>
        <v/>
      </c>
    </row>
    <row r="170">
      <c r="A170" t="inlineStr">
        <is>
          <t>Heron View</t>
        </is>
      </c>
      <c r="B170" t="inlineStr">
        <is>
          <t>K</t>
        </is>
      </c>
      <c r="C170" t="inlineStr">
        <is>
          <t>HVK305</t>
        </is>
      </c>
      <c r="D170" t="b">
        <v>0</v>
      </c>
      <c r="E170" t="b">
        <v>0</v>
      </c>
      <c r="F170" t="n">
        <v>0</v>
      </c>
      <c r="G170" s="5" t="n">
        <v>45510</v>
      </c>
      <c r="H170" s="6" t="n">
        <v>45721</v>
      </c>
      <c r="I170" s="4" t="n">
        <v>1529900</v>
      </c>
      <c r="J170" s="4">
        <f>I170/115*15</f>
        <v/>
      </c>
      <c r="K170" s="4">
        <f>I170-J170</f>
        <v/>
      </c>
      <c r="L170" s="4" t="n">
        <v>18502.08</v>
      </c>
      <c r="M170" s="4" t="n">
        <v>1789</v>
      </c>
      <c r="N170" s="4" t="n">
        <v>7649.5</v>
      </c>
      <c r="O170" s="4" t="n">
        <v>76495</v>
      </c>
      <c r="P170" s="4" t="n">
        <v>19224.37</v>
      </c>
      <c r="Q170" s="4">
        <f>K170-SUM(L170:P170)</f>
        <v/>
      </c>
      <c r="R170" s="4">
        <f>IF(E170=FALSE,SUMIFS(Investors!$R:$R,Investors!$G:$G,Sales!C170),0)</f>
        <v/>
      </c>
      <c r="S170" s="4">
        <f>Q170-R170</f>
        <v/>
      </c>
      <c r="T170" t="b">
        <v>0</v>
      </c>
      <c r="U170" s="5">
        <f>IF(MOD(MONTH(H170), 2) &lt;&gt; 0, EOMONTH(H170, 2), EOMONTH(H170, 1))</f>
        <v/>
      </c>
    </row>
    <row r="171">
      <c r="A171" t="inlineStr">
        <is>
          <t>Heron View</t>
        </is>
      </c>
      <c r="B171" t="inlineStr">
        <is>
          <t>K</t>
        </is>
      </c>
      <c r="C171" t="inlineStr">
        <is>
          <t>HVK306</t>
        </is>
      </c>
      <c r="D171" t="b">
        <v>0</v>
      </c>
      <c r="E171" t="b">
        <v>0</v>
      </c>
      <c r="F171" t="n">
        <v>0</v>
      </c>
      <c r="G171" s="5" t="n">
        <v>45510</v>
      </c>
      <c r="H171" s="6" t="n">
        <v>45721</v>
      </c>
      <c r="I171" s="4" t="n">
        <v>1529900</v>
      </c>
      <c r="J171" s="4">
        <f>I171/115*15</f>
        <v/>
      </c>
      <c r="K171" s="4">
        <f>I171-J171</f>
        <v/>
      </c>
      <c r="L171" s="4" t="n">
        <v>18502.08</v>
      </c>
      <c r="M171" s="4" t="n">
        <v>1789</v>
      </c>
      <c r="N171" s="4" t="n">
        <v>7649.5</v>
      </c>
      <c r="O171" s="4" t="n">
        <v>76495</v>
      </c>
      <c r="P171" s="4" t="n">
        <v>19224.37</v>
      </c>
      <c r="Q171" s="4">
        <f>K171-SUM(L171:P171)</f>
        <v/>
      </c>
      <c r="R171" s="4">
        <f>IF(E171=FALSE,SUMIFS(Investors!$R:$R,Investors!$G:$G,Sales!C171),0)</f>
        <v/>
      </c>
      <c r="S171" s="4">
        <f>Q171-R171</f>
        <v/>
      </c>
      <c r="T171" t="b">
        <v>0</v>
      </c>
      <c r="U171" s="5">
        <f>IF(MOD(MONTH(H171), 2) &lt;&gt; 0, EOMONTH(H171, 2), EOMONTH(H171, 1))</f>
        <v/>
      </c>
    </row>
    <row r="172">
      <c r="A172" t="inlineStr">
        <is>
          <t>Heron View</t>
        </is>
      </c>
      <c r="B172" t="inlineStr">
        <is>
          <t>K</t>
        </is>
      </c>
      <c r="C172" t="inlineStr">
        <is>
          <t>HVK401</t>
        </is>
      </c>
      <c r="D172" t="b">
        <v>0</v>
      </c>
      <c r="E172" t="b">
        <v>0</v>
      </c>
      <c r="F172" t="n">
        <v>0</v>
      </c>
      <c r="G172" s="5" t="n">
        <v>45510</v>
      </c>
      <c r="H172" s="6" t="n">
        <v>45721</v>
      </c>
      <c r="I172" s="4" t="n">
        <v>1499900</v>
      </c>
      <c r="J172" s="4">
        <f>I172/115*15</f>
        <v/>
      </c>
      <c r="K172" s="4">
        <f>I172-J172</f>
        <v/>
      </c>
      <c r="L172" s="4" t="n">
        <v>18502.08</v>
      </c>
      <c r="M172" s="4" t="n">
        <v>1789</v>
      </c>
      <c r="N172" s="4" t="n">
        <v>7499.5</v>
      </c>
      <c r="O172" s="4" t="n">
        <v>74995</v>
      </c>
      <c r="P172" s="4" t="n">
        <v>19224.37</v>
      </c>
      <c r="Q172" s="4">
        <f>K172-SUM(L172:P172)</f>
        <v/>
      </c>
      <c r="R172" s="4">
        <f>IF(E172=FALSE,SUMIFS(Investors!$R:$R,Investors!$G:$G,Sales!C172),0)</f>
        <v/>
      </c>
      <c r="S172" s="4">
        <f>Q172-R172</f>
        <v/>
      </c>
      <c r="T172" t="b">
        <v>0</v>
      </c>
      <c r="U172" s="5">
        <f>IF(MOD(MONTH(H172), 2) &lt;&gt; 0, EOMONTH(H172, 2), EOMONTH(H172, 1))</f>
        <v/>
      </c>
    </row>
    <row r="173">
      <c r="A173" t="inlineStr">
        <is>
          <t>Heron View</t>
        </is>
      </c>
      <c r="B173" t="inlineStr">
        <is>
          <t>K</t>
        </is>
      </c>
      <c r="C173" t="inlineStr">
        <is>
          <t>HVK402</t>
        </is>
      </c>
      <c r="D173" t="b">
        <v>0</v>
      </c>
      <c r="E173" t="b">
        <v>0</v>
      </c>
      <c r="F173" t="n">
        <v>0</v>
      </c>
      <c r="G173" s="5" t="n">
        <v>45510</v>
      </c>
      <c r="H173" s="6" t="n">
        <v>45721</v>
      </c>
      <c r="I173" s="4" t="n">
        <v>1499900</v>
      </c>
      <c r="J173" s="4">
        <f>I173/115*15</f>
        <v/>
      </c>
      <c r="K173" s="4">
        <f>I173-J173</f>
        <v/>
      </c>
      <c r="L173" s="4" t="n">
        <v>18502.08</v>
      </c>
      <c r="M173" s="4" t="n">
        <v>1789</v>
      </c>
      <c r="N173" s="4" t="n">
        <v>7499.5</v>
      </c>
      <c r="O173" s="4" t="n">
        <v>74995</v>
      </c>
      <c r="P173" s="4" t="n">
        <v>19224.37</v>
      </c>
      <c r="Q173" s="4">
        <f>K173-SUM(L173:P173)</f>
        <v/>
      </c>
      <c r="R173" s="4">
        <f>IF(E173=FALSE,SUMIFS(Investors!$R:$R,Investors!$G:$G,Sales!C173),0)</f>
        <v/>
      </c>
      <c r="S173" s="4">
        <f>Q173-R173</f>
        <v/>
      </c>
      <c r="T173" t="b">
        <v>0</v>
      </c>
      <c r="U173" s="5">
        <f>IF(MOD(MONTH(H173), 2) &lt;&gt; 0, EOMONTH(H173, 2), EOMONTH(H173, 1))</f>
        <v/>
      </c>
    </row>
    <row r="174">
      <c r="A174" t="inlineStr">
        <is>
          <t>Heron View</t>
        </is>
      </c>
      <c r="B174" t="inlineStr">
        <is>
          <t>K</t>
        </is>
      </c>
      <c r="C174" t="inlineStr">
        <is>
          <t>HVK403</t>
        </is>
      </c>
      <c r="D174" t="b">
        <v>0</v>
      </c>
      <c r="E174" t="b">
        <v>0</v>
      </c>
      <c r="F174" t="n">
        <v>0</v>
      </c>
      <c r="G174" s="5" t="n">
        <v>45510</v>
      </c>
      <c r="H174" s="6" t="n">
        <v>45721</v>
      </c>
      <c r="I174" s="4" t="n">
        <v>1749900</v>
      </c>
      <c r="J174" s="4">
        <f>I174/115*15</f>
        <v/>
      </c>
      <c r="K174" s="4">
        <f>I174-J174</f>
        <v/>
      </c>
      <c r="L174" s="4" t="n">
        <v>18502.08</v>
      </c>
      <c r="M174" s="4" t="n">
        <v>1789</v>
      </c>
      <c r="N174" s="4" t="n">
        <v>8749.5</v>
      </c>
      <c r="O174" s="4" t="n">
        <v>87495</v>
      </c>
      <c r="P174" s="4" t="n">
        <v>19224.37</v>
      </c>
      <c r="Q174" s="4">
        <f>K174-SUM(L174:P174)</f>
        <v/>
      </c>
      <c r="R174" s="4">
        <f>IF(E174=FALSE,SUMIFS(Investors!$R:$R,Investors!$G:$G,Sales!C174),0)</f>
        <v/>
      </c>
      <c r="S174" s="4">
        <f>Q174-R174</f>
        <v/>
      </c>
      <c r="T174" t="b">
        <v>0</v>
      </c>
      <c r="U174" s="5">
        <f>IF(MOD(MONTH(H174), 2) &lt;&gt; 0, EOMONTH(H174, 2), EOMONTH(H174, 1))</f>
        <v/>
      </c>
    </row>
    <row r="175">
      <c r="A175" t="inlineStr">
        <is>
          <t>Heron View</t>
        </is>
      </c>
      <c r="B175" t="inlineStr">
        <is>
          <t>K</t>
        </is>
      </c>
      <c r="C175" t="inlineStr">
        <is>
          <t>HVK404</t>
        </is>
      </c>
      <c r="D175" t="b">
        <v>0</v>
      </c>
      <c r="E175" t="b">
        <v>0</v>
      </c>
      <c r="F175" t="n">
        <v>0</v>
      </c>
      <c r="G175" s="5" t="n">
        <v>45510</v>
      </c>
      <c r="H175" s="6" t="n">
        <v>45721</v>
      </c>
      <c r="I175" s="4" t="n">
        <v>1499900</v>
      </c>
      <c r="J175" s="4">
        <f>I175/115*15</f>
        <v/>
      </c>
      <c r="K175" s="4">
        <f>I175-J175</f>
        <v/>
      </c>
      <c r="L175" s="4" t="n">
        <v>18502.08</v>
      </c>
      <c r="M175" s="4" t="n">
        <v>1789</v>
      </c>
      <c r="N175" s="4" t="n">
        <v>7499.5</v>
      </c>
      <c r="O175" s="4" t="n">
        <v>74995</v>
      </c>
      <c r="P175" s="4" t="n">
        <v>19224.37</v>
      </c>
      <c r="Q175" s="4">
        <f>K175-SUM(L175:P175)</f>
        <v/>
      </c>
      <c r="R175" s="4">
        <f>IF(E175=FALSE,SUMIFS(Investors!$R:$R,Investors!$G:$G,Sales!C175),0)</f>
        <v/>
      </c>
      <c r="S175" s="4">
        <f>Q175-R175</f>
        <v/>
      </c>
      <c r="T175" t="b">
        <v>0</v>
      </c>
      <c r="U175" s="5">
        <f>IF(MOD(MONTH(H175), 2) &lt;&gt; 0, EOMONTH(H175, 2), EOMONTH(H175, 1))</f>
        <v/>
      </c>
    </row>
    <row r="176">
      <c r="A176" t="inlineStr">
        <is>
          <t>Heron View</t>
        </is>
      </c>
      <c r="B176" t="inlineStr">
        <is>
          <t>K</t>
        </is>
      </c>
      <c r="C176" t="inlineStr">
        <is>
          <t>HVK405</t>
        </is>
      </c>
      <c r="D176" t="b">
        <v>0</v>
      </c>
      <c r="E176" t="b">
        <v>0</v>
      </c>
      <c r="F176" t="n">
        <v>0</v>
      </c>
      <c r="G176" s="5" t="n">
        <v>45510</v>
      </c>
      <c r="H176" s="6" t="n">
        <v>45721</v>
      </c>
      <c r="I176" s="4" t="n">
        <v>1499900</v>
      </c>
      <c r="J176" s="4">
        <f>I176/115*15</f>
        <v/>
      </c>
      <c r="K176" s="4">
        <f>I176-J176</f>
        <v/>
      </c>
      <c r="L176" s="4" t="n">
        <v>18502.08</v>
      </c>
      <c r="M176" s="4" t="n">
        <v>1789</v>
      </c>
      <c r="N176" s="4" t="n">
        <v>7499.5</v>
      </c>
      <c r="O176" s="4" t="n">
        <v>74995</v>
      </c>
      <c r="P176" s="4" t="n">
        <v>19224.37</v>
      </c>
      <c r="Q176" s="4">
        <f>K176-SUM(L176:P176)</f>
        <v/>
      </c>
      <c r="R176" s="4">
        <f>IF(E176=FALSE,SUMIFS(Investors!$R:$R,Investors!$G:$G,Sales!C176),0)</f>
        <v/>
      </c>
      <c r="S176" s="4">
        <f>Q176-R176</f>
        <v/>
      </c>
      <c r="T176" t="b">
        <v>0</v>
      </c>
      <c r="U176" s="5">
        <f>IF(MOD(MONTH(H176), 2) &lt;&gt; 0, EOMONTH(H176, 2), EOMONTH(H176, 1))</f>
        <v/>
      </c>
    </row>
    <row r="177">
      <c r="A177" t="inlineStr">
        <is>
          <t>Heron View</t>
        </is>
      </c>
      <c r="B177" t="inlineStr">
        <is>
          <t>K</t>
        </is>
      </c>
      <c r="C177" t="inlineStr">
        <is>
          <t>HVK406</t>
        </is>
      </c>
      <c r="D177" t="b">
        <v>1</v>
      </c>
      <c r="E177" t="b">
        <v>0</v>
      </c>
      <c r="F177" t="n">
        <v>0</v>
      </c>
      <c r="G177" s="5" t="n">
        <v>45510</v>
      </c>
      <c r="H177" s="6" t="n">
        <v>45751</v>
      </c>
      <c r="I177" s="4" t="n">
        <v>1669900</v>
      </c>
      <c r="J177" s="4">
        <f>I177/115*15</f>
        <v/>
      </c>
      <c r="K177" s="4">
        <f>I177-J177</f>
        <v/>
      </c>
      <c r="L177" s="4" t="n">
        <v>18502.08</v>
      </c>
      <c r="M177" s="4" t="n">
        <v>1789</v>
      </c>
      <c r="N177" s="4" t="n">
        <v>7499.5</v>
      </c>
      <c r="O177" s="4" t="n">
        <v>74995</v>
      </c>
      <c r="P177" s="4" t="n">
        <v>19224.37</v>
      </c>
      <c r="Q177" s="4">
        <f>K177-SUM(L177:P177)</f>
        <v/>
      </c>
      <c r="R177" s="4">
        <f>IF(E177=FALSE,SUMIFS(Investors!$R:$R,Investors!$G:$G,Sales!C177),0)</f>
        <v/>
      </c>
      <c r="S177" s="4">
        <f>Q177-R177</f>
        <v/>
      </c>
      <c r="T177" t="b">
        <v>0</v>
      </c>
      <c r="U177" s="5">
        <f>IF(MOD(MONTH(H177), 2) &lt;&gt; 0, EOMONTH(H177, 2), EOMONTH(H177, 1))</f>
        <v/>
      </c>
    </row>
    <row r="178">
      <c r="A178" t="inlineStr">
        <is>
          <t>Heron View</t>
        </is>
      </c>
      <c r="B178" t="inlineStr">
        <is>
          <t>L</t>
        </is>
      </c>
      <c r="C178" t="inlineStr">
        <is>
          <t>HVL101</t>
        </is>
      </c>
      <c r="D178" t="b">
        <v>0</v>
      </c>
      <c r="E178" t="b">
        <v>0</v>
      </c>
      <c r="F178" t="n">
        <v>0</v>
      </c>
      <c r="G178" s="5" t="n">
        <v>45499</v>
      </c>
      <c r="H178" s="6" t="n">
        <v>45804</v>
      </c>
      <c r="I178" s="4" t="n">
        <v>1499900</v>
      </c>
      <c r="J178" s="4">
        <f>I178/115*15</f>
        <v/>
      </c>
      <c r="K178" s="4">
        <f>I178-J178</f>
        <v/>
      </c>
      <c r="L178" s="4" t="n">
        <v>18502.08</v>
      </c>
      <c r="M178" s="4" t="n">
        <v>1789</v>
      </c>
      <c r="N178" s="4" t="n">
        <v>7499.5</v>
      </c>
      <c r="O178" s="4" t="n">
        <v>74995</v>
      </c>
      <c r="P178" s="4" t="n">
        <v>19224.37</v>
      </c>
      <c r="Q178" s="4">
        <f>K178-SUM(L178:P178)</f>
        <v/>
      </c>
      <c r="R178" s="4">
        <f>IF(E178=FALSE,SUMIFS(Investors!$R:$R,Investors!$G:$G,Sales!C178),0)</f>
        <v/>
      </c>
      <c r="S178" s="4">
        <f>Q178-R178</f>
        <v/>
      </c>
      <c r="T178" t="b">
        <v>0</v>
      </c>
      <c r="U178" s="5">
        <f>IF(MOD(MONTH(H178), 2) &lt;&gt; 0, EOMONTH(H178, 2), EOMONTH(H178, 1))</f>
        <v/>
      </c>
    </row>
    <row r="179">
      <c r="A179" t="inlineStr">
        <is>
          <t>Heron View</t>
        </is>
      </c>
      <c r="B179" t="inlineStr">
        <is>
          <t>L</t>
        </is>
      </c>
      <c r="C179" t="inlineStr">
        <is>
          <t>HVL102</t>
        </is>
      </c>
      <c r="D179" t="b">
        <v>0</v>
      </c>
      <c r="E179" t="b">
        <v>0</v>
      </c>
      <c r="F179" t="n">
        <v>0</v>
      </c>
      <c r="G179" s="5" t="n">
        <v>45499</v>
      </c>
      <c r="H179" s="6" t="n">
        <v>45804</v>
      </c>
      <c r="I179" s="4" t="n">
        <v>1499900</v>
      </c>
      <c r="J179" s="4">
        <f>I179/115*15</f>
        <v/>
      </c>
      <c r="K179" s="4">
        <f>I179-J179</f>
        <v/>
      </c>
      <c r="L179" s="4" t="n">
        <v>18502.08</v>
      </c>
      <c r="M179" s="4" t="n">
        <v>1789</v>
      </c>
      <c r="N179" s="4" t="n">
        <v>7499.5</v>
      </c>
      <c r="O179" s="4" t="n">
        <v>74995</v>
      </c>
      <c r="P179" s="4" t="n">
        <v>19224.37</v>
      </c>
      <c r="Q179" s="4">
        <f>K179-SUM(L179:P179)</f>
        <v/>
      </c>
      <c r="R179" s="4">
        <f>IF(E179=FALSE,SUMIFS(Investors!$R:$R,Investors!$G:$G,Sales!C179),0)</f>
        <v/>
      </c>
      <c r="S179" s="4">
        <f>Q179-R179</f>
        <v/>
      </c>
      <c r="T179" t="b">
        <v>0</v>
      </c>
      <c r="U179" s="5">
        <f>IF(MOD(MONTH(H179), 2) &lt;&gt; 0, EOMONTH(H179, 2), EOMONTH(H179, 1))</f>
        <v/>
      </c>
    </row>
    <row r="180">
      <c r="A180" t="inlineStr">
        <is>
          <t>Heron View</t>
        </is>
      </c>
      <c r="B180" t="inlineStr">
        <is>
          <t>L</t>
        </is>
      </c>
      <c r="C180" t="inlineStr">
        <is>
          <t>HVL103</t>
        </is>
      </c>
      <c r="D180" t="b">
        <v>0</v>
      </c>
      <c r="E180" t="b">
        <v>0</v>
      </c>
      <c r="F180" t="n">
        <v>0</v>
      </c>
      <c r="G180" s="5" t="n">
        <v>45499</v>
      </c>
      <c r="H180" s="6" t="n">
        <v>45804</v>
      </c>
      <c r="I180" s="4" t="n">
        <v>1499900</v>
      </c>
      <c r="J180" s="4">
        <f>I180/115*15</f>
        <v/>
      </c>
      <c r="K180" s="4">
        <f>I180-J180</f>
        <v/>
      </c>
      <c r="L180" s="4" t="n">
        <v>18502.08</v>
      </c>
      <c r="M180" s="4" t="n">
        <v>1789</v>
      </c>
      <c r="N180" s="4" t="n">
        <v>7499.5</v>
      </c>
      <c r="O180" s="4" t="n">
        <v>74995</v>
      </c>
      <c r="P180" s="4" t="n">
        <v>19224.37</v>
      </c>
      <c r="Q180" s="4">
        <f>K180-SUM(L180:P180)</f>
        <v/>
      </c>
      <c r="R180" s="4">
        <f>IF(E180=FALSE,SUMIFS(Investors!$R:$R,Investors!$G:$G,Sales!C180),0)</f>
        <v/>
      </c>
      <c r="S180" s="4">
        <f>Q180-R180</f>
        <v/>
      </c>
      <c r="T180" t="b">
        <v>0</v>
      </c>
      <c r="U180" s="5">
        <f>IF(MOD(MONTH(H180), 2) &lt;&gt; 0, EOMONTH(H180, 2), EOMONTH(H180, 1))</f>
        <v/>
      </c>
    </row>
    <row r="181">
      <c r="A181" t="inlineStr">
        <is>
          <t>Heron View</t>
        </is>
      </c>
      <c r="B181" t="inlineStr">
        <is>
          <t>L</t>
        </is>
      </c>
      <c r="C181" t="inlineStr">
        <is>
          <t>HVL104</t>
        </is>
      </c>
      <c r="D181" t="b">
        <v>0</v>
      </c>
      <c r="E181" t="b">
        <v>0</v>
      </c>
      <c r="F181" t="n">
        <v>0</v>
      </c>
      <c r="G181" s="5" t="n">
        <v>45499</v>
      </c>
      <c r="H181" s="6" t="n">
        <v>45804</v>
      </c>
      <c r="I181" s="4" t="n">
        <v>1499900</v>
      </c>
      <c r="J181" s="4">
        <f>I181/115*15</f>
        <v/>
      </c>
      <c r="K181" s="4">
        <f>I181-J181</f>
        <v/>
      </c>
      <c r="L181" s="4" t="n">
        <v>18502.08</v>
      </c>
      <c r="M181" s="4" t="n">
        <v>1789</v>
      </c>
      <c r="N181" s="4" t="n">
        <v>7499.5</v>
      </c>
      <c r="O181" s="4" t="n">
        <v>74995</v>
      </c>
      <c r="P181" s="4" t="n">
        <v>19224.37</v>
      </c>
      <c r="Q181" s="4">
        <f>K181-SUM(L181:P181)</f>
        <v/>
      </c>
      <c r="R181" s="4">
        <f>IF(E181=FALSE,SUMIFS(Investors!$R:$R,Investors!$G:$G,Sales!C181),0)</f>
        <v/>
      </c>
      <c r="S181" s="4">
        <f>Q181-R181</f>
        <v/>
      </c>
      <c r="T181" t="b">
        <v>0</v>
      </c>
      <c r="U181" s="5">
        <f>IF(MOD(MONTH(H181), 2) &lt;&gt; 0, EOMONTH(H181, 2), EOMONTH(H181, 1))</f>
        <v/>
      </c>
    </row>
    <row r="182">
      <c r="A182" t="inlineStr">
        <is>
          <t>Heron View</t>
        </is>
      </c>
      <c r="B182" t="inlineStr">
        <is>
          <t>L</t>
        </is>
      </c>
      <c r="C182" t="inlineStr">
        <is>
          <t>HVL201</t>
        </is>
      </c>
      <c r="D182" t="b">
        <v>0</v>
      </c>
      <c r="E182" t="b">
        <v>0</v>
      </c>
      <c r="F182" t="n">
        <v>0</v>
      </c>
      <c r="G182" s="5" t="n">
        <v>45499</v>
      </c>
      <c r="H182" s="6" t="n">
        <v>45804</v>
      </c>
      <c r="I182" s="4" t="n">
        <v>1499900</v>
      </c>
      <c r="J182" s="4">
        <f>I182/115*15</f>
        <v/>
      </c>
      <c r="K182" s="4">
        <f>I182-J182</f>
        <v/>
      </c>
      <c r="L182" s="4" t="n">
        <v>18502.08</v>
      </c>
      <c r="M182" s="4" t="n">
        <v>1789</v>
      </c>
      <c r="N182" s="4" t="n">
        <v>7499.5</v>
      </c>
      <c r="O182" s="4" t="n">
        <v>74995</v>
      </c>
      <c r="P182" s="4" t="n">
        <v>19224.37</v>
      </c>
      <c r="Q182" s="4">
        <f>K182-SUM(L182:P182)</f>
        <v/>
      </c>
      <c r="R182" s="4">
        <f>IF(E182=FALSE,SUMIFS(Investors!$R:$R,Investors!$G:$G,Sales!C182),0)</f>
        <v/>
      </c>
      <c r="S182" s="4">
        <f>Q182-R182</f>
        <v/>
      </c>
      <c r="T182" t="b">
        <v>0</v>
      </c>
      <c r="U182" s="5">
        <f>IF(MOD(MONTH(H182), 2) &lt;&gt; 0, EOMONTH(H182, 2), EOMONTH(H182, 1))</f>
        <v/>
      </c>
    </row>
    <row r="183">
      <c r="A183" t="inlineStr">
        <is>
          <t>Heron View</t>
        </is>
      </c>
      <c r="B183" t="inlineStr">
        <is>
          <t>L</t>
        </is>
      </c>
      <c r="C183" t="inlineStr">
        <is>
          <t>HVL202</t>
        </is>
      </c>
      <c r="D183" t="b">
        <v>0</v>
      </c>
      <c r="E183" t="b">
        <v>0</v>
      </c>
      <c r="F183" t="n">
        <v>0</v>
      </c>
      <c r="G183" s="5" t="n">
        <v>45499</v>
      </c>
      <c r="H183" s="6" t="n">
        <v>45804</v>
      </c>
      <c r="I183" s="4" t="n">
        <v>1499900</v>
      </c>
      <c r="J183" s="4">
        <f>I183/115*15</f>
        <v/>
      </c>
      <c r="K183" s="4">
        <f>I183-J183</f>
        <v/>
      </c>
      <c r="L183" s="4" t="n">
        <v>18502.08</v>
      </c>
      <c r="M183" s="4" t="n">
        <v>1789</v>
      </c>
      <c r="N183" s="4" t="n">
        <v>7499.5</v>
      </c>
      <c r="O183" s="4" t="n">
        <v>74995</v>
      </c>
      <c r="P183" s="4" t="n">
        <v>19224.37</v>
      </c>
      <c r="Q183" s="4">
        <f>K183-SUM(L183:P183)</f>
        <v/>
      </c>
      <c r="R183" s="4">
        <f>IF(E183=FALSE,SUMIFS(Investors!$R:$R,Investors!$G:$G,Sales!C183),0)</f>
        <v/>
      </c>
      <c r="S183" s="4">
        <f>Q183-R183</f>
        <v/>
      </c>
      <c r="T183" t="b">
        <v>0</v>
      </c>
      <c r="U183" s="5">
        <f>IF(MOD(MONTH(H183), 2) &lt;&gt; 0, EOMONTH(H183, 2), EOMONTH(H183, 1))</f>
        <v/>
      </c>
    </row>
    <row r="184">
      <c r="A184" t="inlineStr">
        <is>
          <t>Heron View</t>
        </is>
      </c>
      <c r="B184" t="inlineStr">
        <is>
          <t>L</t>
        </is>
      </c>
      <c r="C184" t="inlineStr">
        <is>
          <t>HVL203</t>
        </is>
      </c>
      <c r="D184" t="b">
        <v>0</v>
      </c>
      <c r="E184" t="b">
        <v>0</v>
      </c>
      <c r="F184" t="n">
        <v>0</v>
      </c>
      <c r="G184" s="5" t="n">
        <v>45499</v>
      </c>
      <c r="H184" s="6" t="n">
        <v>45804</v>
      </c>
      <c r="I184" s="4" t="n">
        <v>1499900</v>
      </c>
      <c r="J184" s="4">
        <f>I184/115*15</f>
        <v/>
      </c>
      <c r="K184" s="4">
        <f>I184-J184</f>
        <v/>
      </c>
      <c r="L184" s="4" t="n">
        <v>18502.08</v>
      </c>
      <c r="M184" s="4" t="n">
        <v>1789</v>
      </c>
      <c r="N184" s="4" t="n">
        <v>7499.5</v>
      </c>
      <c r="O184" s="4" t="n">
        <v>74995</v>
      </c>
      <c r="P184" s="4" t="n">
        <v>19224.37</v>
      </c>
      <c r="Q184" s="4">
        <f>K184-SUM(L184:P184)</f>
        <v/>
      </c>
      <c r="R184" s="4">
        <f>IF(E184=FALSE,SUMIFS(Investors!$R:$R,Investors!$G:$G,Sales!C184),0)</f>
        <v/>
      </c>
      <c r="S184" s="4">
        <f>Q184-R184</f>
        <v/>
      </c>
      <c r="T184" t="b">
        <v>0</v>
      </c>
      <c r="U184" s="5">
        <f>IF(MOD(MONTH(H184), 2) &lt;&gt; 0, EOMONTH(H184, 2), EOMONTH(H184, 1))</f>
        <v/>
      </c>
    </row>
    <row r="185">
      <c r="A185" t="inlineStr">
        <is>
          <t>Heron View</t>
        </is>
      </c>
      <c r="B185" t="inlineStr">
        <is>
          <t>L</t>
        </is>
      </c>
      <c r="C185" t="inlineStr">
        <is>
          <t>HVL204</t>
        </is>
      </c>
      <c r="D185" t="b">
        <v>0</v>
      </c>
      <c r="E185" t="b">
        <v>0</v>
      </c>
      <c r="F185" t="n">
        <v>0</v>
      </c>
      <c r="G185" s="5" t="n">
        <v>45499</v>
      </c>
      <c r="H185" s="6" t="n">
        <v>45804</v>
      </c>
      <c r="I185" s="4" t="n">
        <v>1499900</v>
      </c>
      <c r="J185" s="4">
        <f>I185/115*15</f>
        <v/>
      </c>
      <c r="K185" s="4">
        <f>I185-J185</f>
        <v/>
      </c>
      <c r="L185" s="4" t="n">
        <v>18502.08</v>
      </c>
      <c r="M185" s="4" t="n">
        <v>1789</v>
      </c>
      <c r="N185" s="4" t="n">
        <v>7499.5</v>
      </c>
      <c r="O185" s="4" t="n">
        <v>74995</v>
      </c>
      <c r="P185" s="4" t="n">
        <v>19224.37</v>
      </c>
      <c r="Q185" s="4">
        <f>K185-SUM(L185:P185)</f>
        <v/>
      </c>
      <c r="R185" s="4">
        <f>IF(E185=FALSE,SUMIFS(Investors!$R:$R,Investors!$G:$G,Sales!C185),0)</f>
        <v/>
      </c>
      <c r="S185" s="4">
        <f>Q185-R185</f>
        <v/>
      </c>
      <c r="T185" t="b">
        <v>0</v>
      </c>
      <c r="U185" s="5">
        <f>IF(MOD(MONTH(H185), 2) &lt;&gt; 0, EOMONTH(H185, 2), EOMONTH(H185, 1))</f>
        <v/>
      </c>
    </row>
    <row r="186">
      <c r="A186" t="inlineStr">
        <is>
          <t>Heron View</t>
        </is>
      </c>
      <c r="B186" t="inlineStr">
        <is>
          <t>M</t>
        </is>
      </c>
      <c r="C186" t="inlineStr">
        <is>
          <t>HVM101</t>
        </is>
      </c>
      <c r="D186" t="b">
        <v>1</v>
      </c>
      <c r="E186" t="b">
        <v>0</v>
      </c>
      <c r="F186" t="n">
        <v>0</v>
      </c>
      <c r="G186" s="5" t="n">
        <v>45450</v>
      </c>
      <c r="H186" s="6" t="n">
        <v>45597</v>
      </c>
      <c r="I186" s="4" t="n">
        <v>1729900</v>
      </c>
      <c r="J186" s="4">
        <f>I186/115*15</f>
        <v/>
      </c>
      <c r="K186" s="4">
        <f>I186-J186</f>
        <v/>
      </c>
      <c r="L186" s="4" t="n">
        <v>18502.08</v>
      </c>
      <c r="M186" s="4" t="n">
        <v>1789</v>
      </c>
      <c r="N186" s="4" t="n">
        <v>8399.5</v>
      </c>
      <c r="O186" s="4" t="n">
        <v>83995</v>
      </c>
      <c r="P186" s="4" t="n">
        <v>19224.37</v>
      </c>
      <c r="Q186" s="4">
        <f>K186-SUM(L186:P186)</f>
        <v/>
      </c>
      <c r="R186" s="4">
        <f>IF(E186=FALSE,SUMIFS(Investors!$R:$R,Investors!$G:$G,Sales!C186),0)</f>
        <v/>
      </c>
      <c r="S186" s="4">
        <f>Q186-R186</f>
        <v/>
      </c>
      <c r="T186" t="b">
        <v>0</v>
      </c>
      <c r="U186" s="5">
        <f>IF(MOD(MONTH(H186), 2) &lt;&gt; 0, EOMONTH(H186, 2), EOMONTH(H186, 1))</f>
        <v/>
      </c>
    </row>
    <row r="187">
      <c r="A187" t="inlineStr">
        <is>
          <t>Heron View</t>
        </is>
      </c>
      <c r="B187" t="inlineStr">
        <is>
          <t>M</t>
        </is>
      </c>
      <c r="C187" t="inlineStr">
        <is>
          <t>HVM102</t>
        </is>
      </c>
      <c r="D187" t="b">
        <v>1</v>
      </c>
      <c r="E187" t="b">
        <v>0</v>
      </c>
      <c r="F187" t="n">
        <v>0</v>
      </c>
      <c r="G187" s="5" t="n">
        <v>45450</v>
      </c>
      <c r="H187" s="6" t="n">
        <v>45597</v>
      </c>
      <c r="I187" s="4" t="n">
        <v>1699900</v>
      </c>
      <c r="J187" s="4">
        <f>I187/115*15</f>
        <v/>
      </c>
      <c r="K187" s="4">
        <f>I187-J187</f>
        <v/>
      </c>
      <c r="L187" s="4" t="n">
        <v>18502.08</v>
      </c>
      <c r="M187" s="4" t="n">
        <v>1789</v>
      </c>
      <c r="N187" s="4" t="n">
        <v>8249.5</v>
      </c>
      <c r="O187" s="4" t="n">
        <v>82495</v>
      </c>
      <c r="P187" s="4" t="n">
        <v>19224.37</v>
      </c>
      <c r="Q187" s="4">
        <f>K187-SUM(L187:P187)</f>
        <v/>
      </c>
      <c r="R187" s="4">
        <f>IF(E187=FALSE,SUMIFS(Investors!$R:$R,Investors!$G:$G,Sales!C187),0)</f>
        <v/>
      </c>
      <c r="S187" s="4">
        <f>Q187-R187</f>
        <v/>
      </c>
      <c r="T187" t="b">
        <v>0</v>
      </c>
      <c r="U187" s="5">
        <f>IF(MOD(MONTH(H187), 2) &lt;&gt; 0, EOMONTH(H187, 2), EOMONTH(H187, 1))</f>
        <v/>
      </c>
    </row>
    <row r="188">
      <c r="A188" t="inlineStr">
        <is>
          <t>Heron View</t>
        </is>
      </c>
      <c r="B188" t="inlineStr">
        <is>
          <t>M</t>
        </is>
      </c>
      <c r="C188" t="inlineStr">
        <is>
          <t>HVM103</t>
        </is>
      </c>
      <c r="D188" t="b">
        <v>1</v>
      </c>
      <c r="E188" t="b">
        <v>0</v>
      </c>
      <c r="F188" t="n">
        <v>0</v>
      </c>
      <c r="G188" s="5" t="n">
        <v>45450</v>
      </c>
      <c r="H188" s="6" t="n">
        <v>45565</v>
      </c>
      <c r="I188" s="4" t="n">
        <v>1789900</v>
      </c>
      <c r="J188" s="4">
        <f>I188/115*15</f>
        <v/>
      </c>
      <c r="K188" s="4">
        <f>I188-J188</f>
        <v/>
      </c>
      <c r="L188" s="4" t="n">
        <v>18502.08</v>
      </c>
      <c r="M188" s="4" t="n">
        <v>1789</v>
      </c>
      <c r="N188" s="4" t="n">
        <v>8499.5</v>
      </c>
      <c r="O188" s="4" t="n">
        <v>84995</v>
      </c>
      <c r="P188" s="4" t="n">
        <v>19224.37</v>
      </c>
      <c r="Q188" s="4">
        <f>K188-SUM(L188:P188)</f>
        <v/>
      </c>
      <c r="R188" s="4">
        <f>IF(E188=FALSE,SUMIFS(Investors!$R:$R,Investors!$G:$G,Sales!C188),0)</f>
        <v/>
      </c>
      <c r="S188" s="4">
        <f>Q188-R188</f>
        <v/>
      </c>
      <c r="T188" t="b">
        <v>0</v>
      </c>
      <c r="U188" s="5">
        <f>IF(MOD(MONTH(H188), 2) &lt;&gt; 0, EOMONTH(H188, 2), EOMONTH(H188, 1))</f>
        <v/>
      </c>
    </row>
    <row r="189">
      <c r="A189" t="inlineStr">
        <is>
          <t>Heron View</t>
        </is>
      </c>
      <c r="B189" t="inlineStr">
        <is>
          <t>M</t>
        </is>
      </c>
      <c r="C189" t="inlineStr">
        <is>
          <t>HVM104</t>
        </is>
      </c>
      <c r="D189" t="b">
        <v>0</v>
      </c>
      <c r="E189" t="b">
        <v>0</v>
      </c>
      <c r="F189" t="n">
        <v>0</v>
      </c>
      <c r="G189" s="5" t="n">
        <v>45450</v>
      </c>
      <c r="H189" s="6" t="n">
        <v>45615</v>
      </c>
      <c r="I189" s="4" t="n">
        <v>1679900</v>
      </c>
      <c r="J189" s="4">
        <f>I189/115*15</f>
        <v/>
      </c>
      <c r="K189" s="4">
        <f>I189-J189</f>
        <v/>
      </c>
      <c r="L189" s="4" t="n">
        <v>18502.08</v>
      </c>
      <c r="M189" s="4" t="n">
        <v>1789</v>
      </c>
      <c r="N189" s="4" t="n">
        <v>8399.5</v>
      </c>
      <c r="O189" s="4" t="n">
        <v>83995</v>
      </c>
      <c r="P189" s="4" t="n">
        <v>19224.37</v>
      </c>
      <c r="Q189" s="4">
        <f>K189-SUM(L189:P189)</f>
        <v/>
      </c>
      <c r="R189" s="4">
        <f>IF(E189=FALSE,SUMIFS(Investors!$R:$R,Investors!$G:$G,Sales!C189),0)</f>
        <v/>
      </c>
      <c r="S189" s="4">
        <f>Q189-R189</f>
        <v/>
      </c>
      <c r="T189" t="b">
        <v>0</v>
      </c>
      <c r="U189" s="5">
        <f>IF(MOD(MONTH(H189), 2) &lt;&gt; 0, EOMONTH(H189, 2), EOMONTH(H189, 1))</f>
        <v/>
      </c>
    </row>
    <row r="190">
      <c r="A190" t="inlineStr">
        <is>
          <t>Heron View</t>
        </is>
      </c>
      <c r="B190" t="inlineStr">
        <is>
          <t>M</t>
        </is>
      </c>
      <c r="C190" t="inlineStr">
        <is>
          <t>HVM201</t>
        </is>
      </c>
      <c r="D190" t="b">
        <v>1</v>
      </c>
      <c r="E190" t="b">
        <v>0</v>
      </c>
      <c r="F190" t="n">
        <v>0</v>
      </c>
      <c r="G190" s="5" t="n">
        <v>45450</v>
      </c>
      <c r="H190" s="6" t="n">
        <v>45597</v>
      </c>
      <c r="I190" s="4" t="n">
        <v>1739900</v>
      </c>
      <c r="J190" s="4">
        <f>I190/115*15</f>
        <v/>
      </c>
      <c r="K190" s="4">
        <f>I190-J190</f>
        <v/>
      </c>
      <c r="L190" s="4" t="n">
        <v>18502.08</v>
      </c>
      <c r="M190" s="4" t="n">
        <v>1789</v>
      </c>
      <c r="N190" s="4" t="n">
        <v>8549.5</v>
      </c>
      <c r="O190" s="4" t="n">
        <v>85495</v>
      </c>
      <c r="P190" s="4" t="n">
        <v>19224.37</v>
      </c>
      <c r="Q190" s="4">
        <f>K190-SUM(L190:P190)</f>
        <v/>
      </c>
      <c r="R190" s="4">
        <f>IF(E190=FALSE,SUMIFS(Investors!$R:$R,Investors!$G:$G,Sales!C190),0)</f>
        <v/>
      </c>
      <c r="S190" s="4">
        <f>Q190-R190</f>
        <v/>
      </c>
      <c r="T190" t="b">
        <v>0</v>
      </c>
      <c r="U190" s="5">
        <f>IF(MOD(MONTH(H190), 2) &lt;&gt; 0, EOMONTH(H190, 2), EOMONTH(H190, 1))</f>
        <v/>
      </c>
    </row>
    <row r="191">
      <c r="A191" t="inlineStr">
        <is>
          <t>Heron View</t>
        </is>
      </c>
      <c r="B191" t="inlineStr">
        <is>
          <t>M</t>
        </is>
      </c>
      <c r="C191" t="inlineStr">
        <is>
          <t>HVM202</t>
        </is>
      </c>
      <c r="D191" t="b">
        <v>1</v>
      </c>
      <c r="E191" t="b">
        <v>0</v>
      </c>
      <c r="F191" t="n">
        <v>0</v>
      </c>
      <c r="G191" s="5" t="n">
        <v>45450</v>
      </c>
      <c r="H191" s="6" t="n">
        <v>45615</v>
      </c>
      <c r="I191" s="4" t="n">
        <v>1729900</v>
      </c>
      <c r="J191" s="4">
        <f>I191/115*15</f>
        <v/>
      </c>
      <c r="K191" s="4">
        <f>I191-J191</f>
        <v/>
      </c>
      <c r="L191" s="4" t="n">
        <v>18502.08</v>
      </c>
      <c r="M191" s="4" t="n">
        <v>1789</v>
      </c>
      <c r="N191" s="4" t="n">
        <v>8399.5</v>
      </c>
      <c r="O191" s="4" t="n">
        <v>83995</v>
      </c>
      <c r="P191" s="4" t="n">
        <v>19224.37</v>
      </c>
      <c r="Q191" s="4">
        <f>K191-SUM(L191:P191)</f>
        <v/>
      </c>
      <c r="R191" s="4">
        <f>IF(E191=FALSE,SUMIFS(Investors!$R:$R,Investors!$G:$G,Sales!C191),0)</f>
        <v/>
      </c>
      <c r="S191" s="4">
        <f>Q191-R191</f>
        <v/>
      </c>
      <c r="T191" t="b">
        <v>0</v>
      </c>
      <c r="U191" s="5">
        <f>IF(MOD(MONTH(H191), 2) &lt;&gt; 0, EOMONTH(H191, 2), EOMONTH(H191, 1))</f>
        <v/>
      </c>
    </row>
    <row r="192">
      <c r="A192" t="inlineStr">
        <is>
          <t>Heron View</t>
        </is>
      </c>
      <c r="B192" t="inlineStr">
        <is>
          <t>M</t>
        </is>
      </c>
      <c r="C192" t="inlineStr">
        <is>
          <t>HVM203</t>
        </is>
      </c>
      <c r="D192" t="b">
        <v>1</v>
      </c>
      <c r="E192" t="b">
        <v>0</v>
      </c>
      <c r="F192" t="n">
        <v>0</v>
      </c>
      <c r="G192" s="5" t="n">
        <v>45450</v>
      </c>
      <c r="H192" s="6" t="n">
        <v>45597</v>
      </c>
      <c r="I192" s="4" t="n">
        <v>1799900</v>
      </c>
      <c r="J192" s="4">
        <f>I192/115*15</f>
        <v/>
      </c>
      <c r="K192" s="4">
        <f>I192-J192</f>
        <v/>
      </c>
      <c r="L192" s="4" t="n">
        <v>18502.08</v>
      </c>
      <c r="M192" s="4" t="n">
        <v>1789</v>
      </c>
      <c r="N192" s="4" t="n">
        <v>8649.5</v>
      </c>
      <c r="O192" s="4" t="n">
        <v>86495</v>
      </c>
      <c r="P192" s="4" t="n">
        <v>19224.37</v>
      </c>
      <c r="Q192" s="4">
        <f>K192-SUM(L192:P192)</f>
        <v/>
      </c>
      <c r="R192" s="4">
        <f>IF(E192=FALSE,SUMIFS(Investors!$R:$R,Investors!$G:$G,Sales!C192),0)</f>
        <v/>
      </c>
      <c r="S192" s="4">
        <f>Q192-R192</f>
        <v/>
      </c>
      <c r="T192" t="b">
        <v>0</v>
      </c>
      <c r="U192" s="5">
        <f>IF(MOD(MONTH(H192), 2) &lt;&gt; 0, EOMONTH(H192, 2), EOMONTH(H192, 1))</f>
        <v/>
      </c>
    </row>
    <row r="193">
      <c r="A193" t="inlineStr">
        <is>
          <t>Heron View</t>
        </is>
      </c>
      <c r="B193" t="inlineStr">
        <is>
          <t>M</t>
        </is>
      </c>
      <c r="C193" t="inlineStr">
        <is>
          <t>HVM204</t>
        </is>
      </c>
      <c r="D193" t="b">
        <v>1</v>
      </c>
      <c r="E193" t="b">
        <v>0</v>
      </c>
      <c r="F193" t="n">
        <v>0</v>
      </c>
      <c r="G193" s="5" t="n">
        <v>45450</v>
      </c>
      <c r="H193" s="6" t="n">
        <v>45597</v>
      </c>
      <c r="I193" s="4" t="n">
        <v>1749900</v>
      </c>
      <c r="J193" s="4">
        <f>I193/115*15</f>
        <v/>
      </c>
      <c r="K193" s="4">
        <f>I193-J193</f>
        <v/>
      </c>
      <c r="L193" s="4" t="n">
        <v>18502.08</v>
      </c>
      <c r="M193" s="4" t="n">
        <v>1789</v>
      </c>
      <c r="N193" s="4" t="n">
        <v>8499.5</v>
      </c>
      <c r="O193" s="4" t="n">
        <v>84995</v>
      </c>
      <c r="P193" s="4" t="n">
        <v>19224.37</v>
      </c>
      <c r="Q193" s="4">
        <f>K193-SUM(L193:P193)</f>
        <v/>
      </c>
      <c r="R193" s="4">
        <f>IF(E193=FALSE,SUMIFS(Investors!$R:$R,Investors!$G:$G,Sales!C193),0)</f>
        <v/>
      </c>
      <c r="S193" s="4">
        <f>Q193-R193</f>
        <v/>
      </c>
      <c r="T193" t="b">
        <v>0</v>
      </c>
      <c r="U193" s="5">
        <f>IF(MOD(MONTH(H193), 2) &lt;&gt; 0, EOMONTH(H193, 2), EOMONTH(H193, 1))</f>
        <v/>
      </c>
    </row>
    <row r="194">
      <c r="A194" t="inlineStr">
        <is>
          <t>Heron View</t>
        </is>
      </c>
      <c r="B194" t="inlineStr">
        <is>
          <t>N</t>
        </is>
      </c>
      <c r="C194" t="inlineStr">
        <is>
          <t>HVN101</t>
        </is>
      </c>
      <c r="D194" t="b">
        <v>1</v>
      </c>
      <c r="E194" t="b">
        <v>1</v>
      </c>
      <c r="F194" t="n">
        <v>1</v>
      </c>
      <c r="G194" s="5" t="n">
        <v>45310</v>
      </c>
      <c r="H194" s="6" t="n">
        <v>45310</v>
      </c>
      <c r="I194" s="4" t="n">
        <v>1679900</v>
      </c>
      <c r="J194" s="4">
        <f>I194/115*15</f>
        <v/>
      </c>
      <c r="K194" s="4">
        <f>I194-J194</f>
        <v/>
      </c>
      <c r="L194" s="4" t="n">
        <v>18502.08</v>
      </c>
      <c r="M194" s="4" t="n">
        <v>1789</v>
      </c>
      <c r="N194" s="4" t="n">
        <v>8499.5</v>
      </c>
      <c r="O194" s="4" t="n">
        <v>84995</v>
      </c>
      <c r="P194" s="4" t="n">
        <v>19224.37</v>
      </c>
      <c r="Q194" s="4">
        <f>K194-SUM(L194:P194)</f>
        <v/>
      </c>
      <c r="R194" s="4">
        <f>IF(E194=FALSE,SUMIFS(Investors!$R:$R,Investors!$G:$G,Sales!C194),0)</f>
        <v/>
      </c>
      <c r="S194" s="4">
        <f>Q194-R194</f>
        <v/>
      </c>
      <c r="T194" t="b">
        <v>0</v>
      </c>
      <c r="U194" s="5">
        <f>IF(MOD(MONTH(H194), 2) &lt;&gt; 0, EOMONTH(H194, 2), EOMONTH(H194, 1))</f>
        <v/>
      </c>
    </row>
    <row r="195">
      <c r="A195" t="inlineStr">
        <is>
          <t>Heron View</t>
        </is>
      </c>
      <c r="B195" t="inlineStr">
        <is>
          <t>N</t>
        </is>
      </c>
      <c r="C195" t="inlineStr">
        <is>
          <t>HVN102</t>
        </is>
      </c>
      <c r="D195" t="b">
        <v>1</v>
      </c>
      <c r="E195" t="b">
        <v>1</v>
      </c>
      <c r="F195" t="n">
        <v>1</v>
      </c>
      <c r="G195" s="5" t="n">
        <v>45428</v>
      </c>
      <c r="H195" s="6" t="n">
        <v>45420</v>
      </c>
      <c r="I195" s="4" t="n">
        <v>1699900</v>
      </c>
      <c r="J195" s="4">
        <f>I195/115*15</f>
        <v/>
      </c>
      <c r="K195" s="4">
        <f>I195-J195</f>
        <v/>
      </c>
      <c r="L195" s="4" t="n">
        <v>18502.08</v>
      </c>
      <c r="M195" s="4" t="n">
        <v>1789</v>
      </c>
      <c r="N195" s="4" t="n">
        <v>8449.5</v>
      </c>
      <c r="O195" s="4" t="n">
        <v>84495</v>
      </c>
      <c r="P195" s="4" t="n">
        <v>19224.37</v>
      </c>
      <c r="Q195" s="4">
        <f>K195-SUM(L195:P195)</f>
        <v/>
      </c>
      <c r="R195" s="4">
        <f>IF(E195=FALSE,SUMIFS(Investors!$R:$R,Investors!$G:$G,Sales!C195),0)</f>
        <v/>
      </c>
      <c r="S195" s="4">
        <f>Q195-R195</f>
        <v/>
      </c>
      <c r="T195" t="b">
        <v>0</v>
      </c>
      <c r="U195" s="5">
        <f>IF(MOD(MONTH(H195), 2) &lt;&gt; 0, EOMONTH(H195, 2), EOMONTH(H195, 1))</f>
        <v/>
      </c>
    </row>
    <row r="196">
      <c r="A196" t="inlineStr">
        <is>
          <t>Heron View</t>
        </is>
      </c>
      <c r="B196" t="inlineStr">
        <is>
          <t>N</t>
        </is>
      </c>
      <c r="C196" t="inlineStr">
        <is>
          <t>HVN103</t>
        </is>
      </c>
      <c r="D196" t="b">
        <v>1</v>
      </c>
      <c r="E196" t="b">
        <v>1</v>
      </c>
      <c r="F196" t="n">
        <v>1</v>
      </c>
      <c r="G196" s="5" t="n">
        <v>45308</v>
      </c>
      <c r="H196" s="6" t="n">
        <v>45308</v>
      </c>
      <c r="I196" s="4" t="n">
        <v>1694900</v>
      </c>
      <c r="J196" s="4">
        <f>I196/115*15</f>
        <v/>
      </c>
      <c r="K196" s="4">
        <f>I196-J196</f>
        <v/>
      </c>
      <c r="L196" s="4" t="n">
        <v>18502.08</v>
      </c>
      <c r="M196" s="4" t="n">
        <v>1789</v>
      </c>
      <c r="N196" s="4" t="n">
        <v>8449.5</v>
      </c>
      <c r="O196" s="4" t="n">
        <v>84495</v>
      </c>
      <c r="P196" s="4" t="n">
        <v>19224.37</v>
      </c>
      <c r="Q196" s="4">
        <f>K196-SUM(L196:P196)</f>
        <v/>
      </c>
      <c r="R196" s="4">
        <f>IF(E196=FALSE,SUMIFS(Investors!$R:$R,Investors!$G:$G,Sales!C196),0)</f>
        <v/>
      </c>
      <c r="S196" s="4">
        <f>Q196-R196</f>
        <v/>
      </c>
      <c r="T196" t="b">
        <v>0</v>
      </c>
      <c r="U196" s="5">
        <f>IF(MOD(MONTH(H196), 2) &lt;&gt; 0, EOMONTH(H196, 2), EOMONTH(H196, 1))</f>
        <v/>
      </c>
    </row>
    <row r="197">
      <c r="A197" t="inlineStr">
        <is>
          <t>Heron View</t>
        </is>
      </c>
      <c r="B197" t="inlineStr">
        <is>
          <t>N</t>
        </is>
      </c>
      <c r="C197" t="inlineStr">
        <is>
          <t>HVN104</t>
        </is>
      </c>
      <c r="D197" t="b">
        <v>1</v>
      </c>
      <c r="E197" t="b">
        <v>1</v>
      </c>
      <c r="F197" t="n">
        <v>1</v>
      </c>
      <c r="G197" s="5" t="n">
        <v>45399</v>
      </c>
      <c r="H197" s="6" t="n">
        <v>45369</v>
      </c>
      <c r="I197" s="4" t="n">
        <v>1699900</v>
      </c>
      <c r="J197" s="4">
        <f>I197/115*15</f>
        <v/>
      </c>
      <c r="K197" s="4">
        <f>I197-J197</f>
        <v/>
      </c>
      <c r="L197" s="4" t="n">
        <v>18502.08</v>
      </c>
      <c r="M197" s="4" t="n">
        <v>1789</v>
      </c>
      <c r="N197" s="4" t="n">
        <v>8499.5</v>
      </c>
      <c r="O197" s="4" t="n">
        <v>84995</v>
      </c>
      <c r="P197" s="4" t="n">
        <v>19224.37</v>
      </c>
      <c r="Q197" s="4">
        <f>K197-SUM(L197:P197)</f>
        <v/>
      </c>
      <c r="R197" s="4">
        <f>IF(E197=FALSE,SUMIFS(Investors!$R:$R,Investors!$G:$G,Sales!C197),0)</f>
        <v/>
      </c>
      <c r="S197" s="4">
        <f>Q197-R197</f>
        <v/>
      </c>
      <c r="T197" t="b">
        <v>0</v>
      </c>
      <c r="U197" s="5">
        <f>IF(MOD(MONTH(H197), 2) &lt;&gt; 0, EOMONTH(H197, 2), EOMONTH(H197, 1))</f>
        <v/>
      </c>
    </row>
    <row r="198">
      <c r="A198" t="inlineStr">
        <is>
          <t>Heron View</t>
        </is>
      </c>
      <c r="B198" t="inlineStr">
        <is>
          <t>N</t>
        </is>
      </c>
      <c r="C198" t="inlineStr">
        <is>
          <t>HVN201</t>
        </is>
      </c>
      <c r="D198" t="b">
        <v>1</v>
      </c>
      <c r="E198" t="b">
        <v>1</v>
      </c>
      <c r="F198" t="n">
        <v>1</v>
      </c>
      <c r="G198" s="5" t="n">
        <v>45308</v>
      </c>
      <c r="H198" s="6" t="n">
        <v>45308</v>
      </c>
      <c r="I198" s="4" t="n">
        <v>1479900</v>
      </c>
      <c r="J198" s="4">
        <f>I198/115*15</f>
        <v/>
      </c>
      <c r="K198" s="4">
        <f>I198-J198</f>
        <v/>
      </c>
      <c r="L198" s="4" t="n">
        <v>18502.08</v>
      </c>
      <c r="M198" s="4" t="n">
        <v>1789</v>
      </c>
      <c r="N198" s="4" t="n">
        <v>7399.5</v>
      </c>
      <c r="O198" s="4" t="n">
        <v>73995</v>
      </c>
      <c r="P198" s="4" t="n">
        <v>19224.37</v>
      </c>
      <c r="Q198" s="4">
        <f>K198-SUM(L198:P198)</f>
        <v/>
      </c>
      <c r="R198" s="4">
        <f>IF(E198=FALSE,SUMIFS(Investors!$R:$R,Investors!$G:$G,Sales!C198),0)</f>
        <v/>
      </c>
      <c r="S198" s="4">
        <f>Q198-R198</f>
        <v/>
      </c>
      <c r="T198" t="b">
        <v>0</v>
      </c>
      <c r="U198" s="5">
        <f>IF(MOD(MONTH(H198), 2) &lt;&gt; 0, EOMONTH(H198, 2), EOMONTH(H198, 1))</f>
        <v/>
      </c>
    </row>
    <row r="199">
      <c r="A199" t="inlineStr">
        <is>
          <t>Heron View</t>
        </is>
      </c>
      <c r="B199" t="inlineStr">
        <is>
          <t>N</t>
        </is>
      </c>
      <c r="C199" t="inlineStr">
        <is>
          <t>HVN202</t>
        </is>
      </c>
      <c r="D199" t="b">
        <v>1</v>
      </c>
      <c r="E199" t="b">
        <v>1</v>
      </c>
      <c r="F199" t="n">
        <v>1</v>
      </c>
      <c r="G199" s="5" t="n">
        <v>45327</v>
      </c>
      <c r="H199" s="6" t="n">
        <v>45327</v>
      </c>
      <c r="I199" s="4" t="n">
        <v>1474900</v>
      </c>
      <c r="J199" s="4">
        <f>I199/115*15</f>
        <v/>
      </c>
      <c r="K199" s="4">
        <f>I199-J199</f>
        <v/>
      </c>
      <c r="L199" s="4" t="n">
        <v>18502.08</v>
      </c>
      <c r="M199" s="4" t="n">
        <v>1789</v>
      </c>
      <c r="N199" s="4" t="n">
        <v>7349.5</v>
      </c>
      <c r="O199" s="4" t="n">
        <v>73495</v>
      </c>
      <c r="P199" s="4" t="n">
        <v>19224.37</v>
      </c>
      <c r="Q199" s="4">
        <f>K199-SUM(L199:P199)</f>
        <v/>
      </c>
      <c r="R199" s="4">
        <f>IF(E199=FALSE,SUMIFS(Investors!$R:$R,Investors!$G:$G,Sales!C199),0)</f>
        <v/>
      </c>
      <c r="S199" s="4">
        <f>Q199-R199</f>
        <v/>
      </c>
      <c r="T199" t="b">
        <v>0</v>
      </c>
      <c r="U199" s="5">
        <f>IF(MOD(MONTH(H199), 2) &lt;&gt; 0, EOMONTH(H199, 2), EOMONTH(H199, 1))</f>
        <v/>
      </c>
    </row>
    <row r="200">
      <c r="A200" t="inlineStr">
        <is>
          <t>Heron View</t>
        </is>
      </c>
      <c r="B200" t="inlineStr">
        <is>
          <t>N</t>
        </is>
      </c>
      <c r="C200" t="inlineStr">
        <is>
          <t>HVN203</t>
        </is>
      </c>
      <c r="D200" t="b">
        <v>1</v>
      </c>
      <c r="E200" t="b">
        <v>1</v>
      </c>
      <c r="F200" t="n">
        <v>1</v>
      </c>
      <c r="G200" s="5" t="n">
        <v>45336</v>
      </c>
      <c r="H200" s="6" t="n">
        <v>45336</v>
      </c>
      <c r="I200" s="4" t="n">
        <v>1489900</v>
      </c>
      <c r="J200" s="4">
        <f>I200/115*15</f>
        <v/>
      </c>
      <c r="K200" s="4">
        <f>I200-J200</f>
        <v/>
      </c>
      <c r="L200" s="4" t="n">
        <v>18502.08</v>
      </c>
      <c r="M200" s="4" t="n">
        <v>1789</v>
      </c>
      <c r="N200" s="4" t="n">
        <v>7349.5</v>
      </c>
      <c r="O200" s="4" t="n">
        <v>73495</v>
      </c>
      <c r="P200" s="4" t="n">
        <v>19224.37</v>
      </c>
      <c r="Q200" s="4">
        <f>K200-SUM(L200:P200)</f>
        <v/>
      </c>
      <c r="R200" s="4">
        <f>IF(E200=FALSE,SUMIFS(Investors!$R:$R,Investors!$G:$G,Sales!C200),0)</f>
        <v/>
      </c>
      <c r="S200" s="4">
        <f>Q200-R200</f>
        <v/>
      </c>
      <c r="T200" t="b">
        <v>0</v>
      </c>
      <c r="U200" s="5">
        <f>IF(MOD(MONTH(H200), 2) &lt;&gt; 0, EOMONTH(H200, 2), EOMONTH(H200, 1))</f>
        <v/>
      </c>
    </row>
    <row r="201">
      <c r="A201" t="inlineStr">
        <is>
          <t>Heron View</t>
        </is>
      </c>
      <c r="B201" t="inlineStr">
        <is>
          <t>N</t>
        </is>
      </c>
      <c r="C201" t="inlineStr">
        <is>
          <t>HVN204</t>
        </is>
      </c>
      <c r="D201" t="b">
        <v>1</v>
      </c>
      <c r="E201" t="b">
        <v>1</v>
      </c>
      <c r="F201" t="n">
        <v>1</v>
      </c>
      <c r="G201" s="5" t="n">
        <v>45314</v>
      </c>
      <c r="H201" s="6" t="n">
        <v>45314</v>
      </c>
      <c r="I201" s="4" t="n">
        <v>1479900</v>
      </c>
      <c r="J201" s="4">
        <f>I201/115*15</f>
        <v/>
      </c>
      <c r="K201" s="4">
        <f>I201-J201</f>
        <v/>
      </c>
      <c r="L201" s="4" t="n">
        <v>18502.08</v>
      </c>
      <c r="M201" s="4" t="n">
        <v>1789</v>
      </c>
      <c r="N201" s="4" t="n">
        <v>7399.5</v>
      </c>
      <c r="O201" s="4" t="n">
        <v>73995</v>
      </c>
      <c r="P201" s="4" t="n">
        <v>19224.37</v>
      </c>
      <c r="Q201" s="4">
        <f>K201-SUM(L201:P201)</f>
        <v/>
      </c>
      <c r="R201" s="4">
        <f>IF(E201=FALSE,SUMIFS(Investors!$R:$R,Investors!$G:$G,Sales!C201),0)</f>
        <v/>
      </c>
      <c r="S201" s="4">
        <f>Q201-R201</f>
        <v/>
      </c>
      <c r="T201" t="b">
        <v>0</v>
      </c>
      <c r="U201" s="5">
        <f>IF(MOD(MONTH(H201), 2) &lt;&gt; 0, EOMONTH(H201, 2), EOMONTH(H201, 1))</f>
        <v/>
      </c>
    </row>
    <row r="202">
      <c r="A202" t="inlineStr">
        <is>
          <t>Heron View</t>
        </is>
      </c>
      <c r="B202" t="inlineStr">
        <is>
          <t>N</t>
        </is>
      </c>
      <c r="C202" t="inlineStr">
        <is>
          <t>HVN301</t>
        </is>
      </c>
      <c r="D202" t="b">
        <v>1</v>
      </c>
      <c r="E202" t="b">
        <v>1</v>
      </c>
      <c r="F202" t="n">
        <v>1</v>
      </c>
      <c r="G202" s="5" t="n">
        <v>45449</v>
      </c>
      <c r="H202" s="6" t="n">
        <v>45483</v>
      </c>
      <c r="I202" s="4" t="n">
        <v>1499900</v>
      </c>
      <c r="J202" s="4">
        <f>I202/115*15</f>
        <v/>
      </c>
      <c r="K202" s="4">
        <f>I202-J202</f>
        <v/>
      </c>
      <c r="L202" s="4" t="n">
        <v>18502.08</v>
      </c>
      <c r="M202" s="4" t="n">
        <v>1789</v>
      </c>
      <c r="N202" s="4" t="n">
        <v>7499.5</v>
      </c>
      <c r="O202" s="4" t="n">
        <v>74995</v>
      </c>
      <c r="P202" s="4" t="n">
        <v>19224.37</v>
      </c>
      <c r="Q202" s="4">
        <f>K202-SUM(L202:P202)</f>
        <v/>
      </c>
      <c r="R202" s="4">
        <f>IF(E202=FALSE,SUMIFS(Investors!$R:$R,Investors!$G:$G,Sales!C202),0)</f>
        <v/>
      </c>
      <c r="S202" s="4">
        <f>Q202-R202</f>
        <v/>
      </c>
      <c r="T202" t="b">
        <v>0</v>
      </c>
      <c r="U202" s="5">
        <f>IF(MOD(MONTH(H202), 2) &lt;&gt; 0, EOMONTH(H202, 2), EOMONTH(H202, 1))</f>
        <v/>
      </c>
    </row>
    <row r="203">
      <c r="A203" t="inlineStr">
        <is>
          <t>Heron View</t>
        </is>
      </c>
      <c r="B203" t="inlineStr">
        <is>
          <t>N</t>
        </is>
      </c>
      <c r="C203" t="inlineStr">
        <is>
          <t>HVN302</t>
        </is>
      </c>
      <c r="D203" t="b">
        <v>1</v>
      </c>
      <c r="E203" t="b">
        <v>0</v>
      </c>
      <c r="F203" t="n">
        <v>1</v>
      </c>
      <c r="G203" s="5" t="n">
        <v>45422</v>
      </c>
      <c r="H203" s="6" t="n">
        <v>45547</v>
      </c>
      <c r="I203" s="4" t="n">
        <v>1200000</v>
      </c>
      <c r="J203" s="4">
        <f>I203/115*15</f>
        <v/>
      </c>
      <c r="K203" s="4">
        <f>I203-J203</f>
        <v/>
      </c>
      <c r="L203" s="4" t="n">
        <v>18502.08</v>
      </c>
      <c r="M203" s="4" t="n">
        <v>1789</v>
      </c>
      <c r="N203" s="4" t="n">
        <v>7449.5</v>
      </c>
      <c r="O203" s="4" t="n">
        <v>74495</v>
      </c>
      <c r="P203" s="4" t="n">
        <v>19224.37</v>
      </c>
      <c r="Q203" s="4">
        <f>K203-SUM(L203:P203)</f>
        <v/>
      </c>
      <c r="R203" s="4">
        <f>IF(E203=FALSE,SUMIFS(Investors!$R:$R,Investors!$G:$G,Sales!C203),0)</f>
        <v/>
      </c>
      <c r="S203" s="4">
        <f>Q203-R203</f>
        <v/>
      </c>
      <c r="T203" t="b">
        <v>0</v>
      </c>
      <c r="U203" s="5">
        <f>IF(MOD(MONTH(H203), 2) &lt;&gt; 0, EOMONTH(H203, 2), EOMONTH(H203, 1))</f>
        <v/>
      </c>
    </row>
    <row r="204">
      <c r="A204" t="inlineStr">
        <is>
          <t>Heron View</t>
        </is>
      </c>
      <c r="B204" t="inlineStr">
        <is>
          <t>N</t>
        </is>
      </c>
      <c r="C204" t="inlineStr">
        <is>
          <t>HVN303</t>
        </is>
      </c>
      <c r="D204" t="b">
        <v>1</v>
      </c>
      <c r="E204" t="b">
        <v>0</v>
      </c>
      <c r="F204" t="n">
        <v>1</v>
      </c>
      <c r="G204" s="5" t="n">
        <v>45464</v>
      </c>
      <c r="H204" s="6" t="n">
        <v>45547</v>
      </c>
      <c r="I204" s="4" t="n">
        <v>1200000</v>
      </c>
      <c r="J204" s="4">
        <f>I204/115*15</f>
        <v/>
      </c>
      <c r="K204" s="4">
        <f>I204-J204</f>
        <v/>
      </c>
      <c r="L204" s="4" t="n">
        <v>18502.08</v>
      </c>
      <c r="M204" s="4" t="n">
        <v>1789</v>
      </c>
      <c r="N204" s="4" t="n">
        <v>7449.5</v>
      </c>
      <c r="O204" s="4" t="n">
        <v>74495</v>
      </c>
      <c r="P204" s="4" t="n">
        <v>19224.37</v>
      </c>
      <c r="Q204" s="4">
        <f>K204-SUM(L204:P204)</f>
        <v/>
      </c>
      <c r="R204" s="4">
        <f>IF(E204=FALSE,SUMIFS(Investors!$R:$R,Investors!$G:$G,Sales!C204),0)</f>
        <v/>
      </c>
      <c r="S204" s="4">
        <f>Q204-R204</f>
        <v/>
      </c>
      <c r="T204" t="b">
        <v>0</v>
      </c>
      <c r="U204" s="5">
        <f>IF(MOD(MONTH(H204), 2) &lt;&gt; 0, EOMONTH(H204, 2), EOMONTH(H204, 1))</f>
        <v/>
      </c>
    </row>
    <row r="205">
      <c r="A205" t="inlineStr">
        <is>
          <t>Heron View</t>
        </is>
      </c>
      <c r="B205" t="inlineStr">
        <is>
          <t>N</t>
        </is>
      </c>
      <c r="C205" t="inlineStr">
        <is>
          <t>HVN304</t>
        </is>
      </c>
      <c r="D205" t="b">
        <v>1</v>
      </c>
      <c r="E205" t="b">
        <v>0</v>
      </c>
      <c r="F205" t="n">
        <v>1</v>
      </c>
      <c r="G205" s="5" t="n">
        <v>45464</v>
      </c>
      <c r="H205" s="6" t="n">
        <v>45547</v>
      </c>
      <c r="I205" s="4" t="n">
        <v>1200000</v>
      </c>
      <c r="J205" s="4">
        <f>I205/115*15</f>
        <v/>
      </c>
      <c r="K205" s="4">
        <f>I205-J205</f>
        <v/>
      </c>
      <c r="L205" s="4" t="n">
        <v>18502.08</v>
      </c>
      <c r="M205" s="4" t="n">
        <v>1789</v>
      </c>
      <c r="N205" s="4" t="n">
        <v>7499.5</v>
      </c>
      <c r="O205" s="4" t="n">
        <v>74995</v>
      </c>
      <c r="P205" s="4" t="n">
        <v>19224.37</v>
      </c>
      <c r="Q205" s="4">
        <f>K205-SUM(L205:P205)</f>
        <v/>
      </c>
      <c r="R205" s="4">
        <f>IF(E205=FALSE,SUMIFS(Investors!$R:$R,Investors!$G:$G,Sales!C205),0)</f>
        <v/>
      </c>
      <c r="S205" s="4">
        <f>Q205-R205</f>
        <v/>
      </c>
      <c r="T205" t="b">
        <v>0</v>
      </c>
      <c r="U205" s="5">
        <f>IF(MOD(MONTH(H205), 2) &lt;&gt; 0, EOMONTH(H205, 2), EOMONTH(H205, 1))</f>
        <v/>
      </c>
    </row>
    <row r="206">
      <c r="A206" t="inlineStr">
        <is>
          <t>Heron View</t>
        </is>
      </c>
      <c r="B206" t="inlineStr">
        <is>
          <t>O</t>
        </is>
      </c>
      <c r="C206" t="inlineStr">
        <is>
          <t>HVO101</t>
        </is>
      </c>
      <c r="D206" t="b">
        <v>1</v>
      </c>
      <c r="E206" t="b">
        <v>1</v>
      </c>
      <c r="F206" t="n">
        <v>0</v>
      </c>
      <c r="G206" s="5" t="n">
        <v>45518</v>
      </c>
      <c r="H206" s="6" t="n">
        <v>45520</v>
      </c>
      <c r="I206" s="4" t="n">
        <v>1679900</v>
      </c>
      <c r="J206" s="4">
        <f>I206/115*15</f>
        <v/>
      </c>
      <c r="K206" s="4">
        <f>I206-J206</f>
        <v/>
      </c>
      <c r="L206" s="4" t="n">
        <v>18502.08</v>
      </c>
      <c r="M206" s="4" t="n">
        <v>1789</v>
      </c>
      <c r="N206" s="4" t="n">
        <v>8399.5</v>
      </c>
      <c r="O206" s="4" t="n">
        <v>83995</v>
      </c>
      <c r="P206" s="4" t="n">
        <v>19224.37</v>
      </c>
      <c r="Q206" s="4">
        <f>K206-SUM(L206:P206)</f>
        <v/>
      </c>
      <c r="R206" s="4">
        <f>IF(E206=FALSE,SUMIFS(Investors!$R:$R,Investors!$G:$G,Sales!C206),0)</f>
        <v/>
      </c>
      <c r="S206" s="4">
        <f>Q206-R206</f>
        <v/>
      </c>
      <c r="T206" t="b">
        <v>0</v>
      </c>
      <c r="U206" s="5">
        <f>IF(MOD(MONTH(H206), 2) &lt;&gt; 0, EOMONTH(H206, 2), EOMONTH(H206, 1))</f>
        <v/>
      </c>
    </row>
    <row r="207">
      <c r="A207" t="inlineStr">
        <is>
          <t>Heron View</t>
        </is>
      </c>
      <c r="B207" t="inlineStr">
        <is>
          <t>O</t>
        </is>
      </c>
      <c r="C207" t="inlineStr">
        <is>
          <t>HVO102</t>
        </is>
      </c>
      <c r="D207" t="b">
        <v>1</v>
      </c>
      <c r="E207" t="b">
        <v>1</v>
      </c>
      <c r="F207" t="n">
        <v>0</v>
      </c>
      <c r="G207" s="5" t="n">
        <v>45518</v>
      </c>
      <c r="H207" s="6" t="n">
        <v>45532</v>
      </c>
      <c r="I207" s="4" t="n">
        <v>1659900</v>
      </c>
      <c r="J207" s="4">
        <f>I207/115*15</f>
        <v/>
      </c>
      <c r="K207" s="4">
        <f>I207-J207</f>
        <v/>
      </c>
      <c r="L207" s="4" t="n">
        <v>18502.08</v>
      </c>
      <c r="M207" s="4" t="n">
        <v>1789</v>
      </c>
      <c r="N207" s="4" t="n">
        <v>8299.5</v>
      </c>
      <c r="O207" s="4" t="n">
        <v>82995</v>
      </c>
      <c r="P207" s="4" t="n">
        <v>19224.37</v>
      </c>
      <c r="Q207" s="4">
        <f>K207-SUM(L207:P207)</f>
        <v/>
      </c>
      <c r="R207" s="4">
        <f>IF(E207=FALSE,SUMIFS(Investors!$R:$R,Investors!$G:$G,Sales!C207),0)</f>
        <v/>
      </c>
      <c r="S207" s="4">
        <f>Q207-R207</f>
        <v/>
      </c>
      <c r="T207" t="b">
        <v>0</v>
      </c>
      <c r="U207" s="5">
        <f>IF(MOD(MONTH(H207), 2) &lt;&gt; 0, EOMONTH(H207, 2), EOMONTH(H207, 1))</f>
        <v/>
      </c>
    </row>
    <row r="208">
      <c r="A208" t="inlineStr">
        <is>
          <t>Heron View</t>
        </is>
      </c>
      <c r="B208" t="inlineStr">
        <is>
          <t>O</t>
        </is>
      </c>
      <c r="C208" t="inlineStr">
        <is>
          <t>HVO103</t>
        </is>
      </c>
      <c r="D208" t="b">
        <v>1</v>
      </c>
      <c r="E208" t="b">
        <v>1</v>
      </c>
      <c r="F208" t="n">
        <v>0</v>
      </c>
      <c r="G208" s="5" t="n">
        <v>45518</v>
      </c>
      <c r="H208" s="6" t="n">
        <v>45523</v>
      </c>
      <c r="I208" s="4" t="n">
        <v>1659900</v>
      </c>
      <c r="J208" s="4">
        <f>I208/115*15</f>
        <v/>
      </c>
      <c r="K208" s="4">
        <f>I208-J208</f>
        <v/>
      </c>
      <c r="L208" s="4" t="n">
        <v>18502.08</v>
      </c>
      <c r="M208" s="4" t="n">
        <v>1789</v>
      </c>
      <c r="N208" s="4" t="n">
        <v>8299.5</v>
      </c>
      <c r="O208" s="4" t="n">
        <v>82995</v>
      </c>
      <c r="P208" s="4" t="n">
        <v>19224.37</v>
      </c>
      <c r="Q208" s="4">
        <f>K208-SUM(L208:P208)</f>
        <v/>
      </c>
      <c r="R208" s="4">
        <f>IF(E208=FALSE,SUMIFS(Investors!$R:$R,Investors!$G:$G,Sales!C208),0)</f>
        <v/>
      </c>
      <c r="S208" s="4">
        <f>Q208-R208</f>
        <v/>
      </c>
      <c r="T208" t="b">
        <v>0</v>
      </c>
      <c r="U208" s="5">
        <f>IF(MOD(MONTH(H208), 2) &lt;&gt; 0, EOMONTH(H208, 2), EOMONTH(H208, 1))</f>
        <v/>
      </c>
    </row>
    <row r="209">
      <c r="A209" t="inlineStr">
        <is>
          <t>Heron View</t>
        </is>
      </c>
      <c r="B209" t="inlineStr">
        <is>
          <t>O</t>
        </is>
      </c>
      <c r="C209" t="inlineStr">
        <is>
          <t>HVO104</t>
        </is>
      </c>
      <c r="D209" t="b">
        <v>1</v>
      </c>
      <c r="E209" t="b">
        <v>1</v>
      </c>
      <c r="F209" t="n">
        <v>0</v>
      </c>
      <c r="G209" s="5" t="n">
        <v>45518</v>
      </c>
      <c r="H209" s="6" t="n">
        <v>45503</v>
      </c>
      <c r="I209" s="4" t="n">
        <v>1659900</v>
      </c>
      <c r="J209" s="4">
        <f>I209/115*15</f>
        <v/>
      </c>
      <c r="K209" s="4">
        <f>I209-J209</f>
        <v/>
      </c>
      <c r="L209" s="4" t="n">
        <v>18502.08</v>
      </c>
      <c r="M209" s="4" t="n">
        <v>1789</v>
      </c>
      <c r="N209" s="4" t="n">
        <v>8299.5</v>
      </c>
      <c r="O209" s="4" t="n">
        <v>82995</v>
      </c>
      <c r="P209" s="4" t="n">
        <v>19224.37</v>
      </c>
      <c r="Q209" s="4">
        <f>K209-SUM(L209:P209)</f>
        <v/>
      </c>
      <c r="R209" s="4">
        <f>IF(E209=FALSE,SUMIFS(Investors!$R:$R,Investors!$G:$G,Sales!C209),0)</f>
        <v/>
      </c>
      <c r="S209" s="4">
        <f>Q209-R209</f>
        <v/>
      </c>
      <c r="T209" t="b">
        <v>0</v>
      </c>
      <c r="U209" s="5">
        <f>IF(MOD(MONTH(H209), 2) &lt;&gt; 0, EOMONTH(H209, 2), EOMONTH(H209, 1))</f>
        <v/>
      </c>
    </row>
    <row r="210">
      <c r="A210" t="inlineStr">
        <is>
          <t>Heron View</t>
        </is>
      </c>
      <c r="B210" t="inlineStr">
        <is>
          <t>O</t>
        </is>
      </c>
      <c r="C210" t="inlineStr">
        <is>
          <t>HVO105</t>
        </is>
      </c>
      <c r="D210" t="b">
        <v>1</v>
      </c>
      <c r="E210" t="b">
        <v>1</v>
      </c>
      <c r="F210" t="n">
        <v>0</v>
      </c>
      <c r="G210" s="5" t="n">
        <v>45518</v>
      </c>
      <c r="H210" s="6" t="n">
        <v>45520</v>
      </c>
      <c r="I210" s="4" t="n">
        <v>1739900</v>
      </c>
      <c r="J210" s="4">
        <f>I210/115*15</f>
        <v/>
      </c>
      <c r="K210" s="4">
        <f>I210-J210</f>
        <v/>
      </c>
      <c r="L210" s="4" t="n">
        <v>18502.08</v>
      </c>
      <c r="M210" s="4" t="n">
        <v>1789</v>
      </c>
      <c r="N210" s="4" t="n">
        <v>8699.5</v>
      </c>
      <c r="O210" s="4" t="n">
        <v>86995</v>
      </c>
      <c r="P210" s="4" t="n">
        <v>19224.37</v>
      </c>
      <c r="Q210" s="4">
        <f>K210-SUM(L210:P210)</f>
        <v/>
      </c>
      <c r="R210" s="4">
        <f>IF(E210=FALSE,SUMIFS(Investors!$R:$R,Investors!$G:$G,Sales!C210),0)</f>
        <v/>
      </c>
      <c r="S210" s="4">
        <f>Q210-R210</f>
        <v/>
      </c>
      <c r="T210" t="b">
        <v>0</v>
      </c>
      <c r="U210" s="5">
        <f>IF(MOD(MONTH(H210), 2) &lt;&gt; 0, EOMONTH(H210, 2), EOMONTH(H210, 1))</f>
        <v/>
      </c>
    </row>
    <row r="211">
      <c r="A211" t="inlineStr">
        <is>
          <t>Heron View</t>
        </is>
      </c>
      <c r="B211" t="inlineStr">
        <is>
          <t>O</t>
        </is>
      </c>
      <c r="C211" t="inlineStr">
        <is>
          <t>HVO201</t>
        </is>
      </c>
      <c r="D211" t="b">
        <v>1</v>
      </c>
      <c r="E211" t="b">
        <v>1</v>
      </c>
      <c r="F211" t="n">
        <v>0</v>
      </c>
      <c r="G211" s="5" t="n">
        <v>45518</v>
      </c>
      <c r="H211" s="6" t="n">
        <v>45503</v>
      </c>
      <c r="I211" s="4" t="n">
        <v>1704400</v>
      </c>
      <c r="J211" s="4">
        <f>I211/115*15</f>
        <v/>
      </c>
      <c r="K211" s="4">
        <f>I211-J211</f>
        <v/>
      </c>
      <c r="L211" s="4" t="n">
        <v>18502.08</v>
      </c>
      <c r="M211" s="4" t="n">
        <v>1789</v>
      </c>
      <c r="N211" s="4" t="n">
        <v>8449.5</v>
      </c>
      <c r="O211" s="4" t="n">
        <v>84495</v>
      </c>
      <c r="P211" s="4" t="n">
        <v>19224.37</v>
      </c>
      <c r="Q211" s="4">
        <f>K211-SUM(L211:P211)</f>
        <v/>
      </c>
      <c r="R211" s="4">
        <f>IF(E211=FALSE,SUMIFS(Investors!$R:$R,Investors!$G:$G,Sales!C211),0)</f>
        <v/>
      </c>
      <c r="S211" s="4">
        <f>Q211-R211</f>
        <v/>
      </c>
      <c r="T211" t="b">
        <v>0</v>
      </c>
      <c r="U211" s="5">
        <f>IF(MOD(MONTH(H211), 2) &lt;&gt; 0, EOMONTH(H211, 2), EOMONTH(H211, 1))</f>
        <v/>
      </c>
    </row>
    <row r="212">
      <c r="A212" t="inlineStr">
        <is>
          <t>Heron View</t>
        </is>
      </c>
      <c r="B212" t="inlineStr">
        <is>
          <t>O</t>
        </is>
      </c>
      <c r="C212" t="inlineStr">
        <is>
          <t>HVO202</t>
        </is>
      </c>
      <c r="D212" t="b">
        <v>1</v>
      </c>
      <c r="E212" t="b">
        <v>0</v>
      </c>
      <c r="F212" t="n">
        <v>0</v>
      </c>
      <c r="G212" s="5" t="n">
        <v>45518</v>
      </c>
      <c r="H212" s="6" t="n">
        <v>45533</v>
      </c>
      <c r="I212" s="4" t="n">
        <v>1679900</v>
      </c>
      <c r="J212" s="4">
        <f>I212/115*15</f>
        <v/>
      </c>
      <c r="K212" s="4">
        <f>I212-J212</f>
        <v/>
      </c>
      <c r="L212" s="4" t="n">
        <v>18502.08</v>
      </c>
      <c r="M212" s="4" t="n">
        <v>1789</v>
      </c>
      <c r="N212" s="4" t="n">
        <v>8399.5</v>
      </c>
      <c r="O212" s="4" t="n">
        <v>83995</v>
      </c>
      <c r="P212" s="4" t="n">
        <v>19224.37</v>
      </c>
      <c r="Q212" s="4">
        <f>K212-SUM(L212:P212)</f>
        <v/>
      </c>
      <c r="R212" s="4">
        <f>IF(E212=FALSE,SUMIFS(Investors!$R:$R,Investors!$G:$G,Sales!C212),0)</f>
        <v/>
      </c>
      <c r="S212" s="4">
        <f>Q212-R212</f>
        <v/>
      </c>
      <c r="T212" t="b">
        <v>0</v>
      </c>
      <c r="U212" s="5">
        <f>IF(MOD(MONTH(H212), 2) &lt;&gt; 0, EOMONTH(H212, 2), EOMONTH(H212, 1))</f>
        <v/>
      </c>
    </row>
    <row r="213">
      <c r="A213" t="inlineStr">
        <is>
          <t>Heron View</t>
        </is>
      </c>
      <c r="B213" t="inlineStr">
        <is>
          <t>O</t>
        </is>
      </c>
      <c r="C213" t="inlineStr">
        <is>
          <t>HVO203</t>
        </is>
      </c>
      <c r="D213" t="b">
        <v>1</v>
      </c>
      <c r="E213" t="b">
        <v>1</v>
      </c>
      <c r="F213" t="n">
        <v>0</v>
      </c>
      <c r="G213" s="5" t="n">
        <v>45518</v>
      </c>
      <c r="H213" s="6" t="n">
        <v>45503</v>
      </c>
      <c r="I213" s="4" t="n">
        <v>1679900</v>
      </c>
      <c r="J213" s="4">
        <f>I213/115*15</f>
        <v/>
      </c>
      <c r="K213" s="4">
        <f>I213-J213</f>
        <v/>
      </c>
      <c r="L213" s="4" t="n">
        <v>18502.08</v>
      </c>
      <c r="M213" s="4" t="n">
        <v>1789</v>
      </c>
      <c r="N213" s="4" t="n">
        <v>8399.5</v>
      </c>
      <c r="O213" s="4" t="n">
        <v>83995</v>
      </c>
      <c r="P213" s="4" t="n">
        <v>19224.37</v>
      </c>
      <c r="Q213" s="4">
        <f>K213-SUM(L213:P213)</f>
        <v/>
      </c>
      <c r="R213" s="4">
        <f>IF(E213=FALSE,SUMIFS(Investors!$R:$R,Investors!$G:$G,Sales!C213),0)</f>
        <v/>
      </c>
      <c r="S213" s="4">
        <f>Q213-R213</f>
        <v/>
      </c>
      <c r="T213" t="b">
        <v>0</v>
      </c>
      <c r="U213" s="5">
        <f>IF(MOD(MONTH(H213), 2) &lt;&gt; 0, EOMONTH(H213, 2), EOMONTH(H213, 1))</f>
        <v/>
      </c>
    </row>
    <row r="214">
      <c r="A214" t="inlineStr">
        <is>
          <t>Heron View</t>
        </is>
      </c>
      <c r="B214" t="inlineStr">
        <is>
          <t>O</t>
        </is>
      </c>
      <c r="C214" t="inlineStr">
        <is>
          <t>HVO204</t>
        </is>
      </c>
      <c r="D214" t="b">
        <v>1</v>
      </c>
      <c r="E214" t="b">
        <v>1</v>
      </c>
      <c r="F214" t="n">
        <v>0</v>
      </c>
      <c r="G214" s="5" t="n">
        <v>45518</v>
      </c>
      <c r="H214" s="6" t="n">
        <v>45523</v>
      </c>
      <c r="I214" s="4" t="n">
        <v>1684900</v>
      </c>
      <c r="J214" s="4">
        <f>I214/115*15</f>
        <v/>
      </c>
      <c r="K214" s="4">
        <f>I214-J214</f>
        <v/>
      </c>
      <c r="L214" s="4" t="n">
        <v>18502.08</v>
      </c>
      <c r="M214" s="4" t="n">
        <v>1789</v>
      </c>
      <c r="N214" s="4" t="n">
        <v>8399.5</v>
      </c>
      <c r="O214" s="4" t="n">
        <v>83995</v>
      </c>
      <c r="P214" s="4" t="n">
        <v>19224.37</v>
      </c>
      <c r="Q214" s="4">
        <f>K214-SUM(L214:P214)</f>
        <v/>
      </c>
      <c r="R214" s="4">
        <f>IF(E214=FALSE,SUMIFS(Investors!$R:$R,Investors!$G:$G,Sales!C214),0)</f>
        <v/>
      </c>
      <c r="S214" s="4">
        <f>Q214-R214</f>
        <v/>
      </c>
      <c r="T214" t="b">
        <v>0</v>
      </c>
      <c r="U214" s="5">
        <f>IF(MOD(MONTH(H214), 2) &lt;&gt; 0, EOMONTH(H214, 2), EOMONTH(H214, 1))</f>
        <v/>
      </c>
    </row>
    <row r="215">
      <c r="A215" t="inlineStr">
        <is>
          <t>Heron View</t>
        </is>
      </c>
      <c r="B215" t="inlineStr">
        <is>
          <t>O</t>
        </is>
      </c>
      <c r="C215" t="inlineStr">
        <is>
          <t>HVO205</t>
        </is>
      </c>
      <c r="D215" t="b">
        <v>1</v>
      </c>
      <c r="E215" t="b">
        <v>0</v>
      </c>
      <c r="F215" t="n">
        <v>0</v>
      </c>
      <c r="G215" s="5" t="n">
        <v>45518</v>
      </c>
      <c r="H215" s="6" t="n">
        <v>45545</v>
      </c>
      <c r="I215" s="4" t="n">
        <v>1749900</v>
      </c>
      <c r="J215" s="4">
        <f>I215/115*15</f>
        <v/>
      </c>
      <c r="K215" s="4">
        <f>I215-J215</f>
        <v/>
      </c>
      <c r="L215" s="4" t="n">
        <v>18502.08</v>
      </c>
      <c r="M215" s="4" t="n">
        <v>1789</v>
      </c>
      <c r="N215" s="4" t="n">
        <v>8749.5</v>
      </c>
      <c r="O215" s="4" t="n">
        <v>87495</v>
      </c>
      <c r="P215" s="4" t="n">
        <v>19224.37</v>
      </c>
      <c r="Q215" s="4">
        <f>K215-SUM(L215:P215)</f>
        <v/>
      </c>
      <c r="R215" s="4">
        <f>IF(E215=FALSE,SUMIFS(Investors!$R:$R,Investors!$G:$G,Sales!C215),0)</f>
        <v/>
      </c>
      <c r="S215" s="4">
        <f>Q215-R215</f>
        <v/>
      </c>
      <c r="T215" t="b">
        <v>0</v>
      </c>
      <c r="U215" s="5">
        <f>IF(MOD(MONTH(H215), 2) &lt;&gt; 0, EOMONTH(H215, 2), EOMONTH(H215, 1))</f>
        <v/>
      </c>
    </row>
    <row r="216">
      <c r="A216" t="inlineStr">
        <is>
          <t>Heron View</t>
        </is>
      </c>
      <c r="B216" t="inlineStr">
        <is>
          <t>O</t>
        </is>
      </c>
      <c r="C216" t="inlineStr">
        <is>
          <t>HVO301</t>
        </is>
      </c>
      <c r="D216" t="b">
        <v>1</v>
      </c>
      <c r="E216" t="b">
        <v>1</v>
      </c>
      <c r="F216" t="n">
        <v>0</v>
      </c>
      <c r="G216" s="5" t="n">
        <v>45518</v>
      </c>
      <c r="H216" s="6" t="n">
        <v>45503</v>
      </c>
      <c r="I216" s="4" t="n">
        <v>1699900</v>
      </c>
      <c r="J216" s="4">
        <f>I216/115*15</f>
        <v/>
      </c>
      <c r="K216" s="4">
        <f>I216-J216</f>
        <v/>
      </c>
      <c r="L216" s="4" t="n">
        <v>18502.08</v>
      </c>
      <c r="M216" s="4" t="n">
        <v>1789</v>
      </c>
      <c r="N216" s="4" t="n">
        <v>8499.5</v>
      </c>
      <c r="O216" s="4" t="n">
        <v>84995</v>
      </c>
      <c r="P216" s="4" t="n">
        <v>19224.37</v>
      </c>
      <c r="Q216" s="4">
        <f>K216-SUM(L216:P216)</f>
        <v/>
      </c>
      <c r="R216" s="4">
        <f>IF(E216=FALSE,SUMIFS(Investors!$R:$R,Investors!$G:$G,Sales!C216),0)</f>
        <v/>
      </c>
      <c r="S216" s="4">
        <f>Q216-R216</f>
        <v/>
      </c>
      <c r="T216" t="b">
        <v>0</v>
      </c>
      <c r="U216" s="5">
        <f>IF(MOD(MONTH(H216), 2) &lt;&gt; 0, EOMONTH(H216, 2), EOMONTH(H216, 1))</f>
        <v/>
      </c>
    </row>
    <row r="217">
      <c r="A217" t="inlineStr">
        <is>
          <t>Heron View</t>
        </is>
      </c>
      <c r="B217" t="inlineStr">
        <is>
          <t>O</t>
        </is>
      </c>
      <c r="C217" t="inlineStr">
        <is>
          <t>HVO302</t>
        </is>
      </c>
      <c r="D217" t="b">
        <v>1</v>
      </c>
      <c r="E217" t="b">
        <v>1</v>
      </c>
      <c r="F217" t="n">
        <v>0</v>
      </c>
      <c r="G217" s="5" t="n">
        <v>45518</v>
      </c>
      <c r="H217" s="6" t="n">
        <v>45520</v>
      </c>
      <c r="I217" s="4" t="n">
        <v>1689900</v>
      </c>
      <c r="J217" s="4">
        <f>I217/115*15</f>
        <v/>
      </c>
      <c r="K217" s="4">
        <f>I217-J217</f>
        <v/>
      </c>
      <c r="L217" s="4" t="n">
        <v>18502.08</v>
      </c>
      <c r="M217" s="4" t="n">
        <v>1789</v>
      </c>
      <c r="N217" s="4" t="n">
        <v>8449.5</v>
      </c>
      <c r="O217" s="4" t="n">
        <v>84495</v>
      </c>
      <c r="P217" s="4" t="n">
        <v>19224.37</v>
      </c>
      <c r="Q217" s="4">
        <f>K217-SUM(L217:P217)</f>
        <v/>
      </c>
      <c r="R217" s="4">
        <f>IF(E217=FALSE,SUMIFS(Investors!$R:$R,Investors!$G:$G,Sales!C217),0)</f>
        <v/>
      </c>
      <c r="S217" s="4">
        <f>Q217-R217</f>
        <v/>
      </c>
      <c r="T217" t="b">
        <v>0</v>
      </c>
      <c r="U217" s="5">
        <f>IF(MOD(MONTH(H217), 2) &lt;&gt; 0, EOMONTH(H217, 2), EOMONTH(H217, 1))</f>
        <v/>
      </c>
    </row>
    <row r="218">
      <c r="A218" t="inlineStr">
        <is>
          <t>Heron View</t>
        </is>
      </c>
      <c r="B218" t="inlineStr">
        <is>
          <t>O</t>
        </is>
      </c>
      <c r="C218" t="inlineStr">
        <is>
          <t>HVO303</t>
        </is>
      </c>
      <c r="D218" t="b">
        <v>1</v>
      </c>
      <c r="E218" t="b">
        <v>0</v>
      </c>
      <c r="F218" t="n">
        <v>0</v>
      </c>
      <c r="G218" s="5" t="n">
        <v>45518</v>
      </c>
      <c r="H218" s="6" t="n">
        <v>45533</v>
      </c>
      <c r="I218" s="4" t="n">
        <v>1689900</v>
      </c>
      <c r="J218" s="4">
        <f>I218/115*15</f>
        <v/>
      </c>
      <c r="K218" s="4">
        <f>I218-J218</f>
        <v/>
      </c>
      <c r="L218" s="4" t="n">
        <v>18502.08</v>
      </c>
      <c r="M218" s="4" t="n">
        <v>1789</v>
      </c>
      <c r="N218" s="4" t="n">
        <v>8449.5</v>
      </c>
      <c r="O218" s="4" t="n">
        <v>84495</v>
      </c>
      <c r="P218" s="4" t="n">
        <v>19224.37</v>
      </c>
      <c r="Q218" s="4">
        <f>K218-SUM(L218:P218)</f>
        <v/>
      </c>
      <c r="R218" s="4">
        <f>IF(E218=FALSE,SUMIFS(Investors!$R:$R,Investors!$G:$G,Sales!C218),0)</f>
        <v/>
      </c>
      <c r="S218" s="4">
        <f>Q218-R218</f>
        <v/>
      </c>
      <c r="T218" t="b">
        <v>0</v>
      </c>
      <c r="U218" s="5">
        <f>IF(MOD(MONTH(H218), 2) &lt;&gt; 0, EOMONTH(H218, 2), EOMONTH(H218, 1))</f>
        <v/>
      </c>
    </row>
    <row r="219">
      <c r="A219" t="inlineStr">
        <is>
          <t>Heron View</t>
        </is>
      </c>
      <c r="B219" t="inlineStr">
        <is>
          <t>O</t>
        </is>
      </c>
      <c r="C219" t="inlineStr">
        <is>
          <t>HVO304</t>
        </is>
      </c>
      <c r="D219" t="b">
        <v>1</v>
      </c>
      <c r="E219" t="b">
        <v>0</v>
      </c>
      <c r="F219" t="n">
        <v>0</v>
      </c>
      <c r="G219" s="5" t="n">
        <v>45518</v>
      </c>
      <c r="H219" s="6" t="n">
        <v>45546</v>
      </c>
      <c r="I219" s="4" t="n">
        <v>1689900</v>
      </c>
      <c r="J219" s="4">
        <f>I219/115*15</f>
        <v/>
      </c>
      <c r="K219" s="4">
        <f>I219-J219</f>
        <v/>
      </c>
      <c r="L219" s="4" t="n">
        <v>18502.08</v>
      </c>
      <c r="M219" s="4" t="n">
        <v>1789</v>
      </c>
      <c r="N219" s="4" t="n">
        <v>8449.5</v>
      </c>
      <c r="O219" s="4" t="n">
        <v>84495</v>
      </c>
      <c r="P219" s="4" t="n">
        <v>19224.37</v>
      </c>
      <c r="Q219" s="4">
        <f>K219-SUM(L219:P219)</f>
        <v/>
      </c>
      <c r="R219" s="4">
        <f>IF(E219=FALSE,SUMIFS(Investors!$R:$R,Investors!$G:$G,Sales!C219),0)</f>
        <v/>
      </c>
      <c r="S219" s="4">
        <f>Q219-R219</f>
        <v/>
      </c>
      <c r="T219" t="b">
        <v>0</v>
      </c>
      <c r="U219" s="5">
        <f>IF(MOD(MONTH(H219), 2) &lt;&gt; 0, EOMONTH(H219, 2), EOMONTH(H219, 1))</f>
        <v/>
      </c>
    </row>
    <row r="220">
      <c r="A220" t="inlineStr">
        <is>
          <t>Heron View</t>
        </is>
      </c>
      <c r="B220" t="inlineStr">
        <is>
          <t>O</t>
        </is>
      </c>
      <c r="C220" t="inlineStr">
        <is>
          <t>HVO305</t>
        </is>
      </c>
      <c r="D220" t="b">
        <v>1</v>
      </c>
      <c r="E220" t="b">
        <v>1</v>
      </c>
      <c r="F220" t="n">
        <v>0</v>
      </c>
      <c r="G220" s="5" t="n">
        <v>45518</v>
      </c>
      <c r="H220" s="6" t="n">
        <v>45531</v>
      </c>
      <c r="I220" s="4" t="n">
        <v>1759900</v>
      </c>
      <c r="J220" s="4">
        <f>I220/115*15</f>
        <v/>
      </c>
      <c r="K220" s="4">
        <f>I220-J220</f>
        <v/>
      </c>
      <c r="L220" s="4" t="n">
        <v>18502.08</v>
      </c>
      <c r="M220" s="4" t="n">
        <v>1789</v>
      </c>
      <c r="N220" s="4" t="n">
        <v>8799.5</v>
      </c>
      <c r="O220" s="4" t="n">
        <v>87995</v>
      </c>
      <c r="P220" s="4" t="n">
        <v>19224.37</v>
      </c>
      <c r="Q220" s="4">
        <f>K220-SUM(L220:P220)</f>
        <v/>
      </c>
      <c r="R220" s="4">
        <f>IF(E220=FALSE,SUMIFS(Investors!$R:$R,Investors!$G:$G,Sales!C220),0)</f>
        <v/>
      </c>
      <c r="S220" s="4">
        <f>Q220-R220</f>
        <v/>
      </c>
      <c r="T220" t="b">
        <v>0</v>
      </c>
      <c r="U220" s="5">
        <f>IF(MOD(MONTH(H220), 2) &lt;&gt; 0, EOMONTH(H220, 2), EOMONTH(H220, 1))</f>
        <v/>
      </c>
    </row>
    <row r="221">
      <c r="A221" t="inlineStr">
        <is>
          <t>Heron View</t>
        </is>
      </c>
      <c r="B221" t="inlineStr">
        <is>
          <t>P</t>
        </is>
      </c>
      <c r="C221" t="inlineStr">
        <is>
          <t>HVP101</t>
        </is>
      </c>
      <c r="D221" t="b">
        <v>1</v>
      </c>
      <c r="E221" t="b">
        <v>1</v>
      </c>
      <c r="F221" t="n">
        <v>1</v>
      </c>
      <c r="G221" s="5" t="n">
        <v>45177</v>
      </c>
      <c r="H221" s="6" t="n">
        <v>45177</v>
      </c>
      <c r="I221" s="4" t="n">
        <v>1749900</v>
      </c>
      <c r="J221" s="4">
        <f>I221/115*15</f>
        <v/>
      </c>
      <c r="K221" s="4">
        <f>I221-J221</f>
        <v/>
      </c>
      <c r="L221" s="4" t="n">
        <v>18502.08</v>
      </c>
      <c r="M221" s="4" t="n">
        <v>1789</v>
      </c>
      <c r="N221" s="4" t="n">
        <v>8749.5</v>
      </c>
      <c r="O221" s="4" t="n">
        <v>87495</v>
      </c>
      <c r="P221" s="4" t="n">
        <v>19224.37</v>
      </c>
      <c r="Q221" s="4">
        <f>K221-SUM(L221:P221)</f>
        <v/>
      </c>
      <c r="R221" s="4">
        <f>IF(E221=FALSE,SUMIFS(Investors!$R:$R,Investors!$G:$G,Sales!C221),0)</f>
        <v/>
      </c>
      <c r="S221" s="4">
        <f>Q221-R221</f>
        <v/>
      </c>
      <c r="T221" t="b">
        <v>0</v>
      </c>
      <c r="U221" s="5">
        <f>IF(MOD(MONTH(H221), 2) &lt;&gt; 0, EOMONTH(H221, 2), EOMONTH(H221, 1))</f>
        <v/>
      </c>
    </row>
    <row r="222">
      <c r="A222" t="inlineStr">
        <is>
          <t>Heron View</t>
        </is>
      </c>
      <c r="B222" t="inlineStr">
        <is>
          <t>P</t>
        </is>
      </c>
      <c r="C222" t="inlineStr">
        <is>
          <t>HVP102</t>
        </is>
      </c>
      <c r="D222" t="b">
        <v>1</v>
      </c>
      <c r="E222" t="b">
        <v>1</v>
      </c>
      <c r="F222" t="n">
        <v>1</v>
      </c>
      <c r="G222" s="5" t="n">
        <v>45177</v>
      </c>
      <c r="H222" s="6" t="n">
        <v>45177</v>
      </c>
      <c r="I222" s="4" t="n">
        <v>1799900</v>
      </c>
      <c r="J222" s="4">
        <f>I222/115*15</f>
        <v/>
      </c>
      <c r="K222" s="4">
        <f>I222-J222</f>
        <v/>
      </c>
      <c r="L222" s="4" t="n">
        <v>18502.08</v>
      </c>
      <c r="M222" s="4" t="n">
        <v>1789</v>
      </c>
      <c r="N222" s="4" t="n">
        <v>8999.5</v>
      </c>
      <c r="O222" s="4" t="n">
        <v>89995</v>
      </c>
      <c r="P222" s="4" t="n">
        <v>19224.37</v>
      </c>
      <c r="Q222" s="4">
        <f>K222-SUM(L222:P222)</f>
        <v/>
      </c>
      <c r="R222" s="4">
        <f>IF(E222=FALSE,SUMIFS(Investors!$R:$R,Investors!$G:$G,Sales!C222),0)</f>
        <v/>
      </c>
      <c r="S222" s="4">
        <f>Q222-R222</f>
        <v/>
      </c>
      <c r="T222" t="b">
        <v>0</v>
      </c>
      <c r="U222" s="5">
        <f>IF(MOD(MONTH(H222), 2) &lt;&gt; 0, EOMONTH(H222, 2), EOMONTH(H222, 1))</f>
        <v/>
      </c>
    </row>
    <row r="223">
      <c r="A223" t="inlineStr">
        <is>
          <t>Heron View</t>
        </is>
      </c>
      <c r="B223" t="inlineStr">
        <is>
          <t>P</t>
        </is>
      </c>
      <c r="C223" t="inlineStr">
        <is>
          <t>HVP103</t>
        </is>
      </c>
      <c r="D223" t="b">
        <v>1</v>
      </c>
      <c r="E223" t="b">
        <v>1</v>
      </c>
      <c r="F223" t="n">
        <v>1</v>
      </c>
      <c r="G223" s="5" t="n">
        <v>45177</v>
      </c>
      <c r="H223" s="6" t="n">
        <v>45177</v>
      </c>
      <c r="I223" s="4" t="n">
        <v>1769900</v>
      </c>
      <c r="J223" s="4">
        <f>I223/115*15</f>
        <v/>
      </c>
      <c r="K223" s="4">
        <f>I223-J223</f>
        <v/>
      </c>
      <c r="L223" s="4" t="n">
        <v>18502.08</v>
      </c>
      <c r="M223" s="4" t="n">
        <v>1789</v>
      </c>
      <c r="N223" s="4" t="n">
        <v>8849.5</v>
      </c>
      <c r="O223" s="4" t="n">
        <v>88495</v>
      </c>
      <c r="P223" s="4" t="n">
        <v>19224.37</v>
      </c>
      <c r="Q223" s="4">
        <f>K223-SUM(L223:P223)</f>
        <v/>
      </c>
      <c r="R223" s="4">
        <f>IF(E223=FALSE,SUMIFS(Investors!$R:$R,Investors!$G:$G,Sales!C223),0)</f>
        <v/>
      </c>
      <c r="S223" s="4">
        <f>Q223-R223</f>
        <v/>
      </c>
      <c r="T223" t="b">
        <v>0</v>
      </c>
      <c r="U223" s="5">
        <f>IF(MOD(MONTH(H223), 2) &lt;&gt; 0, EOMONTH(H223, 2), EOMONTH(H223, 1))</f>
        <v/>
      </c>
    </row>
    <row r="224">
      <c r="A224" t="inlineStr">
        <is>
          <t>Heron View</t>
        </is>
      </c>
      <c r="B224" t="inlineStr">
        <is>
          <t>P</t>
        </is>
      </c>
      <c r="C224" t="inlineStr">
        <is>
          <t>HVP201</t>
        </is>
      </c>
      <c r="D224" t="b">
        <v>1</v>
      </c>
      <c r="E224" t="b">
        <v>1</v>
      </c>
      <c r="F224" t="n">
        <v>1</v>
      </c>
      <c r="G224" s="5" t="n">
        <v>45429</v>
      </c>
      <c r="H224" s="6" t="n">
        <v>45462</v>
      </c>
      <c r="I224" s="4" t="n">
        <v>1699900</v>
      </c>
      <c r="J224" s="4">
        <f>I224/115*15</f>
        <v/>
      </c>
      <c r="K224" s="4">
        <f>I224-J224</f>
        <v/>
      </c>
      <c r="L224" s="4" t="n">
        <v>18502.08</v>
      </c>
      <c r="M224" s="4" t="n">
        <v>1789</v>
      </c>
      <c r="N224" s="4" t="n">
        <v>8499.5</v>
      </c>
      <c r="O224" s="4" t="n">
        <v>84995</v>
      </c>
      <c r="P224" s="4" t="n">
        <v>19224.37</v>
      </c>
      <c r="Q224" s="4">
        <f>K224-SUM(L224:P224)</f>
        <v/>
      </c>
      <c r="R224" s="4">
        <f>IF(E224=FALSE,SUMIFS(Investors!$R:$R,Investors!$G:$G,Sales!C224),0)</f>
        <v/>
      </c>
      <c r="S224" s="4">
        <f>Q224-R224</f>
        <v/>
      </c>
      <c r="T224" t="b">
        <v>0</v>
      </c>
      <c r="U224" s="5">
        <f>IF(MOD(MONTH(H224), 2) &lt;&gt; 0, EOMONTH(H224, 2), EOMONTH(H224, 1))</f>
        <v/>
      </c>
    </row>
    <row r="225">
      <c r="A225" t="inlineStr">
        <is>
          <t>Heron View</t>
        </is>
      </c>
      <c r="B225" t="inlineStr">
        <is>
          <t>P</t>
        </is>
      </c>
      <c r="C225" t="inlineStr">
        <is>
          <t>HVP202</t>
        </is>
      </c>
      <c r="D225" t="b">
        <v>1</v>
      </c>
      <c r="E225" t="b">
        <v>1</v>
      </c>
      <c r="F225" t="n">
        <v>1</v>
      </c>
      <c r="G225" s="5" t="n">
        <v>45191</v>
      </c>
      <c r="H225" s="6" t="n">
        <v>45191</v>
      </c>
      <c r="I225" s="4" t="n">
        <v>1769900</v>
      </c>
      <c r="J225" s="4">
        <f>I225/115*15</f>
        <v/>
      </c>
      <c r="K225" s="4">
        <f>I225-J225</f>
        <v/>
      </c>
      <c r="L225" s="4" t="n">
        <v>18502.08</v>
      </c>
      <c r="M225" s="4" t="n">
        <v>1789</v>
      </c>
      <c r="N225" s="4" t="n">
        <v>8849.5</v>
      </c>
      <c r="O225" s="4" t="n">
        <v>88495</v>
      </c>
      <c r="P225" s="4" t="n">
        <v>19224.37</v>
      </c>
      <c r="Q225" s="4">
        <f>K225-SUM(L225:P225)</f>
        <v/>
      </c>
      <c r="R225" s="4">
        <f>IF(E225=FALSE,SUMIFS(Investors!$R:$R,Investors!$G:$G,Sales!C225),0)</f>
        <v/>
      </c>
      <c r="S225" s="4">
        <f>Q225-R225</f>
        <v/>
      </c>
      <c r="T225" t="b">
        <v>0</v>
      </c>
      <c r="U225" s="5">
        <f>IF(MOD(MONTH(H225), 2) &lt;&gt; 0, EOMONTH(H225, 2), EOMONTH(H225, 1))</f>
        <v/>
      </c>
    </row>
    <row r="226">
      <c r="A226" t="inlineStr">
        <is>
          <t>Heron View</t>
        </is>
      </c>
      <c r="B226" t="inlineStr">
        <is>
          <t>P</t>
        </is>
      </c>
      <c r="C226" t="inlineStr">
        <is>
          <t>HVP203</t>
        </is>
      </c>
      <c r="D226" t="b">
        <v>0</v>
      </c>
      <c r="E226" t="b">
        <v>0</v>
      </c>
      <c r="F226" t="n">
        <v>1</v>
      </c>
      <c r="G226" s="5" t="n">
        <v>45456</v>
      </c>
      <c r="H226" s="6" t="n">
        <v>45533</v>
      </c>
      <c r="I226" s="4" t="n">
        <v>1729900</v>
      </c>
      <c r="J226" s="4">
        <f>I226/115*15</f>
        <v/>
      </c>
      <c r="K226" s="4">
        <f>I226-J226</f>
        <v/>
      </c>
      <c r="L226" s="4" t="n">
        <v>18502.08</v>
      </c>
      <c r="M226" s="4" t="n">
        <v>1789</v>
      </c>
      <c r="N226" s="4" t="n">
        <v>8649.5</v>
      </c>
      <c r="O226" s="4" t="n">
        <v>86495</v>
      </c>
      <c r="P226" s="4" t="n">
        <v>19224.37</v>
      </c>
      <c r="Q226" s="4">
        <f>K226-SUM(L226:P226)</f>
        <v/>
      </c>
      <c r="R226" s="4">
        <f>IF(E226=FALSE,SUMIFS(Investors!$R:$R,Investors!$G:$G,Sales!C226),0)</f>
        <v/>
      </c>
      <c r="S226" s="4">
        <f>Q226-R226</f>
        <v/>
      </c>
      <c r="T226" t="b">
        <v>0</v>
      </c>
      <c r="U226" s="5">
        <f>IF(MOD(MONTH(H226), 2) &lt;&gt; 0, EOMONTH(H226, 2), EOMONTH(H226, 1))</f>
        <v/>
      </c>
    </row>
    <row r="227">
      <c r="A227" t="inlineStr">
        <is>
          <t>Heron View</t>
        </is>
      </c>
      <c r="B227" t="inlineStr">
        <is>
          <t>P</t>
        </is>
      </c>
      <c r="C227" t="inlineStr">
        <is>
          <t>HVP301</t>
        </is>
      </c>
      <c r="D227" t="b">
        <v>1</v>
      </c>
      <c r="E227" t="b">
        <v>1</v>
      </c>
      <c r="F227" t="n">
        <v>1</v>
      </c>
      <c r="G227" s="5" t="n">
        <v>45247</v>
      </c>
      <c r="H227" s="6" t="n">
        <v>45247</v>
      </c>
      <c r="I227" s="4" t="n">
        <v>1744900</v>
      </c>
      <c r="J227" s="4">
        <f>I227/115*15</f>
        <v/>
      </c>
      <c r="K227" s="4">
        <f>I227-J227</f>
        <v/>
      </c>
      <c r="L227" s="4" t="n">
        <v>18502.08</v>
      </c>
      <c r="M227" s="4" t="n">
        <v>1789</v>
      </c>
      <c r="N227" s="4" t="n">
        <v>8599.5</v>
      </c>
      <c r="O227" s="4" t="n">
        <v>85995</v>
      </c>
      <c r="P227" s="4" t="n">
        <v>19224.37</v>
      </c>
      <c r="Q227" s="4">
        <f>K227-SUM(L227:P227)</f>
        <v/>
      </c>
      <c r="R227" s="4">
        <f>IF(E227=FALSE,SUMIFS(Investors!$R:$R,Investors!$G:$G,Sales!C227),0)</f>
        <v/>
      </c>
      <c r="S227" s="4">
        <f>Q227-R227</f>
        <v/>
      </c>
      <c r="T227" t="b">
        <v>0</v>
      </c>
      <c r="U227" s="5">
        <f>IF(MOD(MONTH(H227), 2) &lt;&gt; 0, EOMONTH(H227, 2), EOMONTH(H227, 1))</f>
        <v/>
      </c>
    </row>
    <row r="228">
      <c r="A228" t="inlineStr">
        <is>
          <t>Heron View</t>
        </is>
      </c>
      <c r="B228" t="inlineStr">
        <is>
          <t>P</t>
        </is>
      </c>
      <c r="C228" t="inlineStr">
        <is>
          <t>HVP302</t>
        </is>
      </c>
      <c r="D228" t="b">
        <v>1</v>
      </c>
      <c r="E228" t="b">
        <v>1</v>
      </c>
      <c r="F228" t="n">
        <v>1</v>
      </c>
      <c r="G228" s="5" t="n">
        <v>45271</v>
      </c>
      <c r="H228" s="6" t="n">
        <v>45271</v>
      </c>
      <c r="I228" s="4" t="n">
        <v>1784900</v>
      </c>
      <c r="J228" s="4">
        <f>I228/115*15</f>
        <v/>
      </c>
      <c r="K228" s="4">
        <f>I228-J228</f>
        <v/>
      </c>
      <c r="L228" s="4" t="n">
        <v>18502.08</v>
      </c>
      <c r="M228" s="4" t="n">
        <v>1789</v>
      </c>
      <c r="N228" s="4" t="n">
        <v>8899.5</v>
      </c>
      <c r="O228" s="4" t="n">
        <v>88995</v>
      </c>
      <c r="P228" s="4" t="n">
        <v>19224.37</v>
      </c>
      <c r="Q228" s="4">
        <f>K228-SUM(L228:P228)</f>
        <v/>
      </c>
      <c r="R228" s="4">
        <f>IF(E228=FALSE,SUMIFS(Investors!$R:$R,Investors!$G:$G,Sales!C228),0)</f>
        <v/>
      </c>
      <c r="S228" s="4">
        <f>Q228-R228</f>
        <v/>
      </c>
      <c r="T228" t="b">
        <v>0</v>
      </c>
      <c r="U228" s="5">
        <f>IF(MOD(MONTH(H228), 2) &lt;&gt; 0, EOMONTH(H228, 2), EOMONTH(H228, 1))</f>
        <v/>
      </c>
    </row>
    <row r="229">
      <c r="A229" t="inlineStr">
        <is>
          <t>Heron View</t>
        </is>
      </c>
      <c r="B229" t="inlineStr">
        <is>
          <t>P</t>
        </is>
      </c>
      <c r="C229" t="inlineStr">
        <is>
          <t>HVP303</t>
        </is>
      </c>
      <c r="D229" t="b">
        <v>0</v>
      </c>
      <c r="E229" t="b">
        <v>0</v>
      </c>
      <c r="F229" t="n">
        <v>1</v>
      </c>
      <c r="G229" s="5" t="n">
        <v>45456</v>
      </c>
      <c r="H229" s="6" t="n">
        <v>45533</v>
      </c>
      <c r="I229" s="4" t="n">
        <v>1749900</v>
      </c>
      <c r="J229" s="4">
        <f>I229/115*15</f>
        <v/>
      </c>
      <c r="K229" s="4">
        <f>I229-J229</f>
        <v/>
      </c>
      <c r="L229" s="4" t="n">
        <v>18502.08</v>
      </c>
      <c r="M229" s="4" t="n">
        <v>1789</v>
      </c>
      <c r="N229" s="4" t="n">
        <v>8749.5</v>
      </c>
      <c r="O229" s="4" t="n">
        <v>87495</v>
      </c>
      <c r="P229" s="4" t="n">
        <v>19224.37</v>
      </c>
      <c r="Q229" s="4">
        <f>K229-SUM(L229:P229)</f>
        <v/>
      </c>
      <c r="R229" s="4">
        <f>IF(E229=FALSE,SUMIFS(Investors!$R:$R,Investors!$G:$G,Sales!C229),0)</f>
        <v/>
      </c>
      <c r="S229" s="4">
        <f>Q229-R229</f>
        <v/>
      </c>
      <c r="T229" t="b">
        <v>0</v>
      </c>
      <c r="U229" s="5">
        <f>IF(MOD(MONTH(H229), 2) &lt;&gt; 0, EOMONTH(H229, 2), EOMONTH(H229, 1))</f>
        <v/>
      </c>
    </row>
  </sheetData>
  <autoFilter ref="A4:U22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1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2024-08-29</t>
        </is>
      </c>
      <c r="K2" s="4">
        <f>subtotal(9,K5:K619)</f>
        <v/>
      </c>
      <c r="M2" s="4">
        <f>subtotal(9,M5:M619)</f>
        <v/>
      </c>
      <c r="N2" s="4">
        <f>subtotal(9,N5:N619)</f>
        <v/>
      </c>
      <c r="O2" s="4">
        <f>subtotal(9,O5:O619)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ZHUT01</t>
        </is>
      </c>
      <c r="B5" t="inlineStr">
        <is>
          <t>Tracy Jane</t>
        </is>
      </c>
      <c r="C5" t="inlineStr">
        <is>
          <t>Hutchings</t>
        </is>
      </c>
      <c r="D5" t="inlineStr">
        <is>
          <t>Heron View</t>
        </is>
      </c>
      <c r="E5" t="inlineStr">
        <is>
          <t>D</t>
        </is>
      </c>
      <c r="F5" t="n">
        <v>7</v>
      </c>
      <c r="G5" t="inlineStr">
        <is>
          <t>HVD201</t>
        </is>
      </c>
      <c r="H5" s="5" t="n">
        <v>44705</v>
      </c>
      <c r="I5" s="5" t="n">
        <v>44721</v>
      </c>
      <c r="J5" s="6" t="n">
        <v>45272</v>
      </c>
      <c r="K5" s="4" t="n">
        <v>250000</v>
      </c>
      <c r="L5" s="7" t="n">
        <v>0.16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</row>
    <row r="6">
      <c r="A6" t="inlineStr">
        <is>
          <t>ZHUT01</t>
        </is>
      </c>
      <c r="B6" t="inlineStr">
        <is>
          <t>Tracy Jane</t>
        </is>
      </c>
      <c r="C6" t="inlineStr">
        <is>
          <t>Hutchings</t>
        </is>
      </c>
      <c r="D6" t="inlineStr">
        <is>
          <t>Heron View</t>
        </is>
      </c>
      <c r="E6" t="inlineStr">
        <is>
          <t>O</t>
        </is>
      </c>
      <c r="F6" t="n">
        <v>8</v>
      </c>
      <c r="G6" t="inlineStr">
        <is>
          <t>HVO105</t>
        </is>
      </c>
      <c r="H6" s="5" t="n">
        <v>44914</v>
      </c>
      <c r="I6" s="5" t="n">
        <v>45008</v>
      </c>
      <c r="J6" s="6" t="n">
        <v>45520</v>
      </c>
      <c r="K6" s="4" t="n">
        <v>250000</v>
      </c>
      <c r="L6" s="7" t="n">
        <v>0.16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</row>
    <row r="7">
      <c r="A7" t="inlineStr">
        <is>
          <t>ZHUT01</t>
        </is>
      </c>
      <c r="B7" t="inlineStr">
        <is>
          <t>Tracy Jane</t>
        </is>
      </c>
      <c r="C7" t="inlineStr">
        <is>
          <t>Hutchings</t>
        </is>
      </c>
      <c r="D7" t="inlineStr">
        <is>
          <t>Heron View</t>
        </is>
      </c>
      <c r="E7" t="inlineStr">
        <is>
          <t>L</t>
        </is>
      </c>
      <c r="F7" t="n">
        <v>9</v>
      </c>
      <c r="G7" t="inlineStr">
        <is>
          <t>HVL203</t>
        </is>
      </c>
      <c r="H7" s="5" t="n">
        <v>45279</v>
      </c>
      <c r="I7" s="5" t="n">
        <v>45371</v>
      </c>
      <c r="J7" s="6" t="n">
        <v>46102</v>
      </c>
      <c r="K7" s="4" t="n">
        <v>311181.51</v>
      </c>
      <c r="L7" s="7" t="n">
        <v>0.16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</row>
    <row r="8">
      <c r="A8" t="inlineStr">
        <is>
          <t>ZBEL01</t>
        </is>
      </c>
      <c r="B8" t="inlineStr">
        <is>
          <t>Helen Constance</t>
        </is>
      </c>
      <c r="C8" t="inlineStr">
        <is>
          <t>Belford</t>
        </is>
      </c>
      <c r="D8" t="inlineStr">
        <is>
          <t>Heron Fields</t>
        </is>
      </c>
      <c r="E8" t="inlineStr">
        <is>
          <t>A</t>
        </is>
      </c>
      <c r="F8" t="n">
        <v>2</v>
      </c>
      <c r="G8" t="inlineStr">
        <is>
          <t>HFA202</t>
        </is>
      </c>
      <c r="H8" s="5" t="n">
        <v>44126</v>
      </c>
      <c r="I8" s="5" t="n">
        <v>44316</v>
      </c>
      <c r="J8" s="6" t="n">
        <v>44895</v>
      </c>
      <c r="K8" s="4" t="n">
        <v>280000</v>
      </c>
      <c r="L8" s="7" t="n">
        <v>0.18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</row>
    <row r="9">
      <c r="A9" t="inlineStr">
        <is>
          <t>ZBEL01</t>
        </is>
      </c>
      <c r="B9" t="inlineStr">
        <is>
          <t>Helen Constance</t>
        </is>
      </c>
      <c r="C9" t="inlineStr">
        <is>
          <t>Belford</t>
        </is>
      </c>
      <c r="D9" t="inlineStr">
        <is>
          <t>Heron View</t>
        </is>
      </c>
      <c r="E9" t="inlineStr">
        <is>
          <t>C</t>
        </is>
      </c>
      <c r="F9" t="n">
        <v>4</v>
      </c>
      <c r="G9" t="inlineStr">
        <is>
          <t>HVC104</t>
        </is>
      </c>
      <c r="H9" s="5" t="n">
        <v>44846</v>
      </c>
      <c r="I9" s="5" t="n">
        <v>44868</v>
      </c>
      <c r="J9" s="6" t="n">
        <v>45167</v>
      </c>
      <c r="K9" s="4" t="n">
        <v>280000</v>
      </c>
      <c r="L9" s="7" t="n">
        <v>0.16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</row>
    <row r="10">
      <c r="A10" t="inlineStr">
        <is>
          <t>ZBEL01</t>
        </is>
      </c>
      <c r="B10" t="inlineStr">
        <is>
          <t>Helen Constance</t>
        </is>
      </c>
      <c r="C10" t="inlineStr">
        <is>
          <t>Belford</t>
        </is>
      </c>
      <c r="D10" t="inlineStr">
        <is>
          <t>Heron View</t>
        </is>
      </c>
      <c r="E10" t="inlineStr">
        <is>
          <t>K</t>
        </is>
      </c>
      <c r="F10" t="n">
        <v>5</v>
      </c>
      <c r="G10" t="inlineStr">
        <is>
          <t>HVK302</t>
        </is>
      </c>
      <c r="H10" s="5" t="n">
        <v>44903</v>
      </c>
      <c r="I10" s="5" t="n">
        <v>44986</v>
      </c>
      <c r="J10" s="6" t="n">
        <v>45717</v>
      </c>
      <c r="K10" s="4" t="n">
        <v>369059.18</v>
      </c>
      <c r="L10" s="7" t="n">
        <v>0.16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</row>
    <row r="11">
      <c r="A11" t="inlineStr">
        <is>
          <t>ZBEL01</t>
        </is>
      </c>
      <c r="B11" t="inlineStr">
        <is>
          <t>Helen Constance</t>
        </is>
      </c>
      <c r="C11" t="inlineStr">
        <is>
          <t>Belford</t>
        </is>
      </c>
      <c r="D11" t="inlineStr">
        <is>
          <t>Heron View</t>
        </is>
      </c>
      <c r="E11" t="inlineStr">
        <is>
          <t>I</t>
        </is>
      </c>
      <c r="F11" t="n">
        <v>6</v>
      </c>
      <c r="G11" t="inlineStr">
        <is>
          <t>HVI102</t>
        </is>
      </c>
      <c r="H11" s="5" t="n">
        <v>45064</v>
      </c>
      <c r="I11" s="5" t="n">
        <v>45252</v>
      </c>
      <c r="J11" s="6" t="n">
        <v>45983</v>
      </c>
      <c r="K11" s="4" t="n">
        <v>351000</v>
      </c>
      <c r="L11" s="7" t="n">
        <v>0.18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</row>
    <row r="12">
      <c r="A12" t="inlineStr">
        <is>
          <t>ZBEL01</t>
        </is>
      </c>
      <c r="B12" t="inlineStr">
        <is>
          <t>Helen Constance</t>
        </is>
      </c>
      <c r="C12" t="inlineStr">
        <is>
          <t>Belford</t>
        </is>
      </c>
      <c r="D12" t="inlineStr">
        <is>
          <t>Heron View</t>
        </is>
      </c>
      <c r="E12" t="inlineStr">
        <is>
          <t>G</t>
        </is>
      </c>
      <c r="F12" t="n">
        <v>7</v>
      </c>
      <c r="G12" t="inlineStr">
        <is>
          <t>HVG204</t>
        </is>
      </c>
      <c r="H12" s="5" t="n">
        <v>45070</v>
      </c>
      <c r="I12" s="5" t="n">
        <v>45252</v>
      </c>
      <c r="J12" s="6" t="n">
        <v>45983</v>
      </c>
      <c r="K12" s="4" t="n">
        <v>250000</v>
      </c>
      <c r="L12" s="7" t="n">
        <v>0.18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</row>
    <row r="13">
      <c r="A13" t="inlineStr">
        <is>
          <t>ZFON01</t>
        </is>
      </c>
      <c r="B13" t="inlineStr">
        <is>
          <t>Lorraine</t>
        </is>
      </c>
      <c r="C13" t="inlineStr">
        <is>
          <t>Aveling-Fountain</t>
        </is>
      </c>
      <c r="D13" t="inlineStr">
        <is>
          <t>Heron View</t>
        </is>
      </c>
      <c r="E13" t="inlineStr">
        <is>
          <t>D</t>
        </is>
      </c>
      <c r="F13" t="n">
        <v>4</v>
      </c>
      <c r="G13" t="inlineStr">
        <is>
          <t>HVD104</t>
        </is>
      </c>
      <c r="H13" s="5" t="n">
        <v>44676</v>
      </c>
      <c r="I13" s="5" t="n">
        <v>44706</v>
      </c>
      <c r="J13" s="6" t="n">
        <v>45272</v>
      </c>
      <c r="K13" s="4" t="n">
        <v>622783.5600000001</v>
      </c>
      <c r="L13" s="7" t="n">
        <v>0.16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</row>
    <row r="14">
      <c r="A14" t="inlineStr">
        <is>
          <t>ZFON01</t>
        </is>
      </c>
      <c r="B14" t="inlineStr">
        <is>
          <t>Lorraine</t>
        </is>
      </c>
      <c r="C14" t="inlineStr">
        <is>
          <t>Aveling-Fountain</t>
        </is>
      </c>
      <c r="D14" t="inlineStr">
        <is>
          <t>Heron View</t>
        </is>
      </c>
      <c r="E14" t="inlineStr">
        <is>
          <t>F</t>
        </is>
      </c>
      <c r="F14" t="n">
        <v>5</v>
      </c>
      <c r="G14" t="inlineStr">
        <is>
          <t>HVF102</t>
        </is>
      </c>
      <c r="H14" s="5" t="n">
        <v>45279</v>
      </c>
      <c r="I14" s="5" t="n">
        <v>45371</v>
      </c>
      <c r="J14" s="6" t="n">
        <v>46102</v>
      </c>
      <c r="K14" s="4" t="n">
        <v>780885.27</v>
      </c>
      <c r="L14" s="7" t="n">
        <v>0.18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</row>
    <row r="15">
      <c r="A15" t="inlineStr">
        <is>
          <t>ZCOL01</t>
        </is>
      </c>
      <c r="B15" t="inlineStr">
        <is>
          <t>Christine</t>
        </is>
      </c>
      <c r="C15" t="inlineStr">
        <is>
          <t>Collins</t>
        </is>
      </c>
      <c r="D15" t="inlineStr">
        <is>
          <t>Heron Fields</t>
        </is>
      </c>
      <c r="E15" t="inlineStr">
        <is>
          <t>A</t>
        </is>
      </c>
      <c r="F15" t="n">
        <v>2</v>
      </c>
      <c r="G15" t="inlineStr">
        <is>
          <t>HFA106</t>
        </is>
      </c>
      <c r="H15" s="5" t="n">
        <v>44119</v>
      </c>
      <c r="I15" s="5" t="n">
        <v>44352</v>
      </c>
      <c r="J15" s="6" t="n">
        <v>44887</v>
      </c>
      <c r="K15" s="4" t="n">
        <v>61132.88</v>
      </c>
      <c r="L15" s="7" t="n">
        <v>0.18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</row>
    <row r="16">
      <c r="A16" t="inlineStr">
        <is>
          <t>ZCOL01</t>
        </is>
      </c>
      <c r="B16" t="inlineStr">
        <is>
          <t>Christine</t>
        </is>
      </c>
      <c r="C16" t="inlineStr">
        <is>
          <t>Collins</t>
        </is>
      </c>
      <c r="D16" t="inlineStr">
        <is>
          <t>Heron Fields</t>
        </is>
      </c>
      <c r="E16" t="inlineStr">
        <is>
          <t>A</t>
        </is>
      </c>
      <c r="F16" t="n">
        <v>3</v>
      </c>
      <c r="G16" t="inlineStr">
        <is>
          <t>HFA106</t>
        </is>
      </c>
      <c r="H16" s="5" t="n">
        <v>44155</v>
      </c>
      <c r="I16" s="5" t="n">
        <v>44352</v>
      </c>
      <c r="J16" s="6" t="n">
        <v>44887</v>
      </c>
      <c r="K16" s="4" t="n">
        <v>38867.12</v>
      </c>
      <c r="L16" s="7" t="n">
        <v>0.18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</row>
    <row r="17">
      <c r="A17" t="inlineStr">
        <is>
          <t>ZCOL01</t>
        </is>
      </c>
      <c r="B17" t="inlineStr">
        <is>
          <t>Christine</t>
        </is>
      </c>
      <c r="C17" t="inlineStr">
        <is>
          <t>Collins</t>
        </is>
      </c>
      <c r="D17" t="inlineStr">
        <is>
          <t>Heron View</t>
        </is>
      </c>
      <c r="E17" t="inlineStr">
        <is>
          <t>K</t>
        </is>
      </c>
      <c r="F17" t="n">
        <v>4</v>
      </c>
      <c r="G17" t="inlineStr">
        <is>
          <t>HVK206</t>
        </is>
      </c>
      <c r="H17" s="5" t="n">
        <v>44914</v>
      </c>
      <c r="I17" s="5" t="n">
        <v>45008</v>
      </c>
      <c r="J17" s="6" t="n">
        <v>45739</v>
      </c>
      <c r="K17" s="4" t="n">
        <v>130133.7</v>
      </c>
      <c r="L17" s="7" t="n">
        <v>0.14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</row>
    <row r="18">
      <c r="A18" t="inlineStr">
        <is>
          <t>ZKRU01</t>
        </is>
      </c>
      <c r="B18" t="inlineStr">
        <is>
          <t>Jurgen</t>
        </is>
      </c>
      <c r="C18" t="inlineStr">
        <is>
          <t>Kruger</t>
        </is>
      </c>
      <c r="D18" t="inlineStr">
        <is>
          <t>Heron Fields</t>
        </is>
      </c>
      <c r="E18" t="inlineStr">
        <is>
          <t>B</t>
        </is>
      </c>
      <c r="F18" t="n">
        <v>4</v>
      </c>
      <c r="G18" t="inlineStr">
        <is>
          <t>HFB105</t>
        </is>
      </c>
      <c r="H18" s="5" t="n">
        <v>44253</v>
      </c>
      <c r="I18" s="5" t="n">
        <v>44378</v>
      </c>
      <c r="J18" s="6" t="n">
        <v>44952</v>
      </c>
      <c r="K18" s="4" t="n">
        <v>628145.58</v>
      </c>
      <c r="L18" s="7" t="n">
        <v>0.18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</row>
    <row r="19">
      <c r="A19" t="inlineStr">
        <is>
          <t>ZKRU01</t>
        </is>
      </c>
      <c r="B19" t="inlineStr">
        <is>
          <t>Jurgen</t>
        </is>
      </c>
      <c r="C19" t="inlineStr">
        <is>
          <t>Kruger</t>
        </is>
      </c>
      <c r="D19" t="inlineStr">
        <is>
          <t>Heron View</t>
        </is>
      </c>
      <c r="E19" t="inlineStr">
        <is>
          <t>D</t>
        </is>
      </c>
      <c r="F19" t="n">
        <v>5</v>
      </c>
      <c r="G19" t="inlineStr">
        <is>
          <t>HVD302</t>
        </is>
      </c>
      <c r="H19" s="5" t="n">
        <v>44700</v>
      </c>
      <c r="I19" s="5" t="n">
        <v>44713</v>
      </c>
      <c r="J19" s="6" t="n">
        <v>45435</v>
      </c>
      <c r="K19" s="4" t="n">
        <v>630284.25</v>
      </c>
      <c r="L19" s="7" t="n">
        <v>0.18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</row>
    <row r="20">
      <c r="A20" t="inlineStr">
        <is>
          <t>ZKRU01</t>
        </is>
      </c>
      <c r="B20" t="inlineStr">
        <is>
          <t>Jurgen</t>
        </is>
      </c>
      <c r="C20" t="inlineStr">
        <is>
          <t>Kruger</t>
        </is>
      </c>
      <c r="D20" t="inlineStr">
        <is>
          <t>Heron View</t>
        </is>
      </c>
      <c r="E20" t="inlineStr">
        <is>
          <t>P</t>
        </is>
      </c>
      <c r="F20" t="n">
        <v>6</v>
      </c>
      <c r="G20" t="inlineStr">
        <is>
          <t>HVP101</t>
        </is>
      </c>
      <c r="H20" s="5" t="n">
        <v>44803</v>
      </c>
      <c r="I20" s="5" t="n">
        <v>44819</v>
      </c>
      <c r="J20" s="6" t="n">
        <v>45177</v>
      </c>
      <c r="K20" s="4" t="n">
        <v>500000</v>
      </c>
      <c r="L20" s="7" t="n">
        <v>0.18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</row>
    <row r="21">
      <c r="A21" t="inlineStr">
        <is>
          <t>ZKRU01</t>
        </is>
      </c>
      <c r="B21" t="inlineStr">
        <is>
          <t>Jurgen</t>
        </is>
      </c>
      <c r="C21" t="inlineStr">
        <is>
          <t>Kruger</t>
        </is>
      </c>
      <c r="D21" t="inlineStr">
        <is>
          <t>Heron View</t>
        </is>
      </c>
      <c r="E21" t="inlineStr">
        <is>
          <t>O</t>
        </is>
      </c>
      <c r="F21" t="n">
        <v>7</v>
      </c>
      <c r="G21" t="inlineStr">
        <is>
          <t>HVO203</t>
        </is>
      </c>
      <c r="H21" s="5" t="n">
        <v>44964</v>
      </c>
      <c r="I21" s="5" t="n">
        <v>45072</v>
      </c>
      <c r="J21" s="6" t="n">
        <v>45506</v>
      </c>
      <c r="K21" s="4" t="n">
        <v>819398.7</v>
      </c>
      <c r="L21" s="7" t="n">
        <v>0.18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</row>
    <row r="22">
      <c r="A22" t="inlineStr">
        <is>
          <t>ZKRU01</t>
        </is>
      </c>
      <c r="B22" t="inlineStr">
        <is>
          <t>Jurgen</t>
        </is>
      </c>
      <c r="C22" t="inlineStr">
        <is>
          <t>Kruger</t>
        </is>
      </c>
      <c r="D22" t="inlineStr">
        <is>
          <t>Heron View</t>
        </is>
      </c>
      <c r="E22" t="inlineStr">
        <is>
          <t>J</t>
        </is>
      </c>
      <c r="F22" t="n">
        <v>10</v>
      </c>
      <c r="G22" t="inlineStr">
        <is>
          <t>HVJ303</t>
        </is>
      </c>
      <c r="H22" s="5" t="n">
        <v>45447</v>
      </c>
      <c r="I22" s="5" t="n">
        <v>45450</v>
      </c>
      <c r="J22" s="6" t="n">
        <v>46181</v>
      </c>
      <c r="K22" s="4" t="n">
        <v>856280.01</v>
      </c>
      <c r="L22" s="7" t="n">
        <v>0.18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</row>
    <row r="23">
      <c r="A23" t="inlineStr">
        <is>
          <t>ZDAV01</t>
        </is>
      </c>
      <c r="B23" t="inlineStr">
        <is>
          <t>Heather Mary Lyn</t>
        </is>
      </c>
      <c r="C23" t="inlineStr">
        <is>
          <t>Davies</t>
        </is>
      </c>
      <c r="D23" t="inlineStr">
        <is>
          <t>Heron Fields</t>
        </is>
      </c>
      <c r="E23" t="inlineStr">
        <is>
          <t>A</t>
        </is>
      </c>
      <c r="F23" t="n">
        <v>2</v>
      </c>
      <c r="G23" t="inlineStr">
        <is>
          <t>HFA203</t>
        </is>
      </c>
      <c r="H23" s="5" t="n">
        <v>44126</v>
      </c>
      <c r="I23" s="5" t="n">
        <v>44352</v>
      </c>
      <c r="J23" s="6" t="n">
        <v>44897</v>
      </c>
      <c r="K23" s="4" t="n">
        <v>250000</v>
      </c>
      <c r="L23" s="7" t="n">
        <v>0.18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</row>
    <row r="24">
      <c r="A24" t="inlineStr">
        <is>
          <t>ZDAV01</t>
        </is>
      </c>
      <c r="B24" t="inlineStr">
        <is>
          <t>Heather Mary Lyn</t>
        </is>
      </c>
      <c r="C24" t="inlineStr">
        <is>
          <t>Davies</t>
        </is>
      </c>
      <c r="D24" t="inlineStr">
        <is>
          <t>Heron View</t>
        </is>
      </c>
      <c r="E24" t="inlineStr">
        <is>
          <t>C</t>
        </is>
      </c>
      <c r="F24" t="n">
        <v>4</v>
      </c>
      <c r="G24" t="inlineStr">
        <is>
          <t>HVC201</t>
        </is>
      </c>
      <c r="H24" s="5" t="n">
        <v>44851</v>
      </c>
      <c r="I24" s="5" t="n">
        <v>44889</v>
      </c>
      <c r="J24" s="6" t="n">
        <v>45177</v>
      </c>
      <c r="K24" s="4" t="n">
        <v>250000</v>
      </c>
      <c r="L24" s="7" t="n">
        <v>0.16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</row>
    <row r="25">
      <c r="A25" t="inlineStr">
        <is>
          <t>ZDAV01</t>
        </is>
      </c>
      <c r="B25" t="inlineStr">
        <is>
          <t>Heather Mary Lyn</t>
        </is>
      </c>
      <c r="C25" t="inlineStr">
        <is>
          <t>Davies</t>
        </is>
      </c>
      <c r="D25" t="inlineStr">
        <is>
          <t>Heron View</t>
        </is>
      </c>
      <c r="E25" t="inlineStr">
        <is>
          <t>K</t>
        </is>
      </c>
      <c r="F25" t="n">
        <v>5</v>
      </c>
      <c r="G25" t="inlineStr">
        <is>
          <t>HVK301</t>
        </is>
      </c>
      <c r="H25" s="5" t="n">
        <v>44903</v>
      </c>
      <c r="I25" s="5" t="n">
        <v>44967</v>
      </c>
      <c r="J25" s="6" t="n">
        <v>45698</v>
      </c>
      <c r="K25" s="4" t="n">
        <v>250000</v>
      </c>
      <c r="L25" s="7" t="n">
        <v>0.16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</row>
    <row r="26">
      <c r="A26" t="inlineStr">
        <is>
          <t>ZHUN01</t>
        </is>
      </c>
      <c r="B26" t="inlineStr">
        <is>
          <t>Lance</t>
        </is>
      </c>
      <c r="C26" t="inlineStr">
        <is>
          <t>Hunter</t>
        </is>
      </c>
      <c r="D26" t="inlineStr">
        <is>
          <t>Heron Fields</t>
        </is>
      </c>
      <c r="E26" t="inlineStr">
        <is>
          <t>A</t>
        </is>
      </c>
      <c r="F26" t="n">
        <v>2</v>
      </c>
      <c r="G26" t="inlineStr">
        <is>
          <t>HFA202</t>
        </is>
      </c>
      <c r="H26" s="5" t="n">
        <v>44139</v>
      </c>
      <c r="I26" s="5" t="n">
        <v>44316</v>
      </c>
      <c r="J26" s="6" t="n">
        <v>44895</v>
      </c>
      <c r="K26" s="4" t="n">
        <v>60898.63</v>
      </c>
      <c r="L26" s="7" t="n">
        <v>0.18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</row>
    <row r="27">
      <c r="A27" t="inlineStr">
        <is>
          <t>ZHUN01</t>
        </is>
      </c>
      <c r="B27" t="inlineStr">
        <is>
          <t>Lance</t>
        </is>
      </c>
      <c r="C27" t="inlineStr">
        <is>
          <t>Hunter</t>
        </is>
      </c>
      <c r="D27" t="inlineStr">
        <is>
          <t>Heron Fields</t>
        </is>
      </c>
      <c r="E27" t="inlineStr">
        <is>
          <t>A</t>
        </is>
      </c>
      <c r="F27" t="n">
        <v>3</v>
      </c>
      <c r="G27" t="inlineStr">
        <is>
          <t>HFA202</t>
        </is>
      </c>
      <c r="H27" s="5" t="n">
        <v>44139</v>
      </c>
      <c r="I27" s="5" t="n">
        <v>44316</v>
      </c>
      <c r="J27" s="6" t="n">
        <v>44895</v>
      </c>
      <c r="K27" s="4" t="n">
        <v>39101.37</v>
      </c>
      <c r="L27" s="7" t="n">
        <v>0.18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</row>
    <row r="28">
      <c r="A28" t="inlineStr">
        <is>
          <t>ZHUN01</t>
        </is>
      </c>
      <c r="B28" t="inlineStr">
        <is>
          <t>Lance</t>
        </is>
      </c>
      <c r="C28" t="inlineStr">
        <is>
          <t>Hunter</t>
        </is>
      </c>
      <c r="D28" t="inlineStr">
        <is>
          <t>Heron View</t>
        </is>
      </c>
      <c r="E28" t="inlineStr">
        <is>
          <t>K</t>
        </is>
      </c>
      <c r="F28" t="n">
        <v>4</v>
      </c>
      <c r="G28" t="inlineStr">
        <is>
          <t>HVK303</t>
        </is>
      </c>
      <c r="H28" s="5" t="n">
        <v>44908</v>
      </c>
      <c r="I28" s="5" t="n">
        <v>44980</v>
      </c>
      <c r="J28" s="6" t="n">
        <v>45711</v>
      </c>
      <c r="K28" s="4" t="n">
        <v>150000</v>
      </c>
      <c r="L28" s="7" t="n">
        <v>0.14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</row>
    <row r="29">
      <c r="A29" t="inlineStr">
        <is>
          <t>ZLEB01</t>
        </is>
      </c>
      <c r="B29" t="inlineStr">
        <is>
          <t>Hopolang</t>
        </is>
      </c>
      <c r="C29" t="inlineStr">
        <is>
          <t>Lebusa</t>
        </is>
      </c>
      <c r="D29" t="inlineStr">
        <is>
          <t>Heron View</t>
        </is>
      </c>
      <c r="E29" t="inlineStr">
        <is>
          <t>D</t>
        </is>
      </c>
      <c r="F29" t="n">
        <v>10</v>
      </c>
      <c r="G29" t="inlineStr">
        <is>
          <t>HVD102</t>
        </is>
      </c>
      <c r="H29" s="5" t="n">
        <v>44657</v>
      </c>
      <c r="I29" s="5" t="n">
        <v>44694</v>
      </c>
      <c r="J29" s="6" t="n">
        <v>45323</v>
      </c>
      <c r="K29" s="4" t="n">
        <v>500000</v>
      </c>
      <c r="L29" s="7" t="n">
        <v>0.18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</row>
    <row r="30">
      <c r="A30" t="inlineStr">
        <is>
          <t>ZLEB01</t>
        </is>
      </c>
      <c r="B30" t="inlineStr">
        <is>
          <t>Hopolang</t>
        </is>
      </c>
      <c r="C30" t="inlineStr">
        <is>
          <t>Lebusa</t>
        </is>
      </c>
      <c r="D30" t="inlineStr">
        <is>
          <t>Heron View</t>
        </is>
      </c>
      <c r="E30" t="inlineStr">
        <is>
          <t>D</t>
        </is>
      </c>
      <c r="F30" t="n">
        <v>11</v>
      </c>
      <c r="G30" t="inlineStr">
        <is>
          <t>HVD103</t>
        </is>
      </c>
      <c r="H30" s="5" t="n">
        <v>44657</v>
      </c>
      <c r="I30" s="5" t="n">
        <v>44694</v>
      </c>
      <c r="J30" s="6" t="n">
        <v>45323</v>
      </c>
      <c r="K30" s="4" t="n">
        <v>551117.11</v>
      </c>
      <c r="L30" s="7" t="n">
        <v>0.18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</row>
    <row r="31">
      <c r="A31" t="inlineStr">
        <is>
          <t>ZLEB01</t>
        </is>
      </c>
      <c r="B31" t="inlineStr">
        <is>
          <t>Hopolang</t>
        </is>
      </c>
      <c r="C31" t="inlineStr">
        <is>
          <t>Lebusa</t>
        </is>
      </c>
      <c r="D31" t="inlineStr">
        <is>
          <t>Heron View</t>
        </is>
      </c>
      <c r="E31" t="inlineStr">
        <is>
          <t>N</t>
        </is>
      </c>
      <c r="F31" t="n">
        <v>12</v>
      </c>
      <c r="G31" t="inlineStr">
        <is>
          <t>HVN104</t>
        </is>
      </c>
      <c r="H31" s="5" t="n">
        <v>44706</v>
      </c>
      <c r="I31" s="5" t="n">
        <v>44743</v>
      </c>
      <c r="J31" s="6" t="n">
        <v>45369</v>
      </c>
      <c r="K31" s="4" t="n">
        <v>500000</v>
      </c>
      <c r="L31" s="7" t="n">
        <v>0.18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</row>
    <row r="32">
      <c r="A32" t="inlineStr">
        <is>
          <t>ZLEB01</t>
        </is>
      </c>
      <c r="B32" t="inlineStr">
        <is>
          <t>Hopolang</t>
        </is>
      </c>
      <c r="C32" t="inlineStr">
        <is>
          <t>Lebusa</t>
        </is>
      </c>
      <c r="D32" t="inlineStr">
        <is>
          <t>Heron View</t>
        </is>
      </c>
      <c r="E32" t="inlineStr">
        <is>
          <t>E</t>
        </is>
      </c>
      <c r="F32" t="n">
        <v>13</v>
      </c>
      <c r="G32" t="inlineStr">
        <is>
          <t>HVE201</t>
        </is>
      </c>
      <c r="H32" s="5" t="n">
        <v>45328</v>
      </c>
      <c r="I32" s="5" t="n">
        <v>45408</v>
      </c>
      <c r="J32" s="6" t="n">
        <v>46139</v>
      </c>
      <c r="K32" s="4" t="n">
        <v>725979.77</v>
      </c>
      <c r="L32" s="7" t="n">
        <v>0.18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</row>
    <row r="33">
      <c r="A33" t="inlineStr">
        <is>
          <t>ZDAM01</t>
        </is>
      </c>
      <c r="B33" t="inlineStr">
        <is>
          <t>Lisbeth</t>
        </is>
      </c>
      <c r="C33" t="inlineStr">
        <is>
          <t>Damane</t>
        </is>
      </c>
      <c r="D33" t="inlineStr">
        <is>
          <t>Heron Fields</t>
        </is>
      </c>
      <c r="E33" t="inlineStr">
        <is>
          <t>A</t>
        </is>
      </c>
      <c r="F33" t="n">
        <v>2</v>
      </c>
      <c r="G33" t="inlineStr">
        <is>
          <t>HFA201</t>
        </is>
      </c>
      <c r="H33" s="5" t="n">
        <v>44116</v>
      </c>
      <c r="I33" s="5" t="n">
        <v>44316</v>
      </c>
      <c r="J33" s="6" t="n">
        <v>44887</v>
      </c>
      <c r="K33" s="4" t="n">
        <v>405157.53</v>
      </c>
      <c r="L33" s="7" t="n">
        <v>0.18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</row>
    <row r="34">
      <c r="A34" t="inlineStr">
        <is>
          <t>ZDAM01</t>
        </is>
      </c>
      <c r="B34" t="inlineStr">
        <is>
          <t>Lisbeth</t>
        </is>
      </c>
      <c r="C34" t="inlineStr">
        <is>
          <t>Damane</t>
        </is>
      </c>
      <c r="D34" t="inlineStr">
        <is>
          <t>Heron View</t>
        </is>
      </c>
      <c r="E34" t="inlineStr">
        <is>
          <t>K</t>
        </is>
      </c>
      <c r="F34" t="n">
        <v>3</v>
      </c>
      <c r="G34" t="inlineStr">
        <is>
          <t>HVK103</t>
        </is>
      </c>
      <c r="H34" s="5" t="n">
        <v>44901</v>
      </c>
      <c r="I34" s="5" t="n">
        <v>44916</v>
      </c>
      <c r="J34" s="6" t="n">
        <v>45530</v>
      </c>
      <c r="K34" s="4" t="n">
        <v>423120.71</v>
      </c>
      <c r="L34" s="7" t="n">
        <v>0.14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</row>
    <row r="35">
      <c r="A35" t="inlineStr">
        <is>
          <t>ZLEW01</t>
        </is>
      </c>
      <c r="B35" t="inlineStr">
        <is>
          <t>Martina Christina</t>
        </is>
      </c>
      <c r="C35" t="inlineStr">
        <is>
          <t>Lewis</t>
        </is>
      </c>
      <c r="D35" t="inlineStr">
        <is>
          <t>Heron Fields</t>
        </is>
      </c>
      <c r="E35" t="inlineStr">
        <is>
          <t>A</t>
        </is>
      </c>
      <c r="F35" t="n">
        <v>4</v>
      </c>
      <c r="G35" t="inlineStr">
        <is>
          <t>HFA202</t>
        </is>
      </c>
      <c r="H35" s="5" t="n">
        <v>44119</v>
      </c>
      <c r="I35" s="5" t="n">
        <v>44352</v>
      </c>
      <c r="J35" s="6" t="n">
        <v>44895</v>
      </c>
      <c r="K35" s="4" t="n">
        <v>341424.66</v>
      </c>
      <c r="L35" s="7" t="n">
        <v>0.18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</row>
    <row r="36">
      <c r="A36" t="inlineStr">
        <is>
          <t>ZLEW01</t>
        </is>
      </c>
      <c r="B36" t="inlineStr">
        <is>
          <t>Martina Christina</t>
        </is>
      </c>
      <c r="C36" t="inlineStr">
        <is>
          <t>Lewis</t>
        </is>
      </c>
      <c r="D36" t="inlineStr">
        <is>
          <t>Heron View</t>
        </is>
      </c>
      <c r="E36" t="inlineStr">
        <is>
          <t>C</t>
        </is>
      </c>
      <c r="F36" t="n">
        <v>8</v>
      </c>
      <c r="G36" t="inlineStr">
        <is>
          <t>HVC104</t>
        </is>
      </c>
      <c r="H36" s="5" t="n">
        <v>44840</v>
      </c>
      <c r="I36" s="5" t="n">
        <v>44889</v>
      </c>
      <c r="J36" s="6" t="n">
        <v>45167</v>
      </c>
      <c r="K36" s="4" t="n">
        <v>800000</v>
      </c>
      <c r="L36" s="7" t="n">
        <v>0.18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</row>
    <row r="37">
      <c r="A37" t="inlineStr">
        <is>
          <t>ZLEW01</t>
        </is>
      </c>
      <c r="B37" t="inlineStr">
        <is>
          <t>Martina Christina</t>
        </is>
      </c>
      <c r="C37" t="inlineStr">
        <is>
          <t>Lewis</t>
        </is>
      </c>
      <c r="D37" t="inlineStr">
        <is>
          <t>Heron View</t>
        </is>
      </c>
      <c r="E37" t="inlineStr">
        <is>
          <t>K</t>
        </is>
      </c>
      <c r="F37" t="n">
        <v>9</v>
      </c>
      <c r="G37" t="inlineStr">
        <is>
          <t>HVK302</t>
        </is>
      </c>
      <c r="H37" s="5" t="n">
        <v>44909</v>
      </c>
      <c r="I37" s="5" t="n">
        <v>44980</v>
      </c>
      <c r="J37" s="6" t="n">
        <v>45711</v>
      </c>
      <c r="K37" s="4" t="n">
        <v>400000</v>
      </c>
      <c r="L37" s="7" t="n">
        <v>0.18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</row>
    <row r="38">
      <c r="A38" t="inlineStr">
        <is>
          <t>ZLEW01</t>
        </is>
      </c>
      <c r="B38" t="inlineStr">
        <is>
          <t>Martina Christina</t>
        </is>
      </c>
      <c r="C38" t="inlineStr">
        <is>
          <t>Lewis</t>
        </is>
      </c>
      <c r="D38" t="inlineStr">
        <is>
          <t>Heron View</t>
        </is>
      </c>
      <c r="E38" t="inlineStr">
        <is>
          <t>O</t>
        </is>
      </c>
      <c r="F38" t="n">
        <v>10</v>
      </c>
      <c r="G38" t="inlineStr">
        <is>
          <t>HVO104</t>
        </is>
      </c>
      <c r="H38" s="5" t="n">
        <v>44916</v>
      </c>
      <c r="I38" s="5" t="n">
        <v>45016</v>
      </c>
      <c r="J38" s="6" t="n">
        <v>45503</v>
      </c>
      <c r="K38" s="4" t="n">
        <v>1108630.14</v>
      </c>
      <c r="L38" s="7" t="n">
        <v>0.18</v>
      </c>
      <c r="M38" s="4">
        <f>IF(I38="",K38/365*0.11*((H38+30)-H38),K38/365*0.11*(I38-H38))</f>
        <v/>
      </c>
      <c r="N38" s="4">
        <f>K38*L38/365*(P38-I38)</f>
        <v/>
      </c>
      <c r="O38" s="4">
        <f>M38+N38</f>
        <v/>
      </c>
      <c r="P38" s="5">
        <f>IF(J38&gt;SUMIFS(Sales!$H:$H,Sales!$C:$C,Investors!G38),SUMIFS(Sales!$H:$H,Sales!$C:$C,Investors!G38),Investors!J38)</f>
        <v/>
      </c>
      <c r="Q38">
        <f>K38+O38</f>
        <v/>
      </c>
      <c r="R38">
        <f>IF(J38&lt;SUMIFS(Sales!$H:$H,Sales!$C:$C,Investors!G38),0,Investors!Q38)</f>
        <v/>
      </c>
    </row>
    <row r="39">
      <c r="A39" t="inlineStr">
        <is>
          <t>ZHEI01</t>
        </is>
      </c>
      <c r="B39" t="inlineStr">
        <is>
          <t>Dieter Raimund</t>
        </is>
      </c>
      <c r="C39" t="inlineStr">
        <is>
          <t>Heinze</t>
        </is>
      </c>
      <c r="D39" t="inlineStr">
        <is>
          <t>Heron View</t>
        </is>
      </c>
      <c r="E39" t="inlineStr">
        <is>
          <t>D</t>
        </is>
      </c>
      <c r="F39" t="n">
        <v>9</v>
      </c>
      <c r="G39" t="inlineStr">
        <is>
          <t>HVD201</t>
        </is>
      </c>
      <c r="H39" s="5" t="n">
        <v>44706</v>
      </c>
      <c r="I39" s="5" t="n">
        <v>44719</v>
      </c>
      <c r="J39" s="6" t="n">
        <v>45272</v>
      </c>
      <c r="K39" s="4" t="n">
        <v>771986.9399999999</v>
      </c>
      <c r="L39" s="7" t="n">
        <v>0.18</v>
      </c>
      <c r="M39" s="4">
        <f>IF(I39="",K39/365*0.11*((H39+30)-H39),K39/365*0.11*(I39-H39))</f>
        <v/>
      </c>
      <c r="N39" s="4">
        <f>K39*L39/365*(P39-I39)</f>
        <v/>
      </c>
      <c r="O39" s="4">
        <f>M39+N39</f>
        <v/>
      </c>
      <c r="P39" s="5">
        <f>IF(J39&gt;SUMIFS(Sales!$H:$H,Sales!$C:$C,Investors!G39),SUMIFS(Sales!$H:$H,Sales!$C:$C,Investors!G39),Investors!J39)</f>
        <v/>
      </c>
      <c r="Q39">
        <f>K39+O39</f>
        <v/>
      </c>
      <c r="R39">
        <f>IF(J39&lt;SUMIFS(Sales!$H:$H,Sales!$C:$C,Investors!G39),0,Investors!Q39)</f>
        <v/>
      </c>
    </row>
    <row r="40">
      <c r="A40" t="inlineStr">
        <is>
          <t>ZHEI01</t>
        </is>
      </c>
      <c r="B40" t="inlineStr">
        <is>
          <t>Dieter Raimund</t>
        </is>
      </c>
      <c r="C40" t="inlineStr">
        <is>
          <t>Heinze</t>
        </is>
      </c>
      <c r="D40" t="inlineStr">
        <is>
          <t>Heron Fields</t>
        </is>
      </c>
      <c r="E40" t="inlineStr">
        <is>
          <t>A</t>
        </is>
      </c>
      <c r="F40" t="n">
        <v>10</v>
      </c>
      <c r="G40" t="inlineStr">
        <is>
          <t>HFA205</t>
        </is>
      </c>
      <c r="H40" s="5" t="n">
        <v>44771</v>
      </c>
      <c r="I40" s="5" t="n">
        <v>44772</v>
      </c>
      <c r="J40" s="6" t="n">
        <v>44943</v>
      </c>
      <c r="K40" s="4" t="n">
        <v>238431.51</v>
      </c>
      <c r="L40" s="7" t="n">
        <v>0.18</v>
      </c>
      <c r="M40" s="4">
        <f>IF(I40="",K40/365*0.11*((H40+30)-H40),K40/365*0.11*(I40-H40))</f>
        <v/>
      </c>
      <c r="N40" s="4">
        <f>K40*L40/365*(P40-I40)</f>
        <v/>
      </c>
      <c r="O40" s="4">
        <f>M40+N40</f>
        <v/>
      </c>
      <c r="P40" s="5">
        <f>IF(J40&gt;SUMIFS(Sales!$H:$H,Sales!$C:$C,Investors!G40),SUMIFS(Sales!$H:$H,Sales!$C:$C,Investors!G40),Investors!J40)</f>
        <v/>
      </c>
      <c r="Q40">
        <f>K40+O40</f>
        <v/>
      </c>
      <c r="R40">
        <f>IF(J40&lt;SUMIFS(Sales!$H:$H,Sales!$C:$C,Investors!G40),0,Investors!Q40)</f>
        <v/>
      </c>
    </row>
    <row r="41">
      <c r="A41" t="inlineStr">
        <is>
          <t>ZHEI01</t>
        </is>
      </c>
      <c r="B41" t="inlineStr">
        <is>
          <t>Dieter Raimund</t>
        </is>
      </c>
      <c r="C41" t="inlineStr">
        <is>
          <t>Heinze</t>
        </is>
      </c>
      <c r="D41" t="inlineStr">
        <is>
          <t>Heron View</t>
        </is>
      </c>
      <c r="E41" t="inlineStr">
        <is>
          <t>O</t>
        </is>
      </c>
      <c r="F41" t="n">
        <v>11</v>
      </c>
      <c r="G41" t="inlineStr">
        <is>
          <t>HVO202</t>
        </is>
      </c>
      <c r="H41" s="5" t="n">
        <v>44960</v>
      </c>
      <c r="I41" s="5" t="n">
        <v>45072</v>
      </c>
      <c r="J41" s="6" t="n">
        <v>45803</v>
      </c>
      <c r="K41" s="4" t="n">
        <v>258587.14</v>
      </c>
      <c r="L41" s="7" t="n">
        <v>0.18</v>
      </c>
      <c r="M41" s="4">
        <f>IF(I41="",K41/365*0.11*((H41+30)-H41),K41/365*0.11*(I41-H41))</f>
        <v/>
      </c>
      <c r="N41" s="4">
        <f>K41*L41/365*(P41-I41)</f>
        <v/>
      </c>
      <c r="O41" s="4">
        <f>M41+N41</f>
        <v/>
      </c>
      <c r="P41" s="5">
        <f>IF(J41&gt;SUMIFS(Sales!$H:$H,Sales!$C:$C,Investors!G41),SUMIFS(Sales!$H:$H,Sales!$C:$C,Investors!G41),Investors!J41)</f>
        <v/>
      </c>
      <c r="Q41">
        <f>K41+O41</f>
        <v/>
      </c>
      <c r="R41">
        <f>IF(J41&lt;SUMIFS(Sales!$H:$H,Sales!$C:$C,Investors!G41),0,Investors!Q41)</f>
        <v/>
      </c>
    </row>
    <row r="42">
      <c r="A42" t="inlineStr">
        <is>
          <t>ZHEI01</t>
        </is>
      </c>
      <c r="B42" t="inlineStr">
        <is>
          <t>Dieter Raimund</t>
        </is>
      </c>
      <c r="C42" t="inlineStr">
        <is>
          <t>Heinze</t>
        </is>
      </c>
      <c r="D42" t="inlineStr">
        <is>
          <t>Heron View</t>
        </is>
      </c>
      <c r="E42" t="inlineStr">
        <is>
          <t>L</t>
        </is>
      </c>
      <c r="F42" t="n">
        <v>12</v>
      </c>
      <c r="G42" t="inlineStr">
        <is>
          <t>HVL204</t>
        </is>
      </c>
      <c r="H42" s="5" t="n">
        <v>45279</v>
      </c>
      <c r="I42" s="5" t="n">
        <v>45371</v>
      </c>
      <c r="J42" s="6" t="n">
        <v>46102</v>
      </c>
      <c r="K42" s="4" t="n">
        <v>984516</v>
      </c>
      <c r="L42" s="7" t="n">
        <v>0.18</v>
      </c>
      <c r="M42" s="4">
        <f>IF(I42="",K42/365*0.11*((H42+30)-H42),K42/365*0.11*(I42-H42))</f>
        <v/>
      </c>
      <c r="N42" s="4">
        <f>K42*L42/365*(P42-I42)</f>
        <v/>
      </c>
      <c r="O42" s="4">
        <f>M42+N42</f>
        <v/>
      </c>
      <c r="P42" s="5">
        <f>IF(J42&gt;SUMIFS(Sales!$H:$H,Sales!$C:$C,Investors!G42),SUMIFS(Sales!$H:$H,Sales!$C:$C,Investors!G42),Investors!J42)</f>
        <v/>
      </c>
      <c r="Q42">
        <f>K42+O42</f>
        <v/>
      </c>
      <c r="R42">
        <f>IF(J42&lt;SUMIFS(Sales!$H:$H,Sales!$C:$C,Investors!G42),0,Investors!Q42)</f>
        <v/>
      </c>
    </row>
    <row r="43">
      <c r="A43" t="inlineStr">
        <is>
          <t>ZHEI01</t>
        </is>
      </c>
      <c r="B43" t="inlineStr">
        <is>
          <t>Dieter Raimund</t>
        </is>
      </c>
      <c r="C43" t="inlineStr">
        <is>
          <t>Heinze</t>
        </is>
      </c>
      <c r="D43" t="inlineStr">
        <is>
          <t>Heron View</t>
        </is>
      </c>
      <c r="E43" t="inlineStr">
        <is>
          <t>F</t>
        </is>
      </c>
      <c r="F43" t="n">
        <v>15</v>
      </c>
      <c r="G43" t="inlineStr">
        <is>
          <t>HVF203</t>
        </is>
      </c>
      <c r="H43" s="5" t="n">
        <v>45342</v>
      </c>
      <c r="I43" s="5" t="n">
        <v>45408</v>
      </c>
      <c r="J43" s="6" t="n">
        <v>46139</v>
      </c>
      <c r="K43" s="4" t="n">
        <v>352090.41</v>
      </c>
      <c r="L43" s="7" t="n">
        <v>0.18</v>
      </c>
      <c r="M43" s="4">
        <f>IF(I43="",K43/365*0.11*((H43+30)-H43),K43/365*0.11*(I43-H43))</f>
        <v/>
      </c>
      <c r="N43" s="4">
        <f>K43*L43/365*(P43-I43)</f>
        <v/>
      </c>
      <c r="O43" s="4">
        <f>M43+N43</f>
        <v/>
      </c>
      <c r="P43" s="5">
        <f>IF(J43&gt;SUMIFS(Sales!$H:$H,Sales!$C:$C,Investors!G43),SUMIFS(Sales!$H:$H,Sales!$C:$C,Investors!G43),Investors!J43)</f>
        <v/>
      </c>
      <c r="Q43">
        <f>K43+O43</f>
        <v/>
      </c>
      <c r="R43">
        <f>IF(J43&lt;SUMIFS(Sales!$H:$H,Sales!$C:$C,Investors!G43),0,Investors!Q43)</f>
        <v/>
      </c>
    </row>
    <row r="44">
      <c r="A44" t="inlineStr">
        <is>
          <t>ZMAT01</t>
        </is>
      </c>
      <c r="B44" t="inlineStr">
        <is>
          <t>Natalie</t>
        </is>
      </c>
      <c r="C44" t="inlineStr">
        <is>
          <t>Matthews</t>
        </is>
      </c>
      <c r="D44" t="inlineStr">
        <is>
          <t>Heron Fields</t>
        </is>
      </c>
      <c r="E44" t="inlineStr">
        <is>
          <t>A</t>
        </is>
      </c>
      <c r="F44" t="n">
        <v>4</v>
      </c>
      <c r="G44" t="inlineStr">
        <is>
          <t>HFA301</t>
        </is>
      </c>
      <c r="H44" s="5" t="n">
        <v>44230</v>
      </c>
      <c r="I44" s="5" t="n">
        <v>44378</v>
      </c>
      <c r="J44" s="6" t="n">
        <v>44901</v>
      </c>
      <c r="K44" s="4" t="n">
        <v>200000</v>
      </c>
      <c r="L44" s="7" t="n">
        <v>0.18</v>
      </c>
      <c r="M44" s="4">
        <f>IF(I44="",K44/365*0.11*((H44+30)-H44),K44/365*0.11*(I44-H44))</f>
        <v/>
      </c>
      <c r="N44" s="4">
        <f>K44*L44/365*(P44-I44)</f>
        <v/>
      </c>
      <c r="O44" s="4">
        <f>M44+N44</f>
        <v/>
      </c>
      <c r="P44" s="5">
        <f>IF(J44&gt;SUMIFS(Sales!$H:$H,Sales!$C:$C,Investors!G44),SUMIFS(Sales!$H:$H,Sales!$C:$C,Investors!G44),Investors!J44)</f>
        <v/>
      </c>
      <c r="Q44">
        <f>K44+O44</f>
        <v/>
      </c>
      <c r="R44">
        <f>IF(J44&lt;SUMIFS(Sales!$H:$H,Sales!$C:$C,Investors!G44),0,Investors!Q44)</f>
        <v/>
      </c>
    </row>
    <row r="45">
      <c r="A45" t="inlineStr">
        <is>
          <t>ZMAT01</t>
        </is>
      </c>
      <c r="B45" t="inlineStr">
        <is>
          <t>Natalie</t>
        </is>
      </c>
      <c r="C45" t="inlineStr">
        <is>
          <t>Matthews</t>
        </is>
      </c>
      <c r="D45" t="inlineStr">
        <is>
          <t>Heron View</t>
        </is>
      </c>
      <c r="E45" t="inlineStr">
        <is>
          <t>N</t>
        </is>
      </c>
      <c r="F45" t="n">
        <v>5</v>
      </c>
      <c r="G45" t="inlineStr">
        <is>
          <t>HVN101</t>
        </is>
      </c>
      <c r="H45" s="5" t="n">
        <v>44699</v>
      </c>
      <c r="I45" s="5" t="n">
        <v>44777</v>
      </c>
      <c r="J45" s="6" t="n">
        <v>45310</v>
      </c>
      <c r="K45" s="4" t="n">
        <v>187141.65</v>
      </c>
      <c r="L45" s="7" t="n">
        <v>0.14</v>
      </c>
      <c r="M45" s="4">
        <f>IF(I45="",K45/365*0.11*((H45+30)-H45),K45/365*0.11*(I45-H45))</f>
        <v/>
      </c>
      <c r="N45" s="4">
        <f>K45*L45/365*(P45-I45)</f>
        <v/>
      </c>
      <c r="O45" s="4">
        <f>M45+N45</f>
        <v/>
      </c>
      <c r="P45" s="5">
        <f>IF(J45&gt;SUMIFS(Sales!$H:$H,Sales!$C:$C,Investors!G45),SUMIFS(Sales!$H:$H,Sales!$C:$C,Investors!G45),Investors!J45)</f>
        <v/>
      </c>
      <c r="Q45">
        <f>K45+O45</f>
        <v/>
      </c>
      <c r="R45">
        <f>IF(J45&lt;SUMIFS(Sales!$H:$H,Sales!$C:$C,Investors!G45),0,Investors!Q45)</f>
        <v/>
      </c>
    </row>
    <row r="46">
      <c r="A46" t="inlineStr">
        <is>
          <t>ZMAT01</t>
        </is>
      </c>
      <c r="B46" t="inlineStr">
        <is>
          <t>Natalie</t>
        </is>
      </c>
      <c r="C46" t="inlineStr">
        <is>
          <t>Matthews</t>
        </is>
      </c>
      <c r="D46" t="inlineStr">
        <is>
          <t>Heron View</t>
        </is>
      </c>
      <c r="E46" t="inlineStr">
        <is>
          <t>O</t>
        </is>
      </c>
      <c r="F46" t="n">
        <v>6</v>
      </c>
      <c r="G46" t="inlineStr">
        <is>
          <t>HVO201</t>
        </is>
      </c>
      <c r="H46" s="5" t="n">
        <v>44958</v>
      </c>
      <c r="I46" s="5" t="n">
        <v>45072</v>
      </c>
      <c r="J46" s="6" t="n">
        <v>45506</v>
      </c>
      <c r="K46" s="4" t="n">
        <v>256652.05</v>
      </c>
      <c r="L46" s="7" t="n">
        <v>0.14</v>
      </c>
      <c r="M46" s="4">
        <f>IF(I46="",K46/365*0.11*((H46+30)-H46),K46/365*0.11*(I46-H46))</f>
        <v/>
      </c>
      <c r="N46" s="4">
        <f>K46*L46/365*(P46-I46)</f>
        <v/>
      </c>
      <c r="O46" s="4">
        <f>M46+N46</f>
        <v/>
      </c>
      <c r="P46" s="5">
        <f>IF(J46&gt;SUMIFS(Sales!$H:$H,Sales!$C:$C,Investors!G46),SUMIFS(Sales!$H:$H,Sales!$C:$C,Investors!G46),Investors!J46)</f>
        <v/>
      </c>
      <c r="Q46">
        <f>K46+O46</f>
        <v/>
      </c>
      <c r="R46">
        <f>IF(J46&lt;SUMIFS(Sales!$H:$H,Sales!$C:$C,Investors!G46),0,Investors!Q46)</f>
        <v/>
      </c>
    </row>
    <row r="47">
      <c r="A47" t="inlineStr">
        <is>
          <t>ZMYB01</t>
        </is>
      </c>
      <c r="B47" t="inlineStr">
        <is>
          <t>Hermanus Carel</t>
        </is>
      </c>
      <c r="C47" t="inlineStr">
        <is>
          <t>Myburgh</t>
        </is>
      </c>
      <c r="D47" t="inlineStr">
        <is>
          <t>Heron View</t>
        </is>
      </c>
      <c r="E47" t="inlineStr">
        <is>
          <t>I</t>
        </is>
      </c>
      <c r="F47" t="n">
        <v>2</v>
      </c>
      <c r="G47" t="inlineStr">
        <is>
          <t>HVI204</t>
        </is>
      </c>
      <c r="H47" s="5" t="n">
        <v>45099</v>
      </c>
      <c r="I47" s="5" t="n">
        <v>45280</v>
      </c>
      <c r="J47" s="6" t="n">
        <v>46011</v>
      </c>
      <c r="K47" s="4" t="n">
        <v>1100000</v>
      </c>
      <c r="L47" s="7" t="n">
        <v>0.18</v>
      </c>
      <c r="M47" s="4">
        <f>IF(I47="",K47/365*0.11*((H47+30)-H47),K47/365*0.11*(I47-H47))</f>
        <v/>
      </c>
      <c r="N47" s="4">
        <f>K47*L47/365*(P47-I47)</f>
        <v/>
      </c>
      <c r="O47" s="4">
        <f>M47+N47</f>
        <v/>
      </c>
      <c r="P47" s="5">
        <f>IF(J47&gt;SUMIFS(Sales!$H:$H,Sales!$C:$C,Investors!G47),SUMIFS(Sales!$H:$H,Sales!$C:$C,Investors!G47),Investors!J47)</f>
        <v/>
      </c>
      <c r="Q47">
        <f>K47+O47</f>
        <v/>
      </c>
      <c r="R47">
        <f>IF(J47&lt;SUMIFS(Sales!$H:$H,Sales!$C:$C,Investors!G47),0,Investors!Q47)</f>
        <v/>
      </c>
    </row>
    <row r="48">
      <c r="A48" t="inlineStr">
        <is>
          <t>ZMYB01</t>
        </is>
      </c>
      <c r="B48" t="inlineStr">
        <is>
          <t>Hermanus Carel</t>
        </is>
      </c>
      <c r="C48" t="inlineStr">
        <is>
          <t>Myburgh</t>
        </is>
      </c>
      <c r="D48" t="inlineStr">
        <is>
          <t>Heron View</t>
        </is>
      </c>
      <c r="E48" t="inlineStr">
        <is>
          <t>L</t>
        </is>
      </c>
      <c r="F48" t="n">
        <v>3</v>
      </c>
      <c r="G48" t="inlineStr">
        <is>
          <t>HVL101</t>
        </is>
      </c>
      <c r="H48" s="5" t="n">
        <v>45099</v>
      </c>
      <c r="I48" s="5" t="n">
        <v>45280</v>
      </c>
      <c r="J48" s="6" t="n">
        <v>46011</v>
      </c>
      <c r="K48" s="4" t="n">
        <v>1100000</v>
      </c>
      <c r="L48" s="7" t="n">
        <v>0.18</v>
      </c>
      <c r="M48" s="4">
        <f>IF(I48="",K48/365*0.11*((H48+30)-H48),K48/365*0.11*(I48-H48))</f>
        <v/>
      </c>
      <c r="N48" s="4">
        <f>K48*L48/365*(P48-I48)</f>
        <v/>
      </c>
      <c r="O48" s="4">
        <f>M48+N48</f>
        <v/>
      </c>
      <c r="P48" s="5">
        <f>IF(J48&gt;SUMIFS(Sales!$H:$H,Sales!$C:$C,Investors!G48),SUMIFS(Sales!$H:$H,Sales!$C:$C,Investors!G48),Investors!J48)</f>
        <v/>
      </c>
      <c r="Q48">
        <f>K48+O48</f>
        <v/>
      </c>
      <c r="R48">
        <f>IF(J48&lt;SUMIFS(Sales!$H:$H,Sales!$C:$C,Investors!G48),0,Investors!Q48)</f>
        <v/>
      </c>
    </row>
    <row r="49">
      <c r="A49" t="inlineStr">
        <is>
          <t>ZMYB01</t>
        </is>
      </c>
      <c r="B49" t="inlineStr">
        <is>
          <t>Hermanus Carel</t>
        </is>
      </c>
      <c r="C49" t="inlineStr">
        <is>
          <t>Myburgh</t>
        </is>
      </c>
      <c r="D49" t="inlineStr">
        <is>
          <t>Heron View</t>
        </is>
      </c>
      <c r="E49" t="inlineStr">
        <is>
          <t>L</t>
        </is>
      </c>
      <c r="F49" t="n">
        <v>4</v>
      </c>
      <c r="G49" t="inlineStr">
        <is>
          <t>HVL102</t>
        </is>
      </c>
      <c r="H49" s="5" t="n">
        <v>45099</v>
      </c>
      <c r="I49" s="5" t="n">
        <v>45280</v>
      </c>
      <c r="J49" s="6" t="n">
        <v>46011</v>
      </c>
      <c r="K49" s="4" t="n">
        <v>700000</v>
      </c>
      <c r="L49" s="7" t="n">
        <v>0.18</v>
      </c>
      <c r="M49" s="4">
        <f>IF(I49="",K49/365*0.11*((H49+30)-H49),K49/365*0.11*(I49-H49))</f>
        <v/>
      </c>
      <c r="N49" s="4">
        <f>K49*L49/365*(P49-I49)</f>
        <v/>
      </c>
      <c r="O49" s="4">
        <f>M49+N49</f>
        <v/>
      </c>
      <c r="P49" s="5">
        <f>IF(J49&gt;SUMIFS(Sales!$H:$H,Sales!$C:$C,Investors!G49),SUMIFS(Sales!$H:$H,Sales!$C:$C,Investors!G49),Investors!J49)</f>
        <v/>
      </c>
      <c r="Q49">
        <f>K49+O49</f>
        <v/>
      </c>
      <c r="R49">
        <f>IF(J49&lt;SUMIFS(Sales!$H:$H,Sales!$C:$C,Investors!G49),0,Investors!Q49)</f>
        <v/>
      </c>
    </row>
    <row r="50">
      <c r="A50" t="inlineStr">
        <is>
          <t>ZMYB01</t>
        </is>
      </c>
      <c r="B50" t="inlineStr">
        <is>
          <t>Hermanus Carel</t>
        </is>
      </c>
      <c r="C50" t="inlineStr">
        <is>
          <t>Myburgh</t>
        </is>
      </c>
      <c r="D50" t="inlineStr">
        <is>
          <t>Heron View</t>
        </is>
      </c>
      <c r="E50" t="inlineStr">
        <is>
          <t>L</t>
        </is>
      </c>
      <c r="F50" t="n">
        <v>5</v>
      </c>
      <c r="G50" t="inlineStr">
        <is>
          <t>HVL104</t>
        </is>
      </c>
      <c r="H50" s="5" t="n">
        <v>45099</v>
      </c>
      <c r="I50" s="5" t="n">
        <v>45280</v>
      </c>
      <c r="J50" s="6" t="n">
        <v>46011</v>
      </c>
      <c r="K50" s="4" t="n">
        <v>1100000</v>
      </c>
      <c r="L50" s="7" t="n">
        <v>0.18</v>
      </c>
      <c r="M50" s="4">
        <f>IF(I50="",K50/365*0.11*((H50+30)-H50),K50/365*0.11*(I50-H50))</f>
        <v/>
      </c>
      <c r="N50" s="4">
        <f>K50*L50/365*(P50-I50)</f>
        <v/>
      </c>
      <c r="O50" s="4">
        <f>M50+N50</f>
        <v/>
      </c>
      <c r="P50" s="5">
        <f>IF(J50&gt;SUMIFS(Sales!$H:$H,Sales!$C:$C,Investors!G50),SUMIFS(Sales!$H:$H,Sales!$C:$C,Investors!G50),Investors!J50)</f>
        <v/>
      </c>
      <c r="Q50">
        <f>K50+O50</f>
        <v/>
      </c>
      <c r="R50">
        <f>IF(J50&lt;SUMIFS(Sales!$H:$H,Sales!$C:$C,Investors!G50),0,Investors!Q50)</f>
        <v/>
      </c>
    </row>
    <row r="51">
      <c r="A51" t="inlineStr">
        <is>
          <t>ZMYB01</t>
        </is>
      </c>
      <c r="B51" t="inlineStr">
        <is>
          <t>Hermanus Carel</t>
        </is>
      </c>
      <c r="C51" t="inlineStr">
        <is>
          <t>Myburgh</t>
        </is>
      </c>
      <c r="D51" t="inlineStr">
        <is>
          <t>Heron View</t>
        </is>
      </c>
      <c r="E51" t="inlineStr">
        <is>
          <t>E</t>
        </is>
      </c>
      <c r="F51" t="n">
        <v>6</v>
      </c>
      <c r="G51" t="inlineStr">
        <is>
          <t>HVE104</t>
        </is>
      </c>
      <c r="H51" s="5" t="n">
        <v>45188</v>
      </c>
      <c r="I51" s="5" t="n">
        <v>45371</v>
      </c>
      <c r="J51" s="6" t="n">
        <v>46102</v>
      </c>
      <c r="K51" s="4" t="n">
        <v>1200000</v>
      </c>
      <c r="L51" s="7" t="n">
        <v>0.18</v>
      </c>
      <c r="M51" s="4">
        <f>IF(I51="",K51/365*0.11*((H51+30)-H51),K51/365*0.11*(I51-H51))</f>
        <v/>
      </c>
      <c r="N51" s="4">
        <f>K51*L51/365*(P51-I51)</f>
        <v/>
      </c>
      <c r="O51" s="4">
        <f>M51+N51</f>
        <v/>
      </c>
      <c r="P51" s="5">
        <f>IF(J51&gt;SUMIFS(Sales!$H:$H,Sales!$C:$C,Investors!G51),SUMIFS(Sales!$H:$H,Sales!$C:$C,Investors!G51),Investors!J51)</f>
        <v/>
      </c>
      <c r="Q51">
        <f>K51+O51</f>
        <v/>
      </c>
      <c r="R51">
        <f>IF(J51&lt;SUMIFS(Sales!$H:$H,Sales!$C:$C,Investors!G51),0,Investors!Q51)</f>
        <v/>
      </c>
    </row>
    <row r="52">
      <c r="A52" t="inlineStr">
        <is>
          <t>ZMYB01</t>
        </is>
      </c>
      <c r="B52" t="inlineStr">
        <is>
          <t>Hermanus Carel</t>
        </is>
      </c>
      <c r="C52" t="inlineStr">
        <is>
          <t>Myburgh</t>
        </is>
      </c>
      <c r="D52" t="inlineStr">
        <is>
          <t>Heron View</t>
        </is>
      </c>
      <c r="E52" t="inlineStr">
        <is>
          <t>E</t>
        </is>
      </c>
      <c r="F52" t="n">
        <v>7</v>
      </c>
      <c r="G52" t="inlineStr">
        <is>
          <t>HVE202</t>
        </is>
      </c>
      <c r="H52" s="5" t="n">
        <v>45188</v>
      </c>
      <c r="I52" s="5" t="n">
        <v>45371</v>
      </c>
      <c r="J52" s="6" t="n">
        <v>46102</v>
      </c>
      <c r="K52" s="4" t="n">
        <v>1200000</v>
      </c>
      <c r="L52" s="7" t="n">
        <v>0.18</v>
      </c>
      <c r="M52" s="4">
        <f>IF(I52="",K52/365*0.11*((H52+30)-H52),K52/365*0.11*(I52-H52))</f>
        <v/>
      </c>
      <c r="N52" s="4">
        <f>K52*L52/365*(P52-I52)</f>
        <v/>
      </c>
      <c r="O52" s="4">
        <f>M52+N52</f>
        <v/>
      </c>
      <c r="P52" s="5">
        <f>IF(J52&gt;SUMIFS(Sales!$H:$H,Sales!$C:$C,Investors!G52),SUMIFS(Sales!$H:$H,Sales!$C:$C,Investors!G52),Investors!J52)</f>
        <v/>
      </c>
      <c r="Q52">
        <f>K52+O52</f>
        <v/>
      </c>
      <c r="R52">
        <f>IF(J52&lt;SUMIFS(Sales!$H:$H,Sales!$C:$C,Investors!G52),0,Investors!Q52)</f>
        <v/>
      </c>
    </row>
    <row r="53">
      <c r="A53" t="inlineStr">
        <is>
          <t>ZMYB01</t>
        </is>
      </c>
      <c r="B53" t="inlineStr">
        <is>
          <t>Hermanus Carel</t>
        </is>
      </c>
      <c r="C53" t="inlineStr">
        <is>
          <t>Myburgh</t>
        </is>
      </c>
      <c r="D53" t="inlineStr">
        <is>
          <t>Heron View</t>
        </is>
      </c>
      <c r="E53" t="inlineStr">
        <is>
          <t>E</t>
        </is>
      </c>
      <c r="F53" t="n">
        <v>8</v>
      </c>
      <c r="G53" t="inlineStr">
        <is>
          <t>HVE204</t>
        </is>
      </c>
      <c r="H53" s="5" t="n">
        <v>45188</v>
      </c>
      <c r="I53" s="5" t="n">
        <v>45371</v>
      </c>
      <c r="J53" s="6" t="n">
        <v>46102</v>
      </c>
      <c r="K53" s="4" t="n">
        <v>1200000</v>
      </c>
      <c r="L53" s="7" t="n">
        <v>0.18</v>
      </c>
      <c r="M53" s="4">
        <f>IF(I53="",K53/365*0.11*((H53+30)-H53),K53/365*0.11*(I53-H53))</f>
        <v/>
      </c>
      <c r="N53" s="4">
        <f>K53*L53/365*(P53-I53)</f>
        <v/>
      </c>
      <c r="O53" s="4">
        <f>M53+N53</f>
        <v/>
      </c>
      <c r="P53" s="5">
        <f>IF(J53&gt;SUMIFS(Sales!$H:$H,Sales!$C:$C,Investors!G53),SUMIFS(Sales!$H:$H,Sales!$C:$C,Investors!G53),Investors!J53)</f>
        <v/>
      </c>
      <c r="Q53">
        <f>K53+O53</f>
        <v/>
      </c>
      <c r="R53">
        <f>IF(J53&lt;SUMIFS(Sales!$H:$H,Sales!$C:$C,Investors!G53),0,Investors!Q53)</f>
        <v/>
      </c>
    </row>
    <row r="54">
      <c r="A54" t="inlineStr">
        <is>
          <t>ZMYB01</t>
        </is>
      </c>
      <c r="B54" t="inlineStr">
        <is>
          <t>Hermanus Carel</t>
        </is>
      </c>
      <c r="C54" t="inlineStr">
        <is>
          <t>Myburgh</t>
        </is>
      </c>
      <c r="D54" t="inlineStr">
        <is>
          <t>Heron View</t>
        </is>
      </c>
      <c r="E54" t="inlineStr">
        <is>
          <t>E</t>
        </is>
      </c>
      <c r="F54" t="n">
        <v>9</v>
      </c>
      <c r="G54" t="inlineStr">
        <is>
          <t>HVE301</t>
        </is>
      </c>
      <c r="H54" s="5" t="n">
        <v>45188</v>
      </c>
      <c r="I54" s="5" t="n">
        <v>45350</v>
      </c>
      <c r="J54" s="6" t="n">
        <v>46081</v>
      </c>
      <c r="K54" s="4" t="n">
        <v>1200000</v>
      </c>
      <c r="L54" s="7" t="n">
        <v>0.18</v>
      </c>
      <c r="M54" s="4">
        <f>IF(I54="",K54/365*0.11*((H54+30)-H54),K54/365*0.11*(I54-H54))</f>
        <v/>
      </c>
      <c r="N54" s="4">
        <f>K54*L54/365*(P54-I54)</f>
        <v/>
      </c>
      <c r="O54" s="4">
        <f>M54+N54</f>
        <v/>
      </c>
      <c r="P54" s="5">
        <f>IF(J54&gt;SUMIFS(Sales!$H:$H,Sales!$C:$C,Investors!G54),SUMIFS(Sales!$H:$H,Sales!$C:$C,Investors!G54),Investors!J54)</f>
        <v/>
      </c>
      <c r="Q54">
        <f>K54+O54</f>
        <v/>
      </c>
      <c r="R54">
        <f>IF(J54&lt;SUMIFS(Sales!$H:$H,Sales!$C:$C,Investors!G54),0,Investors!Q54)</f>
        <v/>
      </c>
    </row>
    <row r="55">
      <c r="A55" t="inlineStr">
        <is>
          <t>ZMYB01</t>
        </is>
      </c>
      <c r="B55" t="inlineStr">
        <is>
          <t>Hermanus Carel</t>
        </is>
      </c>
      <c r="C55" t="inlineStr">
        <is>
          <t>Myburgh</t>
        </is>
      </c>
      <c r="D55" t="inlineStr">
        <is>
          <t>Heron View</t>
        </is>
      </c>
      <c r="E55" t="inlineStr">
        <is>
          <t>E</t>
        </is>
      </c>
      <c r="F55" t="n">
        <v>10</v>
      </c>
      <c r="G55" t="inlineStr">
        <is>
          <t>HVE304</t>
        </is>
      </c>
      <c r="H55" s="5" t="n">
        <v>45188</v>
      </c>
      <c r="I55" s="5" t="n">
        <v>45350</v>
      </c>
      <c r="J55" s="6" t="n">
        <v>46081</v>
      </c>
      <c r="K55" s="4" t="n">
        <v>1200000</v>
      </c>
      <c r="L55" s="7" t="n">
        <v>0.18</v>
      </c>
      <c r="M55" s="4">
        <f>IF(I55="",K55/365*0.11*((H55+30)-H55),K55/365*0.11*(I55-H55))</f>
        <v/>
      </c>
      <c r="N55" s="4">
        <f>K55*L55/365*(P55-I55)</f>
        <v/>
      </c>
      <c r="O55" s="4">
        <f>M55+N55</f>
        <v/>
      </c>
      <c r="P55" s="5">
        <f>IF(J55&gt;SUMIFS(Sales!$H:$H,Sales!$C:$C,Investors!G55),SUMIFS(Sales!$H:$H,Sales!$C:$C,Investors!G55),Investors!J55)</f>
        <v/>
      </c>
      <c r="Q55">
        <f>K55+O55</f>
        <v/>
      </c>
      <c r="R55">
        <f>IF(J55&lt;SUMIFS(Sales!$H:$H,Sales!$C:$C,Investors!G55),0,Investors!Q55)</f>
        <v/>
      </c>
    </row>
    <row r="56">
      <c r="A56" t="inlineStr">
        <is>
          <t>ZMCK01</t>
        </is>
      </c>
      <c r="B56" t="inlineStr">
        <is>
          <t>Caitlin</t>
        </is>
      </c>
      <c r="C56" t="inlineStr">
        <is>
          <t>MacKenzie-Jones</t>
        </is>
      </c>
      <c r="D56" t="inlineStr">
        <is>
          <t>Heron Fields</t>
        </is>
      </c>
      <c r="E56" t="inlineStr">
        <is>
          <t>A</t>
        </is>
      </c>
      <c r="F56" t="n">
        <v>2</v>
      </c>
      <c r="G56" t="inlineStr">
        <is>
          <t>HFA302</t>
        </is>
      </c>
      <c r="H56" s="5" t="n">
        <v>44180</v>
      </c>
      <c r="I56" s="5" t="n">
        <v>44352</v>
      </c>
      <c r="J56" s="6" t="n">
        <v>44887</v>
      </c>
      <c r="K56" s="4" t="n">
        <v>592342.47</v>
      </c>
      <c r="L56" s="7" t="n">
        <v>0.18</v>
      </c>
      <c r="M56" s="4">
        <f>IF(I56="",K56/365*0.11*((H56+30)-H56),K56/365*0.11*(I56-H56))</f>
        <v/>
      </c>
      <c r="N56" s="4">
        <f>K56*L56/365*(P56-I56)</f>
        <v/>
      </c>
      <c r="O56" s="4">
        <f>M56+N56</f>
        <v/>
      </c>
      <c r="P56" s="5">
        <f>IF(J56&gt;SUMIFS(Sales!$H:$H,Sales!$C:$C,Investors!G56),SUMIFS(Sales!$H:$H,Sales!$C:$C,Investors!G56),Investors!J56)</f>
        <v/>
      </c>
      <c r="Q56">
        <f>K56+O56</f>
        <v/>
      </c>
      <c r="R56">
        <f>IF(J56&lt;SUMIFS(Sales!$H:$H,Sales!$C:$C,Investors!G56),0,Investors!Q56)</f>
        <v/>
      </c>
    </row>
    <row r="57">
      <c r="A57" t="inlineStr">
        <is>
          <t>ZMCK01</t>
        </is>
      </c>
      <c r="B57" t="inlineStr">
        <is>
          <t>Caitlin</t>
        </is>
      </c>
      <c r="C57" t="inlineStr">
        <is>
          <t>MacKenzie-Jones</t>
        </is>
      </c>
      <c r="D57" t="inlineStr">
        <is>
          <t>Heron Fields</t>
        </is>
      </c>
      <c r="E57" t="inlineStr">
        <is>
          <t>B</t>
        </is>
      </c>
      <c r="F57" t="n">
        <v>3</v>
      </c>
      <c r="G57" t="inlineStr">
        <is>
          <t>HFB103</t>
        </is>
      </c>
      <c r="H57" s="5" t="n">
        <v>44274</v>
      </c>
      <c r="I57" s="5" t="n">
        <v>44352</v>
      </c>
      <c r="J57" s="6" t="n">
        <v>44887</v>
      </c>
      <c r="K57" s="4" t="n">
        <v>600000</v>
      </c>
      <c r="L57" s="7" t="n">
        <v>0.18</v>
      </c>
      <c r="M57" s="4">
        <f>IF(I57="",K57/365*0.11*((H57+30)-H57),K57/365*0.11*(I57-H57))</f>
        <v/>
      </c>
      <c r="N57" s="4">
        <f>K57*L57/365*(P57-I57)</f>
        <v/>
      </c>
      <c r="O57" s="4">
        <f>M57+N57</f>
        <v/>
      </c>
      <c r="P57" s="5">
        <f>IF(J57&gt;SUMIFS(Sales!$H:$H,Sales!$C:$C,Investors!G57),SUMIFS(Sales!$H:$H,Sales!$C:$C,Investors!G57),Investors!J57)</f>
        <v/>
      </c>
      <c r="Q57">
        <f>K57+O57</f>
        <v/>
      </c>
      <c r="R57">
        <f>IF(J57&lt;SUMIFS(Sales!$H:$H,Sales!$C:$C,Investors!G57),0,Investors!Q57)</f>
        <v/>
      </c>
    </row>
    <row r="58">
      <c r="A58" t="inlineStr">
        <is>
          <t>ZMCK01</t>
        </is>
      </c>
      <c r="B58" t="inlineStr">
        <is>
          <t>Caitlin</t>
        </is>
      </c>
      <c r="C58" t="inlineStr">
        <is>
          <t>MacKenzie-Jones</t>
        </is>
      </c>
      <c r="D58" t="inlineStr">
        <is>
          <t>Heron View</t>
        </is>
      </c>
      <c r="E58" t="inlineStr">
        <is>
          <t>K</t>
        </is>
      </c>
      <c r="F58" t="n">
        <v>4</v>
      </c>
      <c r="G58" t="inlineStr">
        <is>
          <t>HVK403</t>
        </is>
      </c>
      <c r="H58" s="5" t="n">
        <v>44959</v>
      </c>
      <c r="I58" s="5" t="n">
        <v>45072</v>
      </c>
      <c r="J58" s="6" t="n">
        <v>45803</v>
      </c>
      <c r="K58" s="4" t="n">
        <v>100000</v>
      </c>
      <c r="L58" s="7" t="n">
        <v>0.18</v>
      </c>
      <c r="M58" s="4">
        <f>IF(I58="",K58/365*0.11*((H58+30)-H58),K58/365*0.11*(I58-H58))</f>
        <v/>
      </c>
      <c r="N58" s="4">
        <f>K58*L58/365*(P58-I58)</f>
        <v/>
      </c>
      <c r="O58" s="4">
        <f>M58+N58</f>
        <v/>
      </c>
      <c r="P58" s="5">
        <f>IF(J58&gt;SUMIFS(Sales!$H:$H,Sales!$C:$C,Investors!G58),SUMIFS(Sales!$H:$H,Sales!$C:$C,Investors!G58),Investors!J58)</f>
        <v/>
      </c>
      <c r="Q58">
        <f>K58+O58</f>
        <v/>
      </c>
      <c r="R58">
        <f>IF(J58&lt;SUMIFS(Sales!$H:$H,Sales!$C:$C,Investors!G58),0,Investors!Q58)</f>
        <v/>
      </c>
    </row>
    <row r="59">
      <c r="A59" t="inlineStr">
        <is>
          <t>ZMCK01</t>
        </is>
      </c>
      <c r="B59" t="inlineStr">
        <is>
          <t>Caitlin</t>
        </is>
      </c>
      <c r="C59" t="inlineStr">
        <is>
          <t>MacKenzie-Jones</t>
        </is>
      </c>
      <c r="D59" t="inlineStr">
        <is>
          <t>Heron View</t>
        </is>
      </c>
      <c r="E59" t="inlineStr">
        <is>
          <t>K</t>
        </is>
      </c>
      <c r="F59" t="n">
        <v>5</v>
      </c>
      <c r="G59" t="inlineStr">
        <is>
          <t>HVK404</t>
        </is>
      </c>
      <c r="H59" s="5" t="n">
        <v>44959</v>
      </c>
      <c r="I59" s="5" t="n">
        <v>45072</v>
      </c>
      <c r="J59" s="6" t="n">
        <v>45803</v>
      </c>
      <c r="K59" s="4" t="n">
        <v>1100000</v>
      </c>
      <c r="L59" s="7" t="n">
        <v>0.18</v>
      </c>
      <c r="M59" s="4">
        <f>IF(I59="",K59/365*0.11*((H59+30)-H59),K59/365*0.11*(I59-H59))</f>
        <v/>
      </c>
      <c r="N59" s="4">
        <f>K59*L59/365*(P59-I59)</f>
        <v/>
      </c>
      <c r="O59" s="4">
        <f>M59+N59</f>
        <v/>
      </c>
      <c r="P59" s="5">
        <f>IF(J59&gt;SUMIFS(Sales!$H:$H,Sales!$C:$C,Investors!G59),SUMIFS(Sales!$H:$H,Sales!$C:$C,Investors!G59),Investors!J59)</f>
        <v/>
      </c>
      <c r="Q59">
        <f>K59+O59</f>
        <v/>
      </c>
      <c r="R59">
        <f>IF(J59&lt;SUMIFS(Sales!$H:$H,Sales!$C:$C,Investors!G59),0,Investors!Q59)</f>
        <v/>
      </c>
    </row>
    <row r="60">
      <c r="A60" t="inlineStr">
        <is>
          <t>ZLUN01</t>
        </is>
      </c>
      <c r="B60" t="inlineStr">
        <is>
          <t>Marc</t>
        </is>
      </c>
      <c r="C60" t="inlineStr">
        <is>
          <t>Lunau</t>
        </is>
      </c>
      <c r="D60" t="inlineStr">
        <is>
          <t>Heron Fields</t>
        </is>
      </c>
      <c r="E60" t="inlineStr">
        <is>
          <t>A</t>
        </is>
      </c>
      <c r="F60" t="n">
        <v>2</v>
      </c>
      <c r="G60" t="inlineStr">
        <is>
          <t>HFA105</t>
        </is>
      </c>
      <c r="H60" s="5" t="n">
        <v>44113</v>
      </c>
      <c r="I60" s="5" t="n">
        <v>44352</v>
      </c>
      <c r="J60" s="6" t="n">
        <v>44887</v>
      </c>
      <c r="K60" s="4" t="n">
        <v>120000</v>
      </c>
      <c r="L60" s="7" t="n">
        <v>0.18</v>
      </c>
      <c r="M60" s="4">
        <f>IF(I60="",K60/365*0.11*((H60+30)-H60),K60/365*0.11*(I60-H60))</f>
        <v/>
      </c>
      <c r="N60" s="4">
        <f>K60*L60/365*(P60-I60)</f>
        <v/>
      </c>
      <c r="O60" s="4">
        <f>M60+N60</f>
        <v/>
      </c>
      <c r="P60" s="5">
        <f>IF(J60&gt;SUMIFS(Sales!$H:$H,Sales!$C:$C,Investors!G60),SUMIFS(Sales!$H:$H,Sales!$C:$C,Investors!G60),Investors!J60)</f>
        <v/>
      </c>
      <c r="Q60">
        <f>K60+O60</f>
        <v/>
      </c>
      <c r="R60">
        <f>IF(J60&lt;SUMIFS(Sales!$H:$H,Sales!$C:$C,Investors!G60),0,Investors!Q60)</f>
        <v/>
      </c>
    </row>
    <row r="61">
      <c r="A61" t="inlineStr">
        <is>
          <t>ZLUN01</t>
        </is>
      </c>
      <c r="B61" t="inlineStr">
        <is>
          <t>Marc</t>
        </is>
      </c>
      <c r="C61" t="inlineStr">
        <is>
          <t>Lunau</t>
        </is>
      </c>
      <c r="D61" t="inlineStr">
        <is>
          <t>Heron Fields</t>
        </is>
      </c>
      <c r="E61" t="inlineStr">
        <is>
          <t>B</t>
        </is>
      </c>
      <c r="F61" t="n">
        <v>3</v>
      </c>
      <c r="G61" t="inlineStr">
        <is>
          <t>HFB101</t>
        </is>
      </c>
      <c r="H61" s="5" t="n">
        <v>44187</v>
      </c>
      <c r="I61" s="5" t="n">
        <v>44316</v>
      </c>
      <c r="J61" s="6" t="n">
        <v>44909</v>
      </c>
      <c r="K61" s="4" t="n">
        <v>120000</v>
      </c>
      <c r="L61" s="7" t="n">
        <v>0.18</v>
      </c>
      <c r="M61" s="4">
        <f>IF(I61="",K61/365*0.11*((H61+30)-H61),K61/365*0.11*(I61-H61))</f>
        <v/>
      </c>
      <c r="N61" s="4">
        <f>K61*L61/365*(P61-I61)</f>
        <v/>
      </c>
      <c r="O61" s="4">
        <f>M61+N61</f>
        <v/>
      </c>
      <c r="P61" s="5">
        <f>IF(J61&gt;SUMIFS(Sales!$H:$H,Sales!$C:$C,Investors!G61),SUMIFS(Sales!$H:$H,Sales!$C:$C,Investors!G61),Investors!J61)</f>
        <v/>
      </c>
      <c r="Q61">
        <f>K61+O61</f>
        <v/>
      </c>
      <c r="R61">
        <f>IF(J61&lt;SUMIFS(Sales!$H:$H,Sales!$C:$C,Investors!G61),0,Investors!Q61)</f>
        <v/>
      </c>
    </row>
    <row r="62">
      <c r="A62" t="inlineStr">
        <is>
          <t>ZLUN01</t>
        </is>
      </c>
      <c r="B62" t="inlineStr">
        <is>
          <t>Marc</t>
        </is>
      </c>
      <c r="C62" t="inlineStr">
        <is>
          <t>Lunau</t>
        </is>
      </c>
      <c r="D62" t="inlineStr">
        <is>
          <t>Heron Fields</t>
        </is>
      </c>
      <c r="E62" t="inlineStr">
        <is>
          <t>B</t>
        </is>
      </c>
      <c r="F62" t="n">
        <v>4</v>
      </c>
      <c r="G62" t="inlineStr">
        <is>
          <t>HFB104</t>
        </is>
      </c>
      <c r="H62" s="5" t="n">
        <v>44187</v>
      </c>
      <c r="I62" s="5" t="n">
        <v>44352</v>
      </c>
      <c r="J62" s="6" t="n">
        <v>44895</v>
      </c>
      <c r="K62" s="4" t="n">
        <v>120000</v>
      </c>
      <c r="L62" s="7" t="n">
        <v>0.18</v>
      </c>
      <c r="M62" s="4">
        <f>IF(I62="",K62/365*0.11*((H62+30)-H62),K62/365*0.11*(I62-H62))</f>
        <v/>
      </c>
      <c r="N62" s="4">
        <f>K62*L62/365*(P62-I62)</f>
        <v/>
      </c>
      <c r="O62" s="4">
        <f>M62+N62</f>
        <v/>
      </c>
      <c r="P62" s="5">
        <f>IF(J62&gt;SUMIFS(Sales!$H:$H,Sales!$C:$C,Investors!G62),SUMIFS(Sales!$H:$H,Sales!$C:$C,Investors!G62),Investors!J62)</f>
        <v/>
      </c>
      <c r="Q62">
        <f>K62+O62</f>
        <v/>
      </c>
      <c r="R62">
        <f>IF(J62&lt;SUMIFS(Sales!$H:$H,Sales!$C:$C,Investors!G62),0,Investors!Q62)</f>
        <v/>
      </c>
    </row>
    <row r="63">
      <c r="A63" t="inlineStr">
        <is>
          <t>ZLUN01</t>
        </is>
      </c>
      <c r="B63" t="inlineStr">
        <is>
          <t>Marc</t>
        </is>
      </c>
      <c r="C63" t="inlineStr">
        <is>
          <t>Lunau</t>
        </is>
      </c>
      <c r="D63" t="inlineStr">
        <is>
          <t>Heron Fields</t>
        </is>
      </c>
      <c r="E63" t="inlineStr">
        <is>
          <t>B</t>
        </is>
      </c>
      <c r="F63" t="n">
        <v>5</v>
      </c>
      <c r="G63" t="inlineStr">
        <is>
          <t>HFB107</t>
        </is>
      </c>
      <c r="H63" s="5" t="n">
        <v>44187</v>
      </c>
      <c r="I63" s="5" t="n">
        <v>44352</v>
      </c>
      <c r="J63" s="6" t="n">
        <v>45027</v>
      </c>
      <c r="K63" s="4" t="n">
        <v>120000</v>
      </c>
      <c r="L63" s="7" t="n">
        <v>0.18</v>
      </c>
      <c r="M63" s="4">
        <f>IF(I63="",K63/365*0.11*((H63+30)-H63),K63/365*0.11*(I63-H63))</f>
        <v/>
      </c>
      <c r="N63" s="4">
        <f>K63*L63/365*(P63-I63)</f>
        <v/>
      </c>
      <c r="O63" s="4">
        <f>M63+N63</f>
        <v/>
      </c>
      <c r="P63" s="5">
        <f>IF(J63&gt;SUMIFS(Sales!$H:$H,Sales!$C:$C,Investors!G63),SUMIFS(Sales!$H:$H,Sales!$C:$C,Investors!G63),Investors!J63)</f>
        <v/>
      </c>
      <c r="Q63">
        <f>K63+O63</f>
        <v/>
      </c>
      <c r="R63">
        <f>IF(J63&lt;SUMIFS(Sales!$H:$H,Sales!$C:$C,Investors!G63),0,Investors!Q63)</f>
        <v/>
      </c>
    </row>
    <row r="64">
      <c r="A64" t="inlineStr">
        <is>
          <t>ZLUN01</t>
        </is>
      </c>
      <c r="B64" t="inlineStr">
        <is>
          <t>Marc</t>
        </is>
      </c>
      <c r="C64" t="inlineStr">
        <is>
          <t>Lunau</t>
        </is>
      </c>
      <c r="D64" t="inlineStr">
        <is>
          <t>Heron Fields</t>
        </is>
      </c>
      <c r="E64" t="inlineStr">
        <is>
          <t>B</t>
        </is>
      </c>
      <c r="F64" t="n">
        <v>6</v>
      </c>
      <c r="G64" t="inlineStr">
        <is>
          <t>HFB111</t>
        </is>
      </c>
      <c r="H64" s="5" t="n">
        <v>44187</v>
      </c>
      <c r="I64" s="5" t="n">
        <v>44352</v>
      </c>
      <c r="J64" s="6" t="n">
        <v>45027</v>
      </c>
      <c r="K64" s="4" t="n">
        <v>100000</v>
      </c>
      <c r="L64" s="7" t="n">
        <v>0.18</v>
      </c>
      <c r="M64" s="4">
        <f>IF(I64="",K64/365*0.11*((H64+30)-H64),K64/365*0.11*(I64-H64))</f>
        <v/>
      </c>
      <c r="N64" s="4">
        <f>K64*L64/365*(P64-I64)</f>
        <v/>
      </c>
      <c r="O64" s="4">
        <f>M64+N64</f>
        <v/>
      </c>
      <c r="P64" s="5">
        <f>IF(J64&gt;SUMIFS(Sales!$H:$H,Sales!$C:$C,Investors!G64),SUMIFS(Sales!$H:$H,Sales!$C:$C,Investors!G64),Investors!J64)</f>
        <v/>
      </c>
      <c r="Q64">
        <f>K64+O64</f>
        <v/>
      </c>
      <c r="R64">
        <f>IF(J64&lt;SUMIFS(Sales!$H:$H,Sales!$C:$C,Investors!G64),0,Investors!Q64)</f>
        <v/>
      </c>
    </row>
    <row r="65">
      <c r="A65" t="inlineStr">
        <is>
          <t>ZLUN01</t>
        </is>
      </c>
      <c r="B65" t="inlineStr">
        <is>
          <t>Marc</t>
        </is>
      </c>
      <c r="C65" t="inlineStr">
        <is>
          <t>Lunau</t>
        </is>
      </c>
      <c r="D65" t="inlineStr">
        <is>
          <t>Heron View</t>
        </is>
      </c>
      <c r="E65" t="inlineStr">
        <is>
          <t>K</t>
        </is>
      </c>
      <c r="F65" t="n">
        <v>7</v>
      </c>
      <c r="G65" t="inlineStr">
        <is>
          <t>HVK403</t>
        </is>
      </c>
      <c r="H65" s="5" t="n">
        <v>45000</v>
      </c>
      <c r="I65" s="5" t="n">
        <v>45107</v>
      </c>
      <c r="J65" s="6" t="n">
        <v>45838</v>
      </c>
      <c r="K65" s="4" t="n">
        <v>150000</v>
      </c>
      <c r="L65" s="7" t="n">
        <v>0.18</v>
      </c>
      <c r="M65" s="4">
        <f>IF(I65="",K65/365*0.11*((H65+30)-H65),K65/365*0.11*(I65-H65))</f>
        <v/>
      </c>
      <c r="N65" s="4">
        <f>K65*L65/365*(P65-I65)</f>
        <v/>
      </c>
      <c r="O65" s="4">
        <f>M65+N65</f>
        <v/>
      </c>
      <c r="P65" s="5">
        <f>IF(J65&gt;SUMIFS(Sales!$H:$H,Sales!$C:$C,Investors!G65),SUMIFS(Sales!$H:$H,Sales!$C:$C,Investors!G65),Investors!J65)</f>
        <v/>
      </c>
      <c r="Q65">
        <f>K65+O65</f>
        <v/>
      </c>
      <c r="R65">
        <f>IF(J65&lt;SUMIFS(Sales!$H:$H,Sales!$C:$C,Investors!G65),0,Investors!Q65)</f>
        <v/>
      </c>
    </row>
    <row r="66">
      <c r="A66" t="inlineStr">
        <is>
          <t>ZINT01</t>
        </is>
      </c>
      <c r="B66" t="inlineStr">
        <is>
          <t>Marc</t>
        </is>
      </c>
      <c r="C66" t="inlineStr">
        <is>
          <t>Lunau</t>
        </is>
      </c>
      <c r="D66" t="inlineStr">
        <is>
          <t>Heron Fields</t>
        </is>
      </c>
      <c r="E66" t="inlineStr">
        <is>
          <t>B</t>
        </is>
      </c>
      <c r="F66" t="n">
        <v>4</v>
      </c>
      <c r="G66" t="inlineStr">
        <is>
          <t>HFB103</t>
        </is>
      </c>
      <c r="H66" s="5" t="n">
        <v>44117</v>
      </c>
      <c r="I66" s="5" t="n">
        <v>44316</v>
      </c>
      <c r="J66" s="6" t="n">
        <v>44887</v>
      </c>
      <c r="K66" s="4" t="n">
        <v>100000</v>
      </c>
      <c r="L66" s="7" t="n">
        <v>0.18</v>
      </c>
      <c r="M66" s="4">
        <f>IF(I66="",K66/365*0.11*((H66+30)-H66),K66/365*0.11*(I66-H66))</f>
        <v/>
      </c>
      <c r="N66" s="4">
        <f>K66*L66/365*(P66-I66)</f>
        <v/>
      </c>
      <c r="O66" s="4">
        <f>M66+N66</f>
        <v/>
      </c>
      <c r="P66" s="5">
        <f>IF(J66&gt;SUMIFS(Sales!$H:$H,Sales!$C:$C,Investors!G66),SUMIFS(Sales!$H:$H,Sales!$C:$C,Investors!G66),Investors!J66)</f>
        <v/>
      </c>
      <c r="Q66">
        <f>K66+O66</f>
        <v/>
      </c>
      <c r="R66">
        <f>IF(J66&lt;SUMIFS(Sales!$H:$H,Sales!$C:$C,Investors!G66),0,Investors!Q66)</f>
        <v/>
      </c>
    </row>
    <row r="67">
      <c r="A67" t="inlineStr">
        <is>
          <t>ZINT01</t>
        </is>
      </c>
      <c r="B67" t="inlineStr">
        <is>
          <t>Marc</t>
        </is>
      </c>
      <c r="C67" t="inlineStr">
        <is>
          <t>Lunau</t>
        </is>
      </c>
      <c r="D67" t="inlineStr">
        <is>
          <t>Heron Fields</t>
        </is>
      </c>
      <c r="E67" t="inlineStr">
        <is>
          <t>B</t>
        </is>
      </c>
      <c r="F67" t="n">
        <v>5</v>
      </c>
      <c r="G67" t="inlineStr">
        <is>
          <t>HFB106</t>
        </is>
      </c>
      <c r="H67" s="5" t="n">
        <v>44117</v>
      </c>
      <c r="I67" s="5" t="n">
        <v>44316</v>
      </c>
      <c r="J67" s="6" t="n">
        <v>44956</v>
      </c>
      <c r="K67" s="4" t="n">
        <v>100000</v>
      </c>
      <c r="L67" s="7" t="n">
        <v>0.18</v>
      </c>
      <c r="M67" s="4">
        <f>IF(I67="",K67/365*0.11*((H67+30)-H67),K67/365*0.11*(I67-H67))</f>
        <v/>
      </c>
      <c r="N67" s="4">
        <f>K67*L67/365*(P67-I67)</f>
        <v/>
      </c>
      <c r="O67" s="4">
        <f>M67+N67</f>
        <v/>
      </c>
      <c r="P67" s="5">
        <f>IF(J67&gt;SUMIFS(Sales!$H:$H,Sales!$C:$C,Investors!G67),SUMIFS(Sales!$H:$H,Sales!$C:$C,Investors!G67),Investors!J67)</f>
        <v/>
      </c>
      <c r="Q67">
        <f>K67+O67</f>
        <v/>
      </c>
      <c r="R67">
        <f>IF(J67&lt;SUMIFS(Sales!$H:$H,Sales!$C:$C,Investors!G67),0,Investors!Q67)</f>
        <v/>
      </c>
    </row>
    <row r="68">
      <c r="A68" t="inlineStr">
        <is>
          <t>ZINT01</t>
        </is>
      </c>
      <c r="B68" t="inlineStr">
        <is>
          <t>Marc</t>
        </is>
      </c>
      <c r="C68" t="inlineStr">
        <is>
          <t>Lunau</t>
        </is>
      </c>
      <c r="D68" t="inlineStr">
        <is>
          <t>Heron Fields</t>
        </is>
      </c>
      <c r="E68" t="inlineStr">
        <is>
          <t>B</t>
        </is>
      </c>
      <c r="F68" t="n">
        <v>6</v>
      </c>
      <c r="G68" t="inlineStr">
        <is>
          <t>HFB109</t>
        </is>
      </c>
      <c r="H68" s="5" t="n">
        <v>44117</v>
      </c>
      <c r="I68" s="5" t="n">
        <v>44316</v>
      </c>
      <c r="J68" s="6" t="n">
        <v>44999</v>
      </c>
      <c r="K68" s="4" t="n">
        <v>100000</v>
      </c>
      <c r="L68" s="7" t="n">
        <v>0.18</v>
      </c>
      <c r="M68" s="4">
        <f>IF(I68="",K68/365*0.11*((H68+30)-H68),K68/365*0.11*(I68-H68))</f>
        <v/>
      </c>
      <c r="N68" s="4">
        <f>K68*L68/365*(P68-I68)</f>
        <v/>
      </c>
      <c r="O68" s="4">
        <f>M68+N68</f>
        <v/>
      </c>
      <c r="P68" s="5">
        <f>IF(J68&gt;SUMIFS(Sales!$H:$H,Sales!$C:$C,Investors!G68),SUMIFS(Sales!$H:$H,Sales!$C:$C,Investors!G68),Investors!J68)</f>
        <v/>
      </c>
      <c r="Q68">
        <f>K68+O68</f>
        <v/>
      </c>
      <c r="R68">
        <f>IF(J68&lt;SUMIFS(Sales!$H:$H,Sales!$C:$C,Investors!G68),0,Investors!Q68)</f>
        <v/>
      </c>
    </row>
    <row r="69">
      <c r="A69" t="inlineStr">
        <is>
          <t>ZINT01</t>
        </is>
      </c>
      <c r="B69" t="inlineStr">
        <is>
          <t>Marc</t>
        </is>
      </c>
      <c r="C69" t="inlineStr">
        <is>
          <t>Lunau</t>
        </is>
      </c>
      <c r="D69" t="inlineStr">
        <is>
          <t>Heron Fields</t>
        </is>
      </c>
      <c r="E69" t="inlineStr">
        <is>
          <t>B</t>
        </is>
      </c>
      <c r="F69" t="n">
        <v>7</v>
      </c>
      <c r="G69" t="inlineStr">
        <is>
          <t>HFB102</t>
        </is>
      </c>
      <c r="H69" s="5" t="n">
        <v>44266</v>
      </c>
      <c r="I69" s="5" t="n">
        <v>44352</v>
      </c>
      <c r="J69" s="6" t="n">
        <v>44896</v>
      </c>
      <c r="K69" s="4" t="n">
        <v>100000</v>
      </c>
      <c r="L69" s="7" t="n">
        <v>0.18</v>
      </c>
      <c r="M69" s="4">
        <f>IF(I69="",K69/365*0.11*((H69+30)-H69),K69/365*0.11*(I69-H69))</f>
        <v/>
      </c>
      <c r="N69" s="4">
        <f>K69*L69/365*(P69-I69)</f>
        <v/>
      </c>
      <c r="O69" s="4">
        <f>M69+N69</f>
        <v/>
      </c>
      <c r="P69" s="5">
        <f>IF(J69&gt;SUMIFS(Sales!$H:$H,Sales!$C:$C,Investors!G69),SUMIFS(Sales!$H:$H,Sales!$C:$C,Investors!G69),Investors!J69)</f>
        <v/>
      </c>
      <c r="Q69">
        <f>K69+O69</f>
        <v/>
      </c>
      <c r="R69">
        <f>IF(J69&lt;SUMIFS(Sales!$H:$H,Sales!$C:$C,Investors!G69),0,Investors!Q69)</f>
        <v/>
      </c>
    </row>
    <row r="70">
      <c r="A70" t="inlineStr">
        <is>
          <t>ZINT01</t>
        </is>
      </c>
      <c r="B70" t="inlineStr">
        <is>
          <t>Marc</t>
        </is>
      </c>
      <c r="C70" t="inlineStr">
        <is>
          <t>Lunau</t>
        </is>
      </c>
      <c r="D70" t="inlineStr">
        <is>
          <t>Heron Fields</t>
        </is>
      </c>
      <c r="E70" t="inlineStr">
        <is>
          <t>B</t>
        </is>
      </c>
      <c r="F70" t="n">
        <v>8</v>
      </c>
      <c r="G70" t="inlineStr">
        <is>
          <t>HFB101</t>
        </is>
      </c>
      <c r="H70" s="5" t="n">
        <v>44312</v>
      </c>
      <c r="I70" s="5" t="n">
        <v>44352</v>
      </c>
      <c r="J70" s="6" t="n">
        <v>44909</v>
      </c>
      <c r="K70" s="4" t="n">
        <v>100000</v>
      </c>
      <c r="L70" s="7" t="n">
        <v>0.18</v>
      </c>
      <c r="M70" s="4">
        <f>IF(I70="",K70/365*0.11*((H70+30)-H70),K70/365*0.11*(I70-H70))</f>
        <v/>
      </c>
      <c r="N70" s="4">
        <f>K70*L70/365*(P70-I70)</f>
        <v/>
      </c>
      <c r="O70" s="4">
        <f>M70+N70</f>
        <v/>
      </c>
      <c r="P70" s="5">
        <f>IF(J70&gt;SUMIFS(Sales!$H:$H,Sales!$C:$C,Investors!G70),SUMIFS(Sales!$H:$H,Sales!$C:$C,Investors!G70),Investors!J70)</f>
        <v/>
      </c>
      <c r="Q70">
        <f>K70+O70</f>
        <v/>
      </c>
      <c r="R70">
        <f>IF(J70&lt;SUMIFS(Sales!$H:$H,Sales!$C:$C,Investors!G70),0,Investors!Q70)</f>
        <v/>
      </c>
    </row>
    <row r="71">
      <c r="A71" t="inlineStr">
        <is>
          <t>ZINT01</t>
        </is>
      </c>
      <c r="B71" t="inlineStr">
        <is>
          <t>Marc</t>
        </is>
      </c>
      <c r="C71" t="inlineStr">
        <is>
          <t>Lunau</t>
        </is>
      </c>
      <c r="D71" t="inlineStr">
        <is>
          <t>Heron View</t>
        </is>
      </c>
      <c r="E71" t="inlineStr">
        <is>
          <t>D</t>
        </is>
      </c>
      <c r="F71" t="n">
        <v>9</v>
      </c>
      <c r="G71" t="inlineStr">
        <is>
          <t>HVD101</t>
        </is>
      </c>
      <c r="H71" s="5" t="n">
        <v>44658</v>
      </c>
      <c r="I71" s="5" t="n">
        <v>44706</v>
      </c>
      <c r="J71" s="6" t="n">
        <v>45272</v>
      </c>
      <c r="K71" s="4" t="n">
        <v>100000</v>
      </c>
      <c r="L71" s="7" t="n">
        <v>0.18</v>
      </c>
      <c r="M71" s="4">
        <f>IF(I71="",K71/365*0.11*((H71+30)-H71),K71/365*0.11*(I71-H71))</f>
        <v/>
      </c>
      <c r="N71" s="4">
        <f>K71*L71/365*(P71-I71)</f>
        <v/>
      </c>
      <c r="O71" s="4">
        <f>M71+N71</f>
        <v/>
      </c>
      <c r="P71" s="5">
        <f>IF(J71&gt;SUMIFS(Sales!$H:$H,Sales!$C:$C,Investors!G71),SUMIFS(Sales!$H:$H,Sales!$C:$C,Investors!G71),Investors!J71)</f>
        <v/>
      </c>
      <c r="Q71">
        <f>K71+O71</f>
        <v/>
      </c>
      <c r="R71">
        <f>IF(J71&lt;SUMIFS(Sales!$H:$H,Sales!$C:$C,Investors!G71),0,Investors!Q71)</f>
        <v/>
      </c>
    </row>
    <row r="72">
      <c r="A72" t="inlineStr">
        <is>
          <t>ZINT01</t>
        </is>
      </c>
      <c r="B72" t="inlineStr">
        <is>
          <t>Marc</t>
        </is>
      </c>
      <c r="C72" t="inlineStr">
        <is>
          <t>Lunau</t>
        </is>
      </c>
      <c r="D72" t="inlineStr">
        <is>
          <t>Heron View</t>
        </is>
      </c>
      <c r="E72" t="inlineStr">
        <is>
          <t>K</t>
        </is>
      </c>
      <c r="F72" t="n">
        <v>10</v>
      </c>
      <c r="G72" t="inlineStr">
        <is>
          <t>HVK104</t>
        </is>
      </c>
      <c r="H72" s="5" t="n">
        <v>44908</v>
      </c>
      <c r="I72" s="5" t="n">
        <v>44980</v>
      </c>
      <c r="J72" s="6" t="n">
        <v>45711</v>
      </c>
      <c r="K72" s="4" t="n">
        <v>100000</v>
      </c>
      <c r="L72" s="7" t="n">
        <v>0.18</v>
      </c>
      <c r="M72" s="4">
        <f>IF(I72="",K72/365*0.11*((H72+30)-H72),K72/365*0.11*(I72-H72))</f>
        <v/>
      </c>
      <c r="N72" s="4">
        <f>K72*L72/365*(P72-I72)</f>
        <v/>
      </c>
      <c r="O72" s="4">
        <f>M72+N72</f>
        <v/>
      </c>
      <c r="P72" s="5">
        <f>IF(J72&gt;SUMIFS(Sales!$H:$H,Sales!$C:$C,Investors!G72),SUMIFS(Sales!$H:$H,Sales!$C:$C,Investors!G72),Investors!J72)</f>
        <v/>
      </c>
      <c r="Q72">
        <f>K72+O72</f>
        <v/>
      </c>
      <c r="R72">
        <f>IF(J72&lt;SUMIFS(Sales!$H:$H,Sales!$C:$C,Investors!G72),0,Investors!Q72)</f>
        <v/>
      </c>
    </row>
    <row r="73">
      <c r="A73" t="inlineStr">
        <is>
          <t>ZINT01</t>
        </is>
      </c>
      <c r="B73" t="inlineStr">
        <is>
          <t>Marc</t>
        </is>
      </c>
      <c r="C73" t="inlineStr">
        <is>
          <t>Lunau</t>
        </is>
      </c>
      <c r="D73" t="inlineStr">
        <is>
          <t>Heron View</t>
        </is>
      </c>
      <c r="E73" t="inlineStr">
        <is>
          <t>K</t>
        </is>
      </c>
      <c r="F73" t="n">
        <v>11</v>
      </c>
      <c r="G73" t="inlineStr">
        <is>
          <t>HVK303</t>
        </is>
      </c>
      <c r="H73" s="5" t="n">
        <v>44909</v>
      </c>
      <c r="I73" s="5" t="n">
        <v>45008</v>
      </c>
      <c r="J73" s="6" t="n">
        <v>45739</v>
      </c>
      <c r="K73" s="4" t="n">
        <v>100000</v>
      </c>
      <c r="L73" s="7" t="n">
        <v>0.18</v>
      </c>
      <c r="M73" s="4">
        <f>IF(I73="",K73/365*0.11*((H73+30)-H73),K73/365*0.11*(I73-H73))</f>
        <v/>
      </c>
      <c r="N73" s="4">
        <f>K73*L73/365*(P73-I73)</f>
        <v/>
      </c>
      <c r="O73" s="4">
        <f>M73+N73</f>
        <v/>
      </c>
      <c r="P73" s="5">
        <f>IF(J73&gt;SUMIFS(Sales!$H:$H,Sales!$C:$C,Investors!G73),SUMIFS(Sales!$H:$H,Sales!$C:$C,Investors!G73),Investors!J73)</f>
        <v/>
      </c>
      <c r="Q73">
        <f>K73+O73</f>
        <v/>
      </c>
      <c r="R73">
        <f>IF(J73&lt;SUMIFS(Sales!$H:$H,Sales!$C:$C,Investors!G73),0,Investors!Q73)</f>
        <v/>
      </c>
    </row>
    <row r="74">
      <c r="A74" t="inlineStr">
        <is>
          <t>ZINT01</t>
        </is>
      </c>
      <c r="B74" t="inlineStr">
        <is>
          <t>Marc</t>
        </is>
      </c>
      <c r="C74" t="inlineStr">
        <is>
          <t>Lunau</t>
        </is>
      </c>
      <c r="D74" t="inlineStr">
        <is>
          <t>Heron View</t>
        </is>
      </c>
      <c r="E74" t="inlineStr">
        <is>
          <t>K</t>
        </is>
      </c>
      <c r="F74" t="n">
        <v>12</v>
      </c>
      <c r="G74" t="inlineStr">
        <is>
          <t>HVK403</t>
        </is>
      </c>
      <c r="H74" s="5" t="n">
        <v>44914</v>
      </c>
      <c r="I74" s="5" t="n">
        <v>45008</v>
      </c>
      <c r="J74" s="6" t="n">
        <v>45739</v>
      </c>
      <c r="K74" s="4" t="n">
        <v>100000</v>
      </c>
      <c r="L74" s="7" t="n">
        <v>0.18</v>
      </c>
      <c r="M74" s="4">
        <f>IF(I74="",K74/365*0.11*((H74+30)-H74),K74/365*0.11*(I74-H74))</f>
        <v/>
      </c>
      <c r="N74" s="4">
        <f>K74*L74/365*(P74-I74)</f>
        <v/>
      </c>
      <c r="O74" s="4">
        <f>M74+N74</f>
        <v/>
      </c>
      <c r="P74" s="5">
        <f>IF(J74&gt;SUMIFS(Sales!$H:$H,Sales!$C:$C,Investors!G74),SUMIFS(Sales!$H:$H,Sales!$C:$C,Investors!G74),Investors!J74)</f>
        <v/>
      </c>
      <c r="Q74">
        <f>K74+O74</f>
        <v/>
      </c>
      <c r="R74">
        <f>IF(J74&lt;SUMIFS(Sales!$H:$H,Sales!$C:$C,Investors!G74),0,Investors!Q74)</f>
        <v/>
      </c>
    </row>
    <row r="75">
      <c r="A75" t="inlineStr">
        <is>
          <t>ZINT01</t>
        </is>
      </c>
      <c r="B75" t="inlineStr">
        <is>
          <t>Marc</t>
        </is>
      </c>
      <c r="C75" t="inlineStr">
        <is>
          <t>Lunau</t>
        </is>
      </c>
      <c r="D75" t="inlineStr">
        <is>
          <t>Heron View</t>
        </is>
      </c>
      <c r="E75" t="inlineStr">
        <is>
          <t>O</t>
        </is>
      </c>
      <c r="F75" t="n">
        <v>13</v>
      </c>
      <c r="G75" t="inlineStr">
        <is>
          <t>HVO101</t>
        </is>
      </c>
      <c r="H75" s="5" t="n">
        <v>44964</v>
      </c>
      <c r="I75" s="5" t="n">
        <v>45072</v>
      </c>
      <c r="J75" s="6" t="n">
        <v>45520</v>
      </c>
      <c r="K75" s="4" t="n">
        <v>100000</v>
      </c>
      <c r="L75" s="7" t="n">
        <v>0.18</v>
      </c>
      <c r="M75" s="4">
        <f>IF(I75="",K75/365*0.11*((H75+30)-H75),K75/365*0.11*(I75-H75))</f>
        <v/>
      </c>
      <c r="N75" s="4">
        <f>K75*L75/365*(P75-I75)</f>
        <v/>
      </c>
      <c r="O75" s="4">
        <f>M75+N75</f>
        <v/>
      </c>
      <c r="P75" s="5">
        <f>IF(J75&gt;SUMIFS(Sales!$H:$H,Sales!$C:$C,Investors!G75),SUMIFS(Sales!$H:$H,Sales!$C:$C,Investors!G75),Investors!J75)</f>
        <v/>
      </c>
      <c r="Q75">
        <f>K75+O75</f>
        <v/>
      </c>
      <c r="R75">
        <f>IF(J75&lt;SUMIFS(Sales!$H:$H,Sales!$C:$C,Investors!G75),0,Investors!Q75)</f>
        <v/>
      </c>
    </row>
    <row r="76">
      <c r="A76" t="inlineStr">
        <is>
          <t>ZINT01</t>
        </is>
      </c>
      <c r="B76" t="inlineStr">
        <is>
          <t>Marc</t>
        </is>
      </c>
      <c r="C76" t="inlineStr">
        <is>
          <t>Lunau</t>
        </is>
      </c>
      <c r="D76" t="inlineStr">
        <is>
          <t>Heron View</t>
        </is>
      </c>
      <c r="E76" t="inlineStr">
        <is>
          <t>C</t>
        </is>
      </c>
      <c r="F76" t="n">
        <v>14</v>
      </c>
      <c r="G76" t="inlineStr">
        <is>
          <t>HVC202</t>
        </is>
      </c>
      <c r="H76" s="5" t="n">
        <v>44967</v>
      </c>
      <c r="I76" s="5" t="n">
        <v>45072</v>
      </c>
      <c r="J76" s="6" t="n">
        <v>45803</v>
      </c>
      <c r="K76" s="4" t="n">
        <v>100000</v>
      </c>
      <c r="L76" s="7" t="n">
        <v>0.18</v>
      </c>
      <c r="M76" s="4">
        <f>IF(I76="",K76/365*0.11*((H76+30)-H76),K76/365*0.11*(I76-H76))</f>
        <v/>
      </c>
      <c r="N76" s="4">
        <f>K76*L76/365*(P76-I76)</f>
        <v/>
      </c>
      <c r="O76" s="4">
        <f>M76+N76</f>
        <v/>
      </c>
      <c r="P76" s="5">
        <f>IF(J76&gt;SUMIFS(Sales!$H:$H,Sales!$C:$C,Investors!G76),SUMIFS(Sales!$H:$H,Sales!$C:$C,Investors!G76),Investors!J76)</f>
        <v/>
      </c>
      <c r="Q76">
        <f>K76+O76</f>
        <v/>
      </c>
      <c r="R76">
        <f>IF(J76&lt;SUMIFS(Sales!$H:$H,Sales!$C:$C,Investors!G76),0,Investors!Q76)</f>
        <v/>
      </c>
    </row>
    <row r="77">
      <c r="A77" t="inlineStr">
        <is>
          <t>ZINT01</t>
        </is>
      </c>
      <c r="B77" t="inlineStr">
        <is>
          <t>Marc</t>
        </is>
      </c>
      <c r="C77" t="inlineStr">
        <is>
          <t>Lunau</t>
        </is>
      </c>
      <c r="D77" t="inlineStr">
        <is>
          <t>Heron View</t>
        </is>
      </c>
      <c r="E77" t="inlineStr">
        <is>
          <t>C</t>
        </is>
      </c>
      <c r="F77" t="n">
        <v>15</v>
      </c>
      <c r="G77" t="inlineStr">
        <is>
          <t>HVC301</t>
        </is>
      </c>
      <c r="H77" s="5" t="n">
        <v>44967</v>
      </c>
      <c r="I77" s="5" t="n">
        <v>45072</v>
      </c>
      <c r="J77" s="6" t="n">
        <v>45154</v>
      </c>
      <c r="K77" s="4" t="n">
        <v>100000</v>
      </c>
      <c r="L77" s="7" t="n">
        <v>0.18</v>
      </c>
      <c r="M77" s="4">
        <f>IF(I77="",K77/365*0.11*((H77+30)-H77),K77/365*0.11*(I77-H77))</f>
        <v/>
      </c>
      <c r="N77" s="4">
        <f>K77*L77/365*(P77-I77)</f>
        <v/>
      </c>
      <c r="O77" s="4">
        <f>M77+N77</f>
        <v/>
      </c>
      <c r="P77" s="5">
        <f>IF(J77&gt;SUMIFS(Sales!$H:$H,Sales!$C:$C,Investors!G77),SUMIFS(Sales!$H:$H,Sales!$C:$C,Investors!G77),Investors!J77)</f>
        <v/>
      </c>
      <c r="Q77">
        <f>K77+O77</f>
        <v/>
      </c>
      <c r="R77">
        <f>IF(J77&lt;SUMIFS(Sales!$H:$H,Sales!$C:$C,Investors!G77),0,Investors!Q77)</f>
        <v/>
      </c>
    </row>
    <row r="78">
      <c r="A78" t="inlineStr">
        <is>
          <t>ZINT01</t>
        </is>
      </c>
      <c r="B78" t="inlineStr">
        <is>
          <t>Marc</t>
        </is>
      </c>
      <c r="C78" t="inlineStr">
        <is>
          <t>Lunau</t>
        </is>
      </c>
      <c r="D78" t="inlineStr">
        <is>
          <t>Heron View</t>
        </is>
      </c>
      <c r="E78" t="inlineStr">
        <is>
          <t>K</t>
        </is>
      </c>
      <c r="F78" t="n">
        <v>16</v>
      </c>
      <c r="G78" t="inlineStr">
        <is>
          <t>HVK101</t>
        </is>
      </c>
      <c r="H78" s="5" t="n">
        <v>45002</v>
      </c>
      <c r="I78" s="5" t="n">
        <v>45107</v>
      </c>
      <c r="J78" s="6" t="n">
        <v>45838</v>
      </c>
      <c r="K78" s="4" t="n">
        <v>100000</v>
      </c>
      <c r="L78" s="7" t="n">
        <v>0.18</v>
      </c>
      <c r="M78" s="4">
        <f>IF(I78="",K78/365*0.11*((H78+30)-H78),K78/365*0.11*(I78-H78))</f>
        <v/>
      </c>
      <c r="N78" s="4">
        <f>K78*L78/365*(P78-I78)</f>
        <v/>
      </c>
      <c r="O78" s="4">
        <f>M78+N78</f>
        <v/>
      </c>
      <c r="P78" s="5">
        <f>IF(J78&gt;SUMIFS(Sales!$H:$H,Sales!$C:$C,Investors!G78),SUMIFS(Sales!$H:$H,Sales!$C:$C,Investors!G78),Investors!J78)</f>
        <v/>
      </c>
      <c r="Q78">
        <f>K78+O78</f>
        <v/>
      </c>
      <c r="R78">
        <f>IF(J78&lt;SUMIFS(Sales!$H:$H,Sales!$C:$C,Investors!G78),0,Investors!Q78)</f>
        <v/>
      </c>
    </row>
    <row r="79">
      <c r="A79" t="inlineStr">
        <is>
          <t>ZINT01</t>
        </is>
      </c>
      <c r="B79" t="inlineStr">
        <is>
          <t>Marc</t>
        </is>
      </c>
      <c r="C79" t="inlineStr">
        <is>
          <t>Lunau</t>
        </is>
      </c>
      <c r="D79" t="inlineStr">
        <is>
          <t>Heron View</t>
        </is>
      </c>
      <c r="E79" t="inlineStr">
        <is>
          <t>L</t>
        </is>
      </c>
      <c r="F79" t="n">
        <v>17</v>
      </c>
      <c r="G79" t="inlineStr">
        <is>
          <t>HVL204</t>
        </is>
      </c>
      <c r="H79" s="5" t="n">
        <v>45159</v>
      </c>
      <c r="I79" s="5" t="n">
        <v>45161</v>
      </c>
      <c r="J79" s="6" t="n">
        <v>45892</v>
      </c>
      <c r="K79" s="4" t="n">
        <v>106997.26</v>
      </c>
      <c r="L79" s="7" t="n">
        <v>0.18</v>
      </c>
      <c r="M79" s="4">
        <f>IF(I79="",K79/365*0.11*((H79+30)-H79),K79/365*0.11*(I79-H79))</f>
        <v/>
      </c>
      <c r="N79" s="4">
        <f>K79*L79/365*(P79-I79)</f>
        <v/>
      </c>
      <c r="O79" s="4">
        <f>M79+N79</f>
        <v/>
      </c>
      <c r="P79" s="5">
        <f>IF(J79&gt;SUMIFS(Sales!$H:$H,Sales!$C:$C,Investors!G79),SUMIFS(Sales!$H:$H,Sales!$C:$C,Investors!G79),Investors!J79)</f>
        <v/>
      </c>
      <c r="Q79">
        <f>K79+O79</f>
        <v/>
      </c>
      <c r="R79">
        <f>IF(J79&lt;SUMIFS(Sales!$H:$H,Sales!$C:$C,Investors!G79),0,Investors!Q79)</f>
        <v/>
      </c>
    </row>
    <row r="80">
      <c r="A80" t="inlineStr">
        <is>
          <t>ZINT01</t>
        </is>
      </c>
      <c r="B80" t="inlineStr">
        <is>
          <t>Marc</t>
        </is>
      </c>
      <c r="C80" t="inlineStr">
        <is>
          <t>Lunau</t>
        </is>
      </c>
      <c r="D80" t="inlineStr">
        <is>
          <t>Heron View</t>
        </is>
      </c>
      <c r="E80" t="inlineStr">
        <is>
          <t>L</t>
        </is>
      </c>
      <c r="F80" t="n">
        <v>18</v>
      </c>
      <c r="G80" t="inlineStr">
        <is>
          <t>HVL201</t>
        </is>
      </c>
      <c r="H80" s="5" t="n">
        <v>45279</v>
      </c>
      <c r="I80" s="5" t="n">
        <v>45371</v>
      </c>
      <c r="J80" s="6" t="n">
        <v>46102</v>
      </c>
      <c r="K80" s="4" t="n">
        <v>100000</v>
      </c>
      <c r="L80" s="7" t="n">
        <v>0.18</v>
      </c>
      <c r="M80" s="4">
        <f>IF(I80="",K80/365*0.11*((H80+30)-H80),K80/365*0.11*(I80-H80))</f>
        <v/>
      </c>
      <c r="N80" s="4">
        <f>K80*L80/365*(P80-I80)</f>
        <v/>
      </c>
      <c r="O80" s="4">
        <f>M80+N80</f>
        <v/>
      </c>
      <c r="P80" s="5">
        <f>IF(J80&gt;SUMIFS(Sales!$H:$H,Sales!$C:$C,Investors!G80),SUMIFS(Sales!$H:$H,Sales!$C:$C,Investors!G80),Investors!J80)</f>
        <v/>
      </c>
      <c r="Q80">
        <f>K80+O80</f>
        <v/>
      </c>
      <c r="R80">
        <f>IF(J80&lt;SUMIFS(Sales!$H:$H,Sales!$C:$C,Investors!G80),0,Investors!Q80)</f>
        <v/>
      </c>
    </row>
    <row r="81">
      <c r="A81" t="inlineStr">
        <is>
          <t>ZMAG01</t>
        </is>
      </c>
      <c r="B81" t="inlineStr">
        <is>
          <t>Petro</t>
        </is>
      </c>
      <c r="C81" t="inlineStr">
        <is>
          <t>Psomotragos</t>
        </is>
      </c>
      <c r="D81" t="inlineStr">
        <is>
          <t>Heron Fields</t>
        </is>
      </c>
      <c r="E81" t="inlineStr">
        <is>
          <t>A</t>
        </is>
      </c>
      <c r="F81" t="n">
        <v>3</v>
      </c>
      <c r="G81" t="inlineStr">
        <is>
          <t>HFA206</t>
        </is>
      </c>
      <c r="H81" s="5" t="n">
        <v>44180</v>
      </c>
      <c r="I81" s="5" t="n">
        <v>44378</v>
      </c>
      <c r="J81" s="6" t="n">
        <v>44887</v>
      </c>
      <c r="K81" s="4" t="n">
        <v>118641.1</v>
      </c>
      <c r="L81" s="7" t="n">
        <v>0.18</v>
      </c>
      <c r="M81" s="4">
        <f>IF(I81="",K81/365*0.11*((H81+30)-H81),K81/365*0.11*(I81-H81))</f>
        <v/>
      </c>
      <c r="N81" s="4">
        <f>K81*L81/365*(P81-I81)</f>
        <v/>
      </c>
      <c r="O81" s="4">
        <f>M81+N81</f>
        <v/>
      </c>
      <c r="P81" s="5">
        <f>IF(J81&gt;SUMIFS(Sales!$H:$H,Sales!$C:$C,Investors!G81),SUMIFS(Sales!$H:$H,Sales!$C:$C,Investors!G81),Investors!J81)</f>
        <v/>
      </c>
      <c r="Q81">
        <f>K81+O81</f>
        <v/>
      </c>
      <c r="R81">
        <f>IF(J81&lt;SUMIFS(Sales!$H:$H,Sales!$C:$C,Investors!G81),0,Investors!Q81)</f>
        <v/>
      </c>
    </row>
    <row r="82">
      <c r="A82" t="inlineStr">
        <is>
          <t>ZMCD01</t>
        </is>
      </c>
      <c r="B82" t="inlineStr">
        <is>
          <t>Veronica Agnes</t>
        </is>
      </c>
      <c r="C82" t="inlineStr">
        <is>
          <t>McDonald</t>
        </is>
      </c>
      <c r="D82" t="inlineStr">
        <is>
          <t>Heron Fields</t>
        </is>
      </c>
      <c r="E82" t="inlineStr">
        <is>
          <t>B</t>
        </is>
      </c>
      <c r="F82" t="n">
        <v>6</v>
      </c>
      <c r="G82" t="inlineStr">
        <is>
          <t>HFB104</t>
        </is>
      </c>
      <c r="H82" s="5" t="n">
        <v>44253</v>
      </c>
      <c r="I82" s="5" t="n">
        <v>44352</v>
      </c>
      <c r="J82" s="6" t="n">
        <v>44895</v>
      </c>
      <c r="K82" s="4" t="n">
        <v>531887.67</v>
      </c>
      <c r="L82" s="7" t="n">
        <v>0.18</v>
      </c>
      <c r="M82" s="4">
        <f>IF(I82="",K82/365*0.11*((H82+30)-H82),K82/365*0.11*(I82-H82))</f>
        <v/>
      </c>
      <c r="N82" s="4">
        <f>K82*L82/365*(P82-I82)</f>
        <v/>
      </c>
      <c r="O82" s="4">
        <f>M82+N82</f>
        <v/>
      </c>
      <c r="P82" s="5">
        <f>IF(J82&gt;SUMIFS(Sales!$H:$H,Sales!$C:$C,Investors!G82),SUMIFS(Sales!$H:$H,Sales!$C:$C,Investors!G82),Investors!J82)</f>
        <v/>
      </c>
      <c r="Q82">
        <f>K82+O82</f>
        <v/>
      </c>
      <c r="R82">
        <f>IF(J82&lt;SUMIFS(Sales!$H:$H,Sales!$C:$C,Investors!G82),0,Investors!Q82)</f>
        <v/>
      </c>
    </row>
    <row r="83">
      <c r="A83" t="inlineStr">
        <is>
          <t>ZMCD01</t>
        </is>
      </c>
      <c r="B83" t="inlineStr">
        <is>
          <t>Veronica Agnes</t>
        </is>
      </c>
      <c r="C83" t="inlineStr">
        <is>
          <t>McDonald</t>
        </is>
      </c>
      <c r="D83" t="inlineStr">
        <is>
          <t>Heron View</t>
        </is>
      </c>
      <c r="E83" t="inlineStr">
        <is>
          <t>K</t>
        </is>
      </c>
      <c r="F83" t="n">
        <v>7</v>
      </c>
      <c r="G83" t="inlineStr">
        <is>
          <t>HVK304</t>
        </is>
      </c>
      <c r="H83" s="5" t="n">
        <v>44908</v>
      </c>
      <c r="I83" s="5" t="n">
        <v>44980</v>
      </c>
      <c r="J83" s="6" t="n">
        <v>45464</v>
      </c>
      <c r="K83" s="4" t="n">
        <v>450000</v>
      </c>
      <c r="L83" s="7" t="n">
        <v>0.14</v>
      </c>
      <c r="M83" s="4">
        <f>IF(I83="",K83/365*0.11*((H83+30)-H83),K83/365*0.11*(I83-H83))</f>
        <v/>
      </c>
      <c r="N83" s="4">
        <f>K83*L83/365*(P83-I83)</f>
        <v/>
      </c>
      <c r="O83" s="4">
        <f>M83+N83</f>
        <v/>
      </c>
      <c r="P83" s="5">
        <f>IF(J83&gt;SUMIFS(Sales!$H:$H,Sales!$C:$C,Investors!G83),SUMIFS(Sales!$H:$H,Sales!$C:$C,Investors!G83),Investors!J83)</f>
        <v/>
      </c>
      <c r="Q83">
        <f>K83+O83</f>
        <v/>
      </c>
      <c r="R83">
        <f>IF(J83&lt;SUMIFS(Sales!$H:$H,Sales!$C:$C,Investors!G83),0,Investors!Q83)</f>
        <v/>
      </c>
    </row>
    <row r="84">
      <c r="A84" t="inlineStr">
        <is>
          <t>ZNAT01</t>
        </is>
      </c>
      <c r="B84" t="inlineStr">
        <is>
          <t>Thandekile Evelyn</t>
        </is>
      </c>
      <c r="C84" t="inlineStr">
        <is>
          <t>Hlapolosa</t>
        </is>
      </c>
      <c r="D84" t="inlineStr">
        <is>
          <t>Heron View</t>
        </is>
      </c>
      <c r="E84" t="inlineStr">
        <is>
          <t>D</t>
        </is>
      </c>
      <c r="F84" t="n">
        <v>4</v>
      </c>
      <c r="G84" t="inlineStr">
        <is>
          <t>HVD204</t>
        </is>
      </c>
      <c r="H84" s="5" t="n">
        <v>44713</v>
      </c>
      <c r="I84" s="5" t="n">
        <v>44735</v>
      </c>
      <c r="J84" s="6" t="n">
        <v>45233</v>
      </c>
      <c r="K84" s="4" t="n">
        <v>324145.21</v>
      </c>
      <c r="L84" s="7" t="n">
        <v>0.14</v>
      </c>
      <c r="M84" s="4">
        <f>IF(I84="",K84/365*0.11*((H84+30)-H84),K84/365*0.11*(I84-H84))</f>
        <v/>
      </c>
      <c r="N84" s="4">
        <f>K84*L84/365*(P84-I84)</f>
        <v/>
      </c>
      <c r="O84" s="4">
        <f>M84+N84</f>
        <v/>
      </c>
      <c r="P84" s="5">
        <f>IF(J84&gt;SUMIFS(Sales!$H:$H,Sales!$C:$C,Investors!G84),SUMIFS(Sales!$H:$H,Sales!$C:$C,Investors!G84),Investors!J84)</f>
        <v/>
      </c>
      <c r="Q84">
        <f>K84+O84</f>
        <v/>
      </c>
      <c r="R84">
        <f>IF(J84&lt;SUMIFS(Sales!$H:$H,Sales!$C:$C,Investors!G84),0,Investors!Q84)</f>
        <v/>
      </c>
    </row>
    <row r="85">
      <c r="A85" t="inlineStr">
        <is>
          <t>ZVED01</t>
        </is>
      </c>
      <c r="B85" t="inlineStr">
        <is>
          <t>Craig</t>
        </is>
      </c>
      <c r="C85" t="inlineStr">
        <is>
          <t>Vedders</t>
        </is>
      </c>
      <c r="D85" t="inlineStr">
        <is>
          <t>Heron Fields</t>
        </is>
      </c>
      <c r="E85" t="inlineStr">
        <is>
          <t>B</t>
        </is>
      </c>
      <c r="F85" t="n">
        <v>4</v>
      </c>
      <c r="G85" t="inlineStr">
        <is>
          <t>HFB309</t>
        </is>
      </c>
      <c r="H85" s="5" t="n">
        <v>44705</v>
      </c>
      <c r="I85" s="5" t="n">
        <v>44719</v>
      </c>
      <c r="J85" s="6" t="n">
        <v>45086</v>
      </c>
      <c r="K85" s="4" t="n">
        <v>299172.38</v>
      </c>
      <c r="L85" s="7" t="n">
        <v>0.14</v>
      </c>
      <c r="M85" s="4">
        <f>IF(I85="",K85/365*0.11*((H85+30)-H85),K85/365*0.11*(I85-H85))</f>
        <v/>
      </c>
      <c r="N85" s="4">
        <f>K85*L85/365*(P85-I85)</f>
        <v/>
      </c>
      <c r="O85" s="4">
        <f>M85+N85</f>
        <v/>
      </c>
      <c r="P85" s="5">
        <f>IF(J85&gt;SUMIFS(Sales!$H:$H,Sales!$C:$C,Investors!G85),SUMIFS(Sales!$H:$H,Sales!$C:$C,Investors!G85),Investors!J85)</f>
        <v/>
      </c>
      <c r="Q85">
        <f>K85+O85</f>
        <v/>
      </c>
      <c r="R85">
        <f>IF(J85&lt;SUMIFS(Sales!$H:$H,Sales!$C:$C,Investors!G85),0,Investors!Q85)</f>
        <v/>
      </c>
    </row>
    <row r="86">
      <c r="A86" t="inlineStr">
        <is>
          <t>ZSCH01</t>
        </is>
      </c>
      <c r="B86" t="inlineStr">
        <is>
          <t>Inge</t>
        </is>
      </c>
      <c r="C86" t="inlineStr">
        <is>
          <t>Schubert</t>
        </is>
      </c>
      <c r="D86" t="inlineStr">
        <is>
          <t>Heron Fields</t>
        </is>
      </c>
      <c r="E86" t="inlineStr">
        <is>
          <t>A</t>
        </is>
      </c>
      <c r="F86" t="n">
        <v>10</v>
      </c>
      <c r="G86" t="inlineStr">
        <is>
          <t>HFA101</t>
        </is>
      </c>
      <c r="H86" s="5" t="n">
        <v>44081</v>
      </c>
      <c r="I86" s="5" t="n">
        <v>44316</v>
      </c>
      <c r="J86" s="6" t="n">
        <v>44887</v>
      </c>
      <c r="K86" s="4" t="n">
        <v>498918.83</v>
      </c>
      <c r="L86" s="7" t="n">
        <v>0.18</v>
      </c>
      <c r="M86" s="4">
        <f>IF(I86="",K86/365*0.11*((H86+30)-H86),K86/365*0.11*(I86-H86))</f>
        <v/>
      </c>
      <c r="N86" s="4">
        <f>K86*L86/365*(P86-I86)</f>
        <v/>
      </c>
      <c r="O86" s="4">
        <f>M86+N86</f>
        <v/>
      </c>
      <c r="P86" s="5">
        <f>IF(J86&gt;SUMIFS(Sales!$H:$H,Sales!$C:$C,Investors!G86),SUMIFS(Sales!$H:$H,Sales!$C:$C,Investors!G86),Investors!J86)</f>
        <v/>
      </c>
      <c r="Q86">
        <f>K86+O86</f>
        <v/>
      </c>
      <c r="R86">
        <f>IF(J86&lt;SUMIFS(Sales!$H:$H,Sales!$C:$C,Investors!G86),0,Investors!Q86)</f>
        <v/>
      </c>
    </row>
    <row r="87">
      <c r="A87" t="inlineStr">
        <is>
          <t>ZSCH01</t>
        </is>
      </c>
      <c r="B87" t="inlineStr">
        <is>
          <t>Inge</t>
        </is>
      </c>
      <c r="C87" t="inlineStr">
        <is>
          <t>Schubert</t>
        </is>
      </c>
      <c r="D87" t="inlineStr">
        <is>
          <t>Heron Fields</t>
        </is>
      </c>
      <c r="E87" t="inlineStr">
        <is>
          <t>A</t>
        </is>
      </c>
      <c r="F87" t="n">
        <v>11</v>
      </c>
      <c r="G87" t="inlineStr">
        <is>
          <t>HFA301</t>
        </is>
      </c>
      <c r="H87" s="5" t="n">
        <v>44160</v>
      </c>
      <c r="I87" s="5" t="n">
        <v>44352</v>
      </c>
      <c r="J87" s="6" t="n">
        <v>44901</v>
      </c>
      <c r="K87" s="4" t="n">
        <v>618344.34</v>
      </c>
      <c r="L87" s="7" t="n">
        <v>0.18</v>
      </c>
      <c r="M87" s="4">
        <f>IF(I87="",K87/365*0.11*((H87+30)-H87),K87/365*0.11*(I87-H87))</f>
        <v/>
      </c>
      <c r="N87" s="4">
        <f>K87*L87/365*(P87-I87)</f>
        <v/>
      </c>
      <c r="O87" s="4">
        <f>M87+N87</f>
        <v/>
      </c>
      <c r="P87" s="5">
        <f>IF(J87&gt;SUMIFS(Sales!$H:$H,Sales!$C:$C,Investors!G87),SUMIFS(Sales!$H:$H,Sales!$C:$C,Investors!G87),Investors!J87)</f>
        <v/>
      </c>
      <c r="Q87">
        <f>K87+O87</f>
        <v/>
      </c>
      <c r="R87">
        <f>IF(J87&lt;SUMIFS(Sales!$H:$H,Sales!$C:$C,Investors!G87),0,Investors!Q87)</f>
        <v/>
      </c>
    </row>
    <row r="88">
      <c r="A88" t="inlineStr">
        <is>
          <t>ZSCH01</t>
        </is>
      </c>
      <c r="B88" t="inlineStr">
        <is>
          <t>Inge</t>
        </is>
      </c>
      <c r="C88" t="inlineStr">
        <is>
          <t>Schubert</t>
        </is>
      </c>
      <c r="D88" t="inlineStr">
        <is>
          <t>Heron View</t>
        </is>
      </c>
      <c r="E88" t="inlineStr">
        <is>
          <t>D</t>
        </is>
      </c>
      <c r="F88" t="n">
        <v>13</v>
      </c>
      <c r="G88" t="inlineStr">
        <is>
          <t>HVD204</t>
        </is>
      </c>
      <c r="H88" s="5" t="n">
        <v>44705</v>
      </c>
      <c r="I88" s="5" t="n">
        <v>44719</v>
      </c>
      <c r="J88" s="6" t="n">
        <v>45330</v>
      </c>
      <c r="K88" s="4" t="n">
        <v>549828.71</v>
      </c>
      <c r="L88" s="7" t="n">
        <v>0.18</v>
      </c>
      <c r="M88" s="4">
        <f>IF(I88="",K88/365*0.11*((H88+30)-H88),K88/365*0.11*(I88-H88))</f>
        <v/>
      </c>
      <c r="N88" s="4">
        <f>K88*L88/365*(P88-I88)</f>
        <v/>
      </c>
      <c r="O88" s="4">
        <f>M88+N88</f>
        <v/>
      </c>
      <c r="P88" s="5">
        <f>IF(J88&gt;SUMIFS(Sales!$H:$H,Sales!$C:$C,Investors!G88),SUMIFS(Sales!$H:$H,Sales!$C:$C,Investors!G88),Investors!J88)</f>
        <v/>
      </c>
      <c r="Q88">
        <f>K88+O88</f>
        <v/>
      </c>
      <c r="R88">
        <f>IF(J88&lt;SUMIFS(Sales!$H:$H,Sales!$C:$C,Investors!G88),0,Investors!Q88)</f>
        <v/>
      </c>
    </row>
    <row r="89">
      <c r="A89" t="inlineStr">
        <is>
          <t>ZSCH01</t>
        </is>
      </c>
      <c r="B89" t="inlineStr">
        <is>
          <t>Inge</t>
        </is>
      </c>
      <c r="C89" t="inlineStr">
        <is>
          <t>Schubert</t>
        </is>
      </c>
      <c r="D89" t="inlineStr">
        <is>
          <t>Heron View</t>
        </is>
      </c>
      <c r="E89" t="inlineStr">
        <is>
          <t>J</t>
        </is>
      </c>
      <c r="F89" t="n">
        <v>14</v>
      </c>
      <c r="G89" t="inlineStr">
        <is>
          <t>HVJ102</t>
        </is>
      </c>
      <c r="H89" s="5" t="n">
        <v>44719</v>
      </c>
      <c r="I89" s="5" t="n">
        <v>44757</v>
      </c>
      <c r="J89" s="6" t="n">
        <v>45511</v>
      </c>
      <c r="K89" s="4" t="n">
        <v>642671.4</v>
      </c>
      <c r="L89" s="7" t="n">
        <v>0.18</v>
      </c>
      <c r="M89" s="4">
        <f>IF(I89="",K89/365*0.11*((H89+30)-H89),K89/365*0.11*(I89-H89))</f>
        <v/>
      </c>
      <c r="N89" s="4">
        <f>K89*L89/365*(P89-I89)</f>
        <v/>
      </c>
      <c r="O89" s="4">
        <f>M89+N89</f>
        <v/>
      </c>
      <c r="P89" s="5">
        <f>IF(J89&gt;SUMIFS(Sales!$H:$H,Sales!$C:$C,Investors!G89),SUMIFS(Sales!$H:$H,Sales!$C:$C,Investors!G89),Investors!J89)</f>
        <v/>
      </c>
      <c r="Q89">
        <f>K89+O89</f>
        <v/>
      </c>
      <c r="R89">
        <f>IF(J89&lt;SUMIFS(Sales!$H:$H,Sales!$C:$C,Investors!G89),0,Investors!Q89)</f>
        <v/>
      </c>
    </row>
    <row r="90">
      <c r="A90" t="inlineStr">
        <is>
          <t>ZSCH01</t>
        </is>
      </c>
      <c r="B90" t="inlineStr">
        <is>
          <t>Inge</t>
        </is>
      </c>
      <c r="C90" t="inlineStr">
        <is>
          <t>Schubert</t>
        </is>
      </c>
      <c r="D90" t="inlineStr">
        <is>
          <t>Heron View</t>
        </is>
      </c>
      <c r="E90" t="inlineStr">
        <is>
          <t>N</t>
        </is>
      </c>
      <c r="F90" t="n">
        <v>15</v>
      </c>
      <c r="G90" t="inlineStr">
        <is>
          <t>HVN304</t>
        </is>
      </c>
      <c r="H90" s="5" t="n">
        <v>44719</v>
      </c>
      <c r="I90" s="5" t="n">
        <v>44763</v>
      </c>
      <c r="J90" s="6" t="n">
        <v>45494</v>
      </c>
      <c r="K90" s="4" t="n">
        <v>400000</v>
      </c>
      <c r="L90" s="7" t="n">
        <v>0.18</v>
      </c>
      <c r="M90" s="4">
        <f>IF(I90="",K90/365*0.11*((H90+30)-H90),K90/365*0.11*(I90-H90))</f>
        <v/>
      </c>
      <c r="N90" s="4">
        <f>K90*L90/365*(P90-I90)</f>
        <v/>
      </c>
      <c r="O90" s="4">
        <f>M90+N90</f>
        <v/>
      </c>
      <c r="P90" s="5">
        <f>IF(J90&gt;SUMIFS(Sales!$H:$H,Sales!$C:$C,Investors!G90),SUMIFS(Sales!$H:$H,Sales!$C:$C,Investors!G90),Investors!J90)</f>
        <v/>
      </c>
      <c r="Q90">
        <f>K90+O90</f>
        <v/>
      </c>
      <c r="R90">
        <f>IF(J90&lt;SUMIFS(Sales!$H:$H,Sales!$C:$C,Investors!G90),0,Investors!Q90)</f>
        <v/>
      </c>
    </row>
    <row r="91">
      <c r="A91" t="inlineStr">
        <is>
          <t>ZSCH01</t>
        </is>
      </c>
      <c r="B91" t="inlineStr">
        <is>
          <t>Inge</t>
        </is>
      </c>
      <c r="C91" t="inlineStr">
        <is>
          <t>Schubert</t>
        </is>
      </c>
      <c r="D91" t="inlineStr">
        <is>
          <t>Heron View</t>
        </is>
      </c>
      <c r="E91" t="inlineStr">
        <is>
          <t>K</t>
        </is>
      </c>
      <c r="F91" t="n">
        <v>16</v>
      </c>
      <c r="G91" t="inlineStr">
        <is>
          <t>HVK305</t>
        </is>
      </c>
      <c r="H91" s="5" t="n">
        <v>44918</v>
      </c>
      <c r="I91" s="5" t="n">
        <v>45016</v>
      </c>
      <c r="J91" s="6" t="n">
        <v>45747</v>
      </c>
      <c r="K91" s="4" t="n">
        <v>806083.85</v>
      </c>
      <c r="L91" s="7" t="n">
        <v>0.18</v>
      </c>
      <c r="M91" s="4">
        <f>IF(I91="",K91/365*0.11*((H91+30)-H91),K91/365*0.11*(I91-H91))</f>
        <v/>
      </c>
      <c r="N91" s="4">
        <f>K91*L91/365*(P91-I91)</f>
        <v/>
      </c>
      <c r="O91" s="4">
        <f>M91+N91</f>
        <v/>
      </c>
      <c r="P91" s="5">
        <f>IF(J91&gt;SUMIFS(Sales!$H:$H,Sales!$C:$C,Investors!G91),SUMIFS(Sales!$H:$H,Sales!$C:$C,Investors!G91),Investors!J91)</f>
        <v/>
      </c>
      <c r="Q91">
        <f>K91+O91</f>
        <v/>
      </c>
      <c r="R91">
        <f>IF(J91&lt;SUMIFS(Sales!$H:$H,Sales!$C:$C,Investors!G91),0,Investors!Q91)</f>
        <v/>
      </c>
    </row>
    <row r="92">
      <c r="A92" t="inlineStr">
        <is>
          <t>ZSCH01</t>
        </is>
      </c>
      <c r="B92" t="inlineStr">
        <is>
          <t>Inge</t>
        </is>
      </c>
      <c r="C92" t="inlineStr">
        <is>
          <t>Schubert</t>
        </is>
      </c>
      <c r="D92" t="inlineStr">
        <is>
          <t>Heron View</t>
        </is>
      </c>
      <c r="E92" t="inlineStr">
        <is>
          <t>F</t>
        </is>
      </c>
      <c r="F92" t="n">
        <v>17</v>
      </c>
      <c r="G92" t="inlineStr">
        <is>
          <t>HVF203</t>
        </is>
      </c>
      <c r="H92" s="5" t="n">
        <v>45335</v>
      </c>
      <c r="I92" s="5" t="n">
        <v>45408</v>
      </c>
      <c r="J92" s="6" t="n">
        <v>46139</v>
      </c>
      <c r="K92" s="4" t="n">
        <v>717029.36</v>
      </c>
      <c r="L92" s="7" t="n">
        <v>0.18</v>
      </c>
      <c r="M92" s="4">
        <f>IF(I92="",K92/365*0.11*((H92+30)-H92),K92/365*0.11*(I92-H92))</f>
        <v/>
      </c>
      <c r="N92" s="4">
        <f>K92*L92/365*(P92-I92)</f>
        <v/>
      </c>
      <c r="O92" s="4">
        <f>M92+N92</f>
        <v/>
      </c>
      <c r="P92" s="5">
        <f>IF(J92&gt;SUMIFS(Sales!$H:$H,Sales!$C:$C,Investors!G92),SUMIFS(Sales!$H:$H,Sales!$C:$C,Investors!G92),Investors!J92)</f>
        <v/>
      </c>
      <c r="Q92">
        <f>K92+O92</f>
        <v/>
      </c>
      <c r="R92">
        <f>IF(J92&lt;SUMIFS(Sales!$H:$H,Sales!$C:$C,Investors!G92),0,Investors!Q92)</f>
        <v/>
      </c>
    </row>
    <row r="93">
      <c r="A93" t="inlineStr">
        <is>
          <t>ZWEL01</t>
        </is>
      </c>
      <c r="B93" t="inlineStr">
        <is>
          <t>Christopher John</t>
        </is>
      </c>
      <c r="C93" t="inlineStr">
        <is>
          <t>Welham</t>
        </is>
      </c>
      <c r="D93" t="inlineStr">
        <is>
          <t>Heron View</t>
        </is>
      </c>
      <c r="E93" t="inlineStr">
        <is>
          <t>D</t>
        </is>
      </c>
      <c r="F93" t="n">
        <v>3</v>
      </c>
      <c r="G93" t="inlineStr">
        <is>
          <t>HVD202</t>
        </is>
      </c>
      <c r="H93" s="5" t="n">
        <v>44707</v>
      </c>
      <c r="I93" s="5" t="n">
        <v>44721</v>
      </c>
      <c r="J93" s="6" t="n">
        <v>45456</v>
      </c>
      <c r="K93" s="4" t="n">
        <v>146383.1</v>
      </c>
      <c r="L93" s="7" t="n">
        <v>0.16</v>
      </c>
      <c r="M93" s="4">
        <f>IF(I93="",K93/365*0.11*((H93+30)-H93),K93/365*0.11*(I93-H93))</f>
        <v/>
      </c>
      <c r="N93" s="4">
        <f>K93*L93/365*(P93-I93)</f>
        <v/>
      </c>
      <c r="O93" s="4">
        <f>M93+N93</f>
        <v/>
      </c>
      <c r="P93" s="5">
        <f>IF(J93&gt;SUMIFS(Sales!$H:$H,Sales!$C:$C,Investors!G93),SUMIFS(Sales!$H:$H,Sales!$C:$C,Investors!G93),Investors!J93)</f>
        <v/>
      </c>
      <c r="Q93">
        <f>K93+O93</f>
        <v/>
      </c>
      <c r="R93">
        <f>IF(J93&lt;SUMIFS(Sales!$H:$H,Sales!$C:$C,Investors!G93),0,Investors!Q93)</f>
        <v/>
      </c>
    </row>
    <row r="94">
      <c r="A94" t="inlineStr">
        <is>
          <t>ZWEL01</t>
        </is>
      </c>
      <c r="B94" t="inlineStr">
        <is>
          <t>Christopher John</t>
        </is>
      </c>
      <c r="C94" t="inlineStr">
        <is>
          <t>Welham</t>
        </is>
      </c>
      <c r="D94" t="inlineStr">
        <is>
          <t>Heron View</t>
        </is>
      </c>
      <c r="E94" t="inlineStr">
        <is>
          <t>D</t>
        </is>
      </c>
      <c r="F94" t="n">
        <v>4</v>
      </c>
      <c r="G94" t="inlineStr">
        <is>
          <t>HVD302</t>
        </is>
      </c>
      <c r="H94" s="5" t="n">
        <v>44707</v>
      </c>
      <c r="I94" s="5" t="n">
        <v>44735</v>
      </c>
      <c r="J94" s="6" t="n">
        <v>45435</v>
      </c>
      <c r="K94" s="4" t="n">
        <v>353616.9</v>
      </c>
      <c r="L94" s="7" t="n">
        <v>0.16</v>
      </c>
      <c r="M94" s="4">
        <f>IF(I94="",K94/365*0.11*((H94+30)-H94),K94/365*0.11*(I94-H94))</f>
        <v/>
      </c>
      <c r="N94" s="4">
        <f>K94*L94/365*(P94-I94)</f>
        <v/>
      </c>
      <c r="O94" s="4">
        <f>M94+N94</f>
        <v/>
      </c>
      <c r="P94" s="5">
        <f>IF(J94&gt;SUMIFS(Sales!$H:$H,Sales!$C:$C,Investors!G94),SUMIFS(Sales!$H:$H,Sales!$C:$C,Investors!G94),Investors!J94)</f>
        <v/>
      </c>
      <c r="Q94">
        <f>K94+O94</f>
        <v/>
      </c>
      <c r="R94">
        <f>IF(J94&lt;SUMIFS(Sales!$H:$H,Sales!$C:$C,Investors!G94),0,Investors!Q94)</f>
        <v/>
      </c>
    </row>
    <row r="95">
      <c r="A95" t="inlineStr">
        <is>
          <t>ZWEL01</t>
        </is>
      </c>
      <c r="B95" t="inlineStr">
        <is>
          <t>Christopher John</t>
        </is>
      </c>
      <c r="C95" t="inlineStr">
        <is>
          <t>Welham</t>
        </is>
      </c>
      <c r="D95" t="inlineStr">
        <is>
          <t>Heron View</t>
        </is>
      </c>
      <c r="E95" t="inlineStr">
        <is>
          <t>J</t>
        </is>
      </c>
      <c r="F95" t="n">
        <v>5</v>
      </c>
      <c r="G95" t="inlineStr">
        <is>
          <t>HVJ402</t>
        </is>
      </c>
      <c r="H95" s="5" t="n">
        <v>45447</v>
      </c>
      <c r="I95" s="5" t="n">
        <v>45450</v>
      </c>
      <c r="J95" s="6" t="n">
        <v>46181</v>
      </c>
      <c r="K95" s="4" t="n">
        <v>464134.29</v>
      </c>
      <c r="L95" s="7" t="n">
        <v>0.16</v>
      </c>
      <c r="M95" s="4">
        <f>IF(I95="",K95/365*0.11*((H95+30)-H95),K95/365*0.11*(I95-H95))</f>
        <v/>
      </c>
      <c r="N95" s="4">
        <f>K95*L95/365*(P95-I95)</f>
        <v/>
      </c>
      <c r="O95" s="4">
        <f>M95+N95</f>
        <v/>
      </c>
      <c r="P95" s="5">
        <f>IF(J95&gt;SUMIFS(Sales!$H:$H,Sales!$C:$C,Investors!G95),SUMIFS(Sales!$H:$H,Sales!$C:$C,Investors!G95),Investors!J95)</f>
        <v/>
      </c>
      <c r="Q95">
        <f>K95+O95</f>
        <v/>
      </c>
      <c r="R95">
        <f>IF(J95&lt;SUMIFS(Sales!$H:$H,Sales!$C:$C,Investors!G95),0,Investors!Q95)</f>
        <v/>
      </c>
    </row>
    <row r="96">
      <c r="A96" t="inlineStr">
        <is>
          <t>ZWEL01</t>
        </is>
      </c>
      <c r="B96" t="inlineStr">
        <is>
          <t>Christopher John</t>
        </is>
      </c>
      <c r="C96" t="inlineStr">
        <is>
          <t>Welham</t>
        </is>
      </c>
      <c r="D96" t="inlineStr">
        <is>
          <t>Heron View</t>
        </is>
      </c>
      <c r="E96" t="inlineStr">
        <is>
          <t>K</t>
        </is>
      </c>
      <c r="F96" t="n">
        <v>6</v>
      </c>
      <c r="G96" t="inlineStr">
        <is>
          <t>HVK205</t>
        </is>
      </c>
      <c r="H96" s="5" t="n">
        <v>45468</v>
      </c>
      <c r="I96" s="5" t="n">
        <v>45471</v>
      </c>
      <c r="J96" s="6" t="n">
        <v>46202</v>
      </c>
      <c r="K96" s="4" t="n">
        <v>193957.61</v>
      </c>
      <c r="L96" s="7" t="n">
        <v>0.16</v>
      </c>
      <c r="M96" s="4">
        <f>IF(I96="",K96/365*0.11*((H96+30)-H96),K96/365*0.11*(I96-H96))</f>
        <v/>
      </c>
      <c r="N96" s="4">
        <f>K96*L96/365*(P96-I96)</f>
        <v/>
      </c>
      <c r="O96" s="4">
        <f>M96+N96</f>
        <v/>
      </c>
      <c r="P96" s="5">
        <f>IF(J96&gt;SUMIFS(Sales!$H:$H,Sales!$C:$C,Investors!G96),SUMIFS(Sales!$H:$H,Sales!$C:$C,Investors!G96),Investors!J96)</f>
        <v/>
      </c>
      <c r="Q96">
        <f>K96+O96</f>
        <v/>
      </c>
      <c r="R96">
        <f>IF(J96&lt;SUMIFS(Sales!$H:$H,Sales!$C:$C,Investors!G96),0,Investors!Q96)</f>
        <v/>
      </c>
    </row>
    <row r="97">
      <c r="A97" t="inlineStr">
        <is>
          <t>ZBOT01</t>
        </is>
      </c>
      <c r="B97" t="inlineStr">
        <is>
          <t>Carina</t>
        </is>
      </c>
      <c r="C97" t="inlineStr">
        <is>
          <t>Botha</t>
        </is>
      </c>
      <c r="D97" t="inlineStr">
        <is>
          <t>Heron View</t>
        </is>
      </c>
      <c r="E97" t="inlineStr">
        <is>
          <t>D</t>
        </is>
      </c>
      <c r="F97" t="n">
        <v>4</v>
      </c>
      <c r="G97" t="inlineStr">
        <is>
          <t>HVD204</t>
        </is>
      </c>
      <c r="H97" s="5" t="n">
        <v>44705</v>
      </c>
      <c r="I97" s="5" t="n">
        <v>44719</v>
      </c>
      <c r="J97" s="6" t="n">
        <v>45330</v>
      </c>
      <c r="K97" s="4" t="n">
        <v>149779.92</v>
      </c>
      <c r="L97" s="7" t="n">
        <v>0.14</v>
      </c>
      <c r="M97" s="4">
        <f>IF(I97="",K97/365*0.11*((H97+30)-H97),K97/365*0.11*(I97-H97))</f>
        <v/>
      </c>
      <c r="N97" s="4">
        <f>K97*L97/365*(P97-I97)</f>
        <v/>
      </c>
      <c r="O97" s="4">
        <f>M97+N97</f>
        <v/>
      </c>
      <c r="P97" s="5">
        <f>IF(J97&gt;SUMIFS(Sales!$H:$H,Sales!$C:$C,Investors!G97),SUMIFS(Sales!$H:$H,Sales!$C:$C,Investors!G97),Investors!J97)</f>
        <v/>
      </c>
      <c r="Q97">
        <f>K97+O97</f>
        <v/>
      </c>
      <c r="R97">
        <f>IF(J97&lt;SUMIFS(Sales!$H:$H,Sales!$C:$C,Investors!G97),0,Investors!Q97)</f>
        <v/>
      </c>
    </row>
    <row r="98">
      <c r="A98" t="inlineStr">
        <is>
          <t>ZSPE01</t>
        </is>
      </c>
      <c r="B98" t="inlineStr">
        <is>
          <t>Mosiuoa Samuel</t>
        </is>
      </c>
      <c r="C98" t="inlineStr">
        <is>
          <t>Speelman</t>
        </is>
      </c>
      <c r="D98" t="inlineStr">
        <is>
          <t>Heron Fields</t>
        </is>
      </c>
      <c r="E98" t="inlineStr">
        <is>
          <t>A</t>
        </is>
      </c>
      <c r="F98" t="n">
        <v>3</v>
      </c>
      <c r="G98" t="inlineStr">
        <is>
          <t>HFA105</t>
        </is>
      </c>
      <c r="H98" s="5" t="n">
        <v>44116</v>
      </c>
      <c r="I98" s="5" t="n">
        <v>44378</v>
      </c>
      <c r="J98" s="6" t="n">
        <v>44887</v>
      </c>
      <c r="K98" s="4" t="n">
        <v>69774.42999999999</v>
      </c>
      <c r="L98" s="7" t="n">
        <v>0.18</v>
      </c>
      <c r="M98" s="4">
        <f>IF(I98="",K98/365*0.11*((H98+30)-H98),K98/365*0.11*(I98-H98))</f>
        <v/>
      </c>
      <c r="N98" s="4">
        <f>K98*L98/365*(P98-I98)</f>
        <v/>
      </c>
      <c r="O98" s="4">
        <f>M98+N98</f>
        <v/>
      </c>
      <c r="P98" s="5">
        <f>IF(J98&gt;SUMIFS(Sales!$H:$H,Sales!$C:$C,Investors!G98),SUMIFS(Sales!$H:$H,Sales!$C:$C,Investors!G98),Investors!J98)</f>
        <v/>
      </c>
      <c r="Q98">
        <f>K98+O98</f>
        <v/>
      </c>
      <c r="R98">
        <f>IF(J98&lt;SUMIFS(Sales!$H:$H,Sales!$C:$C,Investors!G98),0,Investors!Q98)</f>
        <v/>
      </c>
    </row>
    <row r="99">
      <c r="A99" t="inlineStr">
        <is>
          <t>ZSPE01</t>
        </is>
      </c>
      <c r="B99" t="inlineStr">
        <is>
          <t>Mosiuoa Samuel</t>
        </is>
      </c>
      <c r="C99" t="inlineStr">
        <is>
          <t>Speelman</t>
        </is>
      </c>
      <c r="D99" t="inlineStr">
        <is>
          <t>Heron View</t>
        </is>
      </c>
      <c r="E99" t="inlineStr">
        <is>
          <t>K</t>
        </is>
      </c>
      <c r="F99" t="n">
        <v>4</v>
      </c>
      <c r="G99" t="inlineStr">
        <is>
          <t>HVK203</t>
        </is>
      </c>
      <c r="H99" s="5" t="n">
        <v>44952</v>
      </c>
      <c r="I99" s="5" t="n">
        <v>45016</v>
      </c>
      <c r="J99" s="6" t="n">
        <v>45747</v>
      </c>
      <c r="K99" s="4" t="n">
        <v>90419.06</v>
      </c>
      <c r="L99" s="7" t="n">
        <v>0.14</v>
      </c>
      <c r="M99" s="4">
        <f>IF(I99="",K99/365*0.11*((H99+30)-H99),K99/365*0.11*(I99-H99))</f>
        <v/>
      </c>
      <c r="N99" s="4">
        <f>K99*L99/365*(P99-I99)</f>
        <v/>
      </c>
      <c r="O99" s="4">
        <f>M99+N99</f>
        <v/>
      </c>
      <c r="P99" s="5">
        <f>IF(J99&gt;SUMIFS(Sales!$H:$H,Sales!$C:$C,Investors!G99),SUMIFS(Sales!$H:$H,Sales!$C:$C,Investors!G99),Investors!J99)</f>
        <v/>
      </c>
      <c r="Q99">
        <f>K99+O99</f>
        <v/>
      </c>
      <c r="R99">
        <f>IF(J99&lt;SUMIFS(Sales!$H:$H,Sales!$C:$C,Investors!G99),0,Investors!Q99)</f>
        <v/>
      </c>
    </row>
    <row r="100">
      <c r="A100" t="inlineStr">
        <is>
          <t>ZWAT01</t>
        </is>
      </c>
      <c r="B100" t="inlineStr">
        <is>
          <t>Peter Gregory</t>
        </is>
      </c>
      <c r="C100" t="inlineStr">
        <is>
          <t>Watts</t>
        </is>
      </c>
      <c r="D100" t="inlineStr">
        <is>
          <t>Heron View</t>
        </is>
      </c>
      <c r="E100" t="inlineStr">
        <is>
          <t>D</t>
        </is>
      </c>
      <c r="F100" t="n">
        <v>10</v>
      </c>
      <c r="G100" t="inlineStr">
        <is>
          <t>HVD101</t>
        </is>
      </c>
      <c r="H100" s="5" t="n">
        <v>44657</v>
      </c>
      <c r="I100" s="5" t="n">
        <v>44713</v>
      </c>
      <c r="J100" s="6" t="n">
        <v>45272</v>
      </c>
      <c r="K100" s="4" t="n">
        <v>715859.1899999999</v>
      </c>
      <c r="L100" s="7" t="n">
        <v>0.18</v>
      </c>
      <c r="M100" s="4">
        <f>IF(I100="",K100/365*0.11*((H100+30)-H100),K100/365*0.11*(I100-H100))</f>
        <v/>
      </c>
      <c r="N100" s="4">
        <f>K100*L100/365*(P100-I100)</f>
        <v/>
      </c>
      <c r="O100" s="4">
        <f>M100+N100</f>
        <v/>
      </c>
      <c r="P100" s="5">
        <f>IF(J100&gt;SUMIFS(Sales!$H:$H,Sales!$C:$C,Investors!G100),SUMIFS(Sales!$H:$H,Sales!$C:$C,Investors!G100),Investors!J100)</f>
        <v/>
      </c>
      <c r="Q100">
        <f>K100+O100</f>
        <v/>
      </c>
      <c r="R100">
        <f>IF(J100&lt;SUMIFS(Sales!$H:$H,Sales!$C:$C,Investors!G100),0,Investors!Q100)</f>
        <v/>
      </c>
    </row>
    <row r="101">
      <c r="A101" t="inlineStr">
        <is>
          <t>ZWAT01</t>
        </is>
      </c>
      <c r="B101" t="inlineStr">
        <is>
          <t>Peter Gregory</t>
        </is>
      </c>
      <c r="C101" t="inlineStr">
        <is>
          <t>Watts</t>
        </is>
      </c>
      <c r="D101" t="inlineStr">
        <is>
          <t>Heron View</t>
        </is>
      </c>
      <c r="E101" t="inlineStr">
        <is>
          <t>N</t>
        </is>
      </c>
      <c r="F101" t="n">
        <v>12</v>
      </c>
      <c r="G101" t="inlineStr">
        <is>
          <t>HVN103</t>
        </is>
      </c>
      <c r="H101" s="5" t="n">
        <v>44706</v>
      </c>
      <c r="I101" s="5" t="n">
        <v>44743</v>
      </c>
      <c r="J101" s="6" t="n">
        <v>45272</v>
      </c>
      <c r="K101" s="4" t="n">
        <v>700980.33</v>
      </c>
      <c r="L101" s="7" t="n">
        <v>0.18</v>
      </c>
      <c r="M101" s="4">
        <f>IF(I101="",K101/365*0.11*((H101+30)-H101),K101/365*0.11*(I101-H101))</f>
        <v/>
      </c>
      <c r="N101" s="4">
        <f>K101*L101/365*(P101-I101)</f>
        <v/>
      </c>
      <c r="O101" s="4">
        <f>M101+N101</f>
        <v/>
      </c>
      <c r="P101" s="5">
        <f>IF(J101&gt;SUMIFS(Sales!$H:$H,Sales!$C:$C,Investors!G101),SUMIFS(Sales!$H:$H,Sales!$C:$C,Investors!G101),Investors!J101)</f>
        <v/>
      </c>
      <c r="Q101">
        <f>K101+O101</f>
        <v/>
      </c>
      <c r="R101">
        <f>IF(J101&lt;SUMIFS(Sales!$H:$H,Sales!$C:$C,Investors!G101),0,Investors!Q101)</f>
        <v/>
      </c>
    </row>
    <row r="102">
      <c r="A102" t="inlineStr">
        <is>
          <t>ZWAT01</t>
        </is>
      </c>
      <c r="B102" t="inlineStr">
        <is>
          <t>Peter Gregory</t>
        </is>
      </c>
      <c r="C102" t="inlineStr">
        <is>
          <t>Watts</t>
        </is>
      </c>
      <c r="D102" t="inlineStr">
        <is>
          <t>Heron View</t>
        </is>
      </c>
      <c r="E102" t="inlineStr">
        <is>
          <t>O</t>
        </is>
      </c>
      <c r="F102" t="n">
        <v>13</v>
      </c>
      <c r="G102" t="inlineStr">
        <is>
          <t>HVO101</t>
        </is>
      </c>
      <c r="H102" s="5" t="n">
        <v>44943</v>
      </c>
      <c r="I102" s="5" t="n">
        <v>45044</v>
      </c>
      <c r="J102" s="6" t="n">
        <v>45520</v>
      </c>
      <c r="K102" s="4" t="n">
        <v>435021.99</v>
      </c>
      <c r="L102" s="7" t="n">
        <v>0.18</v>
      </c>
      <c r="M102" s="4">
        <f>IF(I102="",K102/365*0.11*((H102+30)-H102),K102/365*0.11*(I102-H102))</f>
        <v/>
      </c>
      <c r="N102" s="4">
        <f>K102*L102/365*(P102-I102)</f>
        <v/>
      </c>
      <c r="O102" s="4">
        <f>M102+N102</f>
        <v/>
      </c>
      <c r="P102" s="5">
        <f>IF(J102&gt;SUMIFS(Sales!$H:$H,Sales!$C:$C,Investors!G102),SUMIFS(Sales!$H:$H,Sales!$C:$C,Investors!G102),Investors!J102)</f>
        <v/>
      </c>
      <c r="Q102">
        <f>K102+O102</f>
        <v/>
      </c>
      <c r="R102">
        <f>IF(J102&lt;SUMIFS(Sales!$H:$H,Sales!$C:$C,Investors!G102),0,Investors!Q102)</f>
        <v/>
      </c>
    </row>
    <row r="103">
      <c r="A103" t="inlineStr">
        <is>
          <t>ZWAT01</t>
        </is>
      </c>
      <c r="B103" t="inlineStr">
        <is>
          <t>Peter Gregory</t>
        </is>
      </c>
      <c r="C103" t="inlineStr">
        <is>
          <t>Watts</t>
        </is>
      </c>
      <c r="D103" t="inlineStr">
        <is>
          <t>Heron View</t>
        </is>
      </c>
      <c r="E103" t="inlineStr">
        <is>
          <t>F</t>
        </is>
      </c>
      <c r="F103" t="n">
        <v>14</v>
      </c>
      <c r="G103" t="inlineStr">
        <is>
          <t>HVF101</t>
        </is>
      </c>
      <c r="H103" s="5" t="n">
        <v>45279</v>
      </c>
      <c r="I103" s="5" t="n">
        <v>45371</v>
      </c>
      <c r="J103" s="6" t="n">
        <v>46102</v>
      </c>
      <c r="K103" s="4" t="n">
        <v>920898.91</v>
      </c>
      <c r="L103" s="7" t="n">
        <v>0.18</v>
      </c>
      <c r="M103" s="4">
        <f>IF(I103="",K103/365*0.11*((H103+30)-H103),K103/365*0.11*(I103-H103))</f>
        <v/>
      </c>
      <c r="N103" s="4">
        <f>K103*L103/365*(P103-I103)</f>
        <v/>
      </c>
      <c r="O103" s="4">
        <f>M103+N103</f>
        <v/>
      </c>
      <c r="P103" s="5">
        <f>IF(J103&gt;SUMIFS(Sales!$H:$H,Sales!$C:$C,Investors!G103),SUMIFS(Sales!$H:$H,Sales!$C:$C,Investors!G103),Investors!J103)</f>
        <v/>
      </c>
      <c r="Q103">
        <f>K103+O103</f>
        <v/>
      </c>
      <c r="R103">
        <f>IF(J103&lt;SUMIFS(Sales!$H:$H,Sales!$C:$C,Investors!G103),0,Investors!Q103)</f>
        <v/>
      </c>
    </row>
    <row r="104">
      <c r="A104" t="inlineStr">
        <is>
          <t>ZWAT01</t>
        </is>
      </c>
      <c r="B104" t="inlineStr">
        <is>
          <t>Peter Gregory</t>
        </is>
      </c>
      <c r="C104" t="inlineStr">
        <is>
          <t>Watts</t>
        </is>
      </c>
      <c r="D104" t="inlineStr">
        <is>
          <t>Heron View</t>
        </is>
      </c>
      <c r="E104" t="inlineStr">
        <is>
          <t>F</t>
        </is>
      </c>
      <c r="F104" t="n">
        <v>15</v>
      </c>
      <c r="G104" t="inlineStr">
        <is>
          <t>HVF103</t>
        </is>
      </c>
      <c r="H104" s="5" t="n">
        <v>45279</v>
      </c>
      <c r="I104" s="5" t="n">
        <v>45408</v>
      </c>
      <c r="J104" s="6" t="n">
        <v>46139</v>
      </c>
      <c r="K104" s="4" t="n">
        <v>889121.53</v>
      </c>
      <c r="L104" s="7" t="n">
        <v>0.18</v>
      </c>
      <c r="M104" s="4">
        <f>IF(I104="",K104/365*0.11*((H104+30)-H104),K104/365*0.11*(I104-H104))</f>
        <v/>
      </c>
      <c r="N104" s="4">
        <f>K104*L104/365*(P104-I104)</f>
        <v/>
      </c>
      <c r="O104" s="4">
        <f>M104+N104</f>
        <v/>
      </c>
      <c r="P104" s="5">
        <f>IF(J104&gt;SUMIFS(Sales!$H:$H,Sales!$C:$C,Investors!G104),SUMIFS(Sales!$H:$H,Sales!$C:$C,Investors!G104),Investors!J104)</f>
        <v/>
      </c>
      <c r="Q104">
        <f>K104+O104</f>
        <v/>
      </c>
      <c r="R104">
        <f>IF(J104&lt;SUMIFS(Sales!$H:$H,Sales!$C:$C,Investors!G104),0,Investors!Q104)</f>
        <v/>
      </c>
    </row>
    <row r="105">
      <c r="A105" t="inlineStr">
        <is>
          <t>ZVDM01</t>
        </is>
      </c>
      <c r="B105" t="inlineStr">
        <is>
          <t>Paula</t>
        </is>
      </c>
      <c r="C105" t="inlineStr">
        <is>
          <t>van der Mescht</t>
        </is>
      </c>
      <c r="D105" t="inlineStr">
        <is>
          <t>Heron Fields</t>
        </is>
      </c>
      <c r="E105" t="inlineStr">
        <is>
          <t>A</t>
        </is>
      </c>
      <c r="F105" t="n">
        <v>3</v>
      </c>
      <c r="G105" t="inlineStr">
        <is>
          <t>HFA206</t>
        </is>
      </c>
      <c r="H105" s="5" t="n">
        <v>44183</v>
      </c>
      <c r="I105" s="5" t="n">
        <v>44316</v>
      </c>
      <c r="J105" s="6" t="n">
        <v>44887</v>
      </c>
      <c r="K105" s="4" t="n">
        <v>50000</v>
      </c>
      <c r="L105" s="7" t="n">
        <v>0.18</v>
      </c>
      <c r="M105" s="4">
        <f>IF(I105="",K105/365*0.11*((H105+30)-H105),K105/365*0.11*(I105-H105))</f>
        <v/>
      </c>
      <c r="N105" s="4">
        <f>K105*L105/365*(P105-I105)</f>
        <v/>
      </c>
      <c r="O105" s="4">
        <f>M105+N105</f>
        <v/>
      </c>
      <c r="P105" s="5">
        <f>IF(J105&gt;SUMIFS(Sales!$H:$H,Sales!$C:$C,Investors!G105),SUMIFS(Sales!$H:$H,Sales!$C:$C,Investors!G105),Investors!J105)</f>
        <v/>
      </c>
      <c r="Q105">
        <f>K105+O105</f>
        <v/>
      </c>
      <c r="R105">
        <f>IF(J105&lt;SUMIFS(Sales!$H:$H,Sales!$C:$C,Investors!G105),0,Investors!Q105)</f>
        <v/>
      </c>
    </row>
    <row r="106">
      <c r="A106" t="inlineStr">
        <is>
          <t>ZVDM01</t>
        </is>
      </c>
      <c r="B106" t="inlineStr">
        <is>
          <t>Paula</t>
        </is>
      </c>
      <c r="C106" t="inlineStr">
        <is>
          <t>van der Mescht</t>
        </is>
      </c>
      <c r="D106" t="inlineStr">
        <is>
          <t>Heron View</t>
        </is>
      </c>
      <c r="E106" t="inlineStr">
        <is>
          <t>N</t>
        </is>
      </c>
      <c r="F106" t="n">
        <v>4</v>
      </c>
      <c r="G106" t="inlineStr">
        <is>
          <t>HVN304</t>
        </is>
      </c>
      <c r="H106" s="5" t="n">
        <v>44719</v>
      </c>
      <c r="I106" s="5" t="n">
        <v>44743</v>
      </c>
      <c r="J106" s="6" t="n">
        <v>45474</v>
      </c>
      <c r="K106" s="4" t="n">
        <v>100000</v>
      </c>
      <c r="L106" s="7" t="n">
        <v>0.14</v>
      </c>
      <c r="M106" s="4">
        <f>IF(I106="",K106/365*0.11*((H106+30)-H106),K106/365*0.11*(I106-H106))</f>
        <v/>
      </c>
      <c r="N106" s="4">
        <f>K106*L106/365*(P106-I106)</f>
        <v/>
      </c>
      <c r="O106" s="4">
        <f>M106+N106</f>
        <v/>
      </c>
      <c r="P106" s="5">
        <f>IF(J106&gt;SUMIFS(Sales!$H:$H,Sales!$C:$C,Investors!G106),SUMIFS(Sales!$H:$H,Sales!$C:$C,Investors!G106),Investors!J106)</f>
        <v/>
      </c>
      <c r="Q106">
        <f>K106+O106</f>
        <v/>
      </c>
      <c r="R106">
        <f>IF(J106&lt;SUMIFS(Sales!$H:$H,Sales!$C:$C,Investors!G106),0,Investors!Q106)</f>
        <v/>
      </c>
    </row>
    <row r="107">
      <c r="A107" t="inlineStr">
        <is>
          <t>ZVDM01</t>
        </is>
      </c>
      <c r="B107" t="inlineStr">
        <is>
          <t>Paula</t>
        </is>
      </c>
      <c r="C107" t="inlineStr">
        <is>
          <t>van der Mescht</t>
        </is>
      </c>
      <c r="D107" t="inlineStr">
        <is>
          <t>Heron View</t>
        </is>
      </c>
      <c r="E107" t="inlineStr">
        <is>
          <t>K</t>
        </is>
      </c>
      <c r="F107" t="n">
        <v>5</v>
      </c>
      <c r="G107" t="inlineStr">
        <is>
          <t>HVK202</t>
        </is>
      </c>
      <c r="H107" s="5" t="n">
        <v>44903</v>
      </c>
      <c r="I107" s="5" t="n">
        <v>44986</v>
      </c>
      <c r="J107" s="6" t="n">
        <v>45717</v>
      </c>
      <c r="K107" s="4" t="n">
        <v>65218.15</v>
      </c>
      <c r="L107" s="7" t="n">
        <v>0.14</v>
      </c>
      <c r="M107" s="4">
        <f>IF(I107="",K107/365*0.11*((H107+30)-H107),K107/365*0.11*(I107-H107))</f>
        <v/>
      </c>
      <c r="N107" s="4">
        <f>K107*L107/365*(P107-I107)</f>
        <v/>
      </c>
      <c r="O107" s="4">
        <f>M107+N107</f>
        <v/>
      </c>
      <c r="P107" s="5">
        <f>IF(J107&gt;SUMIFS(Sales!$H:$H,Sales!$C:$C,Investors!G107),SUMIFS(Sales!$H:$H,Sales!$C:$C,Investors!G107),Investors!J107)</f>
        <v/>
      </c>
      <c r="Q107">
        <f>K107+O107</f>
        <v/>
      </c>
      <c r="R107">
        <f>IF(J107&lt;SUMIFS(Sales!$H:$H,Sales!$C:$C,Investors!G107),0,Investors!Q107)</f>
        <v/>
      </c>
    </row>
    <row r="108">
      <c r="A108" t="inlineStr">
        <is>
          <t>ZVDM01</t>
        </is>
      </c>
      <c r="B108" t="inlineStr">
        <is>
          <t>Paula</t>
        </is>
      </c>
      <c r="C108" t="inlineStr">
        <is>
          <t>van der Mescht</t>
        </is>
      </c>
      <c r="D108" t="inlineStr">
        <is>
          <t>Heron View</t>
        </is>
      </c>
      <c r="E108" t="inlineStr">
        <is>
          <t>I</t>
        </is>
      </c>
      <c r="F108" t="n">
        <v>6</v>
      </c>
      <c r="G108" t="inlineStr">
        <is>
          <t>HVI103</t>
        </is>
      </c>
      <c r="H108" s="5" t="n">
        <v>45328</v>
      </c>
      <c r="I108" s="5" t="n">
        <v>45371</v>
      </c>
      <c r="J108" s="6" t="n">
        <v>46102</v>
      </c>
      <c r="K108" s="4" t="n">
        <v>100000</v>
      </c>
      <c r="L108" s="7" t="n">
        <v>0.18</v>
      </c>
      <c r="M108" s="4">
        <f>IF(I108="",K108/365*0.11*((H108+30)-H108),K108/365*0.11*(I108-H108))</f>
        <v/>
      </c>
      <c r="N108" s="4">
        <f>K108*L108/365*(P108-I108)</f>
        <v/>
      </c>
      <c r="O108" s="4">
        <f>M108+N108</f>
        <v/>
      </c>
      <c r="P108" s="5">
        <f>IF(J108&gt;SUMIFS(Sales!$H:$H,Sales!$C:$C,Investors!G108),SUMIFS(Sales!$H:$H,Sales!$C:$C,Investors!G108),Investors!J108)</f>
        <v/>
      </c>
      <c r="Q108">
        <f>K108+O108</f>
        <v/>
      </c>
      <c r="R108">
        <f>IF(J108&lt;SUMIFS(Sales!$H:$H,Sales!$C:$C,Investors!G108),0,Investors!Q108)</f>
        <v/>
      </c>
    </row>
    <row r="109">
      <c r="A109" t="inlineStr">
        <is>
          <t>ZVDW01</t>
        </is>
      </c>
      <c r="B109" t="inlineStr">
        <is>
          <t>Philip</t>
        </is>
      </c>
      <c r="C109" t="inlineStr">
        <is>
          <t xml:space="preserve">van der Walt </t>
        </is>
      </c>
      <c r="D109" t="inlineStr">
        <is>
          <t>Heron Fields</t>
        </is>
      </c>
      <c r="E109" t="inlineStr">
        <is>
          <t>A</t>
        </is>
      </c>
      <c r="F109" t="n">
        <v>1</v>
      </c>
      <c r="G109" t="inlineStr">
        <is>
          <t>HFA303</t>
        </is>
      </c>
      <c r="H109" s="5" t="n">
        <v>44228</v>
      </c>
      <c r="I109" s="5" t="n">
        <v>44352</v>
      </c>
      <c r="J109" s="6" t="n">
        <v>44896</v>
      </c>
      <c r="K109" s="4" t="n">
        <v>500500</v>
      </c>
      <c r="L109" s="7" t="n">
        <v>0.18</v>
      </c>
      <c r="M109" s="4">
        <f>IF(I109="",K109/365*0.11*((H109+30)-H109),K109/365*0.11*(I109-H109))</f>
        <v/>
      </c>
      <c r="N109" s="4">
        <f>K109*L109/365*(P109-I109)</f>
        <v/>
      </c>
      <c r="O109" s="4">
        <f>M109+N109</f>
        <v/>
      </c>
      <c r="P109" s="5">
        <f>IF(J109&gt;SUMIFS(Sales!$H:$H,Sales!$C:$C,Investors!G109),SUMIFS(Sales!$H:$H,Sales!$C:$C,Investors!G109),Investors!J109)</f>
        <v/>
      </c>
      <c r="Q109">
        <f>K109+O109</f>
        <v/>
      </c>
      <c r="R109">
        <f>IF(J109&lt;SUMIFS(Sales!$H:$H,Sales!$C:$C,Investors!G109),0,Investors!Q109)</f>
        <v/>
      </c>
    </row>
    <row r="110">
      <c r="A110" t="inlineStr">
        <is>
          <t>ZVDW01</t>
        </is>
      </c>
      <c r="B110" t="inlineStr">
        <is>
          <t>Philip</t>
        </is>
      </c>
      <c r="C110" t="inlineStr">
        <is>
          <t xml:space="preserve">van der Walt </t>
        </is>
      </c>
      <c r="D110" t="inlineStr">
        <is>
          <t>Heron View</t>
        </is>
      </c>
      <c r="E110" t="inlineStr">
        <is>
          <t>K</t>
        </is>
      </c>
      <c r="F110" t="n">
        <v>2</v>
      </c>
      <c r="G110" t="inlineStr">
        <is>
          <t>HVK205</t>
        </is>
      </c>
      <c r="H110" s="5" t="n">
        <v>44937</v>
      </c>
      <c r="I110" s="5" t="n">
        <v>45016</v>
      </c>
      <c r="J110" s="6" t="n">
        <v>45464</v>
      </c>
      <c r="K110" s="4" t="n">
        <v>1000500</v>
      </c>
      <c r="L110" s="7" t="n">
        <v>0.18</v>
      </c>
      <c r="M110" s="4">
        <f>IF(I110="",K110/365*0.11*((H110+30)-H110),K110/365*0.11*(I110-H110))</f>
        <v/>
      </c>
      <c r="N110" s="4">
        <f>K110*L110/365*(P110-I110)</f>
        <v/>
      </c>
      <c r="O110" s="4">
        <f>M110+N110</f>
        <v/>
      </c>
      <c r="P110" s="5">
        <f>IF(J110&gt;SUMIFS(Sales!$H:$H,Sales!$C:$C,Investors!G110),SUMIFS(Sales!$H:$H,Sales!$C:$C,Investors!G110),Investors!J110)</f>
        <v/>
      </c>
      <c r="Q110">
        <f>K110+O110</f>
        <v/>
      </c>
      <c r="R110">
        <f>IF(J110&lt;SUMIFS(Sales!$H:$H,Sales!$C:$C,Investors!G110),0,Investors!Q110)</f>
        <v/>
      </c>
    </row>
    <row r="111">
      <c r="A111" t="inlineStr">
        <is>
          <t>ZSON01</t>
        </is>
      </c>
      <c r="B111" t="inlineStr">
        <is>
          <t>Charles</t>
        </is>
      </c>
      <c r="C111" t="inlineStr">
        <is>
          <t>Maduna</t>
        </is>
      </c>
      <c r="D111" t="inlineStr">
        <is>
          <t>Heron View</t>
        </is>
      </c>
      <c r="E111" t="inlineStr">
        <is>
          <t>D</t>
        </is>
      </c>
      <c r="F111" t="n">
        <v>11</v>
      </c>
      <c r="G111" t="inlineStr">
        <is>
          <t>HVD301</t>
        </is>
      </c>
      <c r="H111" s="5" t="n">
        <v>44707</v>
      </c>
      <c r="I111" s="5" t="n">
        <v>44735</v>
      </c>
      <c r="J111" s="6" t="n">
        <v>45299</v>
      </c>
      <c r="K111" s="4" t="n">
        <v>1000000</v>
      </c>
      <c r="L111" s="7" t="n">
        <v>0.18</v>
      </c>
      <c r="M111" s="4">
        <f>IF(I111="",K111/365*0.11*((H111+30)-H111),K111/365*0.11*(I111-H111))</f>
        <v/>
      </c>
      <c r="N111" s="4">
        <f>K111*L111/365*(P111-I111)</f>
        <v/>
      </c>
      <c r="O111" s="4">
        <f>M111+N111</f>
        <v/>
      </c>
      <c r="P111" s="5">
        <f>IF(J111&gt;SUMIFS(Sales!$H:$H,Sales!$C:$C,Investors!G111),SUMIFS(Sales!$H:$H,Sales!$C:$C,Investors!G111),Investors!J111)</f>
        <v/>
      </c>
      <c r="Q111">
        <f>K111+O111</f>
        <v/>
      </c>
      <c r="R111">
        <f>IF(J111&lt;SUMIFS(Sales!$H:$H,Sales!$C:$C,Investors!G111),0,Investors!Q111)</f>
        <v/>
      </c>
    </row>
    <row r="112">
      <c r="A112" t="inlineStr">
        <is>
          <t>ZSON01</t>
        </is>
      </c>
      <c r="B112" t="inlineStr">
        <is>
          <t>Charles</t>
        </is>
      </c>
      <c r="C112" t="inlineStr">
        <is>
          <t>Maduna</t>
        </is>
      </c>
      <c r="D112" t="inlineStr">
        <is>
          <t>Heron View</t>
        </is>
      </c>
      <c r="E112" t="inlineStr">
        <is>
          <t>D</t>
        </is>
      </c>
      <c r="F112" t="n">
        <v>12</v>
      </c>
      <c r="G112" t="inlineStr">
        <is>
          <t>HVD202</t>
        </is>
      </c>
      <c r="H112" s="5" t="n">
        <v>44791</v>
      </c>
      <c r="I112" s="5" t="n">
        <v>44819</v>
      </c>
      <c r="J112" s="6" t="n">
        <v>45456</v>
      </c>
      <c r="K112" s="4" t="n">
        <v>288241.52</v>
      </c>
      <c r="L112" s="7" t="n">
        <v>0.18</v>
      </c>
      <c r="M112" s="4">
        <f>IF(I112="",K112/365*0.11*((H112+30)-H112),K112/365*0.11*(I112-H112))</f>
        <v/>
      </c>
      <c r="N112" s="4">
        <f>K112*L112/365*(P112-I112)</f>
        <v/>
      </c>
      <c r="O112" s="4">
        <f>M112+N112</f>
        <v/>
      </c>
      <c r="P112" s="5">
        <f>IF(J112&gt;SUMIFS(Sales!$H:$H,Sales!$C:$C,Investors!G112),SUMIFS(Sales!$H:$H,Sales!$C:$C,Investors!G112),Investors!J112)</f>
        <v/>
      </c>
      <c r="Q112">
        <f>K112+O112</f>
        <v/>
      </c>
      <c r="R112">
        <f>IF(J112&lt;SUMIFS(Sales!$H:$H,Sales!$C:$C,Investors!G112),0,Investors!Q112)</f>
        <v/>
      </c>
    </row>
    <row r="113">
      <c r="A113" t="inlineStr">
        <is>
          <t>ZSON01</t>
        </is>
      </c>
      <c r="B113" t="inlineStr">
        <is>
          <t>Charles</t>
        </is>
      </c>
      <c r="C113" t="inlineStr">
        <is>
          <t>Maduna</t>
        </is>
      </c>
      <c r="D113" t="inlineStr">
        <is>
          <t>Heron View</t>
        </is>
      </c>
      <c r="E113" t="inlineStr">
        <is>
          <t>P</t>
        </is>
      </c>
      <c r="F113" t="n">
        <v>13</v>
      </c>
      <c r="G113" t="inlineStr">
        <is>
          <t>HVP203</t>
        </is>
      </c>
      <c r="H113" s="5" t="n">
        <v>44791</v>
      </c>
      <c r="I113" s="5" t="n">
        <v>44833</v>
      </c>
      <c r="J113" s="6" t="n">
        <v>45564</v>
      </c>
      <c r="K113" s="4" t="n">
        <v>1100000</v>
      </c>
      <c r="L113" s="7" t="n">
        <v>0.18</v>
      </c>
      <c r="M113" s="4">
        <f>IF(I113="",K113/365*0.11*((H113+30)-H113),K113/365*0.11*(I113-H113))</f>
        <v/>
      </c>
      <c r="N113" s="4">
        <f>K113*L113/365*(P113-I113)</f>
        <v/>
      </c>
      <c r="O113" s="4">
        <f>M113+N113</f>
        <v/>
      </c>
      <c r="P113" s="5">
        <f>IF(J113&gt;SUMIFS(Sales!$H:$H,Sales!$C:$C,Investors!G113),SUMIFS(Sales!$H:$H,Sales!$C:$C,Investors!G113),Investors!J113)</f>
        <v/>
      </c>
      <c r="Q113">
        <f>K113+O113</f>
        <v/>
      </c>
      <c r="R113">
        <f>IF(J113&lt;SUMIFS(Sales!$H:$H,Sales!$C:$C,Investors!G113),0,Investors!Q113)</f>
        <v/>
      </c>
    </row>
    <row r="114">
      <c r="A114" t="inlineStr">
        <is>
          <t>ZSON01</t>
        </is>
      </c>
      <c r="B114" t="inlineStr">
        <is>
          <t>Charles</t>
        </is>
      </c>
      <c r="C114" t="inlineStr">
        <is>
          <t>Maduna</t>
        </is>
      </c>
      <c r="D114" t="inlineStr">
        <is>
          <t>Heron View</t>
        </is>
      </c>
      <c r="E114" t="inlineStr">
        <is>
          <t>J</t>
        </is>
      </c>
      <c r="F114" t="n">
        <v>17</v>
      </c>
      <c r="G114" t="inlineStr">
        <is>
          <t>HVJ103</t>
        </is>
      </c>
      <c r="H114" s="5" t="n">
        <v>45462</v>
      </c>
      <c r="I114" s="5" t="n">
        <v>45464</v>
      </c>
      <c r="J114" s="6" t="n">
        <v>46195</v>
      </c>
      <c r="K114" s="4" t="n">
        <v>100000</v>
      </c>
      <c r="L114" s="7" t="n">
        <v>0.18</v>
      </c>
      <c r="M114" s="4">
        <f>IF(I114="",K114/365*0.11*((H114+30)-H114),K114/365*0.11*(I114-H114))</f>
        <v/>
      </c>
      <c r="N114" s="4">
        <f>K114*L114/365*(P114-I114)</f>
        <v/>
      </c>
      <c r="O114" s="4">
        <f>M114+N114</f>
        <v/>
      </c>
      <c r="P114" s="5">
        <f>IF(J114&gt;SUMIFS(Sales!$H:$H,Sales!$C:$C,Investors!G114),SUMIFS(Sales!$H:$H,Sales!$C:$C,Investors!G114),Investors!J114)</f>
        <v/>
      </c>
      <c r="Q114">
        <f>K114+O114</f>
        <v/>
      </c>
      <c r="R114">
        <f>IF(J114&lt;SUMIFS(Sales!$H:$H,Sales!$C:$C,Investors!G114),0,Investors!Q114)</f>
        <v/>
      </c>
    </row>
    <row r="115">
      <c r="A115" t="inlineStr">
        <is>
          <t>ZSON01</t>
        </is>
      </c>
      <c r="B115" t="inlineStr">
        <is>
          <t>Charles</t>
        </is>
      </c>
      <c r="C115" t="inlineStr">
        <is>
          <t>Maduna</t>
        </is>
      </c>
      <c r="D115" t="inlineStr">
        <is>
          <t>Heron View</t>
        </is>
      </c>
      <c r="E115" t="inlineStr">
        <is>
          <t>K</t>
        </is>
      </c>
      <c r="F115" t="n">
        <v>18</v>
      </c>
      <c r="G115" t="inlineStr">
        <is>
          <t>HVK304</t>
        </is>
      </c>
      <c r="H115" s="5" t="n">
        <v>45462</v>
      </c>
      <c r="I115" s="5" t="n">
        <v>45471</v>
      </c>
      <c r="J115" s="6" t="n">
        <v>46202</v>
      </c>
      <c r="K115" s="4" t="n">
        <v>280613.06</v>
      </c>
      <c r="L115" s="7" t="n">
        <v>0.18</v>
      </c>
      <c r="M115" s="4">
        <f>IF(I115="",K115/365*0.11*((H115+30)-H115),K115/365*0.11*(I115-H115))</f>
        <v/>
      </c>
      <c r="N115" s="4">
        <f>K115*L115/365*(P115-I115)</f>
        <v/>
      </c>
      <c r="O115" s="4">
        <f>M115+N115</f>
        <v/>
      </c>
      <c r="P115" s="5">
        <f>IF(J115&gt;SUMIFS(Sales!$H:$H,Sales!$C:$C,Investors!G115),SUMIFS(Sales!$H:$H,Sales!$C:$C,Investors!G115),Investors!J115)</f>
        <v/>
      </c>
      <c r="Q115">
        <f>K115+O115</f>
        <v/>
      </c>
      <c r="R115">
        <f>IF(J115&lt;SUMIFS(Sales!$H:$H,Sales!$C:$C,Investors!G115),0,Investors!Q115)</f>
        <v/>
      </c>
    </row>
    <row r="116">
      <c r="A116" t="inlineStr">
        <is>
          <t>ZVOR01</t>
        </is>
      </c>
      <c r="B116" t="inlineStr">
        <is>
          <t xml:space="preserve">Sophia Maria Catharina </t>
        </is>
      </c>
      <c r="C116" t="inlineStr">
        <is>
          <t>Vorster</t>
        </is>
      </c>
      <c r="D116" t="inlineStr">
        <is>
          <t>Heron Fields</t>
        </is>
      </c>
      <c r="E116" t="inlineStr">
        <is>
          <t>B</t>
        </is>
      </c>
      <c r="F116" t="n">
        <v>3</v>
      </c>
      <c r="G116" t="inlineStr">
        <is>
          <t>HFB307</t>
        </is>
      </c>
      <c r="H116" s="5" t="n">
        <v>44490</v>
      </c>
      <c r="I116" s="5" t="n">
        <v>44643</v>
      </c>
      <c r="J116" s="6" t="n">
        <v>45020</v>
      </c>
      <c r="K116" s="4" t="n">
        <v>200000</v>
      </c>
      <c r="L116" s="7" t="n">
        <v>0.16</v>
      </c>
      <c r="M116" s="4">
        <f>IF(I116="",K116/365*0.11*((H116+30)-H116),K116/365*0.11*(I116-H116))</f>
        <v/>
      </c>
      <c r="N116" s="4">
        <f>K116*L116/365*(P116-I116)</f>
        <v/>
      </c>
      <c r="O116" s="4">
        <f>M116+N116</f>
        <v/>
      </c>
      <c r="P116" s="5">
        <f>IF(J116&gt;SUMIFS(Sales!$H:$H,Sales!$C:$C,Investors!G116),SUMIFS(Sales!$H:$H,Sales!$C:$C,Investors!G116),Investors!J116)</f>
        <v/>
      </c>
      <c r="Q116">
        <f>K116+O116</f>
        <v/>
      </c>
      <c r="R116">
        <f>IF(J116&lt;SUMIFS(Sales!$H:$H,Sales!$C:$C,Investors!G116),0,Investors!Q116)</f>
        <v/>
      </c>
    </row>
    <row r="117">
      <c r="A117" t="inlineStr">
        <is>
          <t>ZVOR01</t>
        </is>
      </c>
      <c r="B117" t="inlineStr">
        <is>
          <t xml:space="preserve">Sophia Maria Catharina </t>
        </is>
      </c>
      <c r="C117" t="inlineStr">
        <is>
          <t>Vorster</t>
        </is>
      </c>
      <c r="D117" t="inlineStr">
        <is>
          <t>Heron Fields</t>
        </is>
      </c>
      <c r="E117" t="inlineStr">
        <is>
          <t>B</t>
        </is>
      </c>
      <c r="F117" t="n">
        <v>4</v>
      </c>
      <c r="G117" t="inlineStr">
        <is>
          <t>HFB311</t>
        </is>
      </c>
      <c r="H117" s="5" t="n">
        <v>44544</v>
      </c>
      <c r="I117" s="5" t="n">
        <v>44706</v>
      </c>
      <c r="J117" s="6" t="n">
        <v>45035</v>
      </c>
      <c r="K117" s="4" t="n">
        <v>100000</v>
      </c>
      <c r="L117" s="7" t="n">
        <v>0.16</v>
      </c>
      <c r="M117" s="4">
        <f>IF(I117="",K117/365*0.11*((H117+30)-H117),K117/365*0.11*(I117-H117))</f>
        <v/>
      </c>
      <c r="N117" s="4">
        <f>K117*L117/365*(P117-I117)</f>
        <v/>
      </c>
      <c r="O117" s="4">
        <f>M117+N117</f>
        <v/>
      </c>
      <c r="P117" s="5">
        <f>IF(J117&gt;SUMIFS(Sales!$H:$H,Sales!$C:$C,Investors!G117),SUMIFS(Sales!$H:$H,Sales!$C:$C,Investors!G117),Investors!J117)</f>
        <v/>
      </c>
      <c r="Q117">
        <f>K117+O117</f>
        <v/>
      </c>
      <c r="R117">
        <f>IF(J117&lt;SUMIFS(Sales!$H:$H,Sales!$C:$C,Investors!G117),0,Investors!Q117)</f>
        <v/>
      </c>
    </row>
    <row r="118">
      <c r="A118" t="inlineStr">
        <is>
          <t>ZVOR01</t>
        </is>
      </c>
      <c r="B118" t="inlineStr">
        <is>
          <t xml:space="preserve">Sophia Maria Catharina </t>
        </is>
      </c>
      <c r="C118" t="inlineStr">
        <is>
          <t>Vorster</t>
        </is>
      </c>
      <c r="D118" t="inlineStr">
        <is>
          <t>Heron View</t>
        </is>
      </c>
      <c r="E118" t="inlineStr">
        <is>
          <t>O</t>
        </is>
      </c>
      <c r="F118" t="n">
        <v>5</v>
      </c>
      <c r="G118" t="inlineStr">
        <is>
          <t>HVO101</t>
        </is>
      </c>
      <c r="H118" s="5" t="n">
        <v>45030</v>
      </c>
      <c r="I118" s="5" t="n">
        <v>45129</v>
      </c>
      <c r="J118" s="6" t="n">
        <v>45520</v>
      </c>
      <c r="K118" s="4" t="n">
        <v>238516.44</v>
      </c>
      <c r="L118" s="7" t="n">
        <v>0.14</v>
      </c>
      <c r="M118" s="4">
        <f>IF(I118="",K118/365*0.11*((H118+30)-H118),K118/365*0.11*(I118-H118))</f>
        <v/>
      </c>
      <c r="N118" s="4">
        <f>K118*L118/365*(P118-I118)</f>
        <v/>
      </c>
      <c r="O118" s="4">
        <f>M118+N118</f>
        <v/>
      </c>
      <c r="P118" s="5">
        <f>IF(J118&gt;SUMIFS(Sales!$H:$H,Sales!$C:$C,Investors!G118),SUMIFS(Sales!$H:$H,Sales!$C:$C,Investors!G118),Investors!J118)</f>
        <v/>
      </c>
      <c r="Q118">
        <f>K118+O118</f>
        <v/>
      </c>
      <c r="R118">
        <f>IF(J118&lt;SUMIFS(Sales!$H:$H,Sales!$C:$C,Investors!G118),0,Investors!Q118)</f>
        <v/>
      </c>
    </row>
    <row r="119">
      <c r="A119" t="inlineStr">
        <is>
          <t>ZVOR01</t>
        </is>
      </c>
      <c r="B119" t="inlineStr">
        <is>
          <t xml:space="preserve">Sophia Maria Catharina </t>
        </is>
      </c>
      <c r="C119" t="inlineStr">
        <is>
          <t>Vorster</t>
        </is>
      </c>
      <c r="D119" t="inlineStr">
        <is>
          <t>Heron View</t>
        </is>
      </c>
      <c r="E119" t="inlineStr">
        <is>
          <t>G</t>
        </is>
      </c>
      <c r="F119" t="n">
        <v>6</v>
      </c>
      <c r="G119" t="inlineStr">
        <is>
          <t>HVG104</t>
        </is>
      </c>
      <c r="H119" s="5" t="n">
        <v>45042</v>
      </c>
      <c r="I119" s="5" t="n">
        <v>45224</v>
      </c>
      <c r="J119" s="6" t="n">
        <v>45955</v>
      </c>
      <c r="K119" s="4" t="n">
        <v>117422.6</v>
      </c>
      <c r="L119" s="7" t="n">
        <v>0.14</v>
      </c>
      <c r="M119" s="4">
        <f>IF(I119="",K119/365*0.11*((H119+30)-H119),K119/365*0.11*(I119-H119))</f>
        <v/>
      </c>
      <c r="N119" s="4">
        <f>K119*L119/365*(P119-I119)</f>
        <v/>
      </c>
      <c r="O119" s="4">
        <f>M119+N119</f>
        <v/>
      </c>
      <c r="P119" s="5">
        <f>IF(J119&gt;SUMIFS(Sales!$H:$H,Sales!$C:$C,Investors!G119),SUMIFS(Sales!$H:$H,Sales!$C:$C,Investors!G119),Investors!J119)</f>
        <v/>
      </c>
      <c r="Q119">
        <f>K119+O119</f>
        <v/>
      </c>
      <c r="R119">
        <f>IF(J119&lt;SUMIFS(Sales!$H:$H,Sales!$C:$C,Investors!G119),0,Investors!Q119)</f>
        <v/>
      </c>
    </row>
    <row r="120">
      <c r="A120" t="inlineStr">
        <is>
          <t>ZWED01</t>
        </is>
      </c>
      <c r="B120" t="inlineStr">
        <is>
          <t>Hans Jurgen Peter</t>
        </is>
      </c>
      <c r="C120" t="inlineStr">
        <is>
          <t>Wedermann</t>
        </is>
      </c>
      <c r="D120" t="inlineStr">
        <is>
          <t>Heron View</t>
        </is>
      </c>
      <c r="E120" t="inlineStr">
        <is>
          <t>C</t>
        </is>
      </c>
      <c r="F120" t="n">
        <v>6</v>
      </c>
      <c r="G120" t="inlineStr">
        <is>
          <t>HVC105</t>
        </is>
      </c>
      <c r="H120" s="5" t="n">
        <v>44840</v>
      </c>
      <c r="I120" s="5" t="n">
        <v>44861</v>
      </c>
      <c r="J120" s="6" t="n">
        <v>45175</v>
      </c>
      <c r="K120" s="4" t="n">
        <v>1000000</v>
      </c>
      <c r="L120" s="7" t="n">
        <v>0.18</v>
      </c>
      <c r="M120" s="4">
        <f>IF(I120="",K120/365*0.11*((H120+30)-H120),K120/365*0.11*(I120-H120))</f>
        <v/>
      </c>
      <c r="N120" s="4">
        <f>K120*L120/365*(P120-I120)</f>
        <v/>
      </c>
      <c r="O120" s="4">
        <f>M120+N120</f>
        <v/>
      </c>
      <c r="P120" s="5">
        <f>IF(J120&gt;SUMIFS(Sales!$H:$H,Sales!$C:$C,Investors!G120),SUMIFS(Sales!$H:$H,Sales!$C:$C,Investors!G120),Investors!J120)</f>
        <v/>
      </c>
      <c r="Q120">
        <f>K120+O120</f>
        <v/>
      </c>
      <c r="R120">
        <f>IF(J120&lt;SUMIFS(Sales!$H:$H,Sales!$C:$C,Investors!G120),0,Investors!Q120)</f>
        <v/>
      </c>
    </row>
    <row r="121">
      <c r="A121" t="inlineStr">
        <is>
          <t>ZMAR01</t>
        </is>
      </c>
      <c r="B121" t="inlineStr">
        <is>
          <t>Beverley-Ann Kinsla</t>
        </is>
      </c>
      <c r="C121" t="inlineStr">
        <is>
          <t>Martin</t>
        </is>
      </c>
      <c r="D121" t="inlineStr">
        <is>
          <t>Heron Fields</t>
        </is>
      </c>
      <c r="E121" t="inlineStr">
        <is>
          <t>A</t>
        </is>
      </c>
      <c r="F121" t="n">
        <v>2</v>
      </c>
      <c r="G121" t="inlineStr">
        <is>
          <t>HFA202</t>
        </is>
      </c>
      <c r="H121" s="5" t="n">
        <v>44138</v>
      </c>
      <c r="I121" s="5" t="n">
        <v>44316</v>
      </c>
      <c r="J121" s="6" t="n">
        <v>44895</v>
      </c>
      <c r="K121" s="4" t="n">
        <v>200000</v>
      </c>
      <c r="L121" s="7" t="n">
        <v>0.18</v>
      </c>
      <c r="M121" s="4">
        <f>IF(I121="",K121/365*0.11*((H121+30)-H121),K121/365*0.11*(I121-H121))</f>
        <v/>
      </c>
      <c r="N121" s="4">
        <f>K121*L121/365*(P121-I121)</f>
        <v/>
      </c>
      <c r="O121" s="4">
        <f>M121+N121</f>
        <v/>
      </c>
      <c r="P121" s="5">
        <f>IF(J121&gt;SUMIFS(Sales!$H:$H,Sales!$C:$C,Investors!G121),SUMIFS(Sales!$H:$H,Sales!$C:$C,Investors!G121),Investors!J121)</f>
        <v/>
      </c>
      <c r="Q121">
        <f>K121+O121</f>
        <v/>
      </c>
      <c r="R121">
        <f>IF(J121&lt;SUMIFS(Sales!$H:$H,Sales!$C:$C,Investors!G121),0,Investors!Q121)</f>
        <v/>
      </c>
    </row>
    <row r="122">
      <c r="A122" t="inlineStr">
        <is>
          <t>ZMAR01</t>
        </is>
      </c>
      <c r="B122" t="inlineStr">
        <is>
          <t>Beverley-Ann Kinsla</t>
        </is>
      </c>
      <c r="C122" t="inlineStr">
        <is>
          <t>Martin</t>
        </is>
      </c>
      <c r="D122" t="inlineStr">
        <is>
          <t>Heron View</t>
        </is>
      </c>
      <c r="E122" t="inlineStr">
        <is>
          <t>K</t>
        </is>
      </c>
      <c r="F122" t="n">
        <v>3</v>
      </c>
      <c r="G122" t="inlineStr">
        <is>
          <t>HVK302</t>
        </is>
      </c>
      <c r="H122" s="5" t="n">
        <v>44903</v>
      </c>
      <c r="I122" s="5" t="n">
        <v>44980</v>
      </c>
      <c r="J122" s="6" t="n">
        <v>45711</v>
      </c>
      <c r="K122" s="4" t="n">
        <v>100000</v>
      </c>
      <c r="L122" s="7" t="n">
        <v>0.14</v>
      </c>
      <c r="M122" s="4">
        <f>IF(I122="",K122/365*0.11*((H122+30)-H122),K122/365*0.11*(I122-H122))</f>
        <v/>
      </c>
      <c r="N122" s="4">
        <f>K122*L122/365*(P122-I122)</f>
        <v/>
      </c>
      <c r="O122" s="4">
        <f>M122+N122</f>
        <v/>
      </c>
      <c r="P122" s="5">
        <f>IF(J122&gt;SUMIFS(Sales!$H:$H,Sales!$C:$C,Investors!G122),SUMIFS(Sales!$H:$H,Sales!$C:$C,Investors!G122),Investors!J122)</f>
        <v/>
      </c>
      <c r="Q122">
        <f>K122+O122</f>
        <v/>
      </c>
      <c r="R122">
        <f>IF(J122&lt;SUMIFS(Sales!$H:$H,Sales!$C:$C,Investors!G122),0,Investors!Q122)</f>
        <v/>
      </c>
    </row>
    <row r="123">
      <c r="A123" t="inlineStr">
        <is>
          <t>ZZYL01</t>
        </is>
      </c>
      <c r="B123" t="inlineStr">
        <is>
          <t>John Robert</t>
        </is>
      </c>
      <c r="C123" t="inlineStr">
        <is>
          <t>Zylstra</t>
        </is>
      </c>
      <c r="D123" t="inlineStr">
        <is>
          <t>Heron View</t>
        </is>
      </c>
      <c r="E123" t="inlineStr">
        <is>
          <t>N</t>
        </is>
      </c>
      <c r="F123" t="n">
        <v>4</v>
      </c>
      <c r="G123" t="inlineStr">
        <is>
          <t>HVN101</t>
        </is>
      </c>
      <c r="H123" s="5" t="n">
        <v>44726</v>
      </c>
      <c r="I123" s="5" t="n">
        <v>44763</v>
      </c>
      <c r="J123" s="6" t="n">
        <v>45310</v>
      </c>
      <c r="K123" s="4" t="n">
        <v>281440.66</v>
      </c>
      <c r="L123" s="7" t="n">
        <v>0.18</v>
      </c>
      <c r="M123" s="4">
        <f>IF(I123="",K123/365*0.11*((H123+30)-H123),K123/365*0.11*(I123-H123))</f>
        <v/>
      </c>
      <c r="N123" s="4">
        <f>K123*L123/365*(P123-I123)</f>
        <v/>
      </c>
      <c r="O123" s="4">
        <f>M123+N123</f>
        <v/>
      </c>
      <c r="P123" s="5">
        <f>IF(J123&gt;SUMIFS(Sales!$H:$H,Sales!$C:$C,Investors!G123),SUMIFS(Sales!$H:$H,Sales!$C:$C,Investors!G123),Investors!J123)</f>
        <v/>
      </c>
      <c r="Q123">
        <f>K123+O123</f>
        <v/>
      </c>
      <c r="R123">
        <f>IF(J123&lt;SUMIFS(Sales!$H:$H,Sales!$C:$C,Investors!G123),0,Investors!Q123)</f>
        <v/>
      </c>
    </row>
    <row r="124">
      <c r="A124" t="inlineStr">
        <is>
          <t>ZZYL01</t>
        </is>
      </c>
      <c r="B124" t="inlineStr">
        <is>
          <t>John Robert</t>
        </is>
      </c>
      <c r="C124" t="inlineStr">
        <is>
          <t>Zylstra</t>
        </is>
      </c>
      <c r="D124" t="inlineStr">
        <is>
          <t>Heron View</t>
        </is>
      </c>
      <c r="E124" t="inlineStr">
        <is>
          <t>N</t>
        </is>
      </c>
      <c r="F124" t="n">
        <v>5</v>
      </c>
      <c r="G124" t="inlineStr">
        <is>
          <t>HVN102</t>
        </is>
      </c>
      <c r="H124" s="5" t="n">
        <v>44726</v>
      </c>
      <c r="I124" s="5" t="n">
        <v>44770</v>
      </c>
      <c r="J124" s="6" t="n">
        <v>45420</v>
      </c>
      <c r="K124" s="4" t="n">
        <v>1000000</v>
      </c>
      <c r="L124" s="7" t="n">
        <v>0.18</v>
      </c>
      <c r="M124" s="4">
        <f>IF(I124="",K124/365*0.11*((H124+30)-H124),K124/365*0.11*(I124-H124))</f>
        <v/>
      </c>
      <c r="N124" s="4">
        <f>K124*L124/365*(P124-I124)</f>
        <v/>
      </c>
      <c r="O124" s="4">
        <f>M124+N124</f>
        <v/>
      </c>
      <c r="P124" s="5">
        <f>IF(J124&gt;SUMIFS(Sales!$H:$H,Sales!$C:$C,Investors!G124),SUMIFS(Sales!$H:$H,Sales!$C:$C,Investors!G124),Investors!J124)</f>
        <v/>
      </c>
      <c r="Q124">
        <f>K124+O124</f>
        <v/>
      </c>
      <c r="R124">
        <f>IF(J124&lt;SUMIFS(Sales!$H:$H,Sales!$C:$C,Investors!G124),0,Investors!Q124)</f>
        <v/>
      </c>
    </row>
    <row r="125">
      <c r="A125" t="inlineStr">
        <is>
          <t>ZZYL01</t>
        </is>
      </c>
      <c r="B125" t="inlineStr">
        <is>
          <t>John Robert</t>
        </is>
      </c>
      <c r="C125" t="inlineStr">
        <is>
          <t>Zylstra</t>
        </is>
      </c>
      <c r="D125" t="inlineStr">
        <is>
          <t>Heron View</t>
        </is>
      </c>
      <c r="E125" t="inlineStr">
        <is>
          <t>E</t>
        </is>
      </c>
      <c r="F125" t="n">
        <v>6</v>
      </c>
      <c r="G125" t="inlineStr">
        <is>
          <t>HVE102</t>
        </is>
      </c>
      <c r="H125" s="5" t="n">
        <v>45426</v>
      </c>
      <c r="I125" s="5" t="n">
        <v>45443</v>
      </c>
      <c r="J125" s="6" t="n">
        <v>46174</v>
      </c>
      <c r="K125" s="4" t="n">
        <v>129589.04</v>
      </c>
      <c r="L125" s="7" t="n">
        <v>0.18</v>
      </c>
      <c r="M125" s="4">
        <f>IF(I125="",K125/365*0.11*((H125+30)-H125),K125/365*0.11*(I125-H125))</f>
        <v/>
      </c>
      <c r="N125" s="4">
        <f>K125*L125/365*(P125-I125)</f>
        <v/>
      </c>
      <c r="O125" s="4">
        <f>M125+N125</f>
        <v/>
      </c>
      <c r="P125" s="5">
        <f>IF(J125&gt;SUMIFS(Sales!$H:$H,Sales!$C:$C,Investors!G125),SUMIFS(Sales!$H:$H,Sales!$C:$C,Investors!G125),Investors!J125)</f>
        <v/>
      </c>
      <c r="Q125">
        <f>K125+O125</f>
        <v/>
      </c>
      <c r="R125">
        <f>IF(J125&lt;SUMIFS(Sales!$H:$H,Sales!$C:$C,Investors!G125),0,Investors!Q125)</f>
        <v/>
      </c>
    </row>
    <row r="126">
      <c r="A126" t="inlineStr">
        <is>
          <t>ZZYL01</t>
        </is>
      </c>
      <c r="B126" t="inlineStr">
        <is>
          <t>John Robert</t>
        </is>
      </c>
      <c r="C126" t="inlineStr">
        <is>
          <t>Zylstra</t>
        </is>
      </c>
      <c r="D126" t="inlineStr">
        <is>
          <t>Heron View</t>
        </is>
      </c>
      <c r="E126" t="inlineStr">
        <is>
          <t>E</t>
        </is>
      </c>
      <c r="F126" t="n">
        <v>7</v>
      </c>
      <c r="G126" t="inlineStr">
        <is>
          <t>HVE103</t>
        </is>
      </c>
      <c r="H126" s="5" t="n">
        <v>45426</v>
      </c>
      <c r="I126" s="5" t="n">
        <v>45443</v>
      </c>
      <c r="J126" s="6" t="n">
        <v>46174</v>
      </c>
      <c r="K126" s="4" t="n">
        <v>1200000</v>
      </c>
      <c r="L126" s="7" t="n">
        <v>0.18</v>
      </c>
      <c r="M126" s="4">
        <f>IF(I126="",K126/365*0.11*((H126+30)-H126),K126/365*0.11*(I126-H126))</f>
        <v/>
      </c>
      <c r="N126" s="4">
        <f>K126*L126/365*(P126-I126)</f>
        <v/>
      </c>
      <c r="O126" s="4">
        <f>M126+N126</f>
        <v/>
      </c>
      <c r="P126" s="5">
        <f>IF(J126&gt;SUMIFS(Sales!$H:$H,Sales!$C:$C,Investors!G126),SUMIFS(Sales!$H:$H,Sales!$C:$C,Investors!G126),Investors!J126)</f>
        <v/>
      </c>
      <c r="Q126">
        <f>K126+O126</f>
        <v/>
      </c>
      <c r="R126">
        <f>IF(J126&lt;SUMIFS(Sales!$H:$H,Sales!$C:$C,Investors!G126),0,Investors!Q126)</f>
        <v/>
      </c>
    </row>
    <row r="127">
      <c r="A127" t="inlineStr">
        <is>
          <t>ZKUS02</t>
        </is>
      </c>
      <c r="B127" t="inlineStr">
        <is>
          <t>Kerry Lisa</t>
        </is>
      </c>
      <c r="C127" t="inlineStr">
        <is>
          <t>Kuster</t>
        </is>
      </c>
      <c r="D127" t="inlineStr">
        <is>
          <t>Heron View</t>
        </is>
      </c>
      <c r="E127" t="inlineStr">
        <is>
          <t>C</t>
        </is>
      </c>
      <c r="F127" t="n">
        <v>3</v>
      </c>
      <c r="G127" t="inlineStr">
        <is>
          <t>HVC204</t>
        </is>
      </c>
      <c r="H127" s="5" t="n">
        <v>44854</v>
      </c>
      <c r="I127" s="5" t="n">
        <v>44889</v>
      </c>
      <c r="J127" s="6" t="n">
        <v>45620</v>
      </c>
      <c r="K127" s="4" t="n">
        <v>275583.65</v>
      </c>
      <c r="L127" s="7" t="n">
        <v>0.14</v>
      </c>
      <c r="M127" s="4">
        <f>IF(I127="",K127/365*0.11*((H127+30)-H127),K127/365*0.11*(I127-H127))</f>
        <v/>
      </c>
      <c r="N127" s="4">
        <f>K127*L127/365*(P127-I127)</f>
        <v/>
      </c>
      <c r="O127" s="4">
        <f>M127+N127</f>
        <v/>
      </c>
      <c r="P127" s="5">
        <f>IF(J127&gt;SUMIFS(Sales!$H:$H,Sales!$C:$C,Investors!G127),SUMIFS(Sales!$H:$H,Sales!$C:$C,Investors!G127),Investors!J127)</f>
        <v/>
      </c>
      <c r="Q127">
        <f>K127+O127</f>
        <v/>
      </c>
      <c r="R127">
        <f>IF(J127&lt;SUMIFS(Sales!$H:$H,Sales!$C:$C,Investors!G127),0,Investors!Q127)</f>
        <v/>
      </c>
    </row>
    <row r="128">
      <c r="A128" t="inlineStr">
        <is>
          <t>ZMCD02</t>
        </is>
      </c>
      <c r="B128" t="inlineStr">
        <is>
          <t>Andre (Josias Andreas)</t>
        </is>
      </c>
      <c r="C128" t="inlineStr">
        <is>
          <t>McDonald</t>
        </is>
      </c>
      <c r="D128" t="inlineStr">
        <is>
          <t>Heron View</t>
        </is>
      </c>
      <c r="E128" t="inlineStr">
        <is>
          <t>J</t>
        </is>
      </c>
      <c r="F128" t="n">
        <v>3</v>
      </c>
      <c r="G128" t="inlineStr">
        <is>
          <t>HVJ102</t>
        </is>
      </c>
      <c r="H128" s="5" t="n">
        <v>44719</v>
      </c>
      <c r="I128" s="5" t="n">
        <v>44743</v>
      </c>
      <c r="J128" s="6" t="n">
        <v>45511</v>
      </c>
      <c r="K128" s="4" t="n">
        <v>100000</v>
      </c>
      <c r="L128" s="7" t="n">
        <v>0.14</v>
      </c>
      <c r="M128" s="4">
        <f>IF(I128="",K128/365*0.11*((H128+30)-H128),K128/365*0.11*(I128-H128))</f>
        <v/>
      </c>
      <c r="N128" s="4">
        <f>K128*L128/365*(P128-I128)</f>
        <v/>
      </c>
      <c r="O128" s="4">
        <f>M128+N128</f>
        <v/>
      </c>
      <c r="P128" s="5">
        <f>IF(J128&gt;SUMIFS(Sales!$H:$H,Sales!$C:$C,Investors!G128),SUMIFS(Sales!$H:$H,Sales!$C:$C,Investors!G128),Investors!J128)</f>
        <v/>
      </c>
      <c r="Q128">
        <f>K128+O128</f>
        <v/>
      </c>
      <c r="R128">
        <f>IF(J128&lt;SUMIFS(Sales!$H:$H,Sales!$C:$C,Investors!G128),0,Investors!Q128)</f>
        <v/>
      </c>
    </row>
    <row r="129">
      <c r="A129" t="inlineStr">
        <is>
          <t>ZESP01</t>
        </is>
      </c>
      <c r="B129" t="inlineStr">
        <is>
          <t>Etienne</t>
        </is>
      </c>
      <c r="C129" t="inlineStr">
        <is>
          <t>Espag</t>
        </is>
      </c>
      <c r="D129" t="inlineStr">
        <is>
          <t>Heron View</t>
        </is>
      </c>
      <c r="E129" t="inlineStr">
        <is>
          <t>I</t>
        </is>
      </c>
      <c r="F129" t="n">
        <v>2</v>
      </c>
      <c r="G129" t="inlineStr">
        <is>
          <t>HVI201</t>
        </is>
      </c>
      <c r="H129" s="5" t="n">
        <v>45086</v>
      </c>
      <c r="I129" s="5" t="n">
        <v>45252</v>
      </c>
      <c r="J129" s="6" t="n">
        <v>45983</v>
      </c>
      <c r="K129" s="4" t="n">
        <v>700000</v>
      </c>
      <c r="L129" s="7" t="n">
        <v>0.16</v>
      </c>
      <c r="M129" s="4">
        <f>IF(I129="",K129/365*0.11*((H129+30)-H129),K129/365*0.11*(I129-H129))</f>
        <v/>
      </c>
      <c r="N129" s="4">
        <f>K129*L129/365*(P129-I129)</f>
        <v/>
      </c>
      <c r="O129" s="4">
        <f>M129+N129</f>
        <v/>
      </c>
      <c r="P129" s="5">
        <f>IF(J129&gt;SUMIFS(Sales!$H:$H,Sales!$C:$C,Investors!G129),SUMIFS(Sales!$H:$H,Sales!$C:$C,Investors!G129),Investors!J129)</f>
        <v/>
      </c>
      <c r="Q129">
        <f>K129+O129</f>
        <v/>
      </c>
      <c r="R129">
        <f>IF(J129&lt;SUMIFS(Sales!$H:$H,Sales!$C:$C,Investors!G129),0,Investors!Q129)</f>
        <v/>
      </c>
    </row>
    <row r="130">
      <c r="A130" t="inlineStr">
        <is>
          <t>ZJER01</t>
        </is>
      </c>
      <c r="B130" t="inlineStr">
        <is>
          <t>Towela Patricia Rosemarie</t>
        </is>
      </c>
      <c r="C130" t="inlineStr">
        <is>
          <t>Jere</t>
        </is>
      </c>
      <c r="D130" t="inlineStr">
        <is>
          <t>Heron View</t>
        </is>
      </c>
      <c r="E130" t="inlineStr">
        <is>
          <t>J</t>
        </is>
      </c>
      <c r="F130" t="n">
        <v>3</v>
      </c>
      <c r="G130" t="inlineStr">
        <is>
          <t>HVJ103</t>
        </is>
      </c>
      <c r="H130" s="5" t="n">
        <v>44761</v>
      </c>
      <c r="I130" s="5" t="n">
        <v>44798</v>
      </c>
      <c r="J130" s="6" t="n">
        <v>45457</v>
      </c>
      <c r="K130" s="4" t="n">
        <v>100000</v>
      </c>
      <c r="L130" s="7" t="n">
        <v>0.14</v>
      </c>
      <c r="M130" s="4">
        <f>IF(I130="",K130/365*0.11*((H130+30)-H130),K130/365*0.11*(I130-H130))</f>
        <v/>
      </c>
      <c r="N130" s="4">
        <f>K130*L130/365*(P130-I130)</f>
        <v/>
      </c>
      <c r="O130" s="4">
        <f>M130+N130</f>
        <v/>
      </c>
      <c r="P130" s="5">
        <f>IF(J130&gt;SUMIFS(Sales!$H:$H,Sales!$C:$C,Investors!G130),SUMIFS(Sales!$H:$H,Sales!$C:$C,Investors!G130),Investors!J130)</f>
        <v/>
      </c>
      <c r="Q130">
        <f>K130+O130</f>
        <v/>
      </c>
      <c r="R130">
        <f>IF(J130&lt;SUMIFS(Sales!$H:$H,Sales!$C:$C,Investors!G130),0,Investors!Q130)</f>
        <v/>
      </c>
    </row>
    <row r="131">
      <c r="A131" t="inlineStr">
        <is>
          <t>ZKUS03</t>
        </is>
      </c>
      <c r="B131" t="inlineStr">
        <is>
          <t>Joanne Tracy</t>
        </is>
      </c>
      <c r="C131" t="inlineStr">
        <is>
          <t>Kuster</t>
        </is>
      </c>
      <c r="D131" t="inlineStr">
        <is>
          <t>Heron View</t>
        </is>
      </c>
      <c r="E131" t="inlineStr">
        <is>
          <t>J</t>
        </is>
      </c>
      <c r="F131" t="n">
        <v>3</v>
      </c>
      <c r="G131" t="inlineStr">
        <is>
          <t>HVJ102</t>
        </is>
      </c>
      <c r="H131" s="5" t="n">
        <v>44719</v>
      </c>
      <c r="I131" s="5" t="n">
        <v>44743</v>
      </c>
      <c r="J131" s="6" t="n">
        <v>45511</v>
      </c>
      <c r="K131" s="4" t="n">
        <v>164674.38</v>
      </c>
      <c r="L131" s="7" t="n">
        <v>0.14</v>
      </c>
      <c r="M131" s="4">
        <f>IF(I131="",K131/365*0.11*((H131+30)-H131),K131/365*0.11*(I131-H131))</f>
        <v/>
      </c>
      <c r="N131" s="4">
        <f>K131*L131/365*(P131-I131)</f>
        <v/>
      </c>
      <c r="O131" s="4">
        <f>M131+N131</f>
        <v/>
      </c>
      <c r="P131" s="5">
        <f>IF(J131&gt;SUMIFS(Sales!$H:$H,Sales!$C:$C,Investors!G131),SUMIFS(Sales!$H:$H,Sales!$C:$C,Investors!G131),Investors!J131)</f>
        <v/>
      </c>
      <c r="Q131">
        <f>K131+O131</f>
        <v/>
      </c>
      <c r="R131">
        <f>IF(J131&lt;SUMIFS(Sales!$H:$H,Sales!$C:$C,Investors!G131),0,Investors!Q131)</f>
        <v/>
      </c>
    </row>
    <row r="132">
      <c r="A132" t="inlineStr">
        <is>
          <t>ZKUS03</t>
        </is>
      </c>
      <c r="B132" t="inlineStr">
        <is>
          <t>Joanne Tracy</t>
        </is>
      </c>
      <c r="C132" t="inlineStr">
        <is>
          <t>Kuster</t>
        </is>
      </c>
      <c r="D132" t="inlineStr">
        <is>
          <t>Heron View</t>
        </is>
      </c>
      <c r="E132" t="inlineStr">
        <is>
          <t>C</t>
        </is>
      </c>
      <c r="F132" t="n">
        <v>4</v>
      </c>
      <c r="G132" t="inlineStr">
        <is>
          <t>HVC201</t>
        </is>
      </c>
      <c r="H132" s="5" t="n">
        <v>44862</v>
      </c>
      <c r="I132" s="5" t="n">
        <v>44903</v>
      </c>
      <c r="J132" s="6" t="n">
        <v>45177</v>
      </c>
      <c r="K132" s="4" t="n">
        <v>112071.92</v>
      </c>
      <c r="L132" s="7" t="n">
        <v>0.14</v>
      </c>
      <c r="M132" s="4">
        <f>IF(I132="",K132/365*0.11*((H132+30)-H132),K132/365*0.11*(I132-H132))</f>
        <v/>
      </c>
      <c r="N132" s="4">
        <f>K132*L132/365*(P132-I132)</f>
        <v/>
      </c>
      <c r="O132" s="4">
        <f>M132+N132</f>
        <v/>
      </c>
      <c r="P132" s="5">
        <f>IF(J132&gt;SUMIFS(Sales!$H:$H,Sales!$C:$C,Investors!G132),SUMIFS(Sales!$H:$H,Sales!$C:$C,Investors!G132),Investors!J132)</f>
        <v/>
      </c>
      <c r="Q132">
        <f>K132+O132</f>
        <v/>
      </c>
      <c r="R132">
        <f>IF(J132&lt;SUMIFS(Sales!$H:$H,Sales!$C:$C,Investors!G132),0,Investors!Q132)</f>
        <v/>
      </c>
    </row>
    <row r="133">
      <c r="A133" t="inlineStr">
        <is>
          <t>ZKUS03</t>
        </is>
      </c>
      <c r="B133" t="inlineStr">
        <is>
          <t>Joanne Tracy</t>
        </is>
      </c>
      <c r="C133" t="inlineStr">
        <is>
          <t>Kuster</t>
        </is>
      </c>
      <c r="D133" t="inlineStr">
        <is>
          <t>Heron View</t>
        </is>
      </c>
      <c r="E133" t="inlineStr">
        <is>
          <t>L</t>
        </is>
      </c>
      <c r="F133" t="n">
        <v>5</v>
      </c>
      <c r="G133" t="inlineStr">
        <is>
          <t>HVL201</t>
        </is>
      </c>
      <c r="H133" s="5" t="n">
        <v>45183</v>
      </c>
      <c r="I133" s="5" t="n">
        <v>45273</v>
      </c>
      <c r="J133" s="6" t="n">
        <v>46004</v>
      </c>
      <c r="K133" s="4" t="n">
        <v>100000</v>
      </c>
      <c r="L133" s="7" t="n">
        <v>0.14</v>
      </c>
      <c r="M133" s="4">
        <f>IF(I133="",K133/365*0.11*((H133+30)-H133),K133/365*0.11*(I133-H133))</f>
        <v/>
      </c>
      <c r="N133" s="4">
        <f>K133*L133/365*(P133-I133)</f>
        <v/>
      </c>
      <c r="O133" s="4">
        <f>M133+N133</f>
        <v/>
      </c>
      <c r="P133" s="5">
        <f>IF(J133&gt;SUMIFS(Sales!$H:$H,Sales!$C:$C,Investors!G133),SUMIFS(Sales!$H:$H,Sales!$C:$C,Investors!G133),Investors!J133)</f>
        <v/>
      </c>
      <c r="Q133">
        <f>K133+O133</f>
        <v/>
      </c>
      <c r="R133">
        <f>IF(J133&lt;SUMIFS(Sales!$H:$H,Sales!$C:$C,Investors!G133),0,Investors!Q133)</f>
        <v/>
      </c>
    </row>
    <row r="134">
      <c r="A134" t="inlineStr">
        <is>
          <t>ZKUS03</t>
        </is>
      </c>
      <c r="B134" t="inlineStr">
        <is>
          <t>Joanne Tracy</t>
        </is>
      </c>
      <c r="C134" t="inlineStr">
        <is>
          <t>Kuster</t>
        </is>
      </c>
      <c r="D134" t="inlineStr">
        <is>
          <t>Heron View</t>
        </is>
      </c>
      <c r="E134" t="inlineStr">
        <is>
          <t>J</t>
        </is>
      </c>
      <c r="F134" t="n">
        <v>6</v>
      </c>
      <c r="G134" t="inlineStr">
        <is>
          <t>HVJ101</t>
        </is>
      </c>
      <c r="H134" s="5" t="n">
        <v>45518</v>
      </c>
      <c r="I134" s="5" t="n">
        <v>45520</v>
      </c>
      <c r="J134" s="6" t="n">
        <v>46251</v>
      </c>
      <c r="K134" s="4" t="n">
        <v>160000</v>
      </c>
      <c r="L134" s="7" t="n">
        <v>0.14</v>
      </c>
      <c r="M134" s="4">
        <f>IF(I134="",K134/365*0.11*((H134+30)-H134),K134/365*0.11*(I134-H134))</f>
        <v/>
      </c>
      <c r="N134" s="4">
        <f>K134*L134/365*(P134-I134)</f>
        <v/>
      </c>
      <c r="O134" s="4">
        <f>M134+N134</f>
        <v/>
      </c>
      <c r="P134" s="5">
        <f>IF(J134&gt;SUMIFS(Sales!$H:$H,Sales!$C:$C,Investors!G134),SUMIFS(Sales!$H:$H,Sales!$C:$C,Investors!G134),Investors!J134)</f>
        <v/>
      </c>
      <c r="Q134">
        <f>K134+O134</f>
        <v/>
      </c>
      <c r="R134">
        <f>IF(J134&lt;SUMIFS(Sales!$H:$H,Sales!$C:$C,Investors!G134),0,Investors!Q134)</f>
        <v/>
      </c>
    </row>
    <row r="135">
      <c r="A135" t="inlineStr">
        <is>
          <t>ZHAR01</t>
        </is>
      </c>
      <c r="B135" t="inlineStr">
        <is>
          <t>Teresa-Ann</t>
        </is>
      </c>
      <c r="C135" t="inlineStr">
        <is>
          <t>Hart</t>
        </is>
      </c>
      <c r="D135" t="inlineStr">
        <is>
          <t>Heron View</t>
        </is>
      </c>
      <c r="E135" t="inlineStr">
        <is>
          <t>D</t>
        </is>
      </c>
      <c r="F135" t="n">
        <v>2</v>
      </c>
      <c r="G135" t="inlineStr">
        <is>
          <t>HVD202</t>
        </is>
      </c>
      <c r="H135" s="5" t="n">
        <v>44708</v>
      </c>
      <c r="I135" s="5" t="n">
        <v>44735</v>
      </c>
      <c r="J135" s="6" t="n">
        <v>45450</v>
      </c>
      <c r="K135" s="4" t="n">
        <v>126369.86</v>
      </c>
      <c r="L135" s="7" t="n">
        <v>0.14</v>
      </c>
      <c r="M135" s="4">
        <f>IF(I135="",K135/365*0.11*((H135+30)-H135),K135/365*0.11*(I135-H135))</f>
        <v/>
      </c>
      <c r="N135" s="4">
        <f>K135*L135/365*(P135-I135)</f>
        <v/>
      </c>
      <c r="O135" s="4">
        <f>M135+N135</f>
        <v/>
      </c>
      <c r="P135" s="5">
        <f>IF(J135&gt;SUMIFS(Sales!$H:$H,Sales!$C:$C,Investors!G135),SUMIFS(Sales!$H:$H,Sales!$C:$C,Investors!G135),Investors!J135)</f>
        <v/>
      </c>
      <c r="Q135">
        <f>K135+O135</f>
        <v/>
      </c>
      <c r="R135">
        <f>IF(J135&lt;SUMIFS(Sales!$H:$H,Sales!$C:$C,Investors!G135),0,Investors!Q135)</f>
        <v/>
      </c>
    </row>
    <row r="136">
      <c r="A136" t="inlineStr">
        <is>
          <t>ZHAR01</t>
        </is>
      </c>
      <c r="B136" t="inlineStr">
        <is>
          <t>Teresa-Ann</t>
        </is>
      </c>
      <c r="C136" t="inlineStr">
        <is>
          <t>Hart</t>
        </is>
      </c>
      <c r="D136" t="inlineStr">
        <is>
          <t>Heron View</t>
        </is>
      </c>
      <c r="E136" t="inlineStr">
        <is>
          <t>K</t>
        </is>
      </c>
      <c r="F136" t="n">
        <v>3</v>
      </c>
      <c r="G136" t="inlineStr">
        <is>
          <t>HVK106</t>
        </is>
      </c>
      <c r="H136" s="5" t="n">
        <v>45454</v>
      </c>
      <c r="I136" s="5" t="n">
        <v>45457</v>
      </c>
      <c r="J136" s="6" t="n">
        <v>46188</v>
      </c>
      <c r="K136" s="4" t="n">
        <v>161720.53</v>
      </c>
      <c r="L136" s="7" t="n">
        <v>0.14</v>
      </c>
      <c r="M136" s="4">
        <f>IF(I136="",K136/365*0.11*((H136+30)-H136),K136/365*0.11*(I136-H136))</f>
        <v/>
      </c>
      <c r="N136" s="4">
        <f>K136*L136/365*(P136-I136)</f>
        <v/>
      </c>
      <c r="O136" s="4">
        <f>M136+N136</f>
        <v/>
      </c>
      <c r="P136" s="5">
        <f>IF(J136&gt;SUMIFS(Sales!$H:$H,Sales!$C:$C,Investors!G136),SUMIFS(Sales!$H:$H,Sales!$C:$C,Investors!G136),Investors!J136)</f>
        <v/>
      </c>
      <c r="Q136">
        <f>K136+O136</f>
        <v/>
      </c>
      <c r="R136">
        <f>IF(J136&lt;SUMIFS(Sales!$H:$H,Sales!$C:$C,Investors!G136),0,Investors!Q136)</f>
        <v/>
      </c>
    </row>
    <row r="137">
      <c r="A137" t="inlineStr">
        <is>
          <t>ZROD01</t>
        </is>
      </c>
      <c r="B137" t="inlineStr">
        <is>
          <t>Vuyisile Eustace</t>
        </is>
      </c>
      <c r="C137" t="inlineStr">
        <is>
          <t>Rodolo</t>
        </is>
      </c>
      <c r="D137" t="inlineStr">
        <is>
          <t>Heron View</t>
        </is>
      </c>
      <c r="E137" t="inlineStr">
        <is>
          <t>L</t>
        </is>
      </c>
      <c r="F137" t="n">
        <v>3</v>
      </c>
      <c r="G137" t="inlineStr">
        <is>
          <t>HVL203</t>
        </is>
      </c>
      <c r="H137" s="5" t="n">
        <v>45279</v>
      </c>
      <c r="I137" s="5" t="n">
        <v>45363</v>
      </c>
      <c r="J137" s="6" t="n">
        <v>46094</v>
      </c>
      <c r="K137" s="4" t="n">
        <v>139986.32</v>
      </c>
      <c r="L137" s="7" t="n">
        <v>0.14</v>
      </c>
      <c r="M137" s="4">
        <f>IF(I137="",K137/365*0.11*((H137+30)-H137),K137/365*0.11*(I137-H137))</f>
        <v/>
      </c>
      <c r="N137" s="4">
        <f>K137*L137/365*(P137-I137)</f>
        <v/>
      </c>
      <c r="O137" s="4">
        <f>M137+N137</f>
        <v/>
      </c>
      <c r="P137" s="5">
        <f>IF(J137&gt;SUMIFS(Sales!$H:$H,Sales!$C:$C,Investors!G137),SUMIFS(Sales!$H:$H,Sales!$C:$C,Investors!G137),Investors!J137)</f>
        <v/>
      </c>
      <c r="Q137">
        <f>K137+O137</f>
        <v/>
      </c>
      <c r="R137">
        <f>IF(J137&lt;SUMIFS(Sales!$H:$H,Sales!$C:$C,Investors!G137),0,Investors!Q137)</f>
        <v/>
      </c>
    </row>
    <row r="138">
      <c r="A138" t="inlineStr">
        <is>
          <t>ZVER02</t>
        </is>
      </c>
      <c r="B138" t="inlineStr">
        <is>
          <t>Jean-Jacques EP</t>
        </is>
      </c>
      <c r="C138" t="inlineStr">
        <is>
          <t>Verhaeghe</t>
        </is>
      </c>
      <c r="D138" t="inlineStr">
        <is>
          <t>Heron Fields</t>
        </is>
      </c>
      <c r="E138" t="inlineStr">
        <is>
          <t>A</t>
        </is>
      </c>
      <c r="F138" t="n">
        <v>2</v>
      </c>
      <c r="G138" t="inlineStr">
        <is>
          <t>HFA304</t>
        </is>
      </c>
      <c r="H138" s="5" t="n">
        <v>44454</v>
      </c>
      <c r="I138" s="5" t="n">
        <v>44508</v>
      </c>
      <c r="J138" s="6" t="n">
        <v>44951</v>
      </c>
      <c r="K138" s="4" t="n">
        <v>100000</v>
      </c>
      <c r="L138" s="7" t="n">
        <v>0.14</v>
      </c>
      <c r="M138" s="4">
        <f>IF(I138="",K138/365*0.11*((H138+30)-H138),K138/365*0.11*(I138-H138))</f>
        <v/>
      </c>
      <c r="N138" s="4">
        <f>K138*L138/365*(P138-I138)</f>
        <v/>
      </c>
      <c r="O138" s="4">
        <f>M138+N138</f>
        <v/>
      </c>
      <c r="P138" s="5">
        <f>IF(J138&gt;SUMIFS(Sales!$H:$H,Sales!$C:$C,Investors!G138),SUMIFS(Sales!$H:$H,Sales!$C:$C,Investors!G138),Investors!J138)</f>
        <v/>
      </c>
      <c r="Q138">
        <f>K138+O138</f>
        <v/>
      </c>
      <c r="R138">
        <f>IF(J138&lt;SUMIFS(Sales!$H:$H,Sales!$C:$C,Investors!G138),0,Investors!Q138)</f>
        <v/>
      </c>
    </row>
    <row r="139">
      <c r="A139" t="inlineStr">
        <is>
          <t>ZVER02</t>
        </is>
      </c>
      <c r="B139" t="inlineStr">
        <is>
          <t>Jean-Jacques EP</t>
        </is>
      </c>
      <c r="C139" t="inlineStr">
        <is>
          <t>Verhaeghe</t>
        </is>
      </c>
      <c r="D139" t="inlineStr">
        <is>
          <t>Heron View</t>
        </is>
      </c>
      <c r="E139" t="inlineStr">
        <is>
          <t>P</t>
        </is>
      </c>
      <c r="F139" t="n">
        <v>4</v>
      </c>
      <c r="G139" t="inlineStr">
        <is>
          <t>HVP101</t>
        </is>
      </c>
      <c r="H139" s="5" t="n">
        <v>44769</v>
      </c>
      <c r="I139" s="5" t="n">
        <v>44791</v>
      </c>
      <c r="J139" s="6" t="n">
        <v>45177</v>
      </c>
      <c r="K139" s="4" t="n">
        <v>100000</v>
      </c>
      <c r="L139" s="7" t="n">
        <v>0.14</v>
      </c>
      <c r="M139" s="4">
        <f>IF(I139="",K139/365*0.11*((H139+30)-H139),K139/365*0.11*(I139-H139))</f>
        <v/>
      </c>
      <c r="N139" s="4">
        <f>K139*L139/365*(P139-I139)</f>
        <v/>
      </c>
      <c r="O139" s="4">
        <f>M139+N139</f>
        <v/>
      </c>
      <c r="P139" s="5">
        <f>IF(J139&gt;SUMIFS(Sales!$H:$H,Sales!$C:$C,Investors!G139),SUMIFS(Sales!$H:$H,Sales!$C:$C,Investors!G139),Investors!J139)</f>
        <v/>
      </c>
      <c r="Q139">
        <f>K139+O139</f>
        <v/>
      </c>
      <c r="R139">
        <f>IF(J139&lt;SUMIFS(Sales!$H:$H,Sales!$C:$C,Investors!G139),0,Investors!Q139)</f>
        <v/>
      </c>
    </row>
    <row r="140">
      <c r="A140" t="inlineStr">
        <is>
          <t>ZVER02</t>
        </is>
      </c>
      <c r="B140" t="inlineStr">
        <is>
          <t>Jean-Jacques EP</t>
        </is>
      </c>
      <c r="C140" t="inlineStr">
        <is>
          <t>Verhaeghe</t>
        </is>
      </c>
      <c r="D140" t="inlineStr">
        <is>
          <t>Heron View</t>
        </is>
      </c>
      <c r="E140" t="inlineStr">
        <is>
          <t>K</t>
        </is>
      </c>
      <c r="F140" t="n">
        <v>5</v>
      </c>
      <c r="G140" t="inlineStr">
        <is>
          <t>HVK405</t>
        </is>
      </c>
      <c r="H140" s="5" t="n">
        <v>44964</v>
      </c>
      <c r="I140" s="5" t="n">
        <v>45072</v>
      </c>
      <c r="J140" s="6" t="n">
        <v>45803</v>
      </c>
      <c r="K140" s="4" t="n">
        <v>117916.44</v>
      </c>
      <c r="L140" s="7" t="n">
        <v>0.14</v>
      </c>
      <c r="M140" s="4">
        <f>IF(I140="",K140/365*0.11*((H140+30)-H140),K140/365*0.11*(I140-H140))</f>
        <v/>
      </c>
      <c r="N140" s="4">
        <f>K140*L140/365*(P140-I140)</f>
        <v/>
      </c>
      <c r="O140" s="4">
        <f>M140+N140</f>
        <v/>
      </c>
      <c r="P140" s="5">
        <f>IF(J140&gt;SUMIFS(Sales!$H:$H,Sales!$C:$C,Investors!G140),SUMIFS(Sales!$H:$H,Sales!$C:$C,Investors!G140),Investors!J140)</f>
        <v/>
      </c>
      <c r="Q140">
        <f>K140+O140</f>
        <v/>
      </c>
      <c r="R140">
        <f>IF(J140&lt;SUMIFS(Sales!$H:$H,Sales!$C:$C,Investors!G140),0,Investors!Q140)</f>
        <v/>
      </c>
    </row>
    <row r="141">
      <c r="A141" t="inlineStr">
        <is>
          <t>ZVER02</t>
        </is>
      </c>
      <c r="B141" t="inlineStr">
        <is>
          <t>Jean-Jacques EP</t>
        </is>
      </c>
      <c r="C141" t="inlineStr">
        <is>
          <t>Verhaeghe</t>
        </is>
      </c>
      <c r="D141" t="inlineStr">
        <is>
          <t>Heron View</t>
        </is>
      </c>
      <c r="E141" t="inlineStr">
        <is>
          <t>G</t>
        </is>
      </c>
      <c r="F141" t="n">
        <v>6</v>
      </c>
      <c r="G141" t="inlineStr">
        <is>
          <t>HVG303</t>
        </is>
      </c>
      <c r="H141" s="5" t="n">
        <v>45097</v>
      </c>
      <c r="I141" s="5" t="n">
        <v>45259</v>
      </c>
      <c r="J141" s="6" t="n">
        <v>45990</v>
      </c>
      <c r="K141" s="4" t="n">
        <v>139300.72</v>
      </c>
      <c r="L141" s="7" t="n">
        <v>0.14</v>
      </c>
      <c r="M141" s="4">
        <f>IF(I141="",K141/365*0.11*((H141+30)-H141),K141/365*0.11*(I141-H141))</f>
        <v/>
      </c>
      <c r="N141" s="4">
        <f>K141*L141/365*(P141-I141)</f>
        <v/>
      </c>
      <c r="O141" s="4">
        <f>M141+N141</f>
        <v/>
      </c>
      <c r="P141" s="5">
        <f>IF(J141&gt;SUMIFS(Sales!$H:$H,Sales!$C:$C,Investors!G141),SUMIFS(Sales!$H:$H,Sales!$C:$C,Investors!G141),Investors!J141)</f>
        <v/>
      </c>
      <c r="Q141">
        <f>K141+O141</f>
        <v/>
      </c>
      <c r="R141">
        <f>IF(J141&lt;SUMIFS(Sales!$H:$H,Sales!$C:$C,Investors!G141),0,Investors!Q141)</f>
        <v/>
      </c>
    </row>
    <row r="142">
      <c r="A142" t="inlineStr">
        <is>
          <t>ZVER02</t>
        </is>
      </c>
      <c r="B142" t="inlineStr">
        <is>
          <t>Jean-Jacques EP</t>
        </is>
      </c>
      <c r="C142" t="inlineStr">
        <is>
          <t>Verhaeghe</t>
        </is>
      </c>
      <c r="D142" t="inlineStr">
        <is>
          <t>Heron View</t>
        </is>
      </c>
      <c r="E142" t="inlineStr">
        <is>
          <t>E</t>
        </is>
      </c>
      <c r="F142" t="n">
        <v>7</v>
      </c>
      <c r="G142" t="inlineStr">
        <is>
          <t>HVE101</t>
        </is>
      </c>
      <c r="H142" s="5" t="n">
        <v>45187</v>
      </c>
      <c r="I142" s="5" t="n">
        <v>45321</v>
      </c>
      <c r="J142" s="6" t="n">
        <v>46052</v>
      </c>
      <c r="K142" s="4" t="n">
        <v>115294.52</v>
      </c>
      <c r="L142" s="7" t="n">
        <v>0.14</v>
      </c>
      <c r="M142" s="4">
        <f>IF(I142="",K142/365*0.11*((H142+30)-H142),K142/365*0.11*(I142-H142))</f>
        <v/>
      </c>
      <c r="N142" s="4">
        <f>K142*L142/365*(P142-I142)</f>
        <v/>
      </c>
      <c r="O142" s="4">
        <f>M142+N142</f>
        <v/>
      </c>
      <c r="P142" s="5">
        <f>IF(J142&gt;SUMIFS(Sales!$H:$H,Sales!$C:$C,Investors!G142),SUMIFS(Sales!$H:$H,Sales!$C:$C,Investors!G142),Investors!J142)</f>
        <v/>
      </c>
      <c r="Q142">
        <f>K142+O142</f>
        <v/>
      </c>
      <c r="R142">
        <f>IF(J142&lt;SUMIFS(Sales!$H:$H,Sales!$C:$C,Investors!G142),0,Investors!Q142)</f>
        <v/>
      </c>
    </row>
    <row r="143">
      <c r="A143" t="inlineStr">
        <is>
          <t>ZNGO01</t>
        </is>
      </c>
      <c r="B143" t="inlineStr">
        <is>
          <t>Khula Moses</t>
        </is>
      </c>
      <c r="C143" t="inlineStr">
        <is>
          <t>Ngomane</t>
        </is>
      </c>
      <c r="D143" t="inlineStr">
        <is>
          <t>Heron Fields</t>
        </is>
      </c>
      <c r="E143" t="inlineStr">
        <is>
          <t>A</t>
        </is>
      </c>
      <c r="F143" t="n">
        <v>2</v>
      </c>
      <c r="G143" t="inlineStr">
        <is>
          <t>HFA203</t>
        </is>
      </c>
      <c r="H143" s="5" t="n">
        <v>44160</v>
      </c>
      <c r="I143" s="5" t="n">
        <v>44352</v>
      </c>
      <c r="J143" s="6" t="n">
        <v>44897</v>
      </c>
      <c r="K143" s="4" t="n">
        <v>100000</v>
      </c>
      <c r="L143" s="7" t="n">
        <v>0.15</v>
      </c>
      <c r="M143" s="4">
        <f>IF(I143="",K143/365*0.11*((H143+30)-H143),K143/365*0.11*(I143-H143))</f>
        <v/>
      </c>
      <c r="N143" s="4">
        <f>K143*L143/365*(P143-I143)</f>
        <v/>
      </c>
      <c r="O143" s="4">
        <f>M143+N143</f>
        <v/>
      </c>
      <c r="P143" s="5">
        <f>IF(J143&gt;SUMIFS(Sales!$H:$H,Sales!$C:$C,Investors!G143),SUMIFS(Sales!$H:$H,Sales!$C:$C,Investors!G143),Investors!J143)</f>
        <v/>
      </c>
      <c r="Q143">
        <f>K143+O143</f>
        <v/>
      </c>
      <c r="R143">
        <f>IF(J143&lt;SUMIFS(Sales!$H:$H,Sales!$C:$C,Investors!G143),0,Investors!Q143)</f>
        <v/>
      </c>
    </row>
    <row r="144">
      <c r="A144" t="inlineStr">
        <is>
          <t>ZJAN01</t>
        </is>
      </c>
      <c r="B144" t="inlineStr">
        <is>
          <t>Petrus Johannes</t>
        </is>
      </c>
      <c r="C144" t="inlineStr">
        <is>
          <t>Jansen van Rensburg</t>
        </is>
      </c>
      <c r="D144" t="inlineStr">
        <is>
          <t>Heron View</t>
        </is>
      </c>
      <c r="E144" t="inlineStr">
        <is>
          <t>D</t>
        </is>
      </c>
      <c r="F144" t="n">
        <v>2</v>
      </c>
      <c r="G144" t="inlineStr">
        <is>
          <t>HVD202</t>
        </is>
      </c>
      <c r="H144" s="5" t="n">
        <v>44705</v>
      </c>
      <c r="I144" s="5" t="n">
        <v>44721</v>
      </c>
      <c r="J144" s="6" t="n">
        <v>45456</v>
      </c>
      <c r="K144" s="4" t="n">
        <v>350000</v>
      </c>
      <c r="L144" s="7" t="n">
        <v>0.14</v>
      </c>
      <c r="M144" s="4">
        <f>IF(I144="",K144/365*0.11*((H144+30)-H144),K144/365*0.11*(I144-H144))</f>
        <v/>
      </c>
      <c r="N144" s="4">
        <f>K144*L144/365*(P144-I144)</f>
        <v/>
      </c>
      <c r="O144" s="4">
        <f>M144+N144</f>
        <v/>
      </c>
      <c r="P144" s="5">
        <f>IF(J144&gt;SUMIFS(Sales!$H:$H,Sales!$C:$C,Investors!G144),SUMIFS(Sales!$H:$H,Sales!$C:$C,Investors!G144),Investors!J144)</f>
        <v/>
      </c>
      <c r="Q144">
        <f>K144+O144</f>
        <v/>
      </c>
      <c r="R144">
        <f>IF(J144&lt;SUMIFS(Sales!$H:$H,Sales!$C:$C,Investors!G144),0,Investors!Q144)</f>
        <v/>
      </c>
    </row>
    <row r="145">
      <c r="A145" t="inlineStr">
        <is>
          <t>ZJAN01</t>
        </is>
      </c>
      <c r="B145" t="inlineStr">
        <is>
          <t>Petrus Johannes</t>
        </is>
      </c>
      <c r="C145" t="inlineStr">
        <is>
          <t>Jansen van Rensburg</t>
        </is>
      </c>
      <c r="D145" t="inlineStr">
        <is>
          <t>Heron View</t>
        </is>
      </c>
      <c r="E145" t="inlineStr">
        <is>
          <t>J</t>
        </is>
      </c>
      <c r="F145" t="n">
        <v>3</v>
      </c>
      <c r="G145" t="inlineStr">
        <is>
          <t>HVJ401</t>
        </is>
      </c>
      <c r="H145" s="5" t="n">
        <v>45463</v>
      </c>
      <c r="I145" s="5" t="n">
        <v>45464</v>
      </c>
      <c r="J145" s="6" t="n">
        <v>46195</v>
      </c>
      <c r="K145" s="4" t="n">
        <v>200000</v>
      </c>
      <c r="L145" s="7" t="n">
        <v>0.14</v>
      </c>
      <c r="M145" s="4">
        <f>IF(I145="",K145/365*0.11*((H145+30)-H145),K145/365*0.11*(I145-H145))</f>
        <v/>
      </c>
      <c r="N145" s="4">
        <f>K145*L145/365*(P145-I145)</f>
        <v/>
      </c>
      <c r="O145" s="4">
        <f>M145+N145</f>
        <v/>
      </c>
      <c r="P145" s="5">
        <f>IF(J145&gt;SUMIFS(Sales!$H:$H,Sales!$C:$C,Investors!G145),SUMIFS(Sales!$H:$H,Sales!$C:$C,Investors!G145),Investors!J145)</f>
        <v/>
      </c>
      <c r="Q145">
        <f>K145+O145</f>
        <v/>
      </c>
      <c r="R145">
        <f>IF(J145&lt;SUMIFS(Sales!$H:$H,Sales!$C:$C,Investors!G145),0,Investors!Q145)</f>
        <v/>
      </c>
    </row>
    <row r="146">
      <c r="A146" t="inlineStr">
        <is>
          <t>ZELE01</t>
        </is>
      </c>
      <c r="B146" t="inlineStr">
        <is>
          <t>Emile Kenneth</t>
        </is>
      </c>
      <c r="C146" t="inlineStr">
        <is>
          <t>Lew</t>
        </is>
      </c>
      <c r="D146" t="inlineStr">
        <is>
          <t>Heron Fields</t>
        </is>
      </c>
      <c r="E146" t="inlineStr">
        <is>
          <t>A</t>
        </is>
      </c>
      <c r="F146" t="n">
        <v>1</v>
      </c>
      <c r="G146" t="inlineStr">
        <is>
          <t>HFA103</t>
        </is>
      </c>
      <c r="H146" s="5" t="n">
        <v>44090</v>
      </c>
      <c r="I146" s="5" t="n">
        <v>44316</v>
      </c>
      <c r="J146" s="6" t="n">
        <v>44887</v>
      </c>
      <c r="K146" s="4" t="n">
        <v>200000</v>
      </c>
      <c r="L146" s="7" t="n">
        <v>0.15</v>
      </c>
      <c r="M146" s="4">
        <f>IF(I146="",K146/365*0.11*((H146+30)-H146),K146/365*0.11*(I146-H146))</f>
        <v/>
      </c>
      <c r="N146" s="4">
        <f>K146*L146/365*(P146-I146)</f>
        <v/>
      </c>
      <c r="O146" s="4">
        <f>M146+N146</f>
        <v/>
      </c>
      <c r="P146" s="5">
        <f>IF(J146&gt;SUMIFS(Sales!$H:$H,Sales!$C:$C,Investors!G146),SUMIFS(Sales!$H:$H,Sales!$C:$C,Investors!G146),Investors!J146)</f>
        <v/>
      </c>
      <c r="Q146">
        <f>K146+O146</f>
        <v/>
      </c>
      <c r="R146">
        <f>IF(J146&lt;SUMIFS(Sales!$H:$H,Sales!$C:$C,Investors!G146),0,Investors!Q146)</f>
        <v/>
      </c>
    </row>
    <row r="147">
      <c r="A147" t="inlineStr">
        <is>
          <t>ZELE01</t>
        </is>
      </c>
      <c r="B147" t="inlineStr">
        <is>
          <t>Emile Kenneth</t>
        </is>
      </c>
      <c r="C147" t="inlineStr">
        <is>
          <t>Lew</t>
        </is>
      </c>
      <c r="D147" t="inlineStr">
        <is>
          <t>Heron View</t>
        </is>
      </c>
      <c r="E147" t="inlineStr">
        <is>
          <t>K</t>
        </is>
      </c>
      <c r="F147" t="n">
        <v>2</v>
      </c>
      <c r="G147" t="inlineStr">
        <is>
          <t>HVK103</t>
        </is>
      </c>
      <c r="H147" s="5" t="n">
        <v>44901</v>
      </c>
      <c r="I147" s="5" t="n">
        <v>44916</v>
      </c>
      <c r="J147" s="6" t="n">
        <v>45530</v>
      </c>
      <c r="K147" s="4" t="n">
        <v>200000</v>
      </c>
      <c r="L147" s="7" t="n">
        <v>0.14</v>
      </c>
      <c r="M147" s="4">
        <f>IF(I147="",K147/365*0.11*((H147+30)-H147),K147/365*0.11*(I147-H147))</f>
        <v/>
      </c>
      <c r="N147" s="4">
        <f>K147*L147/365*(P147-I147)</f>
        <v/>
      </c>
      <c r="O147" s="4">
        <f>M147+N147</f>
        <v/>
      </c>
      <c r="P147" s="5">
        <f>IF(J147&gt;SUMIFS(Sales!$H:$H,Sales!$C:$C,Investors!G147),SUMIFS(Sales!$H:$H,Sales!$C:$C,Investors!G147),Investors!J147)</f>
        <v/>
      </c>
      <c r="Q147">
        <f>K147+O147</f>
        <v/>
      </c>
      <c r="R147">
        <f>IF(J147&lt;SUMIFS(Sales!$H:$H,Sales!$C:$C,Investors!G147),0,Investors!Q147)</f>
        <v/>
      </c>
    </row>
    <row r="148">
      <c r="A148" t="inlineStr">
        <is>
          <t>ZHIL01</t>
        </is>
      </c>
      <c r="B148" t="inlineStr">
        <is>
          <t>Trevor David</t>
        </is>
      </c>
      <c r="C148" t="inlineStr">
        <is>
          <t>Hill</t>
        </is>
      </c>
      <c r="D148" t="inlineStr">
        <is>
          <t>Heron Fields</t>
        </is>
      </c>
      <c r="E148" t="inlineStr">
        <is>
          <t>A</t>
        </is>
      </c>
      <c r="F148" t="n">
        <v>1</v>
      </c>
      <c r="G148" t="inlineStr">
        <is>
          <t>HFA103</t>
        </is>
      </c>
      <c r="H148" s="5" t="n">
        <v>44270</v>
      </c>
      <c r="I148" s="5" t="n">
        <v>44352</v>
      </c>
      <c r="J148" s="6" t="n">
        <v>44887</v>
      </c>
      <c r="K148" s="4" t="n">
        <v>100000</v>
      </c>
      <c r="L148" s="7" t="n">
        <v>0.15</v>
      </c>
      <c r="M148" s="4">
        <f>IF(I148="",K148/365*0.11*((H148+30)-H148),K148/365*0.11*(I148-H148))</f>
        <v/>
      </c>
      <c r="N148" s="4">
        <f>K148*L148/365*(P148-I148)</f>
        <v/>
      </c>
      <c r="O148" s="4">
        <f>M148+N148</f>
        <v/>
      </c>
      <c r="P148" s="5">
        <f>IF(J148&gt;SUMIFS(Sales!$H:$H,Sales!$C:$C,Investors!G148),SUMIFS(Sales!$H:$H,Sales!$C:$C,Investors!G148),Investors!J148)</f>
        <v/>
      </c>
      <c r="Q148">
        <f>K148+O148</f>
        <v/>
      </c>
      <c r="R148">
        <f>IF(J148&lt;SUMIFS(Sales!$H:$H,Sales!$C:$C,Investors!G148),0,Investors!Q148)</f>
        <v/>
      </c>
    </row>
    <row r="149">
      <c r="A149" t="inlineStr">
        <is>
          <t>ZHIL01</t>
        </is>
      </c>
      <c r="B149" t="inlineStr">
        <is>
          <t>Trevor David</t>
        </is>
      </c>
      <c r="C149" t="inlineStr">
        <is>
          <t>Hill</t>
        </is>
      </c>
      <c r="D149" t="inlineStr">
        <is>
          <t>Heron View</t>
        </is>
      </c>
      <c r="E149" t="inlineStr">
        <is>
          <t>K</t>
        </is>
      </c>
      <c r="F149" t="n">
        <v>2</v>
      </c>
      <c r="G149" t="inlineStr">
        <is>
          <t>HVK301</t>
        </is>
      </c>
      <c r="H149" s="5" t="n">
        <v>44895</v>
      </c>
      <c r="I149" s="5" t="n">
        <v>44916</v>
      </c>
      <c r="J149" s="6" t="n">
        <v>45647</v>
      </c>
      <c r="K149" s="4" t="n">
        <v>123390.41</v>
      </c>
      <c r="L149" s="7" t="n">
        <v>0.14</v>
      </c>
      <c r="M149" s="4">
        <f>IF(I149="",K149/365*0.11*((H149+30)-H149),K149/365*0.11*(I149-H149))</f>
        <v/>
      </c>
      <c r="N149" s="4">
        <f>K149*L149/365*(P149-I149)</f>
        <v/>
      </c>
      <c r="O149" s="4">
        <f>M149+N149</f>
        <v/>
      </c>
      <c r="P149" s="5">
        <f>IF(J149&gt;SUMIFS(Sales!$H:$H,Sales!$C:$C,Investors!G149),SUMIFS(Sales!$H:$H,Sales!$C:$C,Investors!G149),Investors!J149)</f>
        <v/>
      </c>
      <c r="Q149">
        <f>K149+O149</f>
        <v/>
      </c>
      <c r="R149">
        <f>IF(J149&lt;SUMIFS(Sales!$H:$H,Sales!$C:$C,Investors!G149),0,Investors!Q149)</f>
        <v/>
      </c>
    </row>
    <row r="150">
      <c r="A150" t="inlineStr">
        <is>
          <t>ZVBL01</t>
        </is>
      </c>
      <c r="B150" t="inlineStr">
        <is>
          <t>Glenda</t>
        </is>
      </c>
      <c r="C150" t="inlineStr">
        <is>
          <t>van Blerk</t>
        </is>
      </c>
      <c r="D150" t="inlineStr">
        <is>
          <t>Heron Fields</t>
        </is>
      </c>
      <c r="E150" t="inlineStr">
        <is>
          <t>A</t>
        </is>
      </c>
      <c r="F150" t="n">
        <v>1</v>
      </c>
      <c r="G150" t="inlineStr">
        <is>
          <t>HFA203</t>
        </is>
      </c>
      <c r="H150" s="5" t="n">
        <v>44165</v>
      </c>
      <c r="I150" s="5" t="n">
        <v>44352</v>
      </c>
      <c r="J150" s="6" t="n">
        <v>44897</v>
      </c>
      <c r="K150" s="4" t="n">
        <v>200000</v>
      </c>
      <c r="L150" s="7" t="n">
        <v>0.15</v>
      </c>
      <c r="M150" s="4">
        <f>IF(I150="",K150/365*0.11*((H150+30)-H150),K150/365*0.11*(I150-H150))</f>
        <v/>
      </c>
      <c r="N150" s="4">
        <f>K150*L150/365*(P150-I150)</f>
        <v/>
      </c>
      <c r="O150" s="4">
        <f>M150+N150</f>
        <v/>
      </c>
      <c r="P150" s="5">
        <f>IF(J150&gt;SUMIFS(Sales!$H:$H,Sales!$C:$C,Investors!G150),SUMIFS(Sales!$H:$H,Sales!$C:$C,Investors!G150),Investors!J150)</f>
        <v/>
      </c>
      <c r="Q150">
        <f>K150+O150</f>
        <v/>
      </c>
      <c r="R150">
        <f>IF(J150&lt;SUMIFS(Sales!$H:$H,Sales!$C:$C,Investors!G150),0,Investors!Q150)</f>
        <v/>
      </c>
    </row>
    <row r="151">
      <c r="A151" t="inlineStr">
        <is>
          <t>ZALM01</t>
        </is>
      </c>
      <c r="B151" t="inlineStr">
        <is>
          <t>Marc</t>
        </is>
      </c>
      <c r="C151" t="inlineStr">
        <is>
          <t>Lunau</t>
        </is>
      </c>
      <c r="D151" t="inlineStr">
        <is>
          <t>Heron View</t>
        </is>
      </c>
      <c r="E151" t="inlineStr">
        <is>
          <t>C</t>
        </is>
      </c>
      <c r="F151" t="n">
        <v>6</v>
      </c>
      <c r="G151" t="inlineStr">
        <is>
          <t>HVC202</t>
        </is>
      </c>
      <c r="H151" s="5" t="n">
        <v>44854</v>
      </c>
      <c r="I151" s="5" t="n">
        <v>44889</v>
      </c>
      <c r="J151" s="6" t="n">
        <v>45620</v>
      </c>
      <c r="K151" s="4" t="n">
        <v>100000</v>
      </c>
      <c r="L151" s="7" t="n">
        <v>0.18</v>
      </c>
      <c r="M151" s="4">
        <f>IF(I151="",K151/365*0.11*((H151+30)-H151),K151/365*0.11*(I151-H151))</f>
        <v/>
      </c>
      <c r="N151" s="4">
        <f>K151*L151/365*(P151-I151)</f>
        <v/>
      </c>
      <c r="O151" s="4">
        <f>M151+N151</f>
        <v/>
      </c>
      <c r="P151" s="5">
        <f>IF(J151&gt;SUMIFS(Sales!$H:$H,Sales!$C:$C,Investors!G151),SUMIFS(Sales!$H:$H,Sales!$C:$C,Investors!G151),Investors!J151)</f>
        <v/>
      </c>
      <c r="Q151">
        <f>K151+O151</f>
        <v/>
      </c>
      <c r="R151">
        <f>IF(J151&lt;SUMIFS(Sales!$H:$H,Sales!$C:$C,Investors!G151),0,Investors!Q151)</f>
        <v/>
      </c>
    </row>
    <row r="152">
      <c r="A152" t="inlineStr">
        <is>
          <t>ZALM01</t>
        </is>
      </c>
      <c r="B152" t="inlineStr">
        <is>
          <t>Marc</t>
        </is>
      </c>
      <c r="C152" t="inlineStr">
        <is>
          <t>Lunau</t>
        </is>
      </c>
      <c r="D152" t="inlineStr">
        <is>
          <t>Heron View</t>
        </is>
      </c>
      <c r="E152" t="inlineStr">
        <is>
          <t>O</t>
        </is>
      </c>
      <c r="F152" t="n">
        <v>7</v>
      </c>
      <c r="G152" t="inlineStr">
        <is>
          <t>HVO101</t>
        </is>
      </c>
      <c r="H152" s="5" t="n">
        <v>44908</v>
      </c>
      <c r="I152" s="5" t="n">
        <v>44980</v>
      </c>
      <c r="J152" s="6" t="n">
        <v>45520</v>
      </c>
      <c r="K152" s="4" t="n">
        <v>100000</v>
      </c>
      <c r="L152" s="7" t="n">
        <v>0.18</v>
      </c>
      <c r="M152" s="4">
        <f>IF(I152="",K152/365*0.11*((H152+30)-H152),K152/365*0.11*(I152-H152))</f>
        <v/>
      </c>
      <c r="N152" s="4">
        <f>K152*L152/365*(P152-I152)</f>
        <v/>
      </c>
      <c r="O152" s="4">
        <f>M152+N152</f>
        <v/>
      </c>
      <c r="P152" s="5">
        <f>IF(J152&gt;SUMIFS(Sales!$H:$H,Sales!$C:$C,Investors!G152),SUMIFS(Sales!$H:$H,Sales!$C:$C,Investors!G152),Investors!J152)</f>
        <v/>
      </c>
      <c r="Q152">
        <f>K152+O152</f>
        <v/>
      </c>
      <c r="R152">
        <f>IF(J152&lt;SUMIFS(Sales!$H:$H,Sales!$C:$C,Investors!G152),0,Investors!Q152)</f>
        <v/>
      </c>
    </row>
    <row r="153">
      <c r="A153" t="inlineStr">
        <is>
          <t>ZALM01</t>
        </is>
      </c>
      <c r="B153" t="inlineStr">
        <is>
          <t>Marc</t>
        </is>
      </c>
      <c r="C153" t="inlineStr">
        <is>
          <t>Lunau</t>
        </is>
      </c>
      <c r="D153" t="inlineStr">
        <is>
          <t>Heron View</t>
        </is>
      </c>
      <c r="E153" t="inlineStr">
        <is>
          <t>O</t>
        </is>
      </c>
      <c r="F153" t="n">
        <v>8</v>
      </c>
      <c r="G153" t="inlineStr">
        <is>
          <t>HVO102</t>
        </is>
      </c>
      <c r="H153" s="5" t="n">
        <v>44908</v>
      </c>
      <c r="I153" s="5" t="n">
        <v>44980</v>
      </c>
      <c r="J153" s="6" t="n">
        <v>45532</v>
      </c>
      <c r="K153" s="4" t="n">
        <v>100000</v>
      </c>
      <c r="L153" s="7" t="n">
        <v>0.18</v>
      </c>
      <c r="M153" s="4">
        <f>IF(I153="",K153/365*0.11*((H153+30)-H153),K153/365*0.11*(I153-H153))</f>
        <v/>
      </c>
      <c r="N153" s="4">
        <f>K153*L153/365*(P153-I153)</f>
        <v/>
      </c>
      <c r="O153" s="4">
        <f>M153+N153</f>
        <v/>
      </c>
      <c r="P153" s="5">
        <f>IF(J153&gt;SUMIFS(Sales!$H:$H,Sales!$C:$C,Investors!G153),SUMIFS(Sales!$H:$H,Sales!$C:$C,Investors!G153),Investors!J153)</f>
        <v/>
      </c>
      <c r="Q153">
        <f>K153+O153</f>
        <v/>
      </c>
      <c r="R153">
        <f>IF(J153&lt;SUMIFS(Sales!$H:$H,Sales!$C:$C,Investors!G153),0,Investors!Q153)</f>
        <v/>
      </c>
    </row>
    <row r="154">
      <c r="A154" t="inlineStr">
        <is>
          <t>ZALM01</t>
        </is>
      </c>
      <c r="B154" t="inlineStr">
        <is>
          <t>Marc</t>
        </is>
      </c>
      <c r="C154" t="inlineStr">
        <is>
          <t>Lunau</t>
        </is>
      </c>
      <c r="D154" t="inlineStr">
        <is>
          <t>Heron View</t>
        </is>
      </c>
      <c r="E154" t="inlineStr">
        <is>
          <t>K</t>
        </is>
      </c>
      <c r="F154" t="n">
        <v>9</v>
      </c>
      <c r="G154" t="inlineStr">
        <is>
          <t>HVK403</t>
        </is>
      </c>
      <c r="H154" s="5" t="n">
        <v>45002</v>
      </c>
      <c r="I154" s="5" t="n">
        <v>45107</v>
      </c>
      <c r="J154" s="6" t="n">
        <v>45838</v>
      </c>
      <c r="K154" s="4" t="n">
        <v>150000</v>
      </c>
      <c r="L154" s="7" t="n">
        <v>0.18</v>
      </c>
      <c r="M154" s="4">
        <f>IF(I154="",K154/365*0.11*((H154+30)-H154),K154/365*0.11*(I154-H154))</f>
        <v/>
      </c>
      <c r="N154" s="4">
        <f>K154*L154/365*(P154-I154)</f>
        <v/>
      </c>
      <c r="O154" s="4">
        <f>M154+N154</f>
        <v/>
      </c>
      <c r="P154" s="5">
        <f>IF(J154&gt;SUMIFS(Sales!$H:$H,Sales!$C:$C,Investors!G154),SUMIFS(Sales!$H:$H,Sales!$C:$C,Investors!G154),Investors!J154)</f>
        <v/>
      </c>
      <c r="Q154">
        <f>K154+O154</f>
        <v/>
      </c>
      <c r="R154">
        <f>IF(J154&lt;SUMIFS(Sales!$H:$H,Sales!$C:$C,Investors!G154),0,Investors!Q154)</f>
        <v/>
      </c>
    </row>
    <row r="155">
      <c r="A155" t="inlineStr">
        <is>
          <t>ZCAM01</t>
        </is>
      </c>
      <c r="B155" t="inlineStr">
        <is>
          <t>Jeremy &amp; Rosaline</t>
        </is>
      </c>
      <c r="C155" t="inlineStr">
        <is>
          <t>Campbell</t>
        </is>
      </c>
      <c r="D155" t="inlineStr">
        <is>
          <t>Heron Fields</t>
        </is>
      </c>
      <c r="E155" t="inlineStr">
        <is>
          <t>A</t>
        </is>
      </c>
      <c r="F155" t="n">
        <v>1</v>
      </c>
      <c r="G155" t="inlineStr">
        <is>
          <t>HFA101</t>
        </is>
      </c>
      <c r="H155" s="5" t="n">
        <v>44089</v>
      </c>
      <c r="I155" s="5" t="n">
        <v>44316</v>
      </c>
      <c r="J155" s="6" t="n">
        <v>44609</v>
      </c>
      <c r="K155" s="4" t="n">
        <v>400000</v>
      </c>
      <c r="L155" s="7" t="n">
        <v>0.18</v>
      </c>
      <c r="M155" s="4">
        <f>IF(I155="",K155/365*0.11*((H155+30)-H155),K155/365*0.11*(I155-H155))</f>
        <v/>
      </c>
      <c r="N155" s="4">
        <f>K155*L155/365*(P155-I155)</f>
        <v/>
      </c>
      <c r="O155" s="4">
        <f>M155+N155</f>
        <v/>
      </c>
      <c r="P155" s="5">
        <f>IF(J155&gt;SUMIFS(Sales!$H:$H,Sales!$C:$C,Investors!G155),SUMIFS(Sales!$H:$H,Sales!$C:$C,Investors!G155),Investors!J155)</f>
        <v/>
      </c>
      <c r="Q155">
        <f>K155+O155</f>
        <v/>
      </c>
      <c r="R155">
        <f>IF(J155&lt;SUMIFS(Sales!$H:$H,Sales!$C:$C,Investors!G155),0,Investors!Q155)</f>
        <v/>
      </c>
    </row>
    <row r="156">
      <c r="A156" t="inlineStr">
        <is>
          <t>ZCAM01</t>
        </is>
      </c>
      <c r="B156" t="inlineStr">
        <is>
          <t>Jeremy &amp; Rosaline</t>
        </is>
      </c>
      <c r="C156" t="inlineStr">
        <is>
          <t>Campbell</t>
        </is>
      </c>
      <c r="D156" t="inlineStr">
        <is>
          <t>Heron Fields</t>
        </is>
      </c>
      <c r="E156" t="inlineStr">
        <is>
          <t>A</t>
        </is>
      </c>
      <c r="F156" t="n">
        <v>2</v>
      </c>
      <c r="G156" t="inlineStr">
        <is>
          <t>HFA101</t>
        </is>
      </c>
      <c r="H156" s="5" t="n">
        <v>44609</v>
      </c>
      <c r="I156" s="5" t="n">
        <v>44610</v>
      </c>
      <c r="J156" s="6" t="n">
        <v>44609</v>
      </c>
      <c r="K156" s="4" t="n">
        <v>433413.71</v>
      </c>
      <c r="L156" s="7" t="n">
        <v>0.18</v>
      </c>
      <c r="M156" s="4">
        <f>IF(I156="",K156/365*0.11*((H156+30)-H156),K156/365*0.11*(I156-H156))</f>
        <v/>
      </c>
      <c r="N156" s="4">
        <f>K156*L156/365*(P156-I156)</f>
        <v/>
      </c>
      <c r="O156" s="4">
        <f>M156+N156</f>
        <v/>
      </c>
      <c r="P156" s="5">
        <f>IF(J156&gt;SUMIFS(Sales!$H:$H,Sales!$C:$C,Investors!G156),SUMIFS(Sales!$H:$H,Sales!$C:$C,Investors!G156),Investors!J156)</f>
        <v/>
      </c>
      <c r="Q156">
        <f>K156+O156</f>
        <v/>
      </c>
      <c r="R156">
        <f>IF(J156&lt;SUMIFS(Sales!$H:$H,Sales!$C:$C,Investors!G156),0,Investors!Q156)</f>
        <v/>
      </c>
    </row>
    <row r="157">
      <c r="A157" t="inlineStr">
        <is>
          <t>ZCAM01</t>
        </is>
      </c>
      <c r="B157" t="inlineStr">
        <is>
          <t>Jeremy &amp; Rosaline</t>
        </is>
      </c>
      <c r="C157" t="inlineStr">
        <is>
          <t>Campbell</t>
        </is>
      </c>
      <c r="D157" t="inlineStr">
        <is>
          <t>Heron View</t>
        </is>
      </c>
      <c r="E157" t="inlineStr">
        <is>
          <t>K</t>
        </is>
      </c>
      <c r="F157" t="n">
        <v>3</v>
      </c>
      <c r="G157" t="inlineStr">
        <is>
          <t>HVK204</t>
        </is>
      </c>
      <c r="H157" s="5" t="n">
        <v>44950</v>
      </c>
      <c r="I157" s="5" t="n">
        <v>45016</v>
      </c>
      <c r="J157" s="6" t="n">
        <v>45747</v>
      </c>
      <c r="K157" s="4" t="n">
        <v>400000</v>
      </c>
      <c r="L157" s="7" t="n">
        <v>0.14</v>
      </c>
      <c r="M157" s="4">
        <f>IF(I157="",K157/365*0.11*((H157+30)-H157),K157/365*0.11*(I157-H157))</f>
        <v/>
      </c>
      <c r="N157" s="4">
        <f>K157*L157/365*(P157-I157)</f>
        <v/>
      </c>
      <c r="O157" s="4">
        <f>M157+N157</f>
        <v/>
      </c>
      <c r="P157" s="5">
        <f>IF(J157&gt;SUMIFS(Sales!$H:$H,Sales!$C:$C,Investors!G157),SUMIFS(Sales!$H:$H,Sales!$C:$C,Investors!G157),Investors!J157)</f>
        <v/>
      </c>
      <c r="Q157">
        <f>K157+O157</f>
        <v/>
      </c>
      <c r="R157">
        <f>IF(J157&lt;SUMIFS(Sales!$H:$H,Sales!$C:$C,Investors!G157),0,Investors!Q157)</f>
        <v/>
      </c>
    </row>
    <row r="158">
      <c r="A158" t="inlineStr">
        <is>
          <t>ZJOH01</t>
        </is>
      </c>
      <c r="B158" t="inlineStr">
        <is>
          <t>Lisa-Marie Natalie</t>
        </is>
      </c>
      <c r="C158" t="inlineStr">
        <is>
          <t>Johns</t>
        </is>
      </c>
      <c r="D158" t="inlineStr">
        <is>
          <t>Heron Fields</t>
        </is>
      </c>
      <c r="E158" t="inlineStr">
        <is>
          <t>A</t>
        </is>
      </c>
      <c r="F158" t="n">
        <v>1</v>
      </c>
      <c r="G158" t="inlineStr">
        <is>
          <t>HFA106</t>
        </is>
      </c>
      <c r="H158" s="5" t="n">
        <v>44113</v>
      </c>
      <c r="I158" s="5" t="n">
        <v>44316</v>
      </c>
      <c r="J158" s="6" t="n">
        <v>44887</v>
      </c>
      <c r="K158" s="4" t="n">
        <v>110000</v>
      </c>
      <c r="L158" s="7" t="n">
        <v>0.18</v>
      </c>
      <c r="M158" s="4">
        <f>IF(I158="",K158/365*0.11*((H158+30)-H158),K158/365*0.11*(I158-H158))</f>
        <v/>
      </c>
      <c r="N158" s="4">
        <f>K158*L158/365*(P158-I158)</f>
        <v/>
      </c>
      <c r="O158" s="4">
        <f>M158+N158</f>
        <v/>
      </c>
      <c r="P158" s="5">
        <f>IF(J158&gt;SUMIFS(Sales!$H:$H,Sales!$C:$C,Investors!G158),SUMIFS(Sales!$H:$H,Sales!$C:$C,Investors!G158),Investors!J158)</f>
        <v/>
      </c>
      <c r="Q158">
        <f>K158+O158</f>
        <v/>
      </c>
      <c r="R158">
        <f>IF(J158&lt;SUMIFS(Sales!$H:$H,Sales!$C:$C,Investors!G158),0,Investors!Q158)</f>
        <v/>
      </c>
    </row>
    <row r="159">
      <c r="A159" t="inlineStr">
        <is>
          <t>ZJOH01</t>
        </is>
      </c>
      <c r="B159" t="inlineStr">
        <is>
          <t>Lisa-Marie Natalie</t>
        </is>
      </c>
      <c r="C159" t="inlineStr">
        <is>
          <t>Johns</t>
        </is>
      </c>
      <c r="D159" t="inlineStr">
        <is>
          <t>Heron Fields</t>
        </is>
      </c>
      <c r="E159" t="inlineStr">
        <is>
          <t>B</t>
        </is>
      </c>
      <c r="F159" t="n">
        <v>2</v>
      </c>
      <c r="G159" t="inlineStr">
        <is>
          <t>HFB102</t>
        </is>
      </c>
      <c r="H159" s="5" t="n">
        <v>44113</v>
      </c>
      <c r="I159" s="5" t="n">
        <v>44316</v>
      </c>
      <c r="J159" s="6" t="n">
        <v>44896</v>
      </c>
      <c r="K159" s="4" t="n">
        <v>110000</v>
      </c>
      <c r="L159" s="7" t="n">
        <v>0.18</v>
      </c>
      <c r="M159" s="4">
        <f>IF(I159="",K159/365*0.11*((H159+30)-H159),K159/365*0.11*(I159-H159))</f>
        <v/>
      </c>
      <c r="N159" s="4">
        <f>K159*L159/365*(P159-I159)</f>
        <v/>
      </c>
      <c r="O159" s="4">
        <f>M159+N159</f>
        <v/>
      </c>
      <c r="P159" s="5">
        <f>IF(J159&gt;SUMIFS(Sales!$H:$H,Sales!$C:$C,Investors!G159),SUMIFS(Sales!$H:$H,Sales!$C:$C,Investors!G159),Investors!J159)</f>
        <v/>
      </c>
      <c r="Q159">
        <f>K159+O159</f>
        <v/>
      </c>
      <c r="R159">
        <f>IF(J159&lt;SUMIFS(Sales!$H:$H,Sales!$C:$C,Investors!G159),0,Investors!Q159)</f>
        <v/>
      </c>
    </row>
    <row r="160">
      <c r="A160" t="inlineStr">
        <is>
          <t>ZJOH01</t>
        </is>
      </c>
      <c r="B160" t="inlineStr">
        <is>
          <t>Lisa-Marie Natalie</t>
        </is>
      </c>
      <c r="C160" t="inlineStr">
        <is>
          <t>Johns</t>
        </is>
      </c>
      <c r="D160" t="inlineStr">
        <is>
          <t>Heron Fields</t>
        </is>
      </c>
      <c r="E160" t="inlineStr">
        <is>
          <t>B</t>
        </is>
      </c>
      <c r="F160" t="n">
        <v>3</v>
      </c>
      <c r="G160" t="inlineStr">
        <is>
          <t>HFB105</t>
        </is>
      </c>
      <c r="H160" s="5" t="n">
        <v>44113</v>
      </c>
      <c r="I160" s="5" t="n">
        <v>44316</v>
      </c>
      <c r="J160" s="6" t="n">
        <v>44953</v>
      </c>
      <c r="K160" s="4" t="n">
        <v>110000</v>
      </c>
      <c r="L160" s="7" t="n">
        <v>0.18</v>
      </c>
      <c r="M160" s="4">
        <f>IF(I160="",K160/365*0.11*((H160+30)-H160),K160/365*0.11*(I160-H160))</f>
        <v/>
      </c>
      <c r="N160" s="4">
        <f>K160*L160/365*(P160-I160)</f>
        <v/>
      </c>
      <c r="O160" s="4">
        <f>M160+N160</f>
        <v/>
      </c>
      <c r="P160" s="5">
        <f>IF(J160&gt;SUMIFS(Sales!$H:$H,Sales!$C:$C,Investors!G160),SUMIFS(Sales!$H:$H,Sales!$C:$C,Investors!G160),Investors!J160)</f>
        <v/>
      </c>
      <c r="Q160">
        <f>K160+O160</f>
        <v/>
      </c>
      <c r="R160">
        <f>IF(J160&lt;SUMIFS(Sales!$H:$H,Sales!$C:$C,Investors!G160),0,Investors!Q160)</f>
        <v/>
      </c>
    </row>
    <row r="161">
      <c r="A161" t="inlineStr">
        <is>
          <t>ZJOH01</t>
        </is>
      </c>
      <c r="B161" t="inlineStr">
        <is>
          <t>Lisa-Marie Natalie</t>
        </is>
      </c>
      <c r="C161" t="inlineStr">
        <is>
          <t>Johns</t>
        </is>
      </c>
      <c r="D161" t="inlineStr">
        <is>
          <t>Heron Fields</t>
        </is>
      </c>
      <c r="E161" t="inlineStr">
        <is>
          <t>B</t>
        </is>
      </c>
      <c r="F161" t="n">
        <v>4</v>
      </c>
      <c r="G161" t="inlineStr">
        <is>
          <t>HFB108</t>
        </is>
      </c>
      <c r="H161" s="5" t="n">
        <v>44113</v>
      </c>
      <c r="I161" s="5" t="n">
        <v>44316</v>
      </c>
      <c r="J161" s="6" t="n">
        <v>44953</v>
      </c>
      <c r="K161" s="4" t="n">
        <v>110000</v>
      </c>
      <c r="L161" s="7" t="n">
        <v>0.18</v>
      </c>
      <c r="M161" s="4">
        <f>IF(I161="",K161/365*0.11*((H161+30)-H161),K161/365*0.11*(I161-H161))</f>
        <v/>
      </c>
      <c r="N161" s="4">
        <f>K161*L161/365*(P161-I161)</f>
        <v/>
      </c>
      <c r="O161" s="4">
        <f>M161+N161</f>
        <v/>
      </c>
      <c r="P161" s="5">
        <f>IF(J161&gt;SUMIFS(Sales!$H:$H,Sales!$C:$C,Investors!G161),SUMIFS(Sales!$H:$H,Sales!$C:$C,Investors!G161),Investors!J161)</f>
        <v/>
      </c>
      <c r="Q161">
        <f>K161+O161</f>
        <v/>
      </c>
      <c r="R161">
        <f>IF(J161&lt;SUMIFS(Sales!$H:$H,Sales!$C:$C,Investors!G161),0,Investors!Q161)</f>
        <v/>
      </c>
    </row>
    <row r="162">
      <c r="A162" t="inlineStr">
        <is>
          <t>ZJOH01</t>
        </is>
      </c>
      <c r="B162" t="inlineStr">
        <is>
          <t>Lisa-Marie Natalie</t>
        </is>
      </c>
      <c r="C162" t="inlineStr">
        <is>
          <t>Johns</t>
        </is>
      </c>
      <c r="D162" t="inlineStr">
        <is>
          <t>Heron View</t>
        </is>
      </c>
      <c r="E162" t="inlineStr">
        <is>
          <t>K</t>
        </is>
      </c>
      <c r="F162" t="n">
        <v>5</v>
      </c>
      <c r="G162" t="inlineStr">
        <is>
          <t>HVK103</t>
        </is>
      </c>
      <c r="H162" s="5" t="n">
        <v>44902</v>
      </c>
      <c r="I162" s="5" t="n">
        <v>44967</v>
      </c>
      <c r="J162" s="6" t="n">
        <v>45530</v>
      </c>
      <c r="K162" s="4" t="n">
        <v>110000</v>
      </c>
      <c r="L162" s="7" t="n">
        <v>0.18</v>
      </c>
      <c r="M162" s="4">
        <f>IF(I162="",K162/365*0.11*((H162+30)-H162),K162/365*0.11*(I162-H162))</f>
        <v/>
      </c>
      <c r="N162" s="4">
        <f>K162*L162/365*(P162-I162)</f>
        <v/>
      </c>
      <c r="O162" s="4">
        <f>M162+N162</f>
        <v/>
      </c>
      <c r="P162" s="5">
        <f>IF(J162&gt;SUMIFS(Sales!$H:$H,Sales!$C:$C,Investors!G162),SUMIFS(Sales!$H:$H,Sales!$C:$C,Investors!G162),Investors!J162)</f>
        <v/>
      </c>
      <c r="Q162">
        <f>K162+O162</f>
        <v/>
      </c>
      <c r="R162">
        <f>IF(J162&lt;SUMIFS(Sales!$H:$H,Sales!$C:$C,Investors!G162),0,Investors!Q162)</f>
        <v/>
      </c>
    </row>
    <row r="163">
      <c r="A163" t="inlineStr">
        <is>
          <t>ZJOH01</t>
        </is>
      </c>
      <c r="B163" t="inlineStr">
        <is>
          <t>Lisa-Marie Natalie</t>
        </is>
      </c>
      <c r="C163" t="inlineStr">
        <is>
          <t>Johns</t>
        </is>
      </c>
      <c r="D163" t="inlineStr">
        <is>
          <t>Heron View</t>
        </is>
      </c>
      <c r="E163" t="inlineStr">
        <is>
          <t>K</t>
        </is>
      </c>
      <c r="F163" t="n">
        <v>6</v>
      </c>
      <c r="G163" t="inlineStr">
        <is>
          <t>HVK302</t>
        </is>
      </c>
      <c r="H163" s="5" t="n">
        <v>44909</v>
      </c>
      <c r="I163" s="5" t="n">
        <v>44995</v>
      </c>
      <c r="J163" s="6" t="n">
        <v>45726</v>
      </c>
      <c r="K163" s="4" t="n">
        <v>110000</v>
      </c>
      <c r="L163" s="7" t="n">
        <v>0.18</v>
      </c>
      <c r="M163" s="4">
        <f>IF(I163="",K163/365*0.11*((H163+30)-H163),K163/365*0.11*(I163-H163))</f>
        <v/>
      </c>
      <c r="N163" s="4">
        <f>K163*L163/365*(P163-I163)</f>
        <v/>
      </c>
      <c r="O163" s="4">
        <f>M163+N163</f>
        <v/>
      </c>
      <c r="P163" s="5">
        <f>IF(J163&gt;SUMIFS(Sales!$H:$H,Sales!$C:$C,Investors!G163),SUMIFS(Sales!$H:$H,Sales!$C:$C,Investors!G163),Investors!J163)</f>
        <v/>
      </c>
      <c r="Q163">
        <f>K163+O163</f>
        <v/>
      </c>
      <c r="R163">
        <f>IF(J163&lt;SUMIFS(Sales!$H:$H,Sales!$C:$C,Investors!G163),0,Investors!Q163)</f>
        <v/>
      </c>
    </row>
    <row r="164">
      <c r="A164" t="inlineStr">
        <is>
          <t>ZJOH01</t>
        </is>
      </c>
      <c r="B164" t="inlineStr">
        <is>
          <t>Lisa-Marie Natalie</t>
        </is>
      </c>
      <c r="C164" t="inlineStr">
        <is>
          <t>Johns</t>
        </is>
      </c>
      <c r="D164" t="inlineStr">
        <is>
          <t>Heron View</t>
        </is>
      </c>
      <c r="E164" t="inlineStr">
        <is>
          <t>O</t>
        </is>
      </c>
      <c r="F164" t="n">
        <v>7</v>
      </c>
      <c r="G164" t="inlineStr">
        <is>
          <t>HVO101</t>
        </is>
      </c>
      <c r="H164" s="5" t="n">
        <v>44960</v>
      </c>
      <c r="I164" s="5" t="n">
        <v>45072</v>
      </c>
      <c r="J164" s="6" t="n">
        <v>45520</v>
      </c>
      <c r="K164" s="4" t="n">
        <v>110000</v>
      </c>
      <c r="L164" s="7" t="n">
        <v>0.18</v>
      </c>
      <c r="M164" s="4">
        <f>IF(I164="",K164/365*0.11*((H164+30)-H164),K164/365*0.11*(I164-H164))</f>
        <v/>
      </c>
      <c r="N164" s="4">
        <f>K164*L164/365*(P164-I164)</f>
        <v/>
      </c>
      <c r="O164" s="4">
        <f>M164+N164</f>
        <v/>
      </c>
      <c r="P164" s="5">
        <f>IF(J164&gt;SUMIFS(Sales!$H:$H,Sales!$C:$C,Investors!G164),SUMIFS(Sales!$H:$H,Sales!$C:$C,Investors!G164),Investors!J164)</f>
        <v/>
      </c>
      <c r="Q164">
        <f>K164+O164</f>
        <v/>
      </c>
      <c r="R164">
        <f>IF(J164&lt;SUMIFS(Sales!$H:$H,Sales!$C:$C,Investors!G164),0,Investors!Q164)</f>
        <v/>
      </c>
    </row>
    <row r="165">
      <c r="A165" t="inlineStr">
        <is>
          <t>ZJOH01</t>
        </is>
      </c>
      <c r="B165" t="inlineStr">
        <is>
          <t>Lisa-Marie Natalie</t>
        </is>
      </c>
      <c r="C165" t="inlineStr">
        <is>
          <t>Johns</t>
        </is>
      </c>
      <c r="D165" t="inlineStr">
        <is>
          <t>Heron View</t>
        </is>
      </c>
      <c r="E165" t="inlineStr">
        <is>
          <t>O</t>
        </is>
      </c>
      <c r="F165" t="n">
        <v>8</v>
      </c>
      <c r="G165" t="inlineStr">
        <is>
          <t>HVO201</t>
        </is>
      </c>
      <c r="H165" s="5" t="n">
        <v>44960</v>
      </c>
      <c r="I165" s="5" t="n">
        <v>45072</v>
      </c>
      <c r="J165" s="6" t="n">
        <v>45506</v>
      </c>
      <c r="K165" s="4" t="n">
        <v>110000</v>
      </c>
      <c r="L165" s="7" t="n">
        <v>0.18</v>
      </c>
      <c r="M165" s="4">
        <f>IF(I165="",K165/365*0.11*((H165+30)-H165),K165/365*0.11*(I165-H165))</f>
        <v/>
      </c>
      <c r="N165" s="4">
        <f>K165*L165/365*(P165-I165)</f>
        <v/>
      </c>
      <c r="O165" s="4">
        <f>M165+N165</f>
        <v/>
      </c>
      <c r="P165" s="5">
        <f>IF(J165&gt;SUMIFS(Sales!$H:$H,Sales!$C:$C,Investors!G165),SUMIFS(Sales!$H:$H,Sales!$C:$C,Investors!G165),Investors!J165)</f>
        <v/>
      </c>
      <c r="Q165">
        <f>K165+O165</f>
        <v/>
      </c>
      <c r="R165">
        <f>IF(J165&lt;SUMIFS(Sales!$H:$H,Sales!$C:$C,Investors!G165),0,Investors!Q165)</f>
        <v/>
      </c>
    </row>
    <row r="166">
      <c r="A166" t="inlineStr">
        <is>
          <t>ZBOH01</t>
        </is>
      </c>
      <c r="B166" t="inlineStr">
        <is>
          <t>Werner Hugo Bohme &amp;</t>
        </is>
      </c>
      <c r="C166" t="inlineStr">
        <is>
          <t>Brenda Bohme</t>
        </is>
      </c>
      <c r="D166" t="inlineStr">
        <is>
          <t>Heron Fields</t>
        </is>
      </c>
      <c r="E166" t="inlineStr">
        <is>
          <t>A</t>
        </is>
      </c>
      <c r="F166" t="n">
        <v>1</v>
      </c>
      <c r="G166" t="inlineStr">
        <is>
          <t>HFA206</t>
        </is>
      </c>
      <c r="H166" s="5" t="n">
        <v>44266</v>
      </c>
      <c r="I166" s="5" t="n">
        <v>44352</v>
      </c>
      <c r="J166" s="6" t="n">
        <v>44887</v>
      </c>
      <c r="K166" s="4" t="n">
        <v>500000</v>
      </c>
      <c r="L166" s="7" t="n">
        <v>0.18</v>
      </c>
      <c r="M166" s="4">
        <f>IF(I166="",K166/365*0.11*((H166+30)-H166),K166/365*0.11*(I166-H166))</f>
        <v/>
      </c>
      <c r="N166" s="4">
        <f>K166*L166/365*(P166-I166)</f>
        <v/>
      </c>
      <c r="O166" s="4">
        <f>M166+N166</f>
        <v/>
      </c>
      <c r="P166" s="5">
        <f>IF(J166&gt;SUMIFS(Sales!$H:$H,Sales!$C:$C,Investors!G166),SUMIFS(Sales!$H:$H,Sales!$C:$C,Investors!G166),Investors!J166)</f>
        <v/>
      </c>
      <c r="Q166">
        <f>K166+O166</f>
        <v/>
      </c>
      <c r="R166">
        <f>IF(J166&lt;SUMIFS(Sales!$H:$H,Sales!$C:$C,Investors!G166),0,Investors!Q166)</f>
        <v/>
      </c>
    </row>
    <row r="167">
      <c r="A167" t="inlineStr">
        <is>
          <t>ZBOH01</t>
        </is>
      </c>
      <c r="B167" t="inlineStr">
        <is>
          <t>Werner Hugo Bohme &amp;</t>
        </is>
      </c>
      <c r="C167" t="inlineStr">
        <is>
          <t>Brenda Bohme</t>
        </is>
      </c>
      <c r="D167" t="inlineStr">
        <is>
          <t>Heron View</t>
        </is>
      </c>
      <c r="E167" t="inlineStr">
        <is>
          <t>K</t>
        </is>
      </c>
      <c r="F167" t="n">
        <v>2</v>
      </c>
      <c r="G167" t="inlineStr">
        <is>
          <t>HVK105</t>
        </is>
      </c>
      <c r="H167" s="5" t="n">
        <v>44901</v>
      </c>
      <c r="I167" s="5" t="n">
        <v>44960</v>
      </c>
      <c r="J167" s="6" t="n">
        <v>45691</v>
      </c>
      <c r="K167" s="4" t="n">
        <v>1000000</v>
      </c>
      <c r="L167" s="7" t="n">
        <v>0.18</v>
      </c>
      <c r="M167" s="4">
        <f>IF(I167="",K167/365*0.11*((H167+30)-H167),K167/365*0.11*(I167-H167))</f>
        <v/>
      </c>
      <c r="N167" s="4">
        <f>K167*L167/365*(P167-I167)</f>
        <v/>
      </c>
      <c r="O167" s="4">
        <f>M167+N167</f>
        <v/>
      </c>
      <c r="P167" s="5">
        <f>IF(J167&gt;SUMIFS(Sales!$H:$H,Sales!$C:$C,Investors!G167),SUMIFS(Sales!$H:$H,Sales!$C:$C,Investors!G167),Investors!J167)</f>
        <v/>
      </c>
      <c r="Q167">
        <f>K167+O167</f>
        <v/>
      </c>
      <c r="R167">
        <f>IF(J167&lt;SUMIFS(Sales!$H:$H,Sales!$C:$C,Investors!G167),0,Investors!Q167)</f>
        <v/>
      </c>
    </row>
    <row r="168">
      <c r="A168" t="inlineStr">
        <is>
          <t>ZJBM01</t>
        </is>
      </c>
      <c r="B168" t="inlineStr">
        <is>
          <t>Jacobus Bruwer</t>
        </is>
      </c>
      <c r="C168" t="inlineStr">
        <is>
          <t>Morkel</t>
        </is>
      </c>
      <c r="D168" t="inlineStr">
        <is>
          <t>Heron Fields</t>
        </is>
      </c>
      <c r="E168" t="inlineStr">
        <is>
          <t>A</t>
        </is>
      </c>
      <c r="F168" t="n">
        <v>1</v>
      </c>
      <c r="G168" t="inlineStr">
        <is>
          <t>HFA204</t>
        </is>
      </c>
      <c r="H168" s="5" t="n">
        <v>44179</v>
      </c>
      <c r="I168" s="5" t="n">
        <v>44352</v>
      </c>
      <c r="J168" s="6" t="n">
        <v>44887</v>
      </c>
      <c r="K168" s="4" t="n">
        <v>100000</v>
      </c>
      <c r="L168" s="7" t="n">
        <v>0.15</v>
      </c>
      <c r="M168" s="4">
        <f>IF(I168="",K168/365*0.11*((H168+30)-H168),K168/365*0.11*(I168-H168))</f>
        <v/>
      </c>
      <c r="N168" s="4">
        <f>K168*L168/365*(P168-I168)</f>
        <v/>
      </c>
      <c r="O168" s="4">
        <f>M168+N168</f>
        <v/>
      </c>
      <c r="P168" s="5">
        <f>IF(J168&gt;SUMIFS(Sales!$H:$H,Sales!$C:$C,Investors!G168),SUMIFS(Sales!$H:$H,Sales!$C:$C,Investors!G168),Investors!J168)</f>
        <v/>
      </c>
      <c r="Q168">
        <f>K168+O168</f>
        <v/>
      </c>
      <c r="R168">
        <f>IF(J168&lt;SUMIFS(Sales!$H:$H,Sales!$C:$C,Investors!G168),0,Investors!Q168)</f>
        <v/>
      </c>
    </row>
    <row r="169">
      <c r="A169" t="inlineStr">
        <is>
          <t>ZJBM01</t>
        </is>
      </c>
      <c r="B169" t="inlineStr">
        <is>
          <t>Jacobus Bruwer</t>
        </is>
      </c>
      <c r="C169" t="inlineStr">
        <is>
          <t>Morkel</t>
        </is>
      </c>
      <c r="D169" t="inlineStr">
        <is>
          <t>Heron View</t>
        </is>
      </c>
      <c r="E169" t="inlineStr">
        <is>
          <t>K</t>
        </is>
      </c>
      <c r="F169" t="n">
        <v>2</v>
      </c>
      <c r="G169" t="inlineStr">
        <is>
          <t>HVK301</t>
        </is>
      </c>
      <c r="H169" s="5" t="n">
        <v>44901</v>
      </c>
      <c r="I169" s="5" t="n">
        <v>44916</v>
      </c>
      <c r="J169" s="6" t="n">
        <v>45647</v>
      </c>
      <c r="K169" s="4" t="n">
        <v>124948.63</v>
      </c>
      <c r="L169" s="7" t="n">
        <v>0.14</v>
      </c>
      <c r="M169" s="4">
        <f>IF(I169="",K169/365*0.11*((H169+30)-H169),K169/365*0.11*(I169-H169))</f>
        <v/>
      </c>
      <c r="N169" s="4">
        <f>K169*L169/365*(P169-I169)</f>
        <v/>
      </c>
      <c r="O169" s="4">
        <f>M169+N169</f>
        <v/>
      </c>
      <c r="P169" s="5">
        <f>IF(J169&gt;SUMIFS(Sales!$H:$H,Sales!$C:$C,Investors!G169),SUMIFS(Sales!$H:$H,Sales!$C:$C,Investors!G169),Investors!J169)</f>
        <v/>
      </c>
      <c r="Q169">
        <f>K169+O169</f>
        <v/>
      </c>
      <c r="R169">
        <f>IF(J169&lt;SUMIFS(Sales!$H:$H,Sales!$C:$C,Investors!G169),0,Investors!Q169)</f>
        <v/>
      </c>
    </row>
    <row r="170">
      <c r="A170" t="inlineStr">
        <is>
          <t>ZMAD01</t>
        </is>
      </c>
      <c r="B170" t="inlineStr">
        <is>
          <t>Esther</t>
        </is>
      </c>
      <c r="C170" t="inlineStr">
        <is>
          <t>Maduna</t>
        </is>
      </c>
      <c r="D170" t="inlineStr">
        <is>
          <t>Heron View</t>
        </is>
      </c>
      <c r="E170" t="inlineStr">
        <is>
          <t>N</t>
        </is>
      </c>
      <c r="F170" t="n">
        <v>2</v>
      </c>
      <c r="G170" t="inlineStr">
        <is>
          <t>HVN304</t>
        </is>
      </c>
      <c r="H170" s="5" t="n">
        <v>44713</v>
      </c>
      <c r="I170" s="5" t="n">
        <v>44743</v>
      </c>
      <c r="J170" s="6" t="n">
        <v>45474</v>
      </c>
      <c r="K170" s="4" t="n">
        <v>147910.96</v>
      </c>
      <c r="L170" s="7" t="n">
        <v>0.14</v>
      </c>
      <c r="M170" s="4">
        <f>IF(I170="",K170/365*0.11*((H170+30)-H170),K170/365*0.11*(I170-H170))</f>
        <v/>
      </c>
      <c r="N170" s="4">
        <f>K170*L170/365*(P170-I170)</f>
        <v/>
      </c>
      <c r="O170" s="4">
        <f>M170+N170</f>
        <v/>
      </c>
      <c r="P170" s="5">
        <f>IF(J170&gt;SUMIFS(Sales!$H:$H,Sales!$C:$C,Investors!G170),SUMIFS(Sales!$H:$H,Sales!$C:$C,Investors!G170),Investors!J170)</f>
        <v/>
      </c>
      <c r="Q170">
        <f>K170+O170</f>
        <v/>
      </c>
      <c r="R170">
        <f>IF(J170&lt;SUMIFS(Sales!$H:$H,Sales!$C:$C,Investors!G170),0,Investors!Q170)</f>
        <v/>
      </c>
    </row>
    <row r="171">
      <c r="A171" t="inlineStr">
        <is>
          <t>ZLEW02</t>
        </is>
      </c>
      <c r="B171" t="inlineStr">
        <is>
          <t>Leon</t>
        </is>
      </c>
      <c r="C171" t="inlineStr">
        <is>
          <t>Lewis</t>
        </is>
      </c>
      <c r="D171" t="inlineStr">
        <is>
          <t>Heron Fields</t>
        </is>
      </c>
      <c r="E171" t="inlineStr">
        <is>
          <t>A</t>
        </is>
      </c>
      <c r="F171" t="n">
        <v>1</v>
      </c>
      <c r="G171" t="inlineStr">
        <is>
          <t>HFA206</t>
        </is>
      </c>
      <c r="H171" s="5" t="n">
        <v>44256</v>
      </c>
      <c r="I171" s="5" t="n">
        <v>44352</v>
      </c>
      <c r="J171" s="6" t="n">
        <v>44887</v>
      </c>
      <c r="K171" s="4" t="n">
        <v>100000</v>
      </c>
      <c r="L171" s="7" t="n">
        <v>0.15</v>
      </c>
      <c r="M171" s="4">
        <f>IF(I171="",K171/365*0.11*((H171+30)-H171),K171/365*0.11*(I171-H171))</f>
        <v/>
      </c>
      <c r="N171" s="4">
        <f>K171*L171/365*(P171-I171)</f>
        <v/>
      </c>
      <c r="O171" s="4">
        <f>M171+N171</f>
        <v/>
      </c>
      <c r="P171" s="5">
        <f>IF(J171&gt;SUMIFS(Sales!$H:$H,Sales!$C:$C,Investors!G171),SUMIFS(Sales!$H:$H,Sales!$C:$C,Investors!G171),Investors!J171)</f>
        <v/>
      </c>
      <c r="Q171">
        <f>K171+O171</f>
        <v/>
      </c>
      <c r="R171">
        <f>IF(J171&lt;SUMIFS(Sales!$H:$H,Sales!$C:$C,Investors!G171),0,Investors!Q171)</f>
        <v/>
      </c>
    </row>
    <row r="172">
      <c r="A172" t="inlineStr">
        <is>
          <t>ZSCH02</t>
        </is>
      </c>
      <c r="B172" t="inlineStr">
        <is>
          <t>Zeldre</t>
        </is>
      </c>
      <c r="C172" t="inlineStr">
        <is>
          <t>van Schalkwyk</t>
        </is>
      </c>
      <c r="D172" t="inlineStr">
        <is>
          <t>Heron Fields</t>
        </is>
      </c>
      <c r="E172" t="inlineStr">
        <is>
          <t>B</t>
        </is>
      </c>
      <c r="F172" t="n">
        <v>1</v>
      </c>
      <c r="G172" t="inlineStr">
        <is>
          <t>HFB102</t>
        </is>
      </c>
      <c r="H172" s="5" t="n">
        <v>44180</v>
      </c>
      <c r="I172" s="5" t="n">
        <v>44352</v>
      </c>
      <c r="J172" s="6" t="n">
        <v>44896</v>
      </c>
      <c r="K172" s="4" t="n">
        <v>500000</v>
      </c>
      <c r="L172" s="7" t="n">
        <v>0.18</v>
      </c>
      <c r="M172" s="4">
        <f>IF(I172="",K172/365*0.11*((H172+30)-H172),K172/365*0.11*(I172-H172))</f>
        <v/>
      </c>
      <c r="N172" s="4">
        <f>K172*L172/365*(P172-I172)</f>
        <v/>
      </c>
      <c r="O172" s="4">
        <f>M172+N172</f>
        <v/>
      </c>
      <c r="P172" s="5">
        <f>IF(J172&gt;SUMIFS(Sales!$H:$H,Sales!$C:$C,Investors!G172),SUMIFS(Sales!$H:$H,Sales!$C:$C,Investors!G172),Investors!J172)</f>
        <v/>
      </c>
      <c r="Q172">
        <f>K172+O172</f>
        <v/>
      </c>
      <c r="R172">
        <f>IF(J172&lt;SUMIFS(Sales!$H:$H,Sales!$C:$C,Investors!G172),0,Investors!Q172)</f>
        <v/>
      </c>
    </row>
    <row r="173">
      <c r="A173" t="inlineStr">
        <is>
          <t>ZSCH02</t>
        </is>
      </c>
      <c r="B173" t="inlineStr">
        <is>
          <t>Zeldre</t>
        </is>
      </c>
      <c r="C173" t="inlineStr">
        <is>
          <t>van Schalkwyk</t>
        </is>
      </c>
      <c r="D173" t="inlineStr">
        <is>
          <t>Heron View</t>
        </is>
      </c>
      <c r="E173" t="inlineStr">
        <is>
          <t>K</t>
        </is>
      </c>
      <c r="F173" t="n">
        <v>2</v>
      </c>
      <c r="G173" t="inlineStr">
        <is>
          <t>HVK304</t>
        </is>
      </c>
      <c r="H173" s="5" t="n">
        <v>44903</v>
      </c>
      <c r="I173" s="5" t="n">
        <v>44995</v>
      </c>
      <c r="J173" s="6" t="n">
        <v>45464</v>
      </c>
      <c r="K173" s="4" t="n">
        <v>648863.01</v>
      </c>
      <c r="L173" s="7" t="n">
        <v>0.16</v>
      </c>
      <c r="M173" s="4">
        <f>IF(I173="",K173/365*0.11*((H173+30)-H173),K173/365*0.11*(I173-H173))</f>
        <v/>
      </c>
      <c r="N173" s="4">
        <f>K173*L173/365*(P173-I173)</f>
        <v/>
      </c>
      <c r="O173" s="4">
        <f>M173+N173</f>
        <v/>
      </c>
      <c r="P173" s="5">
        <f>IF(J173&gt;SUMIFS(Sales!$H:$H,Sales!$C:$C,Investors!G173),SUMIFS(Sales!$H:$H,Sales!$C:$C,Investors!G173),Investors!J173)</f>
        <v/>
      </c>
      <c r="Q173">
        <f>K173+O173</f>
        <v/>
      </c>
      <c r="R173">
        <f>IF(J173&lt;SUMIFS(Sales!$H:$H,Sales!$C:$C,Investors!G173),0,Investors!Q173)</f>
        <v/>
      </c>
    </row>
    <row r="174">
      <c r="A174" t="inlineStr">
        <is>
          <t>ZSCH02</t>
        </is>
      </c>
      <c r="B174" t="inlineStr">
        <is>
          <t>Zeldre</t>
        </is>
      </c>
      <c r="C174" t="inlineStr">
        <is>
          <t>van Schalkwyk</t>
        </is>
      </c>
      <c r="D174" t="inlineStr">
        <is>
          <t>Heron View</t>
        </is>
      </c>
      <c r="E174" t="inlineStr">
        <is>
          <t>J</t>
        </is>
      </c>
      <c r="F174" t="n">
        <v>3</v>
      </c>
      <c r="G174" t="inlineStr">
        <is>
          <t>HVJ103</t>
        </is>
      </c>
      <c r="H174" s="5" t="n">
        <v>45469</v>
      </c>
      <c r="I174" s="5" t="n">
        <v>45471</v>
      </c>
      <c r="J174" s="6" t="n">
        <v>46202</v>
      </c>
      <c r="K174" s="4" t="n">
        <v>500000</v>
      </c>
      <c r="L174" s="7" t="n">
        <v>0.16</v>
      </c>
      <c r="M174" s="4">
        <f>IF(I174="",K174/365*0.11*((H174+30)-H174),K174/365*0.11*(I174-H174))</f>
        <v/>
      </c>
      <c r="N174" s="4">
        <f>K174*L174/365*(P174-I174)</f>
        <v/>
      </c>
      <c r="O174" s="4">
        <f>M174+N174</f>
        <v/>
      </c>
      <c r="P174" s="5">
        <f>IF(J174&gt;SUMIFS(Sales!$H:$H,Sales!$C:$C,Investors!G174),SUMIFS(Sales!$H:$H,Sales!$C:$C,Investors!G174),Investors!J174)</f>
        <v/>
      </c>
      <c r="Q174">
        <f>K174+O174</f>
        <v/>
      </c>
      <c r="R174">
        <f>IF(J174&lt;SUMIFS(Sales!$H:$H,Sales!$C:$C,Investors!G174),0,Investors!Q174)</f>
        <v/>
      </c>
    </row>
    <row r="175">
      <c r="A175" t="inlineStr">
        <is>
          <t>ZZYL03</t>
        </is>
      </c>
      <c r="B175" t="inlineStr">
        <is>
          <t>Sandra Robyn</t>
        </is>
      </c>
      <c r="C175" t="inlineStr">
        <is>
          <t>Zylstra</t>
        </is>
      </c>
      <c r="D175" t="inlineStr">
        <is>
          <t>Heron Fields</t>
        </is>
      </c>
      <c r="E175" t="inlineStr">
        <is>
          <t>A</t>
        </is>
      </c>
      <c r="F175" t="n">
        <v>1</v>
      </c>
      <c r="G175" t="inlineStr">
        <is>
          <t>HFA102</t>
        </is>
      </c>
      <c r="H175" s="5" t="n">
        <v>44159</v>
      </c>
      <c r="I175" s="5" t="n">
        <v>44352</v>
      </c>
      <c r="J175" s="6" t="n">
        <v>44887</v>
      </c>
      <c r="K175" s="4" t="n">
        <v>900000</v>
      </c>
      <c r="L175" s="7" t="n">
        <v>0.18</v>
      </c>
      <c r="M175" s="4">
        <f>IF(I175="",K175/365*0.11*((H175+30)-H175),K175/365*0.11*(I175-H175))</f>
        <v/>
      </c>
      <c r="N175" s="4">
        <f>K175*L175/365*(P175-I175)</f>
        <v/>
      </c>
      <c r="O175" s="4">
        <f>M175+N175</f>
        <v/>
      </c>
      <c r="P175" s="5">
        <f>IF(J175&gt;SUMIFS(Sales!$H:$H,Sales!$C:$C,Investors!G175),SUMIFS(Sales!$H:$H,Sales!$C:$C,Investors!G175),Investors!J175)</f>
        <v/>
      </c>
      <c r="Q175">
        <f>K175+O175</f>
        <v/>
      </c>
      <c r="R175">
        <f>IF(J175&lt;SUMIFS(Sales!$H:$H,Sales!$C:$C,Investors!G175),0,Investors!Q175)</f>
        <v/>
      </c>
    </row>
    <row r="176">
      <c r="A176" t="inlineStr">
        <is>
          <t>ZZYL03</t>
        </is>
      </c>
      <c r="B176" t="inlineStr">
        <is>
          <t>Sandra Robyn</t>
        </is>
      </c>
      <c r="C176" t="inlineStr">
        <is>
          <t>Zylstra</t>
        </is>
      </c>
      <c r="D176" t="inlineStr">
        <is>
          <t>Heron Fields</t>
        </is>
      </c>
      <c r="E176" t="inlineStr">
        <is>
          <t>A</t>
        </is>
      </c>
      <c r="F176" t="n">
        <v>2</v>
      </c>
      <c r="G176" t="inlineStr">
        <is>
          <t>HFA103</t>
        </is>
      </c>
      <c r="H176" s="5" t="n">
        <v>44159</v>
      </c>
      <c r="I176" s="5" t="n">
        <v>44352</v>
      </c>
      <c r="J176" s="6" t="n">
        <v>44887</v>
      </c>
      <c r="K176" s="4" t="n">
        <v>500000</v>
      </c>
      <c r="L176" s="7" t="n">
        <v>0.18</v>
      </c>
      <c r="M176" s="4">
        <f>IF(I176="",K176/365*0.11*((H176+30)-H176),K176/365*0.11*(I176-H176))</f>
        <v/>
      </c>
      <c r="N176" s="4">
        <f>K176*L176/365*(P176-I176)</f>
        <v/>
      </c>
      <c r="O176" s="4">
        <f>M176+N176</f>
        <v/>
      </c>
      <c r="P176" s="5">
        <f>IF(J176&gt;SUMIFS(Sales!$H:$H,Sales!$C:$C,Investors!G176),SUMIFS(Sales!$H:$H,Sales!$C:$C,Investors!G176),Investors!J176)</f>
        <v/>
      </c>
      <c r="Q176">
        <f>K176+O176</f>
        <v/>
      </c>
      <c r="R176">
        <f>IF(J176&lt;SUMIFS(Sales!$H:$H,Sales!$C:$C,Investors!G176),0,Investors!Q176)</f>
        <v/>
      </c>
    </row>
    <row r="177">
      <c r="A177" t="inlineStr">
        <is>
          <t>ZZYL03</t>
        </is>
      </c>
      <c r="B177" t="inlineStr">
        <is>
          <t>Sandra Robyn</t>
        </is>
      </c>
      <c r="C177" t="inlineStr">
        <is>
          <t>Zylstra</t>
        </is>
      </c>
      <c r="D177" t="inlineStr">
        <is>
          <t>Heron View</t>
        </is>
      </c>
      <c r="E177" t="inlineStr">
        <is>
          <t>K</t>
        </is>
      </c>
      <c r="F177" t="n">
        <v>3</v>
      </c>
      <c r="G177" t="inlineStr">
        <is>
          <t>HVK106</t>
        </is>
      </c>
      <c r="H177" s="5" t="n">
        <v>44897</v>
      </c>
      <c r="I177" s="5" t="n">
        <v>44916</v>
      </c>
      <c r="J177" s="6" t="n">
        <v>45450</v>
      </c>
      <c r="K177" s="4" t="n">
        <v>1107195.21</v>
      </c>
      <c r="L177" s="7" t="n">
        <v>0.18</v>
      </c>
      <c r="M177" s="4">
        <f>IF(I177="",K177/365*0.11*((H177+30)-H177),K177/365*0.11*(I177-H177))</f>
        <v/>
      </c>
      <c r="N177" s="4">
        <f>K177*L177/365*(P177-I177)</f>
        <v/>
      </c>
      <c r="O177" s="4">
        <f>M177+N177</f>
        <v/>
      </c>
      <c r="P177" s="5">
        <f>IF(J177&gt;SUMIFS(Sales!$H:$H,Sales!$C:$C,Investors!G177),SUMIFS(Sales!$H:$H,Sales!$C:$C,Investors!G177),Investors!J177)</f>
        <v/>
      </c>
      <c r="Q177">
        <f>K177+O177</f>
        <v/>
      </c>
      <c r="R177">
        <f>IF(J177&lt;SUMIFS(Sales!$H:$H,Sales!$C:$C,Investors!G177),0,Investors!Q177)</f>
        <v/>
      </c>
    </row>
    <row r="178">
      <c r="A178" t="inlineStr">
        <is>
          <t>ZZYL03</t>
        </is>
      </c>
      <c r="B178" t="inlineStr">
        <is>
          <t>Sandra Robyn</t>
        </is>
      </c>
      <c r="C178" t="inlineStr">
        <is>
          <t>Zylstra</t>
        </is>
      </c>
      <c r="D178" t="inlineStr">
        <is>
          <t>Heron View</t>
        </is>
      </c>
      <c r="E178" t="inlineStr">
        <is>
          <t>K</t>
        </is>
      </c>
      <c r="F178" t="n">
        <v>4</v>
      </c>
      <c r="G178" t="inlineStr">
        <is>
          <t>HVK202</t>
        </is>
      </c>
      <c r="H178" s="5" t="n">
        <v>44915</v>
      </c>
      <c r="I178" s="5" t="n">
        <v>45016</v>
      </c>
      <c r="J178" s="6" t="n">
        <v>45747</v>
      </c>
      <c r="K178" s="4" t="n">
        <v>608441.78</v>
      </c>
      <c r="L178" s="7" t="n">
        <v>0.18</v>
      </c>
      <c r="M178" s="4">
        <f>IF(I178="",K178/365*0.11*((H178+30)-H178),K178/365*0.11*(I178-H178))</f>
        <v/>
      </c>
      <c r="N178" s="4">
        <f>K178*L178/365*(P178-I178)</f>
        <v/>
      </c>
      <c r="O178" s="4">
        <f>M178+N178</f>
        <v/>
      </c>
      <c r="P178" s="5">
        <f>IF(J178&gt;SUMIFS(Sales!$H:$H,Sales!$C:$C,Investors!G178),SUMIFS(Sales!$H:$H,Sales!$C:$C,Investors!G178),Investors!J178)</f>
        <v/>
      </c>
      <c r="Q178">
        <f>K178+O178</f>
        <v/>
      </c>
      <c r="R178">
        <f>IF(J178&lt;SUMIFS(Sales!$H:$H,Sales!$C:$C,Investors!G178),0,Investors!Q178)</f>
        <v/>
      </c>
    </row>
    <row r="179">
      <c r="A179" t="inlineStr">
        <is>
          <t>ZZYL03</t>
        </is>
      </c>
      <c r="B179" t="inlineStr">
        <is>
          <t>Sandra Robyn</t>
        </is>
      </c>
      <c r="C179" t="inlineStr">
        <is>
          <t>Zylstra</t>
        </is>
      </c>
      <c r="D179" t="inlineStr">
        <is>
          <t>Heron View</t>
        </is>
      </c>
      <c r="E179" t="inlineStr">
        <is>
          <t>J</t>
        </is>
      </c>
      <c r="F179" t="n">
        <v>5</v>
      </c>
      <c r="G179" t="inlineStr">
        <is>
          <t>HVJ103</t>
        </is>
      </c>
      <c r="H179" s="5" t="n">
        <v>45463</v>
      </c>
      <c r="I179" s="5" t="n">
        <v>45464</v>
      </c>
      <c r="J179" s="6" t="n">
        <v>46195</v>
      </c>
      <c r="K179" s="4" t="n">
        <v>404386.12</v>
      </c>
      <c r="L179" s="7" t="n">
        <v>0.18</v>
      </c>
      <c r="M179" s="4">
        <f>IF(I179="",K179/365*0.11*((H179+30)-H179),K179/365*0.11*(I179-H179))</f>
        <v/>
      </c>
      <c r="N179" s="4">
        <f>K179*L179/365*(P179-I179)</f>
        <v/>
      </c>
      <c r="O179" s="4">
        <f>M179+N179</f>
        <v/>
      </c>
      <c r="P179" s="5">
        <f>IF(J179&gt;SUMIFS(Sales!$H:$H,Sales!$C:$C,Investors!G179),SUMIFS(Sales!$H:$H,Sales!$C:$C,Investors!G179),Investors!J179)</f>
        <v/>
      </c>
      <c r="Q179">
        <f>K179+O179</f>
        <v/>
      </c>
      <c r="R179">
        <f>IF(J179&lt;SUMIFS(Sales!$H:$H,Sales!$C:$C,Investors!G179),0,Investors!Q179)</f>
        <v/>
      </c>
    </row>
    <row r="180">
      <c r="A180" t="inlineStr">
        <is>
          <t>ZZYL03</t>
        </is>
      </c>
      <c r="B180" t="inlineStr">
        <is>
          <t>Sandra Robyn</t>
        </is>
      </c>
      <c r="C180" t="inlineStr">
        <is>
          <t>Zylstra</t>
        </is>
      </c>
      <c r="D180" t="inlineStr">
        <is>
          <t>Heron View</t>
        </is>
      </c>
      <c r="E180" t="inlineStr">
        <is>
          <t>J</t>
        </is>
      </c>
      <c r="F180" t="n">
        <v>6</v>
      </c>
      <c r="G180" t="inlineStr">
        <is>
          <t>HVJ401</t>
        </is>
      </c>
      <c r="H180" s="5" t="n">
        <v>45463</v>
      </c>
      <c r="I180" s="5" t="n">
        <v>45464</v>
      </c>
      <c r="J180" s="6" t="n">
        <v>46195</v>
      </c>
      <c r="K180" s="4" t="n">
        <v>1000000</v>
      </c>
      <c r="L180" s="7" t="n">
        <v>0.18</v>
      </c>
      <c r="M180" s="4">
        <f>IF(I180="",K180/365*0.11*((H180+30)-H180),K180/365*0.11*(I180-H180))</f>
        <v/>
      </c>
      <c r="N180" s="4">
        <f>K180*L180/365*(P180-I180)</f>
        <v/>
      </c>
      <c r="O180" s="4">
        <f>M180+N180</f>
        <v/>
      </c>
      <c r="P180" s="5">
        <f>IF(J180&gt;SUMIFS(Sales!$H:$H,Sales!$C:$C,Investors!G180),SUMIFS(Sales!$H:$H,Sales!$C:$C,Investors!G180),Investors!J180)</f>
        <v/>
      </c>
      <c r="Q180">
        <f>K180+O180</f>
        <v/>
      </c>
      <c r="R180">
        <f>IF(J180&lt;SUMIFS(Sales!$H:$H,Sales!$C:$C,Investors!G180),0,Investors!Q180)</f>
        <v/>
      </c>
    </row>
    <row r="181">
      <c r="A181" t="inlineStr">
        <is>
          <t>ZTHO01</t>
        </is>
      </c>
      <c r="B181" t="inlineStr">
        <is>
          <t>Tamzin</t>
        </is>
      </c>
      <c r="C181" t="inlineStr">
        <is>
          <t>Hoets</t>
        </is>
      </c>
      <c r="D181" t="inlineStr">
        <is>
          <t>Heron Fields</t>
        </is>
      </c>
      <c r="E181" t="inlineStr">
        <is>
          <t>B</t>
        </is>
      </c>
      <c r="F181" t="n">
        <v>1</v>
      </c>
      <c r="G181" t="inlineStr">
        <is>
          <t>HFB101</t>
        </is>
      </c>
      <c r="H181" s="5" t="n">
        <v>44244</v>
      </c>
      <c r="I181" s="5" t="n">
        <v>44352</v>
      </c>
      <c r="J181" s="6" t="n">
        <v>44909</v>
      </c>
      <c r="K181" s="4" t="n">
        <v>100000</v>
      </c>
      <c r="L181" s="7" t="n">
        <v>0.15</v>
      </c>
      <c r="M181" s="4">
        <f>IF(I181="",K181/365*0.11*((H181+30)-H181),K181/365*0.11*(I181-H181))</f>
        <v/>
      </c>
      <c r="N181" s="4">
        <f>K181*L181/365*(P181-I181)</f>
        <v/>
      </c>
      <c r="O181" s="4">
        <f>M181+N181</f>
        <v/>
      </c>
      <c r="P181" s="5">
        <f>IF(J181&gt;SUMIFS(Sales!$H:$H,Sales!$C:$C,Investors!G181),SUMIFS(Sales!$H:$H,Sales!$C:$C,Investors!G181),Investors!J181)</f>
        <v/>
      </c>
      <c r="Q181">
        <f>K181+O181</f>
        <v/>
      </c>
      <c r="R181">
        <f>IF(J181&lt;SUMIFS(Sales!$H:$H,Sales!$C:$C,Investors!G181),0,Investors!Q181)</f>
        <v/>
      </c>
    </row>
    <row r="182">
      <c r="A182" t="inlineStr">
        <is>
          <t>ZJHO01</t>
        </is>
      </c>
      <c r="B182" t="inlineStr">
        <is>
          <t>Jean</t>
        </is>
      </c>
      <c r="C182" t="inlineStr">
        <is>
          <t>Hoets</t>
        </is>
      </c>
      <c r="D182" t="inlineStr">
        <is>
          <t>Heron Fields</t>
        </is>
      </c>
      <c r="E182" t="inlineStr">
        <is>
          <t>A</t>
        </is>
      </c>
      <c r="F182" t="n">
        <v>1</v>
      </c>
      <c r="G182" t="inlineStr">
        <is>
          <t>HFA304</t>
        </is>
      </c>
      <c r="H182" s="5" t="n">
        <v>44245</v>
      </c>
      <c r="I182" s="5" t="n">
        <v>44352</v>
      </c>
      <c r="J182" s="6" t="n">
        <v>44855</v>
      </c>
      <c r="K182" s="4" t="n">
        <v>350000</v>
      </c>
      <c r="L182" s="7" t="n">
        <v>0.15</v>
      </c>
      <c r="M182" s="4">
        <f>IF(I182="",K182/365*0.11*((H182+30)-H182),K182/365*0.11*(I182-H182))</f>
        <v/>
      </c>
      <c r="N182" s="4">
        <f>K182*L182/365*(P182-I182)</f>
        <v/>
      </c>
      <c r="O182" s="4">
        <f>M182+N182</f>
        <v/>
      </c>
      <c r="P182" s="5">
        <f>IF(J182&gt;SUMIFS(Sales!$H:$H,Sales!$C:$C,Investors!G182),SUMIFS(Sales!$H:$H,Sales!$C:$C,Investors!G182),Investors!J182)</f>
        <v/>
      </c>
      <c r="Q182">
        <f>K182+O182</f>
        <v/>
      </c>
      <c r="R182">
        <f>IF(J182&lt;SUMIFS(Sales!$H:$H,Sales!$C:$C,Investors!G182),0,Investors!Q182)</f>
        <v/>
      </c>
    </row>
    <row r="183">
      <c r="A183" t="inlineStr">
        <is>
          <t>ZJHO01</t>
        </is>
      </c>
      <c r="B183" t="inlineStr">
        <is>
          <t>Jean</t>
        </is>
      </c>
      <c r="C183" t="inlineStr">
        <is>
          <t>Hoets</t>
        </is>
      </c>
      <c r="D183" t="inlineStr">
        <is>
          <t>Heron Fields</t>
        </is>
      </c>
      <c r="E183" t="inlineStr">
        <is>
          <t>A</t>
        </is>
      </c>
      <c r="F183" t="n">
        <v>2</v>
      </c>
      <c r="G183" t="inlineStr">
        <is>
          <t>HFA304</t>
        </is>
      </c>
      <c r="H183" s="5" t="n">
        <v>44855</v>
      </c>
      <c r="I183" s="5" t="n">
        <v>44855</v>
      </c>
      <c r="J183" s="6" t="n">
        <v>44855</v>
      </c>
      <c r="K183" s="4" t="n">
        <v>350000</v>
      </c>
      <c r="L183" s="7" t="n">
        <v>0.15</v>
      </c>
      <c r="M183" s="4">
        <f>IF(I183="",K183/365*0.11*((H183+30)-H183),K183/365*0.11*(I183-H183))</f>
        <v/>
      </c>
      <c r="N183" s="4">
        <f>K183*L183/365*(P183-I183)</f>
        <v/>
      </c>
      <c r="O183" s="4">
        <f>M183+N183</f>
        <v/>
      </c>
      <c r="P183" s="5">
        <f>IF(J183&gt;SUMIFS(Sales!$H:$H,Sales!$C:$C,Investors!G183),SUMIFS(Sales!$H:$H,Sales!$C:$C,Investors!G183),Investors!J183)</f>
        <v/>
      </c>
      <c r="Q183">
        <f>K183+O183</f>
        <v/>
      </c>
      <c r="R183">
        <f>IF(J183&lt;SUMIFS(Sales!$H:$H,Sales!$C:$C,Investors!G183),0,Investors!Q183)</f>
        <v/>
      </c>
    </row>
    <row r="184">
      <c r="A184" t="inlineStr">
        <is>
          <t>ZKOO01</t>
        </is>
      </c>
      <c r="B184" t="inlineStr">
        <is>
          <t>Jayprakash Brijbukhandas</t>
        </is>
      </c>
      <c r="C184" t="inlineStr">
        <is>
          <t>Koovarjee</t>
        </is>
      </c>
      <c r="D184" t="inlineStr">
        <is>
          <t>Heron Fields</t>
        </is>
      </c>
      <c r="E184" t="inlineStr">
        <is>
          <t>A</t>
        </is>
      </c>
      <c r="F184" t="n">
        <v>1</v>
      </c>
      <c r="G184" t="inlineStr">
        <is>
          <t>HFA204</t>
        </is>
      </c>
      <c r="H184" s="5" t="n">
        <v>44155</v>
      </c>
      <c r="I184" s="5" t="n">
        <v>44352</v>
      </c>
      <c r="J184" s="6" t="n">
        <v>44887</v>
      </c>
      <c r="K184" s="4" t="n">
        <v>500000</v>
      </c>
      <c r="L184" s="7" t="n">
        <v>0.18</v>
      </c>
      <c r="M184" s="4">
        <f>IF(I184="",K184/365*0.11*((H184+30)-H184),K184/365*0.11*(I184-H184))</f>
        <v/>
      </c>
      <c r="N184" s="4">
        <f>K184*L184/365*(P184-I184)</f>
        <v/>
      </c>
      <c r="O184" s="4">
        <f>M184+N184</f>
        <v/>
      </c>
      <c r="P184" s="5">
        <f>IF(J184&gt;SUMIFS(Sales!$H:$H,Sales!$C:$C,Investors!G184),SUMIFS(Sales!$H:$H,Sales!$C:$C,Investors!G184),Investors!J184)</f>
        <v/>
      </c>
      <c r="Q184">
        <f>K184+O184</f>
        <v/>
      </c>
      <c r="R184">
        <f>IF(J184&lt;SUMIFS(Sales!$H:$H,Sales!$C:$C,Investors!G184),0,Investors!Q184)</f>
        <v/>
      </c>
    </row>
    <row r="185">
      <c r="A185" t="inlineStr">
        <is>
          <t>ZKOO01</t>
        </is>
      </c>
      <c r="B185" t="inlineStr">
        <is>
          <t>Jayprakash Brijbukhandas</t>
        </is>
      </c>
      <c r="C185" t="inlineStr">
        <is>
          <t>Koovarjee</t>
        </is>
      </c>
      <c r="D185" t="inlineStr">
        <is>
          <t>Heron Fields</t>
        </is>
      </c>
      <c r="E185" t="inlineStr">
        <is>
          <t>A</t>
        </is>
      </c>
      <c r="F185" t="n">
        <v>2</v>
      </c>
      <c r="G185" t="inlineStr">
        <is>
          <t>HFA205</t>
        </is>
      </c>
      <c r="H185" s="5" t="n">
        <v>44155</v>
      </c>
      <c r="I185" s="5" t="n">
        <v>44352</v>
      </c>
      <c r="J185" s="6" t="n">
        <v>44943</v>
      </c>
      <c r="K185" s="4" t="n">
        <v>500000</v>
      </c>
      <c r="L185" s="7" t="n">
        <v>0.18</v>
      </c>
      <c r="M185" s="4">
        <f>IF(I185="",K185/365*0.11*((H185+30)-H185),K185/365*0.11*(I185-H185))</f>
        <v/>
      </c>
      <c r="N185" s="4">
        <f>K185*L185/365*(P185-I185)</f>
        <v/>
      </c>
      <c r="O185" s="4">
        <f>M185+N185</f>
        <v/>
      </c>
      <c r="P185" s="5">
        <f>IF(J185&gt;SUMIFS(Sales!$H:$H,Sales!$C:$C,Investors!G185),SUMIFS(Sales!$H:$H,Sales!$C:$C,Investors!G185),Investors!J185)</f>
        <v/>
      </c>
      <c r="Q185">
        <f>K185+O185</f>
        <v/>
      </c>
      <c r="R185">
        <f>IF(J185&lt;SUMIFS(Sales!$H:$H,Sales!$C:$C,Investors!G185),0,Investors!Q185)</f>
        <v/>
      </c>
    </row>
    <row r="186">
      <c r="A186" t="inlineStr">
        <is>
          <t>ZKOO01</t>
        </is>
      </c>
      <c r="B186" t="inlineStr">
        <is>
          <t>Jayprakash Brijbukhandas</t>
        </is>
      </c>
      <c r="C186" t="inlineStr">
        <is>
          <t>Koovarjee</t>
        </is>
      </c>
      <c r="D186" t="inlineStr">
        <is>
          <t>Heron View</t>
        </is>
      </c>
      <c r="E186" t="inlineStr">
        <is>
          <t>M</t>
        </is>
      </c>
      <c r="F186" t="n">
        <v>3</v>
      </c>
      <c r="G186" t="inlineStr">
        <is>
          <t>HVM101</t>
        </is>
      </c>
      <c r="H186" s="5" t="n">
        <v>45019</v>
      </c>
      <c r="I186" s="5" t="n">
        <v>45161</v>
      </c>
      <c r="J186" s="6" t="n">
        <v>45892</v>
      </c>
      <c r="K186" s="4" t="n">
        <v>500000</v>
      </c>
      <c r="L186" s="7" t="n">
        <v>0.16</v>
      </c>
      <c r="M186" s="4">
        <f>IF(I186="",K186/365*0.11*((H186+30)-H186),K186/365*0.11*(I186-H186))</f>
        <v/>
      </c>
      <c r="N186" s="4">
        <f>K186*L186/365*(P186-I186)</f>
        <v/>
      </c>
      <c r="O186" s="4">
        <f>M186+N186</f>
        <v/>
      </c>
      <c r="P186" s="5">
        <f>IF(J186&gt;SUMIFS(Sales!$H:$H,Sales!$C:$C,Investors!G186),SUMIFS(Sales!$H:$H,Sales!$C:$C,Investors!G186),Investors!J186)</f>
        <v/>
      </c>
      <c r="Q186">
        <f>K186+O186</f>
        <v/>
      </c>
      <c r="R186">
        <f>IF(J186&lt;SUMIFS(Sales!$H:$H,Sales!$C:$C,Investors!G186),0,Investors!Q186)</f>
        <v/>
      </c>
    </row>
    <row r="187">
      <c r="A187" t="inlineStr">
        <is>
          <t>ZFEM01</t>
        </is>
      </c>
      <c r="B187" t="inlineStr">
        <is>
          <t>Francina Elisabeth</t>
        </is>
      </c>
      <c r="C187" t="inlineStr">
        <is>
          <t>Morkel</t>
        </is>
      </c>
      <c r="D187" t="inlineStr">
        <is>
          <t>Heron Fields</t>
        </is>
      </c>
      <c r="E187" t="inlineStr">
        <is>
          <t>A</t>
        </is>
      </c>
      <c r="F187" t="n">
        <v>1</v>
      </c>
      <c r="G187" t="inlineStr">
        <is>
          <t>HFA204</t>
        </is>
      </c>
      <c r="H187" s="5" t="n">
        <v>44179</v>
      </c>
      <c r="I187" s="5" t="n">
        <v>44352</v>
      </c>
      <c r="J187" s="6" t="n">
        <v>44887</v>
      </c>
      <c r="K187" s="4" t="n">
        <v>100000</v>
      </c>
      <c r="L187" s="7" t="n">
        <v>0.15</v>
      </c>
      <c r="M187" s="4">
        <f>IF(I187="",K187/365*0.11*((H187+30)-H187),K187/365*0.11*(I187-H187))</f>
        <v/>
      </c>
      <c r="N187" s="4">
        <f>K187*L187/365*(P187-I187)</f>
        <v/>
      </c>
      <c r="O187" s="4">
        <f>M187+N187</f>
        <v/>
      </c>
      <c r="P187" s="5">
        <f>IF(J187&gt;SUMIFS(Sales!$H:$H,Sales!$C:$C,Investors!G187),SUMIFS(Sales!$H:$H,Sales!$C:$C,Investors!G187),Investors!J187)</f>
        <v/>
      </c>
      <c r="Q187">
        <f>K187+O187</f>
        <v/>
      </c>
      <c r="R187">
        <f>IF(J187&lt;SUMIFS(Sales!$H:$H,Sales!$C:$C,Investors!G187),0,Investors!Q187)</f>
        <v/>
      </c>
    </row>
    <row r="188">
      <c r="A188" t="inlineStr">
        <is>
          <t>ZFEM01</t>
        </is>
      </c>
      <c r="B188" t="inlineStr">
        <is>
          <t>Francina Elisabeth</t>
        </is>
      </c>
      <c r="C188" t="inlineStr">
        <is>
          <t>Morkel</t>
        </is>
      </c>
      <c r="D188" t="inlineStr">
        <is>
          <t>Heron View</t>
        </is>
      </c>
      <c r="E188" t="inlineStr">
        <is>
          <t>C</t>
        </is>
      </c>
      <c r="F188" t="n">
        <v>3</v>
      </c>
      <c r="G188" t="inlineStr">
        <is>
          <t>HVC204</t>
        </is>
      </c>
      <c r="H188" s="5" t="n">
        <v>44887</v>
      </c>
      <c r="I188" s="5" t="n">
        <v>44916</v>
      </c>
      <c r="J188" s="6" t="n">
        <v>45647</v>
      </c>
      <c r="K188" s="4" t="n">
        <v>113202.05</v>
      </c>
      <c r="L188" s="7" t="n">
        <v>0.14</v>
      </c>
      <c r="M188" s="4">
        <f>IF(I188="",K188/365*0.11*((H188+30)-H188),K188/365*0.11*(I188-H188))</f>
        <v/>
      </c>
      <c r="N188" s="4">
        <f>K188*L188/365*(P188-I188)</f>
        <v/>
      </c>
      <c r="O188" s="4">
        <f>M188+N188</f>
        <v/>
      </c>
      <c r="P188" s="5">
        <f>IF(J188&gt;SUMIFS(Sales!$H:$H,Sales!$C:$C,Investors!G188),SUMIFS(Sales!$H:$H,Sales!$C:$C,Investors!G188),Investors!J188)</f>
        <v/>
      </c>
      <c r="Q188">
        <f>K188+O188</f>
        <v/>
      </c>
      <c r="R188">
        <f>IF(J188&lt;SUMIFS(Sales!$H:$H,Sales!$C:$C,Investors!G188),0,Investors!Q188)</f>
        <v/>
      </c>
    </row>
    <row r="189">
      <c r="A189" t="inlineStr">
        <is>
          <t>ZFEM01</t>
        </is>
      </c>
      <c r="B189" t="inlineStr">
        <is>
          <t>Francina Elisabeth</t>
        </is>
      </c>
      <c r="C189" t="inlineStr">
        <is>
          <t>Morkel</t>
        </is>
      </c>
      <c r="D189" t="inlineStr">
        <is>
          <t>Heron View</t>
        </is>
      </c>
      <c r="E189" t="inlineStr">
        <is>
          <t>K</t>
        </is>
      </c>
      <c r="F189" t="n">
        <v>4</v>
      </c>
      <c r="G189" t="inlineStr">
        <is>
          <t>HVK204</t>
        </is>
      </c>
      <c r="H189" s="5" t="n">
        <v>44901</v>
      </c>
      <c r="I189" s="5" t="n">
        <v>44916</v>
      </c>
      <c r="J189" s="6" t="n">
        <v>45647</v>
      </c>
      <c r="K189" s="4" t="n">
        <v>124948.63</v>
      </c>
      <c r="L189" s="7" t="n">
        <v>0.14</v>
      </c>
      <c r="M189" s="4">
        <f>IF(I189="",K189/365*0.11*((H189+30)-H189),K189/365*0.11*(I189-H189))</f>
        <v/>
      </c>
      <c r="N189" s="4">
        <f>K189*L189/365*(P189-I189)</f>
        <v/>
      </c>
      <c r="O189" s="4">
        <f>M189+N189</f>
        <v/>
      </c>
      <c r="P189" s="5">
        <f>IF(J189&gt;SUMIFS(Sales!$H:$H,Sales!$C:$C,Investors!G189),SUMIFS(Sales!$H:$H,Sales!$C:$C,Investors!G189),Investors!J189)</f>
        <v/>
      </c>
      <c r="Q189">
        <f>K189+O189</f>
        <v/>
      </c>
      <c r="R189">
        <f>IF(J189&lt;SUMIFS(Sales!$H:$H,Sales!$C:$C,Investors!G189),0,Investors!Q189)</f>
        <v/>
      </c>
    </row>
    <row r="190">
      <c r="A190" t="inlineStr">
        <is>
          <t>ZBAR01</t>
        </is>
      </c>
      <c r="B190" t="inlineStr">
        <is>
          <t>Stuart Christopher</t>
        </is>
      </c>
      <c r="C190" t="inlineStr">
        <is>
          <t>Barr</t>
        </is>
      </c>
      <c r="D190" t="inlineStr">
        <is>
          <t>Heron Fields</t>
        </is>
      </c>
      <c r="E190" t="inlineStr">
        <is>
          <t>A</t>
        </is>
      </c>
      <c r="F190" t="n">
        <v>1</v>
      </c>
      <c r="G190" t="inlineStr">
        <is>
          <t>HFA203</t>
        </is>
      </c>
      <c r="H190" s="5" t="n">
        <v>44165</v>
      </c>
      <c r="I190" s="5" t="n">
        <v>44352</v>
      </c>
      <c r="J190" s="6" t="n">
        <v>44897</v>
      </c>
      <c r="K190" s="4" t="n">
        <v>200000</v>
      </c>
      <c r="L190" s="7" t="n">
        <v>0.15</v>
      </c>
      <c r="M190" s="4">
        <f>IF(I190="",K190/365*0.11*((H190+30)-H190),K190/365*0.11*(I190-H190))</f>
        <v/>
      </c>
      <c r="N190" s="4">
        <f>K190*L190/365*(P190-I190)</f>
        <v/>
      </c>
      <c r="O190" s="4">
        <f>M190+N190</f>
        <v/>
      </c>
      <c r="P190" s="5">
        <f>IF(J190&gt;SUMIFS(Sales!$H:$H,Sales!$C:$C,Investors!G190),SUMIFS(Sales!$H:$H,Sales!$C:$C,Investors!G190),Investors!J190)</f>
        <v/>
      </c>
      <c r="Q190">
        <f>K190+O190</f>
        <v/>
      </c>
      <c r="R190">
        <f>IF(J190&lt;SUMIFS(Sales!$H:$H,Sales!$C:$C,Investors!G190),0,Investors!Q190)</f>
        <v/>
      </c>
    </row>
    <row r="191">
      <c r="A191" t="inlineStr">
        <is>
          <t>ZBAR01</t>
        </is>
      </c>
      <c r="B191" t="inlineStr">
        <is>
          <t>Stuart Christopher</t>
        </is>
      </c>
      <c r="C191" t="inlineStr">
        <is>
          <t>Barr</t>
        </is>
      </c>
      <c r="D191" t="inlineStr">
        <is>
          <t>Heron View</t>
        </is>
      </c>
      <c r="E191" t="inlineStr">
        <is>
          <t>K</t>
        </is>
      </c>
      <c r="F191" t="n">
        <v>2</v>
      </c>
      <c r="G191" t="inlineStr">
        <is>
          <t>HVK301</t>
        </is>
      </c>
      <c r="H191" s="5" t="n">
        <v>44908</v>
      </c>
      <c r="I191" s="5" t="n">
        <v>44986</v>
      </c>
      <c r="J191" s="6" t="n">
        <v>45717</v>
      </c>
      <c r="K191" s="4" t="n">
        <v>251198.63</v>
      </c>
      <c r="L191" s="7" t="n">
        <v>0.14</v>
      </c>
      <c r="M191" s="4">
        <f>IF(I191="",K191/365*0.11*((H191+30)-H191),K191/365*0.11*(I191-H191))</f>
        <v/>
      </c>
      <c r="N191" s="4">
        <f>K191*L191/365*(P191-I191)</f>
        <v/>
      </c>
      <c r="O191" s="4">
        <f>M191+N191</f>
        <v/>
      </c>
      <c r="P191" s="5">
        <f>IF(J191&gt;SUMIFS(Sales!$H:$H,Sales!$C:$C,Investors!G191),SUMIFS(Sales!$H:$H,Sales!$C:$C,Investors!G191),Investors!J191)</f>
        <v/>
      </c>
      <c r="Q191">
        <f>K191+O191</f>
        <v/>
      </c>
      <c r="R191">
        <f>IF(J191&lt;SUMIFS(Sales!$H:$H,Sales!$C:$C,Investors!G191),0,Investors!Q191)</f>
        <v/>
      </c>
    </row>
    <row r="192">
      <c r="A192" t="inlineStr">
        <is>
          <t>ZKFT01</t>
        </is>
      </c>
      <c r="B192" t="inlineStr">
        <is>
          <t>Koovarjee Family Trust</t>
        </is>
      </c>
      <c r="C192" t="inlineStr">
        <is>
          <t>Koovarjee</t>
        </is>
      </c>
      <c r="D192" t="inlineStr">
        <is>
          <t>Heron Fields</t>
        </is>
      </c>
      <c r="E192" t="inlineStr">
        <is>
          <t>B</t>
        </is>
      </c>
      <c r="F192" t="n">
        <v>1</v>
      </c>
      <c r="G192" t="inlineStr">
        <is>
          <t>HFB101</t>
        </is>
      </c>
      <c r="H192" s="5" t="n">
        <v>44166</v>
      </c>
      <c r="I192" s="5" t="n">
        <v>44352</v>
      </c>
      <c r="J192" s="6" t="n">
        <v>44909</v>
      </c>
      <c r="K192" s="4" t="n">
        <v>500000</v>
      </c>
      <c r="L192" s="7" t="n">
        <v>0.18</v>
      </c>
      <c r="M192" s="4">
        <f>IF(I192="",K192/365*0.11*((H192+30)-H192),K192/365*0.11*(I192-H192))</f>
        <v/>
      </c>
      <c r="N192" s="4">
        <f>K192*L192/365*(P192-I192)</f>
        <v/>
      </c>
      <c r="O192" s="4">
        <f>M192+N192</f>
        <v/>
      </c>
      <c r="P192" s="5">
        <f>IF(J192&gt;SUMIFS(Sales!$H:$H,Sales!$C:$C,Investors!G192),SUMIFS(Sales!$H:$H,Sales!$C:$C,Investors!G192),Investors!J192)</f>
        <v/>
      </c>
      <c r="Q192">
        <f>K192+O192</f>
        <v/>
      </c>
      <c r="R192">
        <f>IF(J192&lt;SUMIFS(Sales!$H:$H,Sales!$C:$C,Investors!G192),0,Investors!Q192)</f>
        <v/>
      </c>
    </row>
    <row r="193">
      <c r="A193" t="inlineStr">
        <is>
          <t>ZKFT01</t>
        </is>
      </c>
      <c r="B193" t="inlineStr">
        <is>
          <t>Koovarjee Family Trust</t>
        </is>
      </c>
      <c r="C193" t="inlineStr">
        <is>
          <t>Koovarjee</t>
        </is>
      </c>
      <c r="D193" t="inlineStr">
        <is>
          <t>Heron View</t>
        </is>
      </c>
      <c r="E193" t="inlineStr">
        <is>
          <t>O</t>
        </is>
      </c>
      <c r="F193" t="n">
        <v>2</v>
      </c>
      <c r="G193" t="inlineStr">
        <is>
          <t>HVO102</t>
        </is>
      </c>
      <c r="H193" s="5" t="n">
        <v>44943</v>
      </c>
      <c r="I193" s="5" t="n">
        <v>45016</v>
      </c>
      <c r="J193" s="6" t="n">
        <v>45532</v>
      </c>
      <c r="K193" s="4" t="n">
        <v>250000</v>
      </c>
      <c r="L193" s="7" t="n">
        <v>0.14</v>
      </c>
      <c r="M193" s="4">
        <f>IF(I193="",K193/365*0.11*((H193+30)-H193),K193/365*0.11*(I193-H193))</f>
        <v/>
      </c>
      <c r="N193" s="4">
        <f>K193*L193/365*(P193-I193)</f>
        <v/>
      </c>
      <c r="O193" s="4">
        <f>M193+N193</f>
        <v/>
      </c>
      <c r="P193" s="5">
        <f>IF(J193&gt;SUMIFS(Sales!$H:$H,Sales!$C:$C,Investors!G193),SUMIFS(Sales!$H:$H,Sales!$C:$C,Investors!G193),Investors!J193)</f>
        <v/>
      </c>
      <c r="Q193">
        <f>K193+O193</f>
        <v/>
      </c>
      <c r="R193">
        <f>IF(J193&lt;SUMIFS(Sales!$H:$H,Sales!$C:$C,Investors!G193),0,Investors!Q193)</f>
        <v/>
      </c>
    </row>
    <row r="194">
      <c r="A194" t="inlineStr">
        <is>
          <t>ZTSH01</t>
        </is>
      </c>
      <c r="B194" t="inlineStr">
        <is>
          <t>Thandeka Patience</t>
        </is>
      </c>
      <c r="C194" t="inlineStr">
        <is>
          <t>Tshabalala</t>
        </is>
      </c>
      <c r="D194" t="inlineStr">
        <is>
          <t>Heron Fields</t>
        </is>
      </c>
      <c r="E194" t="inlineStr">
        <is>
          <t>A</t>
        </is>
      </c>
      <c r="F194" t="n">
        <v>1</v>
      </c>
      <c r="G194" t="inlineStr">
        <is>
          <t>HFA301</t>
        </is>
      </c>
      <c r="H194" s="5" t="n">
        <v>44257</v>
      </c>
      <c r="I194" s="5" t="n">
        <v>44378</v>
      </c>
      <c r="J194" s="6" t="n">
        <v>44901</v>
      </c>
      <c r="K194" s="4" t="n">
        <v>100000</v>
      </c>
      <c r="L194" s="7" t="n">
        <v>0.15</v>
      </c>
      <c r="M194" s="4">
        <f>IF(I194="",K194/365*0.11*((H194+30)-H194),K194/365*0.11*(I194-H194))</f>
        <v/>
      </c>
      <c r="N194" s="4">
        <f>K194*L194/365*(P194-I194)</f>
        <v/>
      </c>
      <c r="O194" s="4">
        <f>M194+N194</f>
        <v/>
      </c>
      <c r="P194" s="5">
        <f>IF(J194&gt;SUMIFS(Sales!$H:$H,Sales!$C:$C,Investors!G194),SUMIFS(Sales!$H:$H,Sales!$C:$C,Investors!G194),Investors!J194)</f>
        <v/>
      </c>
      <c r="Q194">
        <f>K194+O194</f>
        <v/>
      </c>
      <c r="R194">
        <f>IF(J194&lt;SUMIFS(Sales!$H:$H,Sales!$C:$C,Investors!G194),0,Investors!Q194)</f>
        <v/>
      </c>
    </row>
    <row r="195">
      <c r="A195" t="inlineStr">
        <is>
          <t>ZTSH01</t>
        </is>
      </c>
      <c r="B195" t="inlineStr">
        <is>
          <t>Thandeka Patience</t>
        </is>
      </c>
      <c r="C195" t="inlineStr">
        <is>
          <t>Tshabalala</t>
        </is>
      </c>
      <c r="D195" t="inlineStr">
        <is>
          <t>Heron View</t>
        </is>
      </c>
      <c r="E195" t="inlineStr">
        <is>
          <t>K</t>
        </is>
      </c>
      <c r="F195" t="n">
        <v>2</v>
      </c>
      <c r="G195" t="inlineStr">
        <is>
          <t>HVK305</t>
        </is>
      </c>
      <c r="H195" s="5" t="n">
        <v>44944</v>
      </c>
      <c r="I195" s="5" t="n">
        <v>45016</v>
      </c>
      <c r="J195" s="6" t="n">
        <v>45747</v>
      </c>
      <c r="K195" s="4" t="n">
        <v>123565.07</v>
      </c>
      <c r="L195" s="7" t="n">
        <v>0.14</v>
      </c>
      <c r="M195" s="4">
        <f>IF(I195="",K195/365*0.11*((H195+30)-H195),K195/365*0.11*(I195-H195))</f>
        <v/>
      </c>
      <c r="N195" s="4">
        <f>K195*L195/365*(P195-I195)</f>
        <v/>
      </c>
      <c r="O195" s="4">
        <f>M195+N195</f>
        <v/>
      </c>
      <c r="P195" s="5">
        <f>IF(J195&gt;SUMIFS(Sales!$H:$H,Sales!$C:$C,Investors!G195),SUMIFS(Sales!$H:$H,Sales!$C:$C,Investors!G195),Investors!J195)</f>
        <v/>
      </c>
      <c r="Q195">
        <f>K195+O195</f>
        <v/>
      </c>
      <c r="R195">
        <f>IF(J195&lt;SUMIFS(Sales!$H:$H,Sales!$C:$C,Investors!G195),0,Investors!Q195)</f>
        <v/>
      </c>
    </row>
    <row r="196">
      <c r="A196" t="inlineStr">
        <is>
          <t>ZASD01</t>
        </is>
      </c>
      <c r="B196" t="inlineStr">
        <is>
          <t>Stuart Charles</t>
        </is>
      </c>
      <c r="C196" t="inlineStr">
        <is>
          <t>Bendall</t>
        </is>
      </c>
      <c r="D196" t="inlineStr">
        <is>
          <t>Heron Fields</t>
        </is>
      </c>
      <c r="E196" t="inlineStr">
        <is>
          <t>A</t>
        </is>
      </c>
      <c r="F196" t="n">
        <v>1</v>
      </c>
      <c r="G196" t="inlineStr">
        <is>
          <t>HFA302</t>
        </is>
      </c>
      <c r="H196" s="5" t="n">
        <v>44238</v>
      </c>
      <c r="I196" s="5" t="n">
        <v>44352</v>
      </c>
      <c r="J196" s="6" t="n">
        <v>44887</v>
      </c>
      <c r="K196" s="4" t="n">
        <v>300000</v>
      </c>
      <c r="L196" s="7" t="n">
        <v>0.15</v>
      </c>
      <c r="M196" s="4">
        <f>IF(I196="",K196/365*0.11*((H196+30)-H196),K196/365*0.11*(I196-H196))</f>
        <v/>
      </c>
      <c r="N196" s="4">
        <f>K196*L196/365*(P196-I196)</f>
        <v/>
      </c>
      <c r="O196" s="4">
        <f>M196+N196</f>
        <v/>
      </c>
      <c r="P196" s="5">
        <f>IF(J196&gt;SUMIFS(Sales!$H:$H,Sales!$C:$C,Investors!G196),SUMIFS(Sales!$H:$H,Sales!$C:$C,Investors!G196),Investors!J196)</f>
        <v/>
      </c>
      <c r="Q196">
        <f>K196+O196</f>
        <v/>
      </c>
      <c r="R196">
        <f>IF(J196&lt;SUMIFS(Sales!$H:$H,Sales!$C:$C,Investors!G196),0,Investors!Q196)</f>
        <v/>
      </c>
    </row>
    <row r="197">
      <c r="A197" t="inlineStr">
        <is>
          <t>ZASD01</t>
        </is>
      </c>
      <c r="B197" t="inlineStr">
        <is>
          <t>Stuart Charles</t>
        </is>
      </c>
      <c r="C197" t="inlineStr">
        <is>
          <t>Bendall</t>
        </is>
      </c>
      <c r="D197" t="inlineStr">
        <is>
          <t>Heron View</t>
        </is>
      </c>
      <c r="E197" t="inlineStr">
        <is>
          <t>K</t>
        </is>
      </c>
      <c r="F197" t="n">
        <v>2</v>
      </c>
      <c r="G197" t="inlineStr">
        <is>
          <t>HVK203</t>
        </is>
      </c>
      <c r="H197" s="5" t="n">
        <v>44897</v>
      </c>
      <c r="I197" s="5" t="n">
        <v>44916</v>
      </c>
      <c r="J197" s="6" t="n">
        <v>45647</v>
      </c>
      <c r="K197" s="4" t="n">
        <v>510000</v>
      </c>
      <c r="L197" s="7" t="n">
        <v>0.16</v>
      </c>
      <c r="M197" s="4">
        <f>IF(I197="",K197/365*0.11*((H197+30)-H197),K197/365*0.11*(I197-H197))</f>
        <v/>
      </c>
      <c r="N197" s="4">
        <f>K197*L197/365*(P197-I197)</f>
        <v/>
      </c>
      <c r="O197" s="4">
        <f>M197+N197</f>
        <v/>
      </c>
      <c r="P197" s="5">
        <f>IF(J197&gt;SUMIFS(Sales!$H:$H,Sales!$C:$C,Investors!G197),SUMIFS(Sales!$H:$H,Sales!$C:$C,Investors!G197),Investors!J197)</f>
        <v/>
      </c>
      <c r="Q197">
        <f>K197+O197</f>
        <v/>
      </c>
      <c r="R197">
        <f>IF(J197&lt;SUMIFS(Sales!$H:$H,Sales!$C:$C,Investors!G197),0,Investors!Q197)</f>
        <v/>
      </c>
    </row>
    <row r="198">
      <c r="A198" t="inlineStr">
        <is>
          <t>ZKRO01</t>
        </is>
      </c>
      <c r="B198" t="inlineStr">
        <is>
          <t>Frans</t>
        </is>
      </c>
      <c r="C198" t="inlineStr">
        <is>
          <t>van der Merwe</t>
        </is>
      </c>
      <c r="D198" t="inlineStr">
        <is>
          <t>Heron Fields</t>
        </is>
      </c>
      <c r="E198" t="inlineStr">
        <is>
          <t>A</t>
        </is>
      </c>
      <c r="F198" t="n">
        <v>1</v>
      </c>
      <c r="G198" t="inlineStr">
        <is>
          <t>HFA304</t>
        </is>
      </c>
      <c r="H198" s="5" t="n">
        <v>44246</v>
      </c>
      <c r="I198" s="5" t="n">
        <v>44352</v>
      </c>
      <c r="J198" s="6" t="n">
        <v>44951</v>
      </c>
      <c r="K198" s="4" t="n">
        <v>150000</v>
      </c>
      <c r="L198" s="7" t="n">
        <v>0.15</v>
      </c>
      <c r="M198" s="4">
        <f>IF(I198="",K198/365*0.11*((H198+30)-H198),K198/365*0.11*(I198-H198))</f>
        <v/>
      </c>
      <c r="N198" s="4">
        <f>K198*L198/365*(P198-I198)</f>
        <v/>
      </c>
      <c r="O198" s="4">
        <f>M198+N198</f>
        <v/>
      </c>
      <c r="P198" s="5">
        <f>IF(J198&gt;SUMIFS(Sales!$H:$H,Sales!$C:$C,Investors!G198),SUMIFS(Sales!$H:$H,Sales!$C:$C,Investors!G198),Investors!J198)</f>
        <v/>
      </c>
      <c r="Q198">
        <f>K198+O198</f>
        <v/>
      </c>
      <c r="R198">
        <f>IF(J198&lt;SUMIFS(Sales!$H:$H,Sales!$C:$C,Investors!G198),0,Investors!Q198)</f>
        <v/>
      </c>
    </row>
    <row r="199">
      <c r="A199" t="inlineStr">
        <is>
          <t>ZKRO01</t>
        </is>
      </c>
      <c r="B199" t="inlineStr">
        <is>
          <t>Frans</t>
        </is>
      </c>
      <c r="C199" t="inlineStr">
        <is>
          <t>van der Merwe</t>
        </is>
      </c>
      <c r="D199" t="inlineStr">
        <is>
          <t>Heron View</t>
        </is>
      </c>
      <c r="E199" t="inlineStr">
        <is>
          <t>P</t>
        </is>
      </c>
      <c r="F199" t="n">
        <v>2</v>
      </c>
      <c r="G199" t="inlineStr">
        <is>
          <t>HVP302</t>
        </is>
      </c>
      <c r="H199" s="5" t="n">
        <v>44816</v>
      </c>
      <c r="I199" s="5" t="n">
        <v>44848</v>
      </c>
      <c r="J199" s="6" t="n">
        <v>45271</v>
      </c>
      <c r="K199" s="4" t="n">
        <v>500000</v>
      </c>
      <c r="L199" s="7" t="n">
        <v>0.16</v>
      </c>
      <c r="M199" s="4">
        <f>IF(I199="",K199/365*0.11*((H199+30)-H199),K199/365*0.11*(I199-H199))</f>
        <v/>
      </c>
      <c r="N199" s="4">
        <f>K199*L199/365*(P199-I199)</f>
        <v/>
      </c>
      <c r="O199" s="4">
        <f>M199+N199</f>
        <v/>
      </c>
      <c r="P199" s="5">
        <f>IF(J199&gt;SUMIFS(Sales!$H:$H,Sales!$C:$C,Investors!G199),SUMIFS(Sales!$H:$H,Sales!$C:$C,Investors!G199),Investors!J199)</f>
        <v/>
      </c>
      <c r="Q199">
        <f>K199+O199</f>
        <v/>
      </c>
      <c r="R199">
        <f>IF(J199&lt;SUMIFS(Sales!$H:$H,Sales!$C:$C,Investors!G199),0,Investors!Q199)</f>
        <v/>
      </c>
    </row>
    <row r="200">
      <c r="A200" t="inlineStr">
        <is>
          <t>ZKRO01</t>
        </is>
      </c>
      <c r="B200" t="inlineStr">
        <is>
          <t>Frans</t>
        </is>
      </c>
      <c r="C200" t="inlineStr">
        <is>
          <t>van der Merwe</t>
        </is>
      </c>
      <c r="D200" t="inlineStr">
        <is>
          <t>Heron View</t>
        </is>
      </c>
      <c r="E200" t="inlineStr">
        <is>
          <t>C</t>
        </is>
      </c>
      <c r="F200" t="n">
        <v>3</v>
      </c>
      <c r="G200" t="inlineStr">
        <is>
          <t>HVC305</t>
        </is>
      </c>
      <c r="H200" s="5" t="n">
        <v>44887</v>
      </c>
      <c r="I200" s="5" t="n">
        <v>44916</v>
      </c>
      <c r="J200" s="6" t="n">
        <v>45647</v>
      </c>
      <c r="K200" s="4" t="n">
        <v>100000</v>
      </c>
      <c r="L200" s="7" t="n">
        <v>0.16</v>
      </c>
      <c r="M200" s="4">
        <f>IF(I200="",K200/365*0.11*((H200+30)-H200),K200/365*0.11*(I200-H200))</f>
        <v/>
      </c>
      <c r="N200" s="4">
        <f>K200*L200/365*(P200-I200)</f>
        <v/>
      </c>
      <c r="O200" s="4">
        <f>M200+N200</f>
        <v/>
      </c>
      <c r="P200" s="5">
        <f>IF(J200&gt;SUMIFS(Sales!$H:$H,Sales!$C:$C,Investors!G200),SUMIFS(Sales!$H:$H,Sales!$C:$C,Investors!G200),Investors!J200)</f>
        <v/>
      </c>
      <c r="Q200">
        <f>K200+O200</f>
        <v/>
      </c>
      <c r="R200">
        <f>IF(J200&lt;SUMIFS(Sales!$H:$H,Sales!$C:$C,Investors!G200),0,Investors!Q200)</f>
        <v/>
      </c>
    </row>
    <row r="201">
      <c r="A201" t="inlineStr">
        <is>
          <t>ZKRO01</t>
        </is>
      </c>
      <c r="B201" t="inlineStr">
        <is>
          <t>Frans</t>
        </is>
      </c>
      <c r="C201" t="inlineStr">
        <is>
          <t>van der Merwe</t>
        </is>
      </c>
      <c r="D201" t="inlineStr">
        <is>
          <t>Heron View</t>
        </is>
      </c>
      <c r="E201" t="inlineStr">
        <is>
          <t>K</t>
        </is>
      </c>
      <c r="F201" t="n">
        <v>4</v>
      </c>
      <c r="G201" t="inlineStr">
        <is>
          <t>HVK403</t>
        </is>
      </c>
      <c r="H201" s="5" t="n">
        <v>44964</v>
      </c>
      <c r="I201" s="5" t="n">
        <v>45072</v>
      </c>
      <c r="J201" s="6" t="n">
        <v>45803</v>
      </c>
      <c r="K201" s="4" t="n">
        <v>189647.26</v>
      </c>
      <c r="L201" s="7" t="n">
        <v>0.16</v>
      </c>
      <c r="M201" s="4">
        <f>IF(I201="",K201/365*0.11*((H201+30)-H201),K201/365*0.11*(I201-H201))</f>
        <v/>
      </c>
      <c r="N201" s="4">
        <f>K201*L201/365*(P201-I201)</f>
        <v/>
      </c>
      <c r="O201" s="4">
        <f>M201+N201</f>
        <v/>
      </c>
      <c r="P201" s="5">
        <f>IF(J201&gt;SUMIFS(Sales!$H:$H,Sales!$C:$C,Investors!G201),SUMIFS(Sales!$H:$H,Sales!$C:$C,Investors!G201),Investors!J201)</f>
        <v/>
      </c>
      <c r="Q201">
        <f>K201+O201</f>
        <v/>
      </c>
      <c r="R201">
        <f>IF(J201&lt;SUMIFS(Sales!$H:$H,Sales!$C:$C,Investors!G201),0,Investors!Q201)</f>
        <v/>
      </c>
    </row>
    <row r="202">
      <c r="A202" t="inlineStr">
        <is>
          <t>ZKRO01</t>
        </is>
      </c>
      <c r="B202" t="inlineStr">
        <is>
          <t>Frans</t>
        </is>
      </c>
      <c r="C202" t="inlineStr">
        <is>
          <t>van der Merwe</t>
        </is>
      </c>
      <c r="D202" t="inlineStr">
        <is>
          <t>Heron View</t>
        </is>
      </c>
      <c r="E202" t="inlineStr">
        <is>
          <t>I</t>
        </is>
      </c>
      <c r="F202" t="n">
        <v>5</v>
      </c>
      <c r="G202" t="inlineStr">
        <is>
          <t>HVI201</t>
        </is>
      </c>
      <c r="H202" s="5" t="n">
        <v>45141</v>
      </c>
      <c r="I202" s="5" t="n">
        <v>45273</v>
      </c>
      <c r="J202" s="6" t="n">
        <v>46004</v>
      </c>
      <c r="K202" s="4" t="n">
        <v>300000</v>
      </c>
      <c r="L202" s="7" t="n">
        <v>0.18</v>
      </c>
      <c r="M202" s="4">
        <f>IF(I202="",K202/365*0.11*((H202+30)-H202),K202/365*0.11*(I202-H202))</f>
        <v/>
      </c>
      <c r="N202" s="4">
        <f>K202*L202/365*(P202-I202)</f>
        <v/>
      </c>
      <c r="O202" s="4">
        <f>M202+N202</f>
        <v/>
      </c>
      <c r="P202" s="5">
        <f>IF(J202&gt;SUMIFS(Sales!$H:$H,Sales!$C:$C,Investors!G202),SUMIFS(Sales!$H:$H,Sales!$C:$C,Investors!G202),Investors!J202)</f>
        <v/>
      </c>
      <c r="Q202">
        <f>K202+O202</f>
        <v/>
      </c>
      <c r="R202">
        <f>IF(J202&lt;SUMIFS(Sales!$H:$H,Sales!$C:$C,Investors!G202),0,Investors!Q202)</f>
        <v/>
      </c>
    </row>
    <row r="203">
      <c r="A203" t="inlineStr">
        <is>
          <t>ZPJB01</t>
        </is>
      </c>
      <c r="B203" t="inlineStr">
        <is>
          <t>Petrus Johannes</t>
        </is>
      </c>
      <c r="C203" t="inlineStr">
        <is>
          <t>Botha</t>
        </is>
      </c>
      <c r="D203" t="inlineStr">
        <is>
          <t>Heron Fields</t>
        </is>
      </c>
      <c r="E203" t="inlineStr">
        <is>
          <t>A</t>
        </is>
      </c>
      <c r="F203" t="n">
        <v>1</v>
      </c>
      <c r="G203" t="inlineStr">
        <is>
          <t>HFA205</t>
        </is>
      </c>
      <c r="H203" s="5" t="n">
        <v>44209</v>
      </c>
      <c r="I203" s="5" t="n">
        <v>44352</v>
      </c>
      <c r="J203" s="6" t="n">
        <v>44760</v>
      </c>
      <c r="K203" s="4" t="n">
        <v>200000</v>
      </c>
      <c r="L203" s="7" t="n">
        <v>0.15</v>
      </c>
      <c r="M203" s="4">
        <f>IF(I203="",K203/365*0.11*((H203+30)-H203),K203/365*0.11*(I203-H203))</f>
        <v/>
      </c>
      <c r="N203" s="4">
        <f>K203*L203/365*(P203-I203)</f>
        <v/>
      </c>
      <c r="O203" s="4">
        <f>M203+N203</f>
        <v/>
      </c>
      <c r="P203" s="5">
        <f>IF(J203&gt;SUMIFS(Sales!$H:$H,Sales!$C:$C,Investors!G203),SUMIFS(Sales!$H:$H,Sales!$C:$C,Investors!G203),Investors!J203)</f>
        <v/>
      </c>
      <c r="Q203">
        <f>K203+O203</f>
        <v/>
      </c>
      <c r="R203">
        <f>IF(J203&lt;SUMIFS(Sales!$H:$H,Sales!$C:$C,Investors!G203),0,Investors!Q203)</f>
        <v/>
      </c>
    </row>
    <row r="204">
      <c r="A204" t="inlineStr">
        <is>
          <t>ZHAM01</t>
        </is>
      </c>
      <c r="B204" t="inlineStr">
        <is>
          <t>Lynnette Gladys</t>
        </is>
      </c>
      <c r="C204" t="inlineStr">
        <is>
          <t>Hambidge</t>
        </is>
      </c>
      <c r="D204" t="inlineStr">
        <is>
          <t>Heron Fields</t>
        </is>
      </c>
      <c r="E204" t="inlineStr">
        <is>
          <t>B</t>
        </is>
      </c>
      <c r="F204" t="n">
        <v>1</v>
      </c>
      <c r="G204" t="inlineStr">
        <is>
          <t>HFB109</t>
        </is>
      </c>
      <c r="H204" s="5" t="n">
        <v>44243</v>
      </c>
      <c r="I204" s="5" t="n">
        <v>44352</v>
      </c>
      <c r="J204" s="6" t="n">
        <v>44999</v>
      </c>
      <c r="K204" s="4" t="n">
        <v>100000</v>
      </c>
      <c r="L204" s="7" t="n">
        <v>0.15</v>
      </c>
      <c r="M204" s="4">
        <f>IF(I204="",K204/365*0.11*((H204+30)-H204),K204/365*0.11*(I204-H204))</f>
        <v/>
      </c>
      <c r="N204" s="4">
        <f>K204*L204/365*(P204-I204)</f>
        <v/>
      </c>
      <c r="O204" s="4">
        <f>M204+N204</f>
        <v/>
      </c>
      <c r="P204" s="5">
        <f>IF(J204&gt;SUMIFS(Sales!$H:$H,Sales!$C:$C,Investors!G204),SUMIFS(Sales!$H:$H,Sales!$C:$C,Investors!G204),Investors!J204)</f>
        <v/>
      </c>
      <c r="Q204">
        <f>K204+O204</f>
        <v/>
      </c>
      <c r="R204">
        <f>IF(J204&lt;SUMIFS(Sales!$H:$H,Sales!$C:$C,Investors!G204),0,Investors!Q204)</f>
        <v/>
      </c>
    </row>
    <row r="205">
      <c r="A205" t="inlineStr">
        <is>
          <t>ZVZY01</t>
        </is>
      </c>
      <c r="B205" t="inlineStr">
        <is>
          <t>Jacques Petrus</t>
        </is>
      </c>
      <c r="C205" t="inlineStr">
        <is>
          <t>van Zyl</t>
        </is>
      </c>
      <c r="D205" t="inlineStr">
        <is>
          <t>Heron Fields</t>
        </is>
      </c>
      <c r="E205" t="inlineStr">
        <is>
          <t>A</t>
        </is>
      </c>
      <c r="F205" t="n">
        <v>1</v>
      </c>
      <c r="G205" t="inlineStr">
        <is>
          <t>HFA106</t>
        </is>
      </c>
      <c r="H205" s="5" t="n">
        <v>44273</v>
      </c>
      <c r="I205" s="5" t="n">
        <v>44352</v>
      </c>
      <c r="J205" s="6" t="n">
        <v>44887</v>
      </c>
      <c r="K205" s="4" t="n">
        <v>200000</v>
      </c>
      <c r="L205" s="7" t="n">
        <v>0.15</v>
      </c>
      <c r="M205" s="4">
        <f>IF(I205="",K205/365*0.11*((H205+30)-H205),K205/365*0.11*(I205-H205))</f>
        <v/>
      </c>
      <c r="N205" s="4">
        <f>K205*L205/365*(P205-I205)</f>
        <v/>
      </c>
      <c r="O205" s="4">
        <f>M205+N205</f>
        <v/>
      </c>
      <c r="P205" s="5">
        <f>IF(J205&gt;SUMIFS(Sales!$H:$H,Sales!$C:$C,Investors!G205),SUMIFS(Sales!$H:$H,Sales!$C:$C,Investors!G205),Investors!J205)</f>
        <v/>
      </c>
      <c r="Q205">
        <f>K205+O205</f>
        <v/>
      </c>
      <c r="R205">
        <f>IF(J205&lt;SUMIFS(Sales!$H:$H,Sales!$C:$C,Investors!G205),0,Investors!Q205)</f>
        <v/>
      </c>
    </row>
    <row r="206">
      <c r="A206" t="inlineStr">
        <is>
          <t>ZPED01</t>
        </is>
      </c>
      <c r="B206" t="inlineStr">
        <is>
          <t>Wendy</t>
        </is>
      </c>
      <c r="C206" t="inlineStr">
        <is>
          <t>Pedersen</t>
        </is>
      </c>
      <c r="D206" t="inlineStr">
        <is>
          <t>Heron Fields</t>
        </is>
      </c>
      <c r="E206" t="inlineStr">
        <is>
          <t>A</t>
        </is>
      </c>
      <c r="F206" t="n">
        <v>1</v>
      </c>
      <c r="G206" t="inlineStr">
        <is>
          <t>HFA304</t>
        </is>
      </c>
      <c r="H206" s="5" t="n">
        <v>44253</v>
      </c>
      <c r="I206" s="5" t="n">
        <v>44352</v>
      </c>
      <c r="J206" s="6" t="n">
        <v>44951</v>
      </c>
      <c r="K206" s="4" t="n">
        <v>100000</v>
      </c>
      <c r="L206" s="7" t="n">
        <v>0.18</v>
      </c>
      <c r="M206" s="4">
        <f>IF(I206="",K206/365*0.11*((H206+30)-H206),K206/365*0.11*(I206-H206))</f>
        <v/>
      </c>
      <c r="N206" s="4">
        <f>K206*L206/365*(P206-I206)</f>
        <v/>
      </c>
      <c r="O206" s="4">
        <f>M206+N206</f>
        <v/>
      </c>
      <c r="P206" s="5">
        <f>IF(J206&gt;SUMIFS(Sales!$H:$H,Sales!$C:$C,Investors!G206),SUMIFS(Sales!$H:$H,Sales!$C:$C,Investors!G206),Investors!J206)</f>
        <v/>
      </c>
      <c r="Q206">
        <f>K206+O206</f>
        <v/>
      </c>
      <c r="R206">
        <f>IF(J206&lt;SUMIFS(Sales!$H:$H,Sales!$C:$C,Investors!G206),0,Investors!Q206)</f>
        <v/>
      </c>
    </row>
    <row r="207">
      <c r="A207" t="inlineStr">
        <is>
          <t>ZPED01</t>
        </is>
      </c>
      <c r="B207" t="inlineStr">
        <is>
          <t>Wendy</t>
        </is>
      </c>
      <c r="C207" t="inlineStr">
        <is>
          <t>Pedersen</t>
        </is>
      </c>
      <c r="D207" t="inlineStr">
        <is>
          <t>Heron Fields</t>
        </is>
      </c>
      <c r="E207" t="inlineStr">
        <is>
          <t>B</t>
        </is>
      </c>
      <c r="F207" t="n">
        <v>2</v>
      </c>
      <c r="G207" t="inlineStr">
        <is>
          <t>HFB110</t>
        </is>
      </c>
      <c r="H207" s="5" t="n">
        <v>44253</v>
      </c>
      <c r="I207" s="5" t="n">
        <v>44352</v>
      </c>
      <c r="J207" s="6" t="n">
        <v>45019</v>
      </c>
      <c r="K207" s="4" t="n">
        <v>900000</v>
      </c>
      <c r="L207" s="7" t="n">
        <v>0.18</v>
      </c>
      <c r="M207" s="4">
        <f>IF(I207="",K207/365*0.11*((H207+30)-H207),K207/365*0.11*(I207-H207))</f>
        <v/>
      </c>
      <c r="N207" s="4">
        <f>K207*L207/365*(P207-I207)</f>
        <v/>
      </c>
      <c r="O207" s="4">
        <f>M207+N207</f>
        <v/>
      </c>
      <c r="P207" s="5">
        <f>IF(J207&gt;SUMIFS(Sales!$H:$H,Sales!$C:$C,Investors!G207),SUMIFS(Sales!$H:$H,Sales!$C:$C,Investors!G207),Investors!J207)</f>
        <v/>
      </c>
      <c r="Q207">
        <f>K207+O207</f>
        <v/>
      </c>
      <c r="R207">
        <f>IF(J207&lt;SUMIFS(Sales!$H:$H,Sales!$C:$C,Investors!G207),0,Investors!Q207)</f>
        <v/>
      </c>
    </row>
    <row r="208">
      <c r="A208" t="inlineStr">
        <is>
          <t>ZPED01</t>
        </is>
      </c>
      <c r="B208" t="inlineStr">
        <is>
          <t>Wendy</t>
        </is>
      </c>
      <c r="C208" t="inlineStr">
        <is>
          <t>Pedersen</t>
        </is>
      </c>
      <c r="D208" t="inlineStr">
        <is>
          <t>Heron View</t>
        </is>
      </c>
      <c r="E208" t="inlineStr">
        <is>
          <t>O</t>
        </is>
      </c>
      <c r="F208" t="n">
        <v>3</v>
      </c>
      <c r="G208" t="inlineStr">
        <is>
          <t>HVO102</t>
        </is>
      </c>
      <c r="H208" s="5" t="n">
        <v>44964</v>
      </c>
      <c r="I208" s="5" t="n">
        <v>45072</v>
      </c>
      <c r="J208" s="6" t="n">
        <v>45532</v>
      </c>
      <c r="K208" s="4" t="n">
        <v>131234.94</v>
      </c>
      <c r="L208" s="7" t="n">
        <v>0.18</v>
      </c>
      <c r="M208" s="4">
        <f>IF(I208="",K208/365*0.11*((H208+30)-H208),K208/365*0.11*(I208-H208))</f>
        <v/>
      </c>
      <c r="N208" s="4">
        <f>K208*L208/365*(P208-I208)</f>
        <v/>
      </c>
      <c r="O208" s="4">
        <f>M208+N208</f>
        <v/>
      </c>
      <c r="P208" s="5">
        <f>IF(J208&gt;SUMIFS(Sales!$H:$H,Sales!$C:$C,Investors!G208),SUMIFS(Sales!$H:$H,Sales!$C:$C,Investors!G208),Investors!J208)</f>
        <v/>
      </c>
      <c r="Q208">
        <f>K208+O208</f>
        <v/>
      </c>
      <c r="R208">
        <f>IF(J208&lt;SUMIFS(Sales!$H:$H,Sales!$C:$C,Investors!G208),0,Investors!Q208)</f>
        <v/>
      </c>
    </row>
    <row r="209">
      <c r="A209" t="inlineStr">
        <is>
          <t>ZPED01</t>
        </is>
      </c>
      <c r="B209" t="inlineStr">
        <is>
          <t>Wendy</t>
        </is>
      </c>
      <c r="C209" t="inlineStr">
        <is>
          <t>Pedersen</t>
        </is>
      </c>
      <c r="D209" t="inlineStr">
        <is>
          <t>Heron View</t>
        </is>
      </c>
      <c r="E209" t="inlineStr">
        <is>
          <t>M</t>
        </is>
      </c>
      <c r="F209" t="n">
        <v>4</v>
      </c>
      <c r="G209" t="inlineStr">
        <is>
          <t>HVM203</t>
        </is>
      </c>
      <c r="H209" s="5" t="n">
        <v>45027</v>
      </c>
      <c r="I209" s="5" t="n">
        <v>45129</v>
      </c>
      <c r="J209" s="6" t="n">
        <v>45860</v>
      </c>
      <c r="K209" s="4" t="n">
        <v>1100000</v>
      </c>
      <c r="L209" s="7" t="n">
        <v>0.18</v>
      </c>
      <c r="M209" s="4">
        <f>IF(I209="",K209/365*0.11*((H209+30)-H209),K209/365*0.11*(I209-H209))</f>
        <v/>
      </c>
      <c r="N209" s="4">
        <f>K209*L209/365*(P209-I209)</f>
        <v/>
      </c>
      <c r="O209" s="4">
        <f>M209+N209</f>
        <v/>
      </c>
      <c r="P209" s="5">
        <f>IF(J209&gt;SUMIFS(Sales!$H:$H,Sales!$C:$C,Investors!G209),SUMIFS(Sales!$H:$H,Sales!$C:$C,Investors!G209),Investors!J209)</f>
        <v/>
      </c>
      <c r="Q209">
        <f>K209+O209</f>
        <v/>
      </c>
      <c r="R209">
        <f>IF(J209&lt;SUMIFS(Sales!$H:$H,Sales!$C:$C,Investors!G209),0,Investors!Q209)</f>
        <v/>
      </c>
    </row>
    <row r="210">
      <c r="A210" t="inlineStr">
        <is>
          <t>ZPED01</t>
        </is>
      </c>
      <c r="B210" t="inlineStr">
        <is>
          <t>Wendy</t>
        </is>
      </c>
      <c r="C210" t="inlineStr">
        <is>
          <t>Pedersen</t>
        </is>
      </c>
      <c r="D210" t="inlineStr">
        <is>
          <t>Heron View</t>
        </is>
      </c>
      <c r="E210" t="inlineStr">
        <is>
          <t>O</t>
        </is>
      </c>
      <c r="F210" t="n">
        <v>5</v>
      </c>
      <c r="G210" t="inlineStr">
        <is>
          <t>HVO302</t>
        </is>
      </c>
      <c r="H210" s="5" t="n">
        <v>45027</v>
      </c>
      <c r="I210" s="5" t="n">
        <v>45129</v>
      </c>
      <c r="J210" s="6" t="n">
        <v>45520</v>
      </c>
      <c r="K210" s="4" t="n">
        <v>111295.21</v>
      </c>
      <c r="L210" s="7" t="n">
        <v>0.18</v>
      </c>
      <c r="M210" s="4">
        <f>IF(I210="",K210/365*0.11*((H210+30)-H210),K210/365*0.11*(I210-H210))</f>
        <v/>
      </c>
      <c r="N210" s="4">
        <f>K210*L210/365*(P210-I210)</f>
        <v/>
      </c>
      <c r="O210" s="4">
        <f>M210+N210</f>
        <v/>
      </c>
      <c r="P210" s="5">
        <f>IF(J210&gt;SUMIFS(Sales!$H:$H,Sales!$C:$C,Investors!G210),SUMIFS(Sales!$H:$H,Sales!$C:$C,Investors!G210),Investors!J210)</f>
        <v/>
      </c>
      <c r="Q210">
        <f>K210+O210</f>
        <v/>
      </c>
      <c r="R210">
        <f>IF(J210&lt;SUMIFS(Sales!$H:$H,Sales!$C:$C,Investors!G210),0,Investors!Q210)</f>
        <v/>
      </c>
    </row>
    <row r="211">
      <c r="A211" t="inlineStr">
        <is>
          <t>ZHEY01</t>
        </is>
      </c>
      <c r="B211" t="inlineStr">
        <is>
          <t>Vincent Derick</t>
        </is>
      </c>
      <c r="C211" t="inlineStr">
        <is>
          <t>Heynes</t>
        </is>
      </c>
      <c r="D211" t="inlineStr">
        <is>
          <t>Heron Fields</t>
        </is>
      </c>
      <c r="E211" t="inlineStr">
        <is>
          <t>A</t>
        </is>
      </c>
      <c r="F211" t="n">
        <v>1</v>
      </c>
      <c r="G211" t="inlineStr">
        <is>
          <t>HFA205</t>
        </is>
      </c>
      <c r="H211" s="5" t="n">
        <v>44274</v>
      </c>
      <c r="I211" s="5" t="n">
        <v>44352</v>
      </c>
      <c r="J211" s="6" t="n">
        <v>44804</v>
      </c>
      <c r="K211" s="4" t="n">
        <v>100000</v>
      </c>
      <c r="L211" s="7" t="n">
        <v>0.15</v>
      </c>
      <c r="M211" s="4">
        <f>IF(I211="",K211/365*0.11*((H211+30)-H211),K211/365*0.11*(I211-H211))</f>
        <v/>
      </c>
      <c r="N211" s="4">
        <f>K211*L211/365*(P211-I211)</f>
        <v/>
      </c>
      <c r="O211" s="4">
        <f>M211+N211</f>
        <v/>
      </c>
      <c r="P211" s="5">
        <f>IF(J211&gt;SUMIFS(Sales!$H:$H,Sales!$C:$C,Investors!G211),SUMIFS(Sales!$H:$H,Sales!$C:$C,Investors!G211),Investors!J211)</f>
        <v/>
      </c>
      <c r="Q211">
        <f>K211+O211</f>
        <v/>
      </c>
      <c r="R211">
        <f>IF(J211&lt;SUMIFS(Sales!$H:$H,Sales!$C:$C,Investors!G211),0,Investors!Q211)</f>
        <v/>
      </c>
    </row>
    <row r="212">
      <c r="A212" t="inlineStr">
        <is>
          <t>ZLOU01</t>
        </is>
      </c>
      <c r="B212" t="inlineStr">
        <is>
          <t>Ricardo Brandon</t>
        </is>
      </c>
      <c r="C212" t="inlineStr">
        <is>
          <t>Louw</t>
        </is>
      </c>
      <c r="D212" t="inlineStr">
        <is>
          <t>Heron Fields</t>
        </is>
      </c>
      <c r="E212" t="inlineStr">
        <is>
          <t>A</t>
        </is>
      </c>
      <c r="F212" t="n">
        <v>1</v>
      </c>
      <c r="G212" t="inlineStr">
        <is>
          <t>HFA106</t>
        </is>
      </c>
      <c r="H212" s="5" t="n">
        <v>44284</v>
      </c>
      <c r="I212" s="5" t="n">
        <v>44352</v>
      </c>
      <c r="J212" s="6" t="n">
        <v>44887</v>
      </c>
      <c r="K212" s="4" t="n">
        <v>500000</v>
      </c>
      <c r="L212" s="7" t="n">
        <v>0.18</v>
      </c>
      <c r="M212" s="4">
        <f>IF(I212="",K212/365*0.11*((H212+30)-H212),K212/365*0.11*(I212-H212))</f>
        <v/>
      </c>
      <c r="N212" s="4">
        <f>K212*L212/365*(P212-I212)</f>
        <v/>
      </c>
      <c r="O212" s="4">
        <f>M212+N212</f>
        <v/>
      </c>
      <c r="P212" s="5">
        <f>IF(J212&gt;SUMIFS(Sales!$H:$H,Sales!$C:$C,Investors!G212),SUMIFS(Sales!$H:$H,Sales!$C:$C,Investors!G212),Investors!J212)</f>
        <v/>
      </c>
      <c r="Q212">
        <f>K212+O212</f>
        <v/>
      </c>
      <c r="R212">
        <f>IF(J212&lt;SUMIFS(Sales!$H:$H,Sales!$C:$C,Investors!G212),0,Investors!Q212)</f>
        <v/>
      </c>
    </row>
    <row r="213">
      <c r="A213" t="inlineStr">
        <is>
          <t>ZLOU01</t>
        </is>
      </c>
      <c r="B213" t="inlineStr">
        <is>
          <t>Ricardo Brandon</t>
        </is>
      </c>
      <c r="C213" t="inlineStr">
        <is>
          <t>Louw</t>
        </is>
      </c>
      <c r="D213" t="inlineStr">
        <is>
          <t>Heron View</t>
        </is>
      </c>
      <c r="E213" t="inlineStr">
        <is>
          <t>K</t>
        </is>
      </c>
      <c r="F213" t="n">
        <v>2</v>
      </c>
      <c r="G213" t="inlineStr">
        <is>
          <t>HVK203</t>
        </is>
      </c>
      <c r="H213" s="5" t="n">
        <v>44952</v>
      </c>
      <c r="I213" s="5" t="n">
        <v>45044</v>
      </c>
      <c r="J213" s="6" t="n">
        <v>45775</v>
      </c>
      <c r="K213" s="4" t="n">
        <v>500000</v>
      </c>
      <c r="L213" s="7" t="n">
        <v>0.16</v>
      </c>
      <c r="M213" s="4">
        <f>IF(I213="",K213/365*0.11*((H213+30)-H213),K213/365*0.11*(I213-H213))</f>
        <v/>
      </c>
      <c r="N213" s="4">
        <f>K213*L213/365*(P213-I213)</f>
        <v/>
      </c>
      <c r="O213" s="4">
        <f>M213+N213</f>
        <v/>
      </c>
      <c r="P213" s="5">
        <f>IF(J213&gt;SUMIFS(Sales!$H:$H,Sales!$C:$C,Investors!G213),SUMIFS(Sales!$H:$H,Sales!$C:$C,Investors!G213),Investors!J213)</f>
        <v/>
      </c>
      <c r="Q213">
        <f>K213+O213</f>
        <v/>
      </c>
      <c r="R213">
        <f>IF(J213&lt;SUMIFS(Sales!$H:$H,Sales!$C:$C,Investors!G213),0,Investors!Q213)</f>
        <v/>
      </c>
    </row>
    <row r="214">
      <c r="A214" t="inlineStr">
        <is>
          <t>ZGMA01</t>
        </is>
      </c>
      <c r="B214" t="inlineStr">
        <is>
          <t>Gerald Adriaan Odendal</t>
        </is>
      </c>
      <c r="C214" t="inlineStr">
        <is>
          <t>Matthee</t>
        </is>
      </c>
      <c r="D214" t="inlineStr">
        <is>
          <t>Heron Fields</t>
        </is>
      </c>
      <c r="E214" t="inlineStr">
        <is>
          <t>A</t>
        </is>
      </c>
      <c r="F214" t="n">
        <v>1</v>
      </c>
      <c r="G214" t="inlineStr">
        <is>
          <t>HFA303</t>
        </is>
      </c>
      <c r="H214" s="5" t="n">
        <v>44221</v>
      </c>
      <c r="I214" s="5" t="n">
        <v>44352</v>
      </c>
      <c r="J214" s="6" t="n">
        <v>44896</v>
      </c>
      <c r="K214" s="4" t="n">
        <v>100000</v>
      </c>
      <c r="L214" s="7" t="n">
        <v>0.15</v>
      </c>
      <c r="M214" s="4">
        <f>IF(I214="",K214/365*0.11*((H214+30)-H214),K214/365*0.11*(I214-H214))</f>
        <v/>
      </c>
      <c r="N214" s="4">
        <f>K214*L214/365*(P214-I214)</f>
        <v/>
      </c>
      <c r="O214" s="4">
        <f>M214+N214</f>
        <v/>
      </c>
      <c r="P214" s="5">
        <f>IF(J214&gt;SUMIFS(Sales!$H:$H,Sales!$C:$C,Investors!G214),SUMIFS(Sales!$H:$H,Sales!$C:$C,Investors!G214),Investors!J214)</f>
        <v/>
      </c>
      <c r="Q214">
        <f>K214+O214</f>
        <v/>
      </c>
      <c r="R214">
        <f>IF(J214&lt;SUMIFS(Sales!$H:$H,Sales!$C:$C,Investors!G214),0,Investors!Q214)</f>
        <v/>
      </c>
    </row>
    <row r="215">
      <c r="A215" t="inlineStr">
        <is>
          <t>ZGMA01</t>
        </is>
      </c>
      <c r="B215" t="inlineStr">
        <is>
          <t>Gerald Adriaan Odendal</t>
        </is>
      </c>
      <c r="C215" t="inlineStr">
        <is>
          <t>Matthee</t>
        </is>
      </c>
      <c r="D215" t="inlineStr">
        <is>
          <t>Heron View</t>
        </is>
      </c>
      <c r="E215" t="inlineStr">
        <is>
          <t>D</t>
        </is>
      </c>
      <c r="F215" t="n">
        <v>2</v>
      </c>
      <c r="G215" t="inlineStr">
        <is>
          <t>HVD104</t>
        </is>
      </c>
      <c r="H215" s="5" t="n">
        <v>44684</v>
      </c>
      <c r="I215" s="5" t="n">
        <v>44706</v>
      </c>
      <c r="J215" s="6" t="n">
        <v>45323</v>
      </c>
      <c r="K215" s="4" t="n">
        <v>200000</v>
      </c>
      <c r="L215" s="7" t="n">
        <v>0.14</v>
      </c>
      <c r="M215" s="4">
        <f>IF(I215="",K215/365*0.11*((H215+30)-H215),K215/365*0.11*(I215-H215))</f>
        <v/>
      </c>
      <c r="N215" s="4">
        <f>K215*L215/365*(P215-I215)</f>
        <v/>
      </c>
      <c r="O215" s="4">
        <f>M215+N215</f>
        <v/>
      </c>
      <c r="P215" s="5">
        <f>IF(J215&gt;SUMIFS(Sales!$H:$H,Sales!$C:$C,Investors!G215),SUMIFS(Sales!$H:$H,Sales!$C:$C,Investors!G215),Investors!J215)</f>
        <v/>
      </c>
      <c r="Q215">
        <f>K215+O215</f>
        <v/>
      </c>
      <c r="R215">
        <f>IF(J215&lt;SUMIFS(Sales!$H:$H,Sales!$C:$C,Investors!G215),0,Investors!Q215)</f>
        <v/>
      </c>
    </row>
    <row r="216">
      <c r="A216" t="inlineStr">
        <is>
          <t>ZGLO01</t>
        </is>
      </c>
      <c r="B216" t="inlineStr">
        <is>
          <t>Elizma</t>
        </is>
      </c>
      <c r="C216" t="inlineStr">
        <is>
          <t>Goltz</t>
        </is>
      </c>
      <c r="D216" t="inlineStr">
        <is>
          <t>Heron Fields</t>
        </is>
      </c>
      <c r="E216" t="inlineStr">
        <is>
          <t>B</t>
        </is>
      </c>
      <c r="F216" t="n">
        <v>1</v>
      </c>
      <c r="G216" t="inlineStr">
        <is>
          <t>HFB201</t>
        </is>
      </c>
      <c r="H216" s="5" t="n">
        <v>44267</v>
      </c>
      <c r="I216" s="5" t="n">
        <v>44378</v>
      </c>
      <c r="J216" s="6" t="n">
        <v>44936</v>
      </c>
      <c r="K216" s="4" t="n">
        <v>800000</v>
      </c>
      <c r="L216" s="7" t="n">
        <v>0.18</v>
      </c>
      <c r="M216" s="4">
        <f>IF(I216="",K216/365*0.11*((H216+30)-H216),K216/365*0.11*(I216-H216))</f>
        <v/>
      </c>
      <c r="N216" s="4">
        <f>K216*L216/365*(P216-I216)</f>
        <v/>
      </c>
      <c r="O216" s="4">
        <f>M216+N216</f>
        <v/>
      </c>
      <c r="P216" s="5">
        <f>IF(J216&gt;SUMIFS(Sales!$H:$H,Sales!$C:$C,Investors!G216),SUMIFS(Sales!$H:$H,Sales!$C:$C,Investors!G216),Investors!J216)</f>
        <v/>
      </c>
      <c r="Q216">
        <f>K216+O216</f>
        <v/>
      </c>
      <c r="R216">
        <f>IF(J216&lt;SUMIFS(Sales!$H:$H,Sales!$C:$C,Investors!G216),0,Investors!Q216)</f>
        <v/>
      </c>
    </row>
    <row r="217">
      <c r="A217" t="inlineStr">
        <is>
          <t>ZPLA01</t>
        </is>
      </c>
      <c r="B217" t="inlineStr">
        <is>
          <t>Aneta</t>
        </is>
      </c>
      <c r="C217" t="inlineStr">
        <is>
          <t>Placzkowska</t>
        </is>
      </c>
      <c r="D217" t="inlineStr">
        <is>
          <t>Heron View</t>
        </is>
      </c>
      <c r="E217" t="inlineStr">
        <is>
          <t>D</t>
        </is>
      </c>
      <c r="F217" t="n">
        <v>2</v>
      </c>
      <c r="G217" t="inlineStr">
        <is>
          <t>HVD303</t>
        </is>
      </c>
      <c r="H217" s="5" t="n">
        <v>44705</v>
      </c>
      <c r="I217" s="5" t="n">
        <v>44721</v>
      </c>
      <c r="J217" s="6" t="n">
        <v>45435</v>
      </c>
      <c r="K217" s="4" t="n">
        <v>600000</v>
      </c>
      <c r="L217" s="7" t="n">
        <v>0.16</v>
      </c>
      <c r="M217" s="4">
        <f>IF(I217="",K217/365*0.11*((H217+30)-H217),K217/365*0.11*(I217-H217))</f>
        <v/>
      </c>
      <c r="N217" s="4">
        <f>K217*L217/365*(P217-I217)</f>
        <v/>
      </c>
      <c r="O217" s="4">
        <f>M217+N217</f>
        <v/>
      </c>
      <c r="P217" s="5">
        <f>IF(J217&gt;SUMIFS(Sales!$H:$H,Sales!$C:$C,Investors!G217),SUMIFS(Sales!$H:$H,Sales!$C:$C,Investors!G217),Investors!J217)</f>
        <v/>
      </c>
      <c r="Q217">
        <f>K217+O217</f>
        <v/>
      </c>
      <c r="R217">
        <f>IF(J217&lt;SUMIFS(Sales!$H:$H,Sales!$C:$C,Investors!G217),0,Investors!Q217)</f>
        <v/>
      </c>
    </row>
    <row r="218">
      <c r="A218" t="inlineStr">
        <is>
          <t>ZPLA01</t>
        </is>
      </c>
      <c r="B218" t="inlineStr">
        <is>
          <t>Aneta</t>
        </is>
      </c>
      <c r="C218" t="inlineStr">
        <is>
          <t>Placzkowska</t>
        </is>
      </c>
      <c r="D218" t="inlineStr">
        <is>
          <t>Heron View</t>
        </is>
      </c>
      <c r="E218" t="inlineStr">
        <is>
          <t>F</t>
        </is>
      </c>
      <c r="F218" t="n">
        <v>3</v>
      </c>
      <c r="G218" t="inlineStr">
        <is>
          <t>HVF103</t>
        </is>
      </c>
      <c r="H218" s="5" t="n">
        <v>45387</v>
      </c>
      <c r="I218" s="5" t="n">
        <v>45443</v>
      </c>
      <c r="J218" s="6" t="n">
        <v>46174</v>
      </c>
      <c r="K218" s="4" t="n">
        <v>296340</v>
      </c>
      <c r="L218" s="7" t="n">
        <v>0.16</v>
      </c>
      <c r="M218" s="4">
        <f>IF(I218="",K218/365*0.11*((H218+30)-H218),K218/365*0.11*(I218-H218))</f>
        <v/>
      </c>
      <c r="N218" s="4">
        <f>K218*L218/365*(P218-I218)</f>
        <v/>
      </c>
      <c r="O218" s="4">
        <f>M218+N218</f>
        <v/>
      </c>
      <c r="P218" s="5">
        <f>IF(J218&gt;SUMIFS(Sales!$H:$H,Sales!$C:$C,Investors!G218),SUMIFS(Sales!$H:$H,Sales!$C:$C,Investors!G218),Investors!J218)</f>
        <v/>
      </c>
      <c r="Q218">
        <f>K218+O218</f>
        <v/>
      </c>
      <c r="R218">
        <f>IF(J218&lt;SUMIFS(Sales!$H:$H,Sales!$C:$C,Investors!G218),0,Investors!Q218)</f>
        <v/>
      </c>
    </row>
    <row r="219">
      <c r="A219" t="inlineStr">
        <is>
          <t>ZPLA01</t>
        </is>
      </c>
      <c r="B219" t="inlineStr">
        <is>
          <t>Aneta</t>
        </is>
      </c>
      <c r="C219" t="inlineStr">
        <is>
          <t>Placzkowska</t>
        </is>
      </c>
      <c r="D219" t="inlineStr">
        <is>
          <t>Heron View</t>
        </is>
      </c>
      <c r="E219" t="inlineStr">
        <is>
          <t>J</t>
        </is>
      </c>
      <c r="F219" t="n">
        <v>4</v>
      </c>
      <c r="G219" t="inlineStr">
        <is>
          <t>HVJ303</t>
        </is>
      </c>
      <c r="H219" s="5" t="n">
        <v>45447</v>
      </c>
      <c r="I219" s="5" t="n">
        <v>45450</v>
      </c>
      <c r="J219" s="6" t="n">
        <v>46181</v>
      </c>
      <c r="K219" s="4" t="n">
        <v>175000</v>
      </c>
      <c r="L219" s="7" t="n">
        <v>0.18</v>
      </c>
      <c r="M219" s="4">
        <f>IF(I219="",K219/365*0.11*((H219+30)-H219),K219/365*0.11*(I219-H219))</f>
        <v/>
      </c>
      <c r="N219" s="4">
        <f>K219*L219/365*(P219-I219)</f>
        <v/>
      </c>
      <c r="O219" s="4">
        <f>M219+N219</f>
        <v/>
      </c>
      <c r="P219" s="5">
        <f>IF(J219&gt;SUMIFS(Sales!$H:$H,Sales!$C:$C,Investors!G219),SUMIFS(Sales!$H:$H,Sales!$C:$C,Investors!G219),Investors!J219)</f>
        <v/>
      </c>
      <c r="Q219">
        <f>K219+O219</f>
        <v/>
      </c>
      <c r="R219">
        <f>IF(J219&lt;SUMIFS(Sales!$H:$H,Sales!$C:$C,Investors!G219),0,Investors!Q219)</f>
        <v/>
      </c>
    </row>
    <row r="220">
      <c r="A220" t="inlineStr">
        <is>
          <t>ZPLA01</t>
        </is>
      </c>
      <c r="B220" t="inlineStr">
        <is>
          <t>Aneta</t>
        </is>
      </c>
      <c r="C220" t="inlineStr">
        <is>
          <t>Placzkowska</t>
        </is>
      </c>
      <c r="D220" t="inlineStr">
        <is>
          <t>Heron View</t>
        </is>
      </c>
      <c r="E220" t="inlineStr">
        <is>
          <t>J</t>
        </is>
      </c>
      <c r="F220" t="n">
        <v>5</v>
      </c>
      <c r="G220" t="inlineStr">
        <is>
          <t>HVJ402</t>
        </is>
      </c>
      <c r="H220" s="5" t="n">
        <v>45447</v>
      </c>
      <c r="I220" s="5" t="n">
        <v>45450</v>
      </c>
      <c r="J220" s="6" t="n">
        <v>46181</v>
      </c>
      <c r="K220" s="4" t="n">
        <v>525000</v>
      </c>
      <c r="L220" s="7" t="n">
        <v>0.18</v>
      </c>
      <c r="M220" s="4">
        <f>IF(I220="",K220/365*0.11*((H220+30)-H220),K220/365*0.11*(I220-H220))</f>
        <v/>
      </c>
      <c r="N220" s="4">
        <f>K220*L220/365*(P220-I220)</f>
        <v/>
      </c>
      <c r="O220" s="4">
        <f>M220+N220</f>
        <v/>
      </c>
      <c r="P220" s="5">
        <f>IF(J220&gt;SUMIFS(Sales!$H:$H,Sales!$C:$C,Investors!G220),SUMIFS(Sales!$H:$H,Sales!$C:$C,Investors!G220),Investors!J220)</f>
        <v/>
      </c>
      <c r="Q220">
        <f>K220+O220</f>
        <v/>
      </c>
      <c r="R220">
        <f>IF(J220&lt;SUMIFS(Sales!$H:$H,Sales!$C:$C,Investors!G220),0,Investors!Q220)</f>
        <v/>
      </c>
    </row>
    <row r="221">
      <c r="A221" t="inlineStr">
        <is>
          <t>ZBRO01</t>
        </is>
      </c>
      <c r="B221" t="inlineStr">
        <is>
          <t>Craig Anthony Richard</t>
        </is>
      </c>
      <c r="C221" t="inlineStr">
        <is>
          <t>Brown</t>
        </is>
      </c>
      <c r="D221" t="inlineStr">
        <is>
          <t>Heron View</t>
        </is>
      </c>
      <c r="E221" t="inlineStr">
        <is>
          <t>J</t>
        </is>
      </c>
      <c r="F221" t="n">
        <v>3</v>
      </c>
      <c r="G221" t="inlineStr">
        <is>
          <t>HVJ301</t>
        </is>
      </c>
      <c r="H221" s="5" t="n">
        <v>44845</v>
      </c>
      <c r="I221" s="5" t="n">
        <v>44868</v>
      </c>
      <c r="J221" s="6" t="n">
        <v>45530</v>
      </c>
      <c r="K221" s="4" t="n">
        <v>127553.41</v>
      </c>
      <c r="L221" s="7" t="n">
        <v>0.14</v>
      </c>
      <c r="M221" s="4">
        <f>IF(I221="",K221/365*0.11*((H221+30)-H221),K221/365*0.11*(I221-H221))</f>
        <v/>
      </c>
      <c r="N221" s="4">
        <f>K221*L221/365*(P221-I221)</f>
        <v/>
      </c>
      <c r="O221" s="4">
        <f>M221+N221</f>
        <v/>
      </c>
      <c r="P221" s="5">
        <f>IF(J221&gt;SUMIFS(Sales!$H:$H,Sales!$C:$C,Investors!G221),SUMIFS(Sales!$H:$H,Sales!$C:$C,Investors!G221),Investors!J221)</f>
        <v/>
      </c>
      <c r="Q221">
        <f>K221+O221</f>
        <v/>
      </c>
      <c r="R221">
        <f>IF(J221&lt;SUMIFS(Sales!$H:$H,Sales!$C:$C,Investors!G221),0,Investors!Q221)</f>
        <v/>
      </c>
    </row>
    <row r="222">
      <c r="A222" t="inlineStr">
        <is>
          <t>ZTPI01</t>
        </is>
      </c>
      <c r="B222" t="inlineStr">
        <is>
          <t>Raisibe Ellen</t>
        </is>
      </c>
      <c r="C222" t="inlineStr">
        <is>
          <t>Matlala</t>
        </is>
      </c>
      <c r="D222" t="inlineStr">
        <is>
          <t>Heron Fields</t>
        </is>
      </c>
      <c r="E222" t="inlineStr">
        <is>
          <t>A</t>
        </is>
      </c>
      <c r="F222" t="n">
        <v>1</v>
      </c>
      <c r="G222" t="inlineStr">
        <is>
          <t>HFA205</t>
        </is>
      </c>
      <c r="H222" s="5" t="n">
        <v>44237</v>
      </c>
      <c r="I222" s="5" t="n">
        <v>44378</v>
      </c>
      <c r="J222" s="6" t="n">
        <v>44943</v>
      </c>
      <c r="K222" s="4" t="n">
        <v>100000</v>
      </c>
      <c r="L222" s="7" t="n">
        <v>0.15</v>
      </c>
      <c r="M222" s="4">
        <f>IF(I222="",K222/365*0.11*((H222+30)-H222),K222/365*0.11*(I222-H222))</f>
        <v/>
      </c>
      <c r="N222" s="4">
        <f>K222*L222/365*(P222-I222)</f>
        <v/>
      </c>
      <c r="O222" s="4">
        <f>M222+N222</f>
        <v/>
      </c>
      <c r="P222" s="5">
        <f>IF(J222&gt;SUMIFS(Sales!$H:$H,Sales!$C:$C,Investors!G222),SUMIFS(Sales!$H:$H,Sales!$C:$C,Investors!G222),Investors!J222)</f>
        <v/>
      </c>
      <c r="Q222">
        <f>K222+O222</f>
        <v/>
      </c>
      <c r="R222">
        <f>IF(J222&lt;SUMIFS(Sales!$H:$H,Sales!$C:$C,Investors!G222),0,Investors!Q222)</f>
        <v/>
      </c>
    </row>
    <row r="223">
      <c r="A223" t="inlineStr">
        <is>
          <t>ZVAN01</t>
        </is>
      </c>
      <c r="B223" t="inlineStr">
        <is>
          <t>Gerhard Andre</t>
        </is>
      </c>
      <c r="C223" t="inlineStr">
        <is>
          <t>van Rensburg</t>
        </is>
      </c>
      <c r="D223" t="inlineStr">
        <is>
          <t>Heron Fields</t>
        </is>
      </c>
      <c r="E223" t="inlineStr">
        <is>
          <t>A</t>
        </is>
      </c>
      <c r="F223" t="n">
        <v>1</v>
      </c>
      <c r="G223" t="inlineStr">
        <is>
          <t>HFA204</t>
        </is>
      </c>
      <c r="H223" s="5" t="n">
        <v>44274</v>
      </c>
      <c r="I223" s="5" t="n">
        <v>44352</v>
      </c>
      <c r="J223" s="6" t="n">
        <v>44887</v>
      </c>
      <c r="K223" s="4" t="n">
        <v>200000</v>
      </c>
      <c r="L223" s="7" t="n">
        <v>0.15</v>
      </c>
      <c r="M223" s="4">
        <f>IF(I223="",K223/365*0.11*((H223+30)-H223),K223/365*0.11*(I223-H223))</f>
        <v/>
      </c>
      <c r="N223" s="4">
        <f>K223*L223/365*(P223-I223)</f>
        <v/>
      </c>
      <c r="O223" s="4">
        <f>M223+N223</f>
        <v/>
      </c>
      <c r="P223" s="5">
        <f>IF(J223&gt;SUMIFS(Sales!$H:$H,Sales!$C:$C,Investors!G223),SUMIFS(Sales!$H:$H,Sales!$C:$C,Investors!G223),Investors!J223)</f>
        <v/>
      </c>
      <c r="Q223">
        <f>K223+O223</f>
        <v/>
      </c>
      <c r="R223">
        <f>IF(J223&lt;SUMIFS(Sales!$H:$H,Sales!$C:$C,Investors!G223),0,Investors!Q223)</f>
        <v/>
      </c>
    </row>
    <row r="224">
      <c r="A224" t="inlineStr">
        <is>
          <t>ZBUR01</t>
        </is>
      </c>
      <c r="B224" t="inlineStr">
        <is>
          <t>Barend Frederik</t>
        </is>
      </c>
      <c r="C224" t="inlineStr">
        <is>
          <t>Burger</t>
        </is>
      </c>
      <c r="D224" t="inlineStr">
        <is>
          <t>Heron Fields</t>
        </is>
      </c>
      <c r="E224" t="inlineStr">
        <is>
          <t>B</t>
        </is>
      </c>
      <c r="F224" t="n">
        <v>1</v>
      </c>
      <c r="G224" t="inlineStr">
        <is>
          <t>HFB105</t>
        </is>
      </c>
      <c r="H224" s="5" t="n">
        <v>44273</v>
      </c>
      <c r="I224" s="5" t="n">
        <v>44352</v>
      </c>
      <c r="J224" s="6" t="n">
        <v>44992</v>
      </c>
      <c r="K224" s="4" t="n">
        <v>150000</v>
      </c>
      <c r="L224" s="7" t="n">
        <v>0.15</v>
      </c>
      <c r="M224" s="4">
        <f>IF(I224="",K224/365*0.11*((H224+30)-H224),K224/365*0.11*(I224-H224))</f>
        <v/>
      </c>
      <c r="N224" s="4">
        <f>K224*L224/365*(P224-I224)</f>
        <v/>
      </c>
      <c r="O224" s="4">
        <f>M224+N224</f>
        <v/>
      </c>
      <c r="P224" s="5">
        <f>IF(J224&gt;SUMIFS(Sales!$H:$H,Sales!$C:$C,Investors!G224),SUMIFS(Sales!$H:$H,Sales!$C:$C,Investors!G224),Investors!J224)</f>
        <v/>
      </c>
      <c r="Q224">
        <f>K224+O224</f>
        <v/>
      </c>
      <c r="R224">
        <f>IF(J224&lt;SUMIFS(Sales!$H:$H,Sales!$C:$C,Investors!G224),0,Investors!Q224)</f>
        <v/>
      </c>
    </row>
    <row r="225">
      <c r="A225" t="inlineStr">
        <is>
          <t>ZBUR01</t>
        </is>
      </c>
      <c r="B225" t="inlineStr">
        <is>
          <t>Barend Frederik</t>
        </is>
      </c>
      <c r="C225" t="inlineStr">
        <is>
          <t>Burger</t>
        </is>
      </c>
      <c r="D225" t="inlineStr">
        <is>
          <t>Heron View</t>
        </is>
      </c>
      <c r="E225" t="inlineStr">
        <is>
          <t>P</t>
        </is>
      </c>
      <c r="F225" t="n">
        <v>2</v>
      </c>
      <c r="G225" t="inlineStr">
        <is>
          <t>HVP202</t>
        </is>
      </c>
      <c r="H225" s="5" t="n">
        <v>45000</v>
      </c>
      <c r="I225" s="5" t="n">
        <v>45107</v>
      </c>
      <c r="J225" s="6" t="n">
        <v>45191</v>
      </c>
      <c r="K225" s="4" t="n">
        <v>200000</v>
      </c>
      <c r="L225" s="7" t="n">
        <v>0.14</v>
      </c>
      <c r="M225" s="4">
        <f>IF(I225="",K225/365*0.11*((H225+30)-H225),K225/365*0.11*(I225-H225))</f>
        <v/>
      </c>
      <c r="N225" s="4">
        <f>K225*L225/365*(P225-I225)</f>
        <v/>
      </c>
      <c r="O225" s="4">
        <f>M225+N225</f>
        <v/>
      </c>
      <c r="P225" s="5">
        <f>IF(J225&gt;SUMIFS(Sales!$H:$H,Sales!$C:$C,Investors!G225),SUMIFS(Sales!$H:$H,Sales!$C:$C,Investors!G225),Investors!J225)</f>
        <v/>
      </c>
      <c r="Q225">
        <f>K225+O225</f>
        <v/>
      </c>
      <c r="R225">
        <f>IF(J225&lt;SUMIFS(Sales!$H:$H,Sales!$C:$C,Investors!G225),0,Investors!Q225)</f>
        <v/>
      </c>
    </row>
    <row r="226">
      <c r="A226" t="inlineStr">
        <is>
          <t>ZLMA01</t>
        </is>
      </c>
      <c r="B226" t="inlineStr">
        <is>
          <t>Luvo</t>
        </is>
      </c>
      <c r="C226" t="inlineStr">
        <is>
          <t>Magwaza</t>
        </is>
      </c>
      <c r="D226" t="inlineStr">
        <is>
          <t>Heron Fields</t>
        </is>
      </c>
      <c r="E226" t="inlineStr">
        <is>
          <t>A</t>
        </is>
      </c>
      <c r="F226" t="n">
        <v>1</v>
      </c>
      <c r="G226" t="inlineStr">
        <is>
          <t>HFA303</t>
        </is>
      </c>
      <c r="H226" s="5" t="n">
        <v>44230</v>
      </c>
      <c r="I226" s="5" t="n">
        <v>44352</v>
      </c>
      <c r="J226" s="6" t="n">
        <v>44896</v>
      </c>
      <c r="K226" s="4" t="n">
        <v>200000</v>
      </c>
      <c r="L226" s="7" t="n">
        <v>0.15</v>
      </c>
      <c r="M226" s="4">
        <f>IF(I226="",K226/365*0.11*((H226+30)-H226),K226/365*0.11*(I226-H226))</f>
        <v/>
      </c>
      <c r="N226" s="4">
        <f>K226*L226/365*(P226-I226)</f>
        <v/>
      </c>
      <c r="O226" s="4">
        <f>M226+N226</f>
        <v/>
      </c>
      <c r="P226" s="5">
        <f>IF(J226&gt;SUMIFS(Sales!$H:$H,Sales!$C:$C,Investors!G226),SUMIFS(Sales!$H:$H,Sales!$C:$C,Investors!G226),Investors!J226)</f>
        <v/>
      </c>
      <c r="Q226">
        <f>K226+O226</f>
        <v/>
      </c>
      <c r="R226">
        <f>IF(J226&lt;SUMIFS(Sales!$H:$H,Sales!$C:$C,Investors!G226),0,Investors!Q226)</f>
        <v/>
      </c>
    </row>
    <row r="227">
      <c r="A227" t="inlineStr">
        <is>
          <t>ZSMI01</t>
        </is>
      </c>
      <c r="B227" t="inlineStr">
        <is>
          <t>Eugene Patrick</t>
        </is>
      </c>
      <c r="C227" t="inlineStr">
        <is>
          <t>Smit</t>
        </is>
      </c>
      <c r="D227" t="inlineStr">
        <is>
          <t>Heron Fields</t>
        </is>
      </c>
      <c r="E227" t="inlineStr">
        <is>
          <t>A</t>
        </is>
      </c>
      <c r="F227" t="n">
        <v>1</v>
      </c>
      <c r="G227" t="inlineStr">
        <is>
          <t>HFA303</t>
        </is>
      </c>
      <c r="H227" s="5" t="n">
        <v>44218</v>
      </c>
      <c r="I227" s="5" t="n">
        <v>44352</v>
      </c>
      <c r="J227" s="6" t="n">
        <v>44896</v>
      </c>
      <c r="K227" s="4" t="n">
        <v>100000</v>
      </c>
      <c r="L227" s="7" t="n">
        <v>0.15</v>
      </c>
      <c r="M227" s="4">
        <f>IF(I227="",K227/365*0.11*((H227+30)-H227),K227/365*0.11*(I227-H227))</f>
        <v/>
      </c>
      <c r="N227" s="4">
        <f>K227*L227/365*(P227-I227)</f>
        <v/>
      </c>
      <c r="O227" s="4">
        <f>M227+N227</f>
        <v/>
      </c>
      <c r="P227" s="5">
        <f>IF(J227&gt;SUMIFS(Sales!$H:$H,Sales!$C:$C,Investors!G227),SUMIFS(Sales!$H:$H,Sales!$C:$C,Investors!G227),Investors!J227)</f>
        <v/>
      </c>
      <c r="Q227">
        <f>K227+O227</f>
        <v/>
      </c>
      <c r="R227">
        <f>IF(J227&lt;SUMIFS(Sales!$H:$H,Sales!$C:$C,Investors!G227),0,Investors!Q227)</f>
        <v/>
      </c>
    </row>
    <row r="228">
      <c r="A228" t="inlineStr">
        <is>
          <t>ZRAN01</t>
        </is>
      </c>
      <c r="B228" t="inlineStr">
        <is>
          <t>Ross Partick Gemill</t>
        </is>
      </c>
      <c r="C228" t="inlineStr">
        <is>
          <t>Rankin</t>
        </is>
      </c>
      <c r="D228" t="inlineStr">
        <is>
          <t>Heron Fields</t>
        </is>
      </c>
      <c r="E228" t="inlineStr">
        <is>
          <t>A</t>
        </is>
      </c>
      <c r="F228" t="n">
        <v>18</v>
      </c>
      <c r="G228" t="inlineStr">
        <is>
          <t>HFA203</t>
        </is>
      </c>
      <c r="H228" s="5" t="n">
        <v>44287</v>
      </c>
      <c r="I228" s="5" t="n">
        <v>44378</v>
      </c>
      <c r="J228" s="6" t="n">
        <v>44897</v>
      </c>
      <c r="K228" s="4" t="n">
        <v>140000</v>
      </c>
      <c r="L228" s="7" t="n">
        <v>0.18</v>
      </c>
      <c r="M228" s="4">
        <f>IF(I228="",K228/365*0.11*((H228+30)-H228),K228/365*0.11*(I228-H228))</f>
        <v/>
      </c>
      <c r="N228" s="4">
        <f>K228*L228/365*(P228-I228)</f>
        <v/>
      </c>
      <c r="O228" s="4">
        <f>M228+N228</f>
        <v/>
      </c>
      <c r="P228" s="5">
        <f>IF(J228&gt;SUMIFS(Sales!$H:$H,Sales!$C:$C,Investors!G228),SUMIFS(Sales!$H:$H,Sales!$C:$C,Investors!G228),Investors!J228)</f>
        <v/>
      </c>
      <c r="Q228">
        <f>K228+O228</f>
        <v/>
      </c>
      <c r="R228">
        <f>IF(J228&lt;SUMIFS(Sales!$H:$H,Sales!$C:$C,Investors!G228),0,Investors!Q228)</f>
        <v/>
      </c>
    </row>
    <row r="229">
      <c r="A229" t="inlineStr">
        <is>
          <t>ZRAN01</t>
        </is>
      </c>
      <c r="B229" t="inlineStr">
        <is>
          <t>Ross Partick Gemill</t>
        </is>
      </c>
      <c r="C229" t="inlineStr">
        <is>
          <t>Rankin</t>
        </is>
      </c>
      <c r="D229" t="inlineStr">
        <is>
          <t>Heron Fields</t>
        </is>
      </c>
      <c r="E229" t="inlineStr">
        <is>
          <t>A</t>
        </is>
      </c>
      <c r="F229" t="n">
        <v>19</v>
      </c>
      <c r="G229" t="inlineStr">
        <is>
          <t>HFA105</t>
        </is>
      </c>
      <c r="H229" s="5" t="n">
        <v>44308</v>
      </c>
      <c r="I229" s="5" t="n">
        <v>44378</v>
      </c>
      <c r="J229" s="6" t="n">
        <v>44887</v>
      </c>
      <c r="K229" s="4" t="n">
        <v>100000</v>
      </c>
      <c r="L229" s="7" t="n">
        <v>0.18</v>
      </c>
      <c r="M229" s="4">
        <f>IF(I229="",K229/365*0.11*((H229+30)-H229),K229/365*0.11*(I229-H229))</f>
        <v/>
      </c>
      <c r="N229" s="4">
        <f>K229*L229/365*(P229-I229)</f>
        <v/>
      </c>
      <c r="O229" s="4">
        <f>M229+N229</f>
        <v/>
      </c>
      <c r="P229" s="5">
        <f>IF(J229&gt;SUMIFS(Sales!$H:$H,Sales!$C:$C,Investors!G229),SUMIFS(Sales!$H:$H,Sales!$C:$C,Investors!G229),Investors!J229)</f>
        <v/>
      </c>
      <c r="Q229">
        <f>K229+O229</f>
        <v/>
      </c>
      <c r="R229">
        <f>IF(J229&lt;SUMIFS(Sales!$H:$H,Sales!$C:$C,Investors!G229),0,Investors!Q229)</f>
        <v/>
      </c>
    </row>
    <row r="230">
      <c r="A230" t="inlineStr">
        <is>
          <t>ZRAN01</t>
        </is>
      </c>
      <c r="B230" t="inlineStr">
        <is>
          <t>Ross Partick Gemill</t>
        </is>
      </c>
      <c r="C230" t="inlineStr">
        <is>
          <t>Rankin</t>
        </is>
      </c>
      <c r="D230" t="inlineStr">
        <is>
          <t>Heron Fields</t>
        </is>
      </c>
      <c r="E230" t="inlineStr">
        <is>
          <t>B</t>
        </is>
      </c>
      <c r="F230" t="n">
        <v>21</v>
      </c>
      <c r="G230" t="inlineStr">
        <is>
          <t>HFB104</t>
        </is>
      </c>
      <c r="H230" s="5" t="n">
        <v>44494</v>
      </c>
      <c r="I230" s="5" t="n">
        <v>44664</v>
      </c>
      <c r="J230" s="6" t="n">
        <v>44895</v>
      </c>
      <c r="K230" s="4" t="n">
        <v>100000</v>
      </c>
      <c r="L230" s="7" t="n">
        <v>0.18</v>
      </c>
      <c r="M230" s="4">
        <f>IF(I230="",K230/365*0.11*((H230+30)-H230),K230/365*0.11*(I230-H230))</f>
        <v/>
      </c>
      <c r="N230" s="4">
        <f>K230*L230/365*(P230-I230)</f>
        <v/>
      </c>
      <c r="O230" s="4">
        <f>M230+N230</f>
        <v/>
      </c>
      <c r="P230" s="5">
        <f>IF(J230&gt;SUMIFS(Sales!$H:$H,Sales!$C:$C,Investors!G230),SUMIFS(Sales!$H:$H,Sales!$C:$C,Investors!G230),Investors!J230)</f>
        <v/>
      </c>
      <c r="Q230">
        <f>K230+O230</f>
        <v/>
      </c>
      <c r="R230">
        <f>IF(J230&lt;SUMIFS(Sales!$H:$H,Sales!$C:$C,Investors!G230),0,Investors!Q230)</f>
        <v/>
      </c>
    </row>
    <row r="231">
      <c r="A231" t="inlineStr">
        <is>
          <t>ZRAN01</t>
        </is>
      </c>
      <c r="B231" t="inlineStr">
        <is>
          <t>Ross Partick Gemill</t>
        </is>
      </c>
      <c r="C231" t="inlineStr">
        <is>
          <t>Rankin</t>
        </is>
      </c>
      <c r="D231" t="inlineStr">
        <is>
          <t>Heron View</t>
        </is>
      </c>
      <c r="E231" t="inlineStr">
        <is>
          <t>D</t>
        </is>
      </c>
      <c r="F231" t="n">
        <v>22</v>
      </c>
      <c r="G231" t="inlineStr">
        <is>
          <t>HVD304</t>
        </is>
      </c>
      <c r="H231" s="5" t="n">
        <v>44706</v>
      </c>
      <c r="I231" s="5" t="n">
        <v>44735</v>
      </c>
      <c r="J231" s="6" t="n">
        <v>45504</v>
      </c>
      <c r="K231" s="4" t="n">
        <v>850000</v>
      </c>
      <c r="L231" s="7" t="n">
        <v>0.18</v>
      </c>
      <c r="M231" s="4">
        <f>IF(I231="",K231/365*0.11*((H231+30)-H231),K231/365*0.11*(I231-H231))</f>
        <v/>
      </c>
      <c r="N231" s="4">
        <f>K231*L231/365*(P231-I231)</f>
        <v/>
      </c>
      <c r="O231" s="4">
        <f>M231+N231</f>
        <v/>
      </c>
      <c r="P231" s="5">
        <f>IF(J231&gt;SUMIFS(Sales!$H:$H,Sales!$C:$C,Investors!G231),SUMIFS(Sales!$H:$H,Sales!$C:$C,Investors!G231),Investors!J231)</f>
        <v/>
      </c>
      <c r="Q231">
        <f>K231+O231</f>
        <v/>
      </c>
      <c r="R231">
        <f>IF(J231&lt;SUMIFS(Sales!$H:$H,Sales!$C:$C,Investors!G231),0,Investors!Q231)</f>
        <v/>
      </c>
    </row>
    <row r="232">
      <c r="A232" t="inlineStr">
        <is>
          <t>ZRAN01</t>
        </is>
      </c>
      <c r="B232" t="inlineStr">
        <is>
          <t>Ross Partick Gemill</t>
        </is>
      </c>
      <c r="C232" t="inlineStr">
        <is>
          <t>Rankin</t>
        </is>
      </c>
      <c r="D232" t="inlineStr">
        <is>
          <t>Heron View</t>
        </is>
      </c>
      <c r="E232" t="inlineStr">
        <is>
          <t>K</t>
        </is>
      </c>
      <c r="F232" t="n">
        <v>23</v>
      </c>
      <c r="G232" t="inlineStr">
        <is>
          <t>HVK202</t>
        </is>
      </c>
      <c r="H232" s="5" t="n">
        <v>44902</v>
      </c>
      <c r="I232" s="5" t="n">
        <v>44967</v>
      </c>
      <c r="J232" s="6" t="n">
        <v>45698</v>
      </c>
      <c r="K232" s="4" t="n">
        <v>126300</v>
      </c>
      <c r="L232" s="7" t="n">
        <v>0.18</v>
      </c>
      <c r="M232" s="4">
        <f>IF(I232="",K232/365*0.11*((H232+30)-H232),K232/365*0.11*(I232-H232))</f>
        <v/>
      </c>
      <c r="N232" s="4">
        <f>K232*L232/365*(P232-I232)</f>
        <v/>
      </c>
      <c r="O232" s="4">
        <f>M232+N232</f>
        <v/>
      </c>
      <c r="P232" s="5">
        <f>IF(J232&gt;SUMIFS(Sales!$H:$H,Sales!$C:$C,Investors!G232),SUMIFS(Sales!$H:$H,Sales!$C:$C,Investors!G232),Investors!J232)</f>
        <v/>
      </c>
      <c r="Q232">
        <f>K232+O232</f>
        <v/>
      </c>
      <c r="R232">
        <f>IF(J232&lt;SUMIFS(Sales!$H:$H,Sales!$C:$C,Investors!G232),0,Investors!Q232)</f>
        <v/>
      </c>
    </row>
    <row r="233">
      <c r="A233" t="inlineStr">
        <is>
          <t>ZRAN01</t>
        </is>
      </c>
      <c r="B233" t="inlineStr">
        <is>
          <t>Ross Partick Gemill</t>
        </is>
      </c>
      <c r="C233" t="inlineStr">
        <is>
          <t>Rankin</t>
        </is>
      </c>
      <c r="D233" t="inlineStr">
        <is>
          <t>Heron View</t>
        </is>
      </c>
      <c r="E233" t="inlineStr">
        <is>
          <t>K</t>
        </is>
      </c>
      <c r="F233" t="n">
        <v>24</v>
      </c>
      <c r="G233" t="inlineStr">
        <is>
          <t>HVK401</t>
        </is>
      </c>
      <c r="H233" s="5" t="n">
        <v>44943</v>
      </c>
      <c r="I233" s="5" t="n">
        <v>45016</v>
      </c>
      <c r="J233" s="6" t="n">
        <v>45747</v>
      </c>
      <c r="K233" s="4" t="n">
        <v>114452.74</v>
      </c>
      <c r="L233" s="7" t="n">
        <v>0.18</v>
      </c>
      <c r="M233" s="4">
        <f>IF(I233="",K233/365*0.11*((H233+30)-H233),K233/365*0.11*(I233-H233))</f>
        <v/>
      </c>
      <c r="N233" s="4">
        <f>K233*L233/365*(P233-I233)</f>
        <v/>
      </c>
      <c r="O233" s="4">
        <f>M233+N233</f>
        <v/>
      </c>
      <c r="P233" s="5">
        <f>IF(J233&gt;SUMIFS(Sales!$H:$H,Sales!$C:$C,Investors!G233),SUMIFS(Sales!$H:$H,Sales!$C:$C,Investors!G233),Investors!J233)</f>
        <v/>
      </c>
      <c r="Q233">
        <f>K233+O233</f>
        <v/>
      </c>
      <c r="R233">
        <f>IF(J233&lt;SUMIFS(Sales!$H:$H,Sales!$C:$C,Investors!G233),0,Investors!Q233)</f>
        <v/>
      </c>
    </row>
    <row r="234">
      <c r="A234" t="inlineStr">
        <is>
          <t>ZRAN01</t>
        </is>
      </c>
      <c r="B234" t="inlineStr">
        <is>
          <t>Ross Partick Gemill</t>
        </is>
      </c>
      <c r="C234" t="inlineStr">
        <is>
          <t>Rankin</t>
        </is>
      </c>
      <c r="D234" t="inlineStr">
        <is>
          <t>Heron View</t>
        </is>
      </c>
      <c r="E234" t="inlineStr">
        <is>
          <t>K</t>
        </is>
      </c>
      <c r="F234" t="n">
        <v>25</v>
      </c>
      <c r="G234" t="inlineStr">
        <is>
          <t>HVK305</t>
        </is>
      </c>
      <c r="H234" s="5" t="n">
        <v>44950</v>
      </c>
      <c r="I234" s="5" t="n">
        <v>45044</v>
      </c>
      <c r="J234" s="6" t="n">
        <v>45775</v>
      </c>
      <c r="K234" s="4" t="n">
        <v>178013.84</v>
      </c>
      <c r="L234" s="7" t="n">
        <v>0.18</v>
      </c>
      <c r="M234" s="4">
        <f>IF(I234="",K234/365*0.11*((H234+30)-H234),K234/365*0.11*(I234-H234))</f>
        <v/>
      </c>
      <c r="N234" s="4">
        <f>K234*L234/365*(P234-I234)</f>
        <v/>
      </c>
      <c r="O234" s="4">
        <f>M234+N234</f>
        <v/>
      </c>
      <c r="P234" s="5">
        <f>IF(J234&gt;SUMIFS(Sales!$H:$H,Sales!$C:$C,Investors!G234),SUMIFS(Sales!$H:$H,Sales!$C:$C,Investors!G234),Investors!J234)</f>
        <v/>
      </c>
      <c r="Q234">
        <f>K234+O234</f>
        <v/>
      </c>
      <c r="R234">
        <f>IF(J234&lt;SUMIFS(Sales!$H:$H,Sales!$C:$C,Investors!G234),0,Investors!Q234)</f>
        <v/>
      </c>
    </row>
    <row r="235">
      <c r="A235" t="inlineStr">
        <is>
          <t>ZRAN01</t>
        </is>
      </c>
      <c r="B235" t="inlineStr">
        <is>
          <t>Ross Partick Gemill</t>
        </is>
      </c>
      <c r="C235" t="inlineStr">
        <is>
          <t>Rankin</t>
        </is>
      </c>
      <c r="D235" t="inlineStr">
        <is>
          <t>Heron View</t>
        </is>
      </c>
      <c r="E235" t="inlineStr">
        <is>
          <t>G</t>
        </is>
      </c>
      <c r="F235" t="n">
        <v>26</v>
      </c>
      <c r="G235" t="inlineStr">
        <is>
          <t>HVG203</t>
        </is>
      </c>
      <c r="H235" s="5" t="n">
        <v>45033</v>
      </c>
      <c r="I235" s="5" t="n">
        <v>45129</v>
      </c>
      <c r="J235" s="6" t="n">
        <v>45860</v>
      </c>
      <c r="K235" s="4" t="n">
        <v>252491.78</v>
      </c>
      <c r="L235" s="7" t="n">
        <v>0.18</v>
      </c>
      <c r="M235" s="4">
        <f>IF(I235="",K235/365*0.11*((H235+30)-H235),K235/365*0.11*(I235-H235))</f>
        <v/>
      </c>
      <c r="N235" s="4">
        <f>K235*L235/365*(P235-I235)</f>
        <v/>
      </c>
      <c r="O235" s="4">
        <f>M235+N235</f>
        <v/>
      </c>
      <c r="P235" s="5">
        <f>IF(J235&gt;SUMIFS(Sales!$H:$H,Sales!$C:$C,Investors!G235),SUMIFS(Sales!$H:$H,Sales!$C:$C,Investors!G235),Investors!J235)</f>
        <v/>
      </c>
      <c r="Q235">
        <f>K235+O235</f>
        <v/>
      </c>
      <c r="R235">
        <f>IF(J235&lt;SUMIFS(Sales!$H:$H,Sales!$C:$C,Investors!G235),0,Investors!Q235)</f>
        <v/>
      </c>
    </row>
    <row r="236">
      <c r="A236" t="inlineStr">
        <is>
          <t>ZRAN01</t>
        </is>
      </c>
      <c r="B236" t="inlineStr">
        <is>
          <t>Ross Partick Gemill</t>
        </is>
      </c>
      <c r="C236" t="inlineStr">
        <is>
          <t>Rankin</t>
        </is>
      </c>
      <c r="D236" t="inlineStr">
        <is>
          <t>Heron View</t>
        </is>
      </c>
      <c r="E236" t="inlineStr">
        <is>
          <t>G</t>
        </is>
      </c>
      <c r="F236" t="n">
        <v>27</v>
      </c>
      <c r="G236" t="inlineStr">
        <is>
          <t>HVG202</t>
        </is>
      </c>
      <c r="H236" s="5" t="n">
        <v>45065</v>
      </c>
      <c r="I236" s="5" t="n">
        <v>45252</v>
      </c>
      <c r="J236" s="6" t="n">
        <v>45983</v>
      </c>
      <c r="K236" s="4" t="n">
        <v>200000</v>
      </c>
      <c r="L236" s="7" t="n">
        <v>0.18</v>
      </c>
      <c r="M236" s="4">
        <f>IF(I236="",K236/365*0.11*((H236+30)-H236),K236/365*0.11*(I236-H236))</f>
        <v/>
      </c>
      <c r="N236" s="4">
        <f>K236*L236/365*(P236-I236)</f>
        <v/>
      </c>
      <c r="O236" s="4">
        <f>M236+N236</f>
        <v/>
      </c>
      <c r="P236" s="5">
        <f>IF(J236&gt;SUMIFS(Sales!$H:$H,Sales!$C:$C,Investors!G236),SUMIFS(Sales!$H:$H,Sales!$C:$C,Investors!G236),Investors!J236)</f>
        <v/>
      </c>
      <c r="Q236">
        <f>K236+O236</f>
        <v/>
      </c>
      <c r="R236">
        <f>IF(J236&lt;SUMIFS(Sales!$H:$H,Sales!$C:$C,Investors!G236),0,Investors!Q236)</f>
        <v/>
      </c>
    </row>
    <row r="237">
      <c r="A237" t="inlineStr">
        <is>
          <t>ZWAY01</t>
        </is>
      </c>
      <c r="B237" t="inlineStr">
        <is>
          <t>Shirley Kathleen</t>
        </is>
      </c>
      <c r="C237" t="inlineStr">
        <is>
          <t>Way</t>
        </is>
      </c>
      <c r="D237" t="inlineStr">
        <is>
          <t>Heron Fields</t>
        </is>
      </c>
      <c r="E237" t="inlineStr">
        <is>
          <t>B</t>
        </is>
      </c>
      <c r="F237" t="n">
        <v>1</v>
      </c>
      <c r="G237" t="inlineStr">
        <is>
          <t>HFB106</t>
        </is>
      </c>
      <c r="H237" s="5" t="n">
        <v>44279</v>
      </c>
      <c r="I237" s="5" t="n">
        <v>44352</v>
      </c>
      <c r="J237" s="6" t="n">
        <v>44956</v>
      </c>
      <c r="K237" s="4" t="n">
        <v>100000</v>
      </c>
      <c r="L237" s="7" t="n">
        <v>0.15</v>
      </c>
      <c r="M237" s="4">
        <f>IF(I237="",K237/365*0.11*((H237+30)-H237),K237/365*0.11*(I237-H237))</f>
        <v/>
      </c>
      <c r="N237" s="4">
        <f>K237*L237/365*(P237-I237)</f>
        <v/>
      </c>
      <c r="O237" s="4">
        <f>M237+N237</f>
        <v/>
      </c>
      <c r="P237" s="5">
        <f>IF(J237&gt;SUMIFS(Sales!$H:$H,Sales!$C:$C,Investors!G237),SUMIFS(Sales!$H:$H,Sales!$C:$C,Investors!G237),Investors!J237)</f>
        <v/>
      </c>
      <c r="Q237">
        <f>K237+O237</f>
        <v/>
      </c>
      <c r="R237">
        <f>IF(J237&lt;SUMIFS(Sales!$H:$H,Sales!$C:$C,Investors!G237),0,Investors!Q237)</f>
        <v/>
      </c>
    </row>
    <row r="238">
      <c r="A238" t="inlineStr">
        <is>
          <t>ZZYL02</t>
        </is>
      </c>
      <c r="B238" t="inlineStr">
        <is>
          <t>Petronella Johanna</t>
        </is>
      </c>
      <c r="C238" t="inlineStr">
        <is>
          <t>Zylstra</t>
        </is>
      </c>
      <c r="D238" t="inlineStr">
        <is>
          <t>Heron Fields</t>
        </is>
      </c>
      <c r="E238" t="inlineStr">
        <is>
          <t>B</t>
        </is>
      </c>
      <c r="F238" t="n">
        <v>1</v>
      </c>
      <c r="G238" t="inlineStr">
        <is>
          <t>HFB103</t>
        </is>
      </c>
      <c r="H238" s="5" t="n">
        <v>44257</v>
      </c>
      <c r="I238" s="5" t="n">
        <v>44352</v>
      </c>
      <c r="J238" s="6" t="n">
        <v>44887</v>
      </c>
      <c r="K238" s="4" t="n">
        <v>100000</v>
      </c>
      <c r="L238" s="7" t="n">
        <v>0.15</v>
      </c>
      <c r="M238" s="4">
        <f>IF(I238="",K238/365*0.11*((H238+30)-H238),K238/365*0.11*(I238-H238))</f>
        <v/>
      </c>
      <c r="N238" s="4">
        <f>K238*L238/365*(P238-I238)</f>
        <v/>
      </c>
      <c r="O238" s="4">
        <f>M238+N238</f>
        <v/>
      </c>
      <c r="P238" s="5">
        <f>IF(J238&gt;SUMIFS(Sales!$H:$H,Sales!$C:$C,Investors!G238),SUMIFS(Sales!$H:$H,Sales!$C:$C,Investors!G238),Investors!J238)</f>
        <v/>
      </c>
      <c r="Q238">
        <f>K238+O238</f>
        <v/>
      </c>
      <c r="R238">
        <f>IF(J238&lt;SUMIFS(Sales!$H:$H,Sales!$C:$C,Investors!G238),0,Investors!Q238)</f>
        <v/>
      </c>
    </row>
    <row r="239">
      <c r="A239" t="inlineStr">
        <is>
          <t>ZZYL02</t>
        </is>
      </c>
      <c r="B239" t="inlineStr">
        <is>
          <t>Petronella Johanna</t>
        </is>
      </c>
      <c r="C239" t="inlineStr">
        <is>
          <t>Zylstra</t>
        </is>
      </c>
      <c r="D239" t="inlineStr">
        <is>
          <t>Heron View</t>
        </is>
      </c>
      <c r="E239" t="inlineStr">
        <is>
          <t>J</t>
        </is>
      </c>
      <c r="F239" t="n">
        <v>2</v>
      </c>
      <c r="G239" t="inlineStr">
        <is>
          <t>HVJ201</t>
        </is>
      </c>
      <c r="H239" s="5" t="n">
        <v>44732</v>
      </c>
      <c r="I239" s="5" t="n">
        <v>44916</v>
      </c>
      <c r="J239" s="6" t="n">
        <v>45511</v>
      </c>
      <c r="K239" s="4" t="n">
        <v>200000</v>
      </c>
      <c r="L239" s="7" t="n">
        <v>0.14</v>
      </c>
      <c r="M239" s="4">
        <f>IF(I239="",K239/365*0.11*((H239+30)-H239),K239/365*0.11*(I239-H239))</f>
        <v/>
      </c>
      <c r="N239" s="4">
        <f>K239*L239/365*(P239-I239)</f>
        <v/>
      </c>
      <c r="O239" s="4">
        <f>M239+N239</f>
        <v/>
      </c>
      <c r="P239" s="5">
        <f>IF(J239&gt;SUMIFS(Sales!$H:$H,Sales!$C:$C,Investors!G239),SUMIFS(Sales!$H:$H,Sales!$C:$C,Investors!G239),Investors!J239)</f>
        <v/>
      </c>
      <c r="Q239">
        <f>K239+O239</f>
        <v/>
      </c>
      <c r="R239">
        <f>IF(J239&lt;SUMIFS(Sales!$H:$H,Sales!$C:$C,Investors!G239),0,Investors!Q239)</f>
        <v/>
      </c>
    </row>
    <row r="240">
      <c r="A240" t="inlineStr">
        <is>
          <t>ZZYL02</t>
        </is>
      </c>
      <c r="B240" t="inlineStr">
        <is>
          <t>Petronella Johanna</t>
        </is>
      </c>
      <c r="C240" t="inlineStr">
        <is>
          <t>Zylstra</t>
        </is>
      </c>
      <c r="D240" t="inlineStr">
        <is>
          <t>Heron View</t>
        </is>
      </c>
      <c r="E240" t="inlineStr">
        <is>
          <t>K</t>
        </is>
      </c>
      <c r="F240" t="n">
        <v>3</v>
      </c>
      <c r="G240" t="inlineStr">
        <is>
          <t>HVK205</t>
        </is>
      </c>
      <c r="H240" s="5" t="n">
        <v>44895</v>
      </c>
      <c r="I240" s="5" t="n">
        <v>44916</v>
      </c>
      <c r="J240" s="6" t="n">
        <v>45464</v>
      </c>
      <c r="K240" s="4" t="n">
        <v>123613.01</v>
      </c>
      <c r="L240" s="7" t="n">
        <v>0.14</v>
      </c>
      <c r="M240" s="4">
        <f>IF(I240="",K240/365*0.11*((H240+30)-H240),K240/365*0.11*(I240-H240))</f>
        <v/>
      </c>
      <c r="N240" s="4">
        <f>K240*L240/365*(P240-I240)</f>
        <v/>
      </c>
      <c r="O240" s="4">
        <f>M240+N240</f>
        <v/>
      </c>
      <c r="P240" s="5">
        <f>IF(J240&gt;SUMIFS(Sales!$H:$H,Sales!$C:$C,Investors!G240),SUMIFS(Sales!$H:$H,Sales!$C:$C,Investors!G240),Investors!J240)</f>
        <v/>
      </c>
      <c r="Q240">
        <f>K240+O240</f>
        <v/>
      </c>
      <c r="R240">
        <f>IF(J240&lt;SUMIFS(Sales!$H:$H,Sales!$C:$C,Investors!G240),0,Investors!Q240)</f>
        <v/>
      </c>
    </row>
    <row r="241">
      <c r="A241" t="inlineStr">
        <is>
          <t>ZZYL02</t>
        </is>
      </c>
      <c r="B241" t="inlineStr">
        <is>
          <t>Petronella Johanna</t>
        </is>
      </c>
      <c r="C241" t="inlineStr">
        <is>
          <t>Zylstra</t>
        </is>
      </c>
      <c r="D241" t="inlineStr">
        <is>
          <t>Heron View</t>
        </is>
      </c>
      <c r="E241" t="inlineStr">
        <is>
          <t>J</t>
        </is>
      </c>
      <c r="F241" t="n">
        <v>4</v>
      </c>
      <c r="G241" t="inlineStr">
        <is>
          <t>HVJ103</t>
        </is>
      </c>
      <c r="H241" s="5" t="n">
        <v>45469</v>
      </c>
      <c r="I241" s="5" t="n">
        <v>45471</v>
      </c>
      <c r="J241" s="6" t="n">
        <v>46202</v>
      </c>
      <c r="K241" s="4" t="n">
        <v>150288.87</v>
      </c>
      <c r="L241" s="7" t="n">
        <v>0.14</v>
      </c>
      <c r="M241" s="4">
        <f>IF(I241="",K241/365*0.11*((H241+30)-H241),K241/365*0.11*(I241-H241))</f>
        <v/>
      </c>
      <c r="N241" s="4">
        <f>K241*L241/365*(P241-I241)</f>
        <v/>
      </c>
      <c r="O241" s="4">
        <f>M241+N241</f>
        <v/>
      </c>
      <c r="P241" s="5">
        <f>IF(J241&gt;SUMIFS(Sales!$H:$H,Sales!$C:$C,Investors!G241),SUMIFS(Sales!$H:$H,Sales!$C:$C,Investors!G241),Investors!J241)</f>
        <v/>
      </c>
      <c r="Q241">
        <f>K241+O241</f>
        <v/>
      </c>
      <c r="R241">
        <f>IF(J241&lt;SUMIFS(Sales!$H:$H,Sales!$C:$C,Investors!G241),0,Investors!Q241)</f>
        <v/>
      </c>
    </row>
    <row r="242">
      <c r="A242" t="inlineStr">
        <is>
          <t>ZZYL02</t>
        </is>
      </c>
      <c r="B242" t="inlineStr">
        <is>
          <t>Petronella Johanna</t>
        </is>
      </c>
      <c r="C242" t="inlineStr">
        <is>
          <t>Zylstra</t>
        </is>
      </c>
      <c r="D242" t="inlineStr">
        <is>
          <t>Heron View</t>
        </is>
      </c>
      <c r="E242" t="inlineStr">
        <is>
          <t>J</t>
        </is>
      </c>
      <c r="F242" t="n">
        <v>5</v>
      </c>
      <c r="G242" t="inlineStr">
        <is>
          <t>HVJ302</t>
        </is>
      </c>
      <c r="H242" s="5" t="n">
        <v>45527</v>
      </c>
      <c r="I242" s="5" t="n">
        <v>45527</v>
      </c>
      <c r="J242" s="6" t="n">
        <v>46258</v>
      </c>
      <c r="K242" s="4" t="n">
        <v>254216.44</v>
      </c>
      <c r="L242" s="7" t="n">
        <v>0.14</v>
      </c>
      <c r="M242" s="4">
        <f>IF(I242="",K242/365*0.11*((H242+30)-H242),K242/365*0.11*(I242-H242))</f>
        <v/>
      </c>
      <c r="N242" s="4">
        <f>K242*L242/365*(P242-I242)</f>
        <v/>
      </c>
      <c r="O242" s="4">
        <f>M242+N242</f>
        <v/>
      </c>
      <c r="P242" s="5">
        <f>IF(J242&gt;SUMIFS(Sales!$H:$H,Sales!$C:$C,Investors!G242),SUMIFS(Sales!$H:$H,Sales!$C:$C,Investors!G242),Investors!J242)</f>
        <v/>
      </c>
      <c r="Q242">
        <f>K242+O242</f>
        <v/>
      </c>
      <c r="R242">
        <f>IF(J242&lt;SUMIFS(Sales!$H:$H,Sales!$C:$C,Investors!G242),0,Investors!Q242)</f>
        <v/>
      </c>
    </row>
    <row r="243">
      <c r="A243" t="inlineStr">
        <is>
          <t>ZBET02</t>
        </is>
      </c>
      <c r="B243" t="inlineStr">
        <is>
          <t>Dawie Izak</t>
        </is>
      </c>
      <c r="C243" t="inlineStr">
        <is>
          <t>Bester</t>
        </is>
      </c>
      <c r="D243" t="inlineStr">
        <is>
          <t>Heron Fields</t>
        </is>
      </c>
      <c r="E243" t="inlineStr">
        <is>
          <t>B</t>
        </is>
      </c>
      <c r="F243" t="n">
        <v>1</v>
      </c>
      <c r="G243" t="inlineStr">
        <is>
          <t>HFB103</t>
        </is>
      </c>
      <c r="H243" s="5" t="n">
        <v>44267</v>
      </c>
      <c r="I243" s="5" t="n">
        <v>44352</v>
      </c>
      <c r="J243" s="6" t="n">
        <v>44887</v>
      </c>
      <c r="K243" s="4" t="n">
        <v>100000</v>
      </c>
      <c r="L243" s="7" t="n">
        <v>0.15</v>
      </c>
      <c r="M243" s="4">
        <f>IF(I243="",K243/365*0.11*((H243+30)-H243),K243/365*0.11*(I243-H243))</f>
        <v/>
      </c>
      <c r="N243" s="4">
        <f>K243*L243/365*(P243-I243)</f>
        <v/>
      </c>
      <c r="O243" s="4">
        <f>M243+N243</f>
        <v/>
      </c>
      <c r="P243" s="5">
        <f>IF(J243&gt;SUMIFS(Sales!$H:$H,Sales!$C:$C,Investors!G243),SUMIFS(Sales!$H:$H,Sales!$C:$C,Investors!G243),Investors!J243)</f>
        <v/>
      </c>
      <c r="Q243">
        <f>K243+O243</f>
        <v/>
      </c>
      <c r="R243">
        <f>IF(J243&lt;SUMIFS(Sales!$H:$H,Sales!$C:$C,Investors!G243),0,Investors!Q243)</f>
        <v/>
      </c>
    </row>
    <row r="244">
      <c r="A244" t="inlineStr">
        <is>
          <t>ZHAA01</t>
        </is>
      </c>
      <c r="B244" t="inlineStr">
        <is>
          <t>Maresia</t>
        </is>
      </c>
      <c r="C244" t="inlineStr">
        <is>
          <t>Haasbroek</t>
        </is>
      </c>
      <c r="D244" t="inlineStr">
        <is>
          <t>Heron Fields</t>
        </is>
      </c>
      <c r="E244" t="inlineStr">
        <is>
          <t>B</t>
        </is>
      </c>
      <c r="F244" t="n">
        <v>1</v>
      </c>
      <c r="G244" t="inlineStr">
        <is>
          <t>HFB208</t>
        </is>
      </c>
      <c r="H244" s="5" t="n">
        <v>44286</v>
      </c>
      <c r="I244" s="5" t="n">
        <v>44352</v>
      </c>
      <c r="J244" s="6" t="n">
        <v>45002</v>
      </c>
      <c r="K244" s="4" t="n">
        <v>500000</v>
      </c>
      <c r="L244" s="7" t="n">
        <v>0.18</v>
      </c>
      <c r="M244" s="4">
        <f>IF(I244="",K244/365*0.11*((H244+30)-H244),K244/365*0.11*(I244-H244))</f>
        <v/>
      </c>
      <c r="N244" s="4">
        <f>K244*L244/365*(P244-I244)</f>
        <v/>
      </c>
      <c r="O244" s="4">
        <f>M244+N244</f>
        <v/>
      </c>
      <c r="P244" s="5">
        <f>IF(J244&gt;SUMIFS(Sales!$H:$H,Sales!$C:$C,Investors!G244),SUMIFS(Sales!$H:$H,Sales!$C:$C,Investors!G244),Investors!J244)</f>
        <v/>
      </c>
      <c r="Q244">
        <f>K244+O244</f>
        <v/>
      </c>
      <c r="R244">
        <f>IF(J244&lt;SUMIFS(Sales!$H:$H,Sales!$C:$C,Investors!G244),0,Investors!Q244)</f>
        <v/>
      </c>
    </row>
    <row r="245">
      <c r="A245" t="inlineStr">
        <is>
          <t>ZMIN01</t>
        </is>
      </c>
      <c r="B245" t="inlineStr">
        <is>
          <t>Irene Petronella</t>
        </is>
      </c>
      <c r="C245" t="inlineStr">
        <is>
          <t>Minnaar</t>
        </is>
      </c>
      <c r="D245" t="inlineStr">
        <is>
          <t>Heron Fields</t>
        </is>
      </c>
      <c r="E245" t="inlineStr">
        <is>
          <t>B</t>
        </is>
      </c>
      <c r="F245" t="n">
        <v>1</v>
      </c>
      <c r="G245" t="inlineStr">
        <is>
          <t>HFB202</t>
        </is>
      </c>
      <c r="H245" s="5" t="n">
        <v>44280</v>
      </c>
      <c r="I245" s="5" t="n">
        <v>44378</v>
      </c>
      <c r="J245" s="6" t="n">
        <v>44895</v>
      </c>
      <c r="K245" s="4" t="n">
        <v>500000</v>
      </c>
      <c r="L245" s="7" t="n">
        <v>0.18</v>
      </c>
      <c r="M245" s="4">
        <f>IF(I245="",K245/365*0.11*((H245+30)-H245),K245/365*0.11*(I245-H245))</f>
        <v/>
      </c>
      <c r="N245" s="4">
        <f>K245*L245/365*(P245-I245)</f>
        <v/>
      </c>
      <c r="O245" s="4">
        <f>M245+N245</f>
        <v/>
      </c>
      <c r="P245" s="5">
        <f>IF(J245&gt;SUMIFS(Sales!$H:$H,Sales!$C:$C,Investors!G245),SUMIFS(Sales!$H:$H,Sales!$C:$C,Investors!G245),Investors!J245)</f>
        <v/>
      </c>
      <c r="Q245">
        <f>K245+O245</f>
        <v/>
      </c>
      <c r="R245">
        <f>IF(J245&lt;SUMIFS(Sales!$H:$H,Sales!$C:$C,Investors!G245),0,Investors!Q245)</f>
        <v/>
      </c>
    </row>
    <row r="246">
      <c r="A246" t="inlineStr">
        <is>
          <t>ZMIN01</t>
        </is>
      </c>
      <c r="B246" t="inlineStr">
        <is>
          <t>Irene Petronella</t>
        </is>
      </c>
      <c r="C246" t="inlineStr">
        <is>
          <t>Minnaar</t>
        </is>
      </c>
      <c r="D246" t="inlineStr">
        <is>
          <t>Heron View</t>
        </is>
      </c>
      <c r="E246" t="inlineStr">
        <is>
          <t>K</t>
        </is>
      </c>
      <c r="F246" t="n">
        <v>2</v>
      </c>
      <c r="G246" t="inlineStr">
        <is>
          <t>HVK101</t>
        </is>
      </c>
      <c r="H246" s="5" t="n">
        <v>44938</v>
      </c>
      <c r="I246" s="5" t="n">
        <v>45016</v>
      </c>
      <c r="J246" s="6" t="n">
        <v>45747</v>
      </c>
      <c r="K246" s="4" t="n">
        <v>500000</v>
      </c>
      <c r="L246" s="7" t="n">
        <v>0.16</v>
      </c>
      <c r="M246" s="4">
        <f>IF(I246="",K246/365*0.11*((H246+30)-H246),K246/365*0.11*(I246-H246))</f>
        <v/>
      </c>
      <c r="N246" s="4">
        <f>K246*L246/365*(P246-I246)</f>
        <v/>
      </c>
      <c r="O246" s="4">
        <f>M246+N246</f>
        <v/>
      </c>
      <c r="P246" s="5">
        <f>IF(J246&gt;SUMIFS(Sales!$H:$H,Sales!$C:$C,Investors!G246),SUMIFS(Sales!$H:$H,Sales!$C:$C,Investors!G246),Investors!J246)</f>
        <v/>
      </c>
      <c r="Q246">
        <f>K246+O246</f>
        <v/>
      </c>
      <c r="R246">
        <f>IF(J246&lt;SUMIFS(Sales!$H:$H,Sales!$C:$C,Investors!G246),0,Investors!Q246)</f>
        <v/>
      </c>
    </row>
    <row r="247">
      <c r="A247" t="inlineStr">
        <is>
          <t>ZCRO01</t>
        </is>
      </c>
      <c r="B247" t="inlineStr">
        <is>
          <t>Marc</t>
        </is>
      </c>
      <c r="C247" t="inlineStr">
        <is>
          <t>Lunau</t>
        </is>
      </c>
      <c r="D247" t="inlineStr">
        <is>
          <t>Heron Fields</t>
        </is>
      </c>
      <c r="E247" t="inlineStr">
        <is>
          <t>A</t>
        </is>
      </c>
      <c r="F247" t="n">
        <v>1</v>
      </c>
      <c r="G247" t="inlineStr">
        <is>
          <t>HFA105</t>
        </is>
      </c>
      <c r="H247" s="5" t="n">
        <v>44266</v>
      </c>
      <c r="I247" s="5" t="n">
        <v>44352</v>
      </c>
      <c r="J247" s="6" t="n">
        <v>44887</v>
      </c>
      <c r="K247" s="4" t="n">
        <v>110000</v>
      </c>
      <c r="L247" s="7" t="n">
        <v>0.18</v>
      </c>
      <c r="M247" s="4">
        <f>IF(I247="",K247/365*0.11*((H247+30)-H247),K247/365*0.11*(I247-H247))</f>
        <v/>
      </c>
      <c r="N247" s="4">
        <f>K247*L247/365*(P247-I247)</f>
        <v/>
      </c>
      <c r="O247" s="4">
        <f>M247+N247</f>
        <v/>
      </c>
      <c r="P247" s="5">
        <f>IF(J247&gt;SUMIFS(Sales!$H:$H,Sales!$C:$C,Investors!G247),SUMIFS(Sales!$H:$H,Sales!$C:$C,Investors!G247),Investors!J247)</f>
        <v/>
      </c>
      <c r="Q247">
        <f>K247+O247</f>
        <v/>
      </c>
      <c r="R247">
        <f>IF(J247&lt;SUMIFS(Sales!$H:$H,Sales!$C:$C,Investors!G247),0,Investors!Q247)</f>
        <v/>
      </c>
    </row>
    <row r="248">
      <c r="A248" t="inlineStr">
        <is>
          <t>ZCRO01</t>
        </is>
      </c>
      <c r="B248" t="inlineStr">
        <is>
          <t>Marc</t>
        </is>
      </c>
      <c r="C248" t="inlineStr">
        <is>
          <t>Lunau</t>
        </is>
      </c>
      <c r="D248" t="inlineStr">
        <is>
          <t>Heron Fields</t>
        </is>
      </c>
      <c r="E248" t="inlineStr">
        <is>
          <t>B</t>
        </is>
      </c>
      <c r="F248" t="n">
        <v>2</v>
      </c>
      <c r="G248" t="inlineStr">
        <is>
          <t>HFB102</t>
        </is>
      </c>
      <c r="H248" s="5" t="n">
        <v>44266</v>
      </c>
      <c r="I248" s="5" t="n">
        <v>44352</v>
      </c>
      <c r="J248" s="6" t="n">
        <v>44896</v>
      </c>
      <c r="K248" s="4" t="n">
        <v>110000</v>
      </c>
      <c r="L248" s="7" t="n">
        <v>0.18</v>
      </c>
      <c r="M248" s="4">
        <f>IF(I248="",K248/365*0.11*((H248+30)-H248),K248/365*0.11*(I248-H248))</f>
        <v/>
      </c>
      <c r="N248" s="4">
        <f>K248*L248/365*(P248-I248)</f>
        <v/>
      </c>
      <c r="O248" s="4">
        <f>M248+N248</f>
        <v/>
      </c>
      <c r="P248" s="5">
        <f>IF(J248&gt;SUMIFS(Sales!$H:$H,Sales!$C:$C,Investors!G248),SUMIFS(Sales!$H:$H,Sales!$C:$C,Investors!G248),Investors!J248)</f>
        <v/>
      </c>
      <c r="Q248">
        <f>K248+O248</f>
        <v/>
      </c>
      <c r="R248">
        <f>IF(J248&lt;SUMIFS(Sales!$H:$H,Sales!$C:$C,Investors!G248),0,Investors!Q248)</f>
        <v/>
      </c>
    </row>
    <row r="249">
      <c r="A249" t="inlineStr">
        <is>
          <t>ZCRO01</t>
        </is>
      </c>
      <c r="B249" t="inlineStr">
        <is>
          <t>Marc</t>
        </is>
      </c>
      <c r="C249" t="inlineStr">
        <is>
          <t>Lunau</t>
        </is>
      </c>
      <c r="D249" t="inlineStr">
        <is>
          <t>Heron Fields</t>
        </is>
      </c>
      <c r="E249" t="inlineStr">
        <is>
          <t>B</t>
        </is>
      </c>
      <c r="F249" t="n">
        <v>3</v>
      </c>
      <c r="G249" t="inlineStr">
        <is>
          <t>HFB108</t>
        </is>
      </c>
      <c r="H249" s="5" t="n">
        <v>44266</v>
      </c>
      <c r="I249" s="5" t="n">
        <v>44352</v>
      </c>
      <c r="J249" s="6" t="n">
        <v>44953</v>
      </c>
      <c r="K249" s="4" t="n">
        <v>110000</v>
      </c>
      <c r="L249" s="7" t="n">
        <v>0.18</v>
      </c>
      <c r="M249" s="4">
        <f>IF(I249="",K249/365*0.11*((H249+30)-H249),K249/365*0.11*(I249-H249))</f>
        <v/>
      </c>
      <c r="N249" s="4">
        <f>K249*L249/365*(P249-I249)</f>
        <v/>
      </c>
      <c r="O249" s="4">
        <f>M249+N249</f>
        <v/>
      </c>
      <c r="P249" s="5">
        <f>IF(J249&gt;SUMIFS(Sales!$H:$H,Sales!$C:$C,Investors!G249),SUMIFS(Sales!$H:$H,Sales!$C:$C,Investors!G249),Investors!J249)</f>
        <v/>
      </c>
      <c r="Q249">
        <f>K249+O249</f>
        <v/>
      </c>
      <c r="R249">
        <f>IF(J249&lt;SUMIFS(Sales!$H:$H,Sales!$C:$C,Investors!G249),0,Investors!Q249)</f>
        <v/>
      </c>
    </row>
    <row r="250">
      <c r="A250" t="inlineStr">
        <is>
          <t>ZCRO01</t>
        </is>
      </c>
      <c r="B250" t="inlineStr">
        <is>
          <t>Marc</t>
        </is>
      </c>
      <c r="C250" t="inlineStr">
        <is>
          <t>Lunau</t>
        </is>
      </c>
      <c r="D250" t="inlineStr">
        <is>
          <t>Heron Fields</t>
        </is>
      </c>
      <c r="E250" t="inlineStr">
        <is>
          <t>B</t>
        </is>
      </c>
      <c r="F250" t="n">
        <v>4</v>
      </c>
      <c r="G250" t="inlineStr">
        <is>
          <t>HFB109</t>
        </is>
      </c>
      <c r="H250" s="5" t="n">
        <v>44266</v>
      </c>
      <c r="I250" s="5" t="n">
        <v>44352</v>
      </c>
      <c r="J250" s="6" t="n">
        <v>44999</v>
      </c>
      <c r="K250" s="4" t="n">
        <v>110000</v>
      </c>
      <c r="L250" s="7" t="n">
        <v>0.18</v>
      </c>
      <c r="M250" s="4">
        <f>IF(I250="",K250/365*0.11*((H250+30)-H250),K250/365*0.11*(I250-H250))</f>
        <v/>
      </c>
      <c r="N250" s="4">
        <f>K250*L250/365*(P250-I250)</f>
        <v/>
      </c>
      <c r="O250" s="4">
        <f>M250+N250</f>
        <v/>
      </c>
      <c r="P250" s="5">
        <f>IF(J250&gt;SUMIFS(Sales!$H:$H,Sales!$C:$C,Investors!G250),SUMIFS(Sales!$H:$H,Sales!$C:$C,Investors!G250),Investors!J250)</f>
        <v/>
      </c>
      <c r="Q250">
        <f>K250+O250</f>
        <v/>
      </c>
      <c r="R250">
        <f>IF(J250&lt;SUMIFS(Sales!$H:$H,Sales!$C:$C,Investors!G250),0,Investors!Q250)</f>
        <v/>
      </c>
    </row>
    <row r="251">
      <c r="A251" t="inlineStr">
        <is>
          <t>ZCRO01</t>
        </is>
      </c>
      <c r="B251" t="inlineStr">
        <is>
          <t>Marc</t>
        </is>
      </c>
      <c r="C251" t="inlineStr">
        <is>
          <t>Lunau</t>
        </is>
      </c>
      <c r="D251" t="inlineStr">
        <is>
          <t>Heron Fields</t>
        </is>
      </c>
      <c r="E251" t="inlineStr">
        <is>
          <t>B</t>
        </is>
      </c>
      <c r="F251" t="n">
        <v>5</v>
      </c>
      <c r="G251" t="inlineStr">
        <is>
          <t>HFB111</t>
        </is>
      </c>
      <c r="H251" s="5" t="n">
        <v>44266</v>
      </c>
      <c r="I251" s="5" t="n">
        <v>44352</v>
      </c>
      <c r="J251" s="6" t="n">
        <v>45027</v>
      </c>
      <c r="K251" s="4" t="n">
        <v>110000</v>
      </c>
      <c r="L251" s="7" t="n">
        <v>0.18</v>
      </c>
      <c r="M251" s="4">
        <f>IF(I251="",K251/365*0.11*((H251+30)-H251),K251/365*0.11*(I251-H251))</f>
        <v/>
      </c>
      <c r="N251" s="4">
        <f>K251*L251/365*(P251-I251)</f>
        <v/>
      </c>
      <c r="O251" s="4">
        <f>M251+N251</f>
        <v/>
      </c>
      <c r="P251" s="5">
        <f>IF(J251&gt;SUMIFS(Sales!$H:$H,Sales!$C:$C,Investors!G251),SUMIFS(Sales!$H:$H,Sales!$C:$C,Investors!G251),Investors!J251)</f>
        <v/>
      </c>
      <c r="Q251">
        <f>K251+O251</f>
        <v/>
      </c>
      <c r="R251">
        <f>IF(J251&lt;SUMIFS(Sales!$H:$H,Sales!$C:$C,Investors!G251),0,Investors!Q251)</f>
        <v/>
      </c>
    </row>
    <row r="252">
      <c r="A252" t="inlineStr">
        <is>
          <t>ZCRO01</t>
        </is>
      </c>
      <c r="B252" t="inlineStr">
        <is>
          <t>Marc</t>
        </is>
      </c>
      <c r="C252" t="inlineStr">
        <is>
          <t>Lunau</t>
        </is>
      </c>
      <c r="D252" t="inlineStr">
        <is>
          <t>Heron View</t>
        </is>
      </c>
      <c r="E252" t="inlineStr">
        <is>
          <t>K</t>
        </is>
      </c>
      <c r="F252" t="n">
        <v>6</v>
      </c>
      <c r="G252" t="inlineStr">
        <is>
          <t>HVK105</t>
        </is>
      </c>
      <c r="H252" s="5" t="n">
        <v>44900</v>
      </c>
      <c r="I252" s="5" t="n">
        <v>44916</v>
      </c>
      <c r="J252" s="6" t="n">
        <v>45647</v>
      </c>
      <c r="K252" s="4" t="n">
        <v>120000</v>
      </c>
      <c r="L252" s="7" t="n">
        <v>0.18</v>
      </c>
      <c r="M252" s="4">
        <f>IF(I252="",K252/365*0.11*((H252+30)-H252),K252/365*0.11*(I252-H252))</f>
        <v/>
      </c>
      <c r="N252" s="4">
        <f>K252*L252/365*(P252-I252)</f>
        <v/>
      </c>
      <c r="O252" s="4">
        <f>M252+N252</f>
        <v/>
      </c>
      <c r="P252" s="5">
        <f>IF(J252&gt;SUMIFS(Sales!$H:$H,Sales!$C:$C,Investors!G252),SUMIFS(Sales!$H:$H,Sales!$C:$C,Investors!G252),Investors!J252)</f>
        <v/>
      </c>
      <c r="Q252">
        <f>K252+O252</f>
        <v/>
      </c>
      <c r="R252">
        <f>IF(J252&lt;SUMIFS(Sales!$H:$H,Sales!$C:$C,Investors!G252),0,Investors!Q252)</f>
        <v/>
      </c>
    </row>
    <row r="253">
      <c r="A253" t="inlineStr">
        <is>
          <t>ZCRO01</t>
        </is>
      </c>
      <c r="B253" t="inlineStr">
        <is>
          <t>Marc</t>
        </is>
      </c>
      <c r="C253" t="inlineStr">
        <is>
          <t>Lunau</t>
        </is>
      </c>
      <c r="D253" t="inlineStr">
        <is>
          <t>Heron View</t>
        </is>
      </c>
      <c r="E253" t="inlineStr">
        <is>
          <t>K</t>
        </is>
      </c>
      <c r="F253" t="n">
        <v>7</v>
      </c>
      <c r="G253" t="inlineStr">
        <is>
          <t>HVK103</t>
        </is>
      </c>
      <c r="H253" s="5" t="n">
        <v>44902</v>
      </c>
      <c r="I253" s="5" t="n">
        <v>44967</v>
      </c>
      <c r="J253" s="6" t="n">
        <v>45530</v>
      </c>
      <c r="K253" s="4" t="n">
        <v>110000</v>
      </c>
      <c r="L253" s="7" t="n">
        <v>0.18</v>
      </c>
      <c r="M253" s="4">
        <f>IF(I253="",K253/365*0.11*((H253+30)-H253),K253/365*0.11*(I253-H253))</f>
        <v/>
      </c>
      <c r="N253" s="4">
        <f>K253*L253/365*(P253-I253)</f>
        <v/>
      </c>
      <c r="O253" s="4">
        <f>M253+N253</f>
        <v/>
      </c>
      <c r="P253" s="5">
        <f>IF(J253&gt;SUMIFS(Sales!$H:$H,Sales!$C:$C,Investors!G253),SUMIFS(Sales!$H:$H,Sales!$C:$C,Investors!G253),Investors!J253)</f>
        <v/>
      </c>
      <c r="Q253">
        <f>K253+O253</f>
        <v/>
      </c>
      <c r="R253">
        <f>IF(J253&lt;SUMIFS(Sales!$H:$H,Sales!$C:$C,Investors!G253),0,Investors!Q253)</f>
        <v/>
      </c>
    </row>
    <row r="254">
      <c r="A254" t="inlineStr">
        <is>
          <t>ZCRO01</t>
        </is>
      </c>
      <c r="B254" t="inlineStr">
        <is>
          <t>Marc</t>
        </is>
      </c>
      <c r="C254" t="inlineStr">
        <is>
          <t>Lunau</t>
        </is>
      </c>
      <c r="D254" t="inlineStr">
        <is>
          <t>Heron View</t>
        </is>
      </c>
      <c r="E254" t="inlineStr">
        <is>
          <t>K</t>
        </is>
      </c>
      <c r="F254" t="n">
        <v>8</v>
      </c>
      <c r="G254" t="inlineStr">
        <is>
          <t>HVK302</t>
        </is>
      </c>
      <c r="H254" s="5" t="n">
        <v>44909</v>
      </c>
      <c r="I254" s="5" t="n">
        <v>44995</v>
      </c>
      <c r="J254" s="6" t="n">
        <v>45726</v>
      </c>
      <c r="K254" s="4" t="n">
        <v>110000</v>
      </c>
      <c r="L254" s="7" t="n">
        <v>0.18</v>
      </c>
      <c r="M254" s="4">
        <f>IF(I254="",K254/365*0.11*((H254+30)-H254),K254/365*0.11*(I254-H254))</f>
        <v/>
      </c>
      <c r="N254" s="4">
        <f>K254*L254/365*(P254-I254)</f>
        <v/>
      </c>
      <c r="O254" s="4">
        <f>M254+N254</f>
        <v/>
      </c>
      <c r="P254" s="5">
        <f>IF(J254&gt;SUMIFS(Sales!$H:$H,Sales!$C:$C,Investors!G254),SUMIFS(Sales!$H:$H,Sales!$C:$C,Investors!G254),Investors!J254)</f>
        <v/>
      </c>
      <c r="Q254">
        <f>K254+O254</f>
        <v/>
      </c>
      <c r="R254">
        <f>IF(J254&lt;SUMIFS(Sales!$H:$H,Sales!$C:$C,Investors!G254),0,Investors!Q254)</f>
        <v/>
      </c>
    </row>
    <row r="255">
      <c r="A255" t="inlineStr">
        <is>
          <t>ZCRO01</t>
        </is>
      </c>
      <c r="B255" t="inlineStr">
        <is>
          <t>Marc</t>
        </is>
      </c>
      <c r="C255" t="inlineStr">
        <is>
          <t>Lunau</t>
        </is>
      </c>
      <c r="D255" t="inlineStr">
        <is>
          <t>Heron View</t>
        </is>
      </c>
      <c r="E255" t="inlineStr">
        <is>
          <t>K</t>
        </is>
      </c>
      <c r="F255" t="n">
        <v>9</v>
      </c>
      <c r="G255" t="inlineStr">
        <is>
          <t>HVK303</t>
        </is>
      </c>
      <c r="H255" s="5" t="n">
        <v>44909</v>
      </c>
      <c r="I255" s="5" t="n">
        <v>44995</v>
      </c>
      <c r="J255" s="6" t="n">
        <v>45726</v>
      </c>
      <c r="K255" s="4" t="n">
        <v>120000</v>
      </c>
      <c r="L255" s="7" t="n">
        <v>0.18</v>
      </c>
      <c r="M255" s="4">
        <f>IF(I255="",K255/365*0.11*((H255+30)-H255),K255/365*0.11*(I255-H255))</f>
        <v/>
      </c>
      <c r="N255" s="4">
        <f>K255*L255/365*(P255-I255)</f>
        <v/>
      </c>
      <c r="O255" s="4">
        <f>M255+N255</f>
        <v/>
      </c>
      <c r="P255" s="5">
        <f>IF(J255&gt;SUMIFS(Sales!$H:$H,Sales!$C:$C,Investors!G255),SUMIFS(Sales!$H:$H,Sales!$C:$C,Investors!G255),Investors!J255)</f>
        <v/>
      </c>
      <c r="Q255">
        <f>K255+O255</f>
        <v/>
      </c>
      <c r="R255">
        <f>IF(J255&lt;SUMIFS(Sales!$H:$H,Sales!$C:$C,Investors!G255),0,Investors!Q255)</f>
        <v/>
      </c>
    </row>
    <row r="256">
      <c r="A256" t="inlineStr">
        <is>
          <t>ZCRO01</t>
        </is>
      </c>
      <c r="B256" t="inlineStr">
        <is>
          <t>Marc</t>
        </is>
      </c>
      <c r="C256" t="inlineStr">
        <is>
          <t>Lunau</t>
        </is>
      </c>
      <c r="D256" t="inlineStr">
        <is>
          <t>Heron View</t>
        </is>
      </c>
      <c r="E256" t="inlineStr">
        <is>
          <t>O</t>
        </is>
      </c>
      <c r="F256" t="n">
        <v>10</v>
      </c>
      <c r="G256" t="inlineStr">
        <is>
          <t>HVO201</t>
        </is>
      </c>
      <c r="H256" s="5" t="n">
        <v>44938</v>
      </c>
      <c r="I256" s="5" t="n">
        <v>45044</v>
      </c>
      <c r="J256" s="6" t="n">
        <v>45506</v>
      </c>
      <c r="K256" s="4" t="n">
        <v>100000</v>
      </c>
      <c r="L256" s="7" t="n">
        <v>0.18</v>
      </c>
      <c r="M256" s="4">
        <f>IF(I256="",K256/365*0.11*((H256+30)-H256),K256/365*0.11*(I256-H256))</f>
        <v/>
      </c>
      <c r="N256" s="4">
        <f>K256*L256/365*(P256-I256)</f>
        <v/>
      </c>
      <c r="O256" s="4">
        <f>M256+N256</f>
        <v/>
      </c>
      <c r="P256" s="5">
        <f>IF(J256&gt;SUMIFS(Sales!$H:$H,Sales!$C:$C,Investors!G256),SUMIFS(Sales!$H:$H,Sales!$C:$C,Investors!G256),Investors!J256)</f>
        <v/>
      </c>
      <c r="Q256">
        <f>K256+O256</f>
        <v/>
      </c>
      <c r="R256">
        <f>IF(J256&lt;SUMIFS(Sales!$H:$H,Sales!$C:$C,Investors!G256),0,Investors!Q256)</f>
        <v/>
      </c>
    </row>
    <row r="257">
      <c r="A257" t="inlineStr">
        <is>
          <t>ZCRO01</t>
        </is>
      </c>
      <c r="B257" t="inlineStr">
        <is>
          <t>Marc</t>
        </is>
      </c>
      <c r="C257" t="inlineStr">
        <is>
          <t>Lunau</t>
        </is>
      </c>
      <c r="D257" t="inlineStr">
        <is>
          <t>Heron View</t>
        </is>
      </c>
      <c r="E257" t="inlineStr">
        <is>
          <t>O</t>
        </is>
      </c>
      <c r="F257" t="n">
        <v>11</v>
      </c>
      <c r="G257" t="inlineStr">
        <is>
          <t>HVO203</t>
        </is>
      </c>
      <c r="H257" s="5" t="n">
        <v>44965</v>
      </c>
      <c r="I257" s="5" t="n">
        <v>45072</v>
      </c>
      <c r="J257" s="6" t="n">
        <v>45506</v>
      </c>
      <c r="K257" s="4" t="n">
        <v>110000</v>
      </c>
      <c r="L257" s="7" t="n">
        <v>0.18</v>
      </c>
      <c r="M257" s="4">
        <f>IF(I257="",K257/365*0.11*((H257+30)-H257),K257/365*0.11*(I257-H257))</f>
        <v/>
      </c>
      <c r="N257" s="4">
        <f>K257*L257/365*(P257-I257)</f>
        <v/>
      </c>
      <c r="O257" s="4">
        <f>M257+N257</f>
        <v/>
      </c>
      <c r="P257" s="5">
        <f>IF(J257&gt;SUMIFS(Sales!$H:$H,Sales!$C:$C,Investors!G257),SUMIFS(Sales!$H:$H,Sales!$C:$C,Investors!G257),Investors!J257)</f>
        <v/>
      </c>
      <c r="Q257">
        <f>K257+O257</f>
        <v/>
      </c>
      <c r="R257">
        <f>IF(J257&lt;SUMIFS(Sales!$H:$H,Sales!$C:$C,Investors!G257),0,Investors!Q257)</f>
        <v/>
      </c>
    </row>
    <row r="258">
      <c r="A258" t="inlineStr">
        <is>
          <t>ZCRO01</t>
        </is>
      </c>
      <c r="B258" t="inlineStr">
        <is>
          <t>Marc</t>
        </is>
      </c>
      <c r="C258" t="inlineStr">
        <is>
          <t>Lunau</t>
        </is>
      </c>
      <c r="D258" t="inlineStr">
        <is>
          <t>Heron View</t>
        </is>
      </c>
      <c r="E258" t="inlineStr">
        <is>
          <t>O</t>
        </is>
      </c>
      <c r="F258" t="n">
        <v>12</v>
      </c>
      <c r="G258" t="inlineStr">
        <is>
          <t>HVO101</t>
        </is>
      </c>
      <c r="H258" s="5" t="n">
        <v>44978</v>
      </c>
      <c r="I258" s="5" t="n">
        <v>45072</v>
      </c>
      <c r="J258" s="6" t="n">
        <v>45520</v>
      </c>
      <c r="K258" s="4" t="n">
        <v>120000</v>
      </c>
      <c r="L258" s="7" t="n">
        <v>0.18</v>
      </c>
      <c r="M258" s="4">
        <f>IF(I258="",K258/365*0.11*((H258+30)-H258),K258/365*0.11*(I258-H258))</f>
        <v/>
      </c>
      <c r="N258" s="4">
        <f>K258*L258/365*(P258-I258)</f>
        <v/>
      </c>
      <c r="O258" s="4">
        <f>M258+N258</f>
        <v/>
      </c>
      <c r="P258" s="5">
        <f>IF(J258&gt;SUMIFS(Sales!$H:$H,Sales!$C:$C,Investors!G258),SUMIFS(Sales!$H:$H,Sales!$C:$C,Investors!G258),Investors!J258)</f>
        <v/>
      </c>
      <c r="Q258">
        <f>K258+O258</f>
        <v/>
      </c>
      <c r="R258">
        <f>IF(J258&lt;SUMIFS(Sales!$H:$H,Sales!$C:$C,Investors!G258),0,Investors!Q258)</f>
        <v/>
      </c>
    </row>
    <row r="259">
      <c r="A259" t="inlineStr">
        <is>
          <t>ZCRO01</t>
        </is>
      </c>
      <c r="B259" t="inlineStr">
        <is>
          <t>Marc</t>
        </is>
      </c>
      <c r="C259" t="inlineStr">
        <is>
          <t>Lunau</t>
        </is>
      </c>
      <c r="D259" t="inlineStr">
        <is>
          <t>Heron View</t>
        </is>
      </c>
      <c r="E259" t="inlineStr">
        <is>
          <t>C</t>
        </is>
      </c>
      <c r="F259" t="n">
        <v>13</v>
      </c>
      <c r="G259" t="inlineStr">
        <is>
          <t>HVC204</t>
        </is>
      </c>
      <c r="H259" s="5" t="n">
        <v>44992</v>
      </c>
      <c r="I259" s="5" t="n">
        <v>45107</v>
      </c>
      <c r="J259" s="6" t="n">
        <v>45838</v>
      </c>
      <c r="K259" s="4" t="n">
        <v>150000</v>
      </c>
      <c r="L259" s="7" t="n">
        <v>0.18</v>
      </c>
      <c r="M259" s="4">
        <f>IF(I259="",K259/365*0.11*((H259+30)-H259),K259/365*0.11*(I259-H259))</f>
        <v/>
      </c>
      <c r="N259" s="4">
        <f>K259*L259/365*(P259-I259)</f>
        <v/>
      </c>
      <c r="O259" s="4">
        <f>M259+N259</f>
        <v/>
      </c>
      <c r="P259" s="5">
        <f>IF(J259&gt;SUMIFS(Sales!$H:$H,Sales!$C:$C,Investors!G259),SUMIFS(Sales!$H:$H,Sales!$C:$C,Investors!G259),Investors!J259)</f>
        <v/>
      </c>
      <c r="Q259">
        <f>K259+O259</f>
        <v/>
      </c>
      <c r="R259">
        <f>IF(J259&lt;SUMIFS(Sales!$H:$H,Sales!$C:$C,Investors!G259),0,Investors!Q259)</f>
        <v/>
      </c>
    </row>
    <row r="260">
      <c r="A260" t="inlineStr">
        <is>
          <t>ZCRO01</t>
        </is>
      </c>
      <c r="B260" t="inlineStr">
        <is>
          <t>Marc</t>
        </is>
      </c>
      <c r="C260" t="inlineStr">
        <is>
          <t>Lunau</t>
        </is>
      </c>
      <c r="D260" t="inlineStr">
        <is>
          <t>Heron View</t>
        </is>
      </c>
      <c r="E260" t="inlineStr">
        <is>
          <t>K</t>
        </is>
      </c>
      <c r="F260" t="n">
        <v>14</v>
      </c>
      <c r="G260" t="inlineStr">
        <is>
          <t>HVK101</t>
        </is>
      </c>
      <c r="H260" s="5" t="n">
        <v>44992</v>
      </c>
      <c r="I260" s="5" t="n">
        <v>45107</v>
      </c>
      <c r="J260" s="6" t="n">
        <v>45838</v>
      </c>
      <c r="K260" s="4" t="n">
        <v>150000</v>
      </c>
      <c r="L260" s="7" t="n">
        <v>0.18</v>
      </c>
      <c r="M260" s="4">
        <f>IF(I260="",K260/365*0.11*((H260+30)-H260),K260/365*0.11*(I260-H260))</f>
        <v/>
      </c>
      <c r="N260" s="4">
        <f>K260*L260/365*(P260-I260)</f>
        <v/>
      </c>
      <c r="O260" s="4">
        <f>M260+N260</f>
        <v/>
      </c>
      <c r="P260" s="5">
        <f>IF(J260&gt;SUMIFS(Sales!$H:$H,Sales!$C:$C,Investors!G260),SUMIFS(Sales!$H:$H,Sales!$C:$C,Investors!G260),Investors!J260)</f>
        <v/>
      </c>
      <c r="Q260">
        <f>K260+O260</f>
        <v/>
      </c>
      <c r="R260">
        <f>IF(J260&lt;SUMIFS(Sales!$H:$H,Sales!$C:$C,Investors!G260),0,Investors!Q260)</f>
        <v/>
      </c>
    </row>
    <row r="261">
      <c r="A261" t="inlineStr">
        <is>
          <t>ZCRO01</t>
        </is>
      </c>
      <c r="B261" t="inlineStr">
        <is>
          <t>Marc</t>
        </is>
      </c>
      <c r="C261" t="inlineStr">
        <is>
          <t>Lunau</t>
        </is>
      </c>
      <c r="D261" t="inlineStr">
        <is>
          <t>Heron View</t>
        </is>
      </c>
      <c r="E261" t="inlineStr">
        <is>
          <t>P</t>
        </is>
      </c>
      <c r="F261" t="n">
        <v>15</v>
      </c>
      <c r="G261" t="inlineStr">
        <is>
          <t>HVP202</t>
        </is>
      </c>
      <c r="H261" s="5" t="n">
        <v>45002</v>
      </c>
      <c r="I261" s="5" t="n">
        <v>45107</v>
      </c>
      <c r="J261" s="6" t="n">
        <v>45191</v>
      </c>
      <c r="K261" s="4" t="n">
        <v>110000</v>
      </c>
      <c r="L261" s="7" t="n">
        <v>0.18</v>
      </c>
      <c r="M261" s="4">
        <f>IF(I261="",K261/365*0.11*((H261+30)-H261),K261/365*0.11*(I261-H261))</f>
        <v/>
      </c>
      <c r="N261" s="4">
        <f>K261*L261/365*(P261-I261)</f>
        <v/>
      </c>
      <c r="O261" s="4">
        <f>M261+N261</f>
        <v/>
      </c>
      <c r="P261" s="5">
        <f>IF(J261&gt;SUMIFS(Sales!$H:$H,Sales!$C:$C,Investors!G261),SUMIFS(Sales!$H:$H,Sales!$C:$C,Investors!G261),Investors!J261)</f>
        <v/>
      </c>
      <c r="Q261">
        <f>K261+O261</f>
        <v/>
      </c>
      <c r="R261">
        <f>IF(J261&lt;SUMIFS(Sales!$H:$H,Sales!$C:$C,Investors!G261),0,Investors!Q261)</f>
        <v/>
      </c>
    </row>
    <row r="262">
      <c r="A262" t="inlineStr">
        <is>
          <t>ZCRO01</t>
        </is>
      </c>
      <c r="B262" t="inlineStr">
        <is>
          <t>Marc</t>
        </is>
      </c>
      <c r="C262" t="inlineStr">
        <is>
          <t>Lunau</t>
        </is>
      </c>
      <c r="D262" t="inlineStr">
        <is>
          <t>Heron View</t>
        </is>
      </c>
      <c r="E262" t="inlineStr">
        <is>
          <t>G</t>
        </is>
      </c>
      <c r="F262" t="n">
        <v>16</v>
      </c>
      <c r="G262" t="inlineStr">
        <is>
          <t>HVG101</t>
        </is>
      </c>
      <c r="H262" s="5" t="n">
        <v>45033</v>
      </c>
      <c r="I262" s="5" t="n">
        <v>45129</v>
      </c>
      <c r="J262" s="6" t="n">
        <v>45860</v>
      </c>
      <c r="K262" s="4" t="n">
        <v>110000</v>
      </c>
      <c r="L262" s="7" t="n">
        <v>0.18</v>
      </c>
      <c r="M262" s="4">
        <f>IF(I262="",K262/365*0.11*((H262+30)-H262),K262/365*0.11*(I262-H262))</f>
        <v/>
      </c>
      <c r="N262" s="4">
        <f>K262*L262/365*(P262-I262)</f>
        <v/>
      </c>
      <c r="O262" s="4">
        <f>M262+N262</f>
        <v/>
      </c>
      <c r="P262" s="5">
        <f>IF(J262&gt;SUMIFS(Sales!$H:$H,Sales!$C:$C,Investors!G262),SUMIFS(Sales!$H:$H,Sales!$C:$C,Investors!G262),Investors!J262)</f>
        <v/>
      </c>
      <c r="Q262">
        <f>K262+O262</f>
        <v/>
      </c>
      <c r="R262">
        <f>IF(J262&lt;SUMIFS(Sales!$H:$H,Sales!$C:$C,Investors!G262),0,Investors!Q262)</f>
        <v/>
      </c>
    </row>
    <row r="263">
      <c r="A263" t="inlineStr">
        <is>
          <t>ZCRO01</t>
        </is>
      </c>
      <c r="B263" t="inlineStr">
        <is>
          <t>Marc</t>
        </is>
      </c>
      <c r="C263" t="inlineStr">
        <is>
          <t>Lunau</t>
        </is>
      </c>
      <c r="D263" t="inlineStr">
        <is>
          <t>Heron View</t>
        </is>
      </c>
      <c r="E263" t="inlineStr">
        <is>
          <t>E</t>
        </is>
      </c>
      <c r="F263" t="n">
        <v>17</v>
      </c>
      <c r="G263" t="inlineStr">
        <is>
          <t>HVE303</t>
        </is>
      </c>
      <c r="H263" s="5" t="n">
        <v>45198</v>
      </c>
      <c r="I263" s="5" t="n">
        <v>45224</v>
      </c>
      <c r="J263" s="6" t="n">
        <v>45955</v>
      </c>
      <c r="K263" s="4" t="n">
        <v>110000</v>
      </c>
      <c r="L263" s="7" t="n">
        <v>0.18</v>
      </c>
      <c r="M263" s="4">
        <f>IF(I263="",K263/365*0.11*((H263+30)-H263),K263/365*0.11*(I263-H263))</f>
        <v/>
      </c>
      <c r="N263" s="4">
        <f>K263*L263/365*(P263-I263)</f>
        <v/>
      </c>
      <c r="O263" s="4">
        <f>M263+N263</f>
        <v/>
      </c>
      <c r="P263" s="5">
        <f>IF(J263&gt;SUMIFS(Sales!$H:$H,Sales!$C:$C,Investors!G263),SUMIFS(Sales!$H:$H,Sales!$C:$C,Investors!G263),Investors!J263)</f>
        <v/>
      </c>
      <c r="Q263">
        <f>K263+O263</f>
        <v/>
      </c>
      <c r="R263">
        <f>IF(J263&lt;SUMIFS(Sales!$H:$H,Sales!$C:$C,Investors!G263),0,Investors!Q263)</f>
        <v/>
      </c>
    </row>
    <row r="264">
      <c r="A264" t="inlineStr">
        <is>
          <t>ZDEK01</t>
        </is>
      </c>
      <c r="B264" t="inlineStr">
        <is>
          <t>Dawn Margaret</t>
        </is>
      </c>
      <c r="C264" t="inlineStr">
        <is>
          <t>De Klerk (Way)</t>
        </is>
      </c>
      <c r="D264" t="inlineStr">
        <is>
          <t>Heron Fields</t>
        </is>
      </c>
      <c r="E264" t="inlineStr">
        <is>
          <t>B</t>
        </is>
      </c>
      <c r="F264" t="n">
        <v>1</v>
      </c>
      <c r="G264" t="inlineStr">
        <is>
          <t>HFB108</t>
        </is>
      </c>
      <c r="H264" s="5" t="n">
        <v>44274</v>
      </c>
      <c r="I264" s="5" t="n">
        <v>44352</v>
      </c>
      <c r="J264" s="6" t="n">
        <v>44984</v>
      </c>
      <c r="K264" s="4" t="n">
        <v>200000</v>
      </c>
      <c r="L264" s="7" t="n">
        <v>0.15</v>
      </c>
      <c r="M264" s="4">
        <f>IF(I264="",K264/365*0.11*((H264+30)-H264),K264/365*0.11*(I264-H264))</f>
        <v/>
      </c>
      <c r="N264" s="4">
        <f>K264*L264/365*(P264-I264)</f>
        <v/>
      </c>
      <c r="O264" s="4">
        <f>M264+N264</f>
        <v/>
      </c>
      <c r="P264" s="5">
        <f>IF(J264&gt;SUMIFS(Sales!$H:$H,Sales!$C:$C,Investors!G264),SUMIFS(Sales!$H:$H,Sales!$C:$C,Investors!G264),Investors!J264)</f>
        <v/>
      </c>
      <c r="Q264">
        <f>K264+O264</f>
        <v/>
      </c>
      <c r="R264">
        <f>IF(J264&lt;SUMIFS(Sales!$H:$H,Sales!$C:$C,Investors!G264),0,Investors!Q264)</f>
        <v/>
      </c>
    </row>
    <row r="265">
      <c r="A265" t="inlineStr">
        <is>
          <t>ZDEK01</t>
        </is>
      </c>
      <c r="B265" t="inlineStr">
        <is>
          <t>Dawn Margaret</t>
        </is>
      </c>
      <c r="C265" t="inlineStr">
        <is>
          <t>De Klerk (Way)</t>
        </is>
      </c>
      <c r="D265" t="inlineStr">
        <is>
          <t>Heron View</t>
        </is>
      </c>
      <c r="E265" t="inlineStr">
        <is>
          <t>C</t>
        </is>
      </c>
      <c r="F265" t="n">
        <v>3</v>
      </c>
      <c r="G265" t="inlineStr">
        <is>
          <t>HVC305</t>
        </is>
      </c>
      <c r="H265" s="5" t="n">
        <v>44988</v>
      </c>
      <c r="I265" s="5" t="n">
        <v>45107</v>
      </c>
      <c r="J265" s="6" t="n">
        <v>45838</v>
      </c>
      <c r="K265" s="4" t="n">
        <v>254616.44</v>
      </c>
      <c r="L265" s="7" t="n">
        <v>0.16</v>
      </c>
      <c r="M265" s="4">
        <f>IF(I265="",K265/365*0.11*((H265+30)-H265),K265/365*0.11*(I265-H265))</f>
        <v/>
      </c>
      <c r="N265" s="4">
        <f>K265*L265/365*(P265-I265)</f>
        <v/>
      </c>
      <c r="O265" s="4">
        <f>M265+N265</f>
        <v/>
      </c>
      <c r="P265" s="5">
        <f>IF(J265&gt;SUMIFS(Sales!$H:$H,Sales!$C:$C,Investors!G265),SUMIFS(Sales!$H:$H,Sales!$C:$C,Investors!G265),Investors!J265)</f>
        <v/>
      </c>
      <c r="Q265">
        <f>K265+O265</f>
        <v/>
      </c>
      <c r="R265">
        <f>IF(J265&lt;SUMIFS(Sales!$H:$H,Sales!$C:$C,Investors!G265),0,Investors!Q265)</f>
        <v/>
      </c>
    </row>
    <row r="266">
      <c r="A266" t="inlineStr">
        <is>
          <t>ZAFR01</t>
        </is>
      </c>
      <c r="B266" t="inlineStr">
        <is>
          <t>John Robert</t>
        </is>
      </c>
      <c r="C266" t="inlineStr">
        <is>
          <t>Zylstra</t>
        </is>
      </c>
      <c r="D266" t="inlineStr">
        <is>
          <t>Heron Fields</t>
        </is>
      </c>
      <c r="E266" t="inlineStr">
        <is>
          <t>B</t>
        </is>
      </c>
      <c r="F266" t="n">
        <v>1</v>
      </c>
      <c r="G266" t="inlineStr">
        <is>
          <t>HFB211</t>
        </is>
      </c>
      <c r="H266" s="5" t="n">
        <v>44287</v>
      </c>
      <c r="I266" s="5" t="n">
        <v>44352</v>
      </c>
      <c r="J266" s="6" t="n">
        <v>45035</v>
      </c>
      <c r="K266" s="4" t="n">
        <v>700000</v>
      </c>
      <c r="L266" s="7" t="n">
        <v>0.18</v>
      </c>
      <c r="M266" s="4">
        <f>IF(I266="",K266/365*0.11*((H266+30)-H266),K266/365*0.11*(I266-H266))</f>
        <v/>
      </c>
      <c r="N266" s="4">
        <f>K266*L266/365*(P266-I266)</f>
        <v/>
      </c>
      <c r="O266" s="4">
        <f>M266+N266</f>
        <v/>
      </c>
      <c r="P266" s="5">
        <f>IF(J266&gt;SUMIFS(Sales!$H:$H,Sales!$C:$C,Investors!G266),SUMIFS(Sales!$H:$H,Sales!$C:$C,Investors!G266),Investors!J266)</f>
        <v/>
      </c>
      <c r="Q266">
        <f>K266+O266</f>
        <v/>
      </c>
      <c r="R266">
        <f>IF(J266&lt;SUMIFS(Sales!$H:$H,Sales!$C:$C,Investors!G266),0,Investors!Q266)</f>
        <v/>
      </c>
    </row>
    <row r="267">
      <c r="A267" t="inlineStr">
        <is>
          <t>ZAFR01</t>
        </is>
      </c>
      <c r="B267" t="inlineStr">
        <is>
          <t>John Robert</t>
        </is>
      </c>
      <c r="C267" t="inlineStr">
        <is>
          <t>Zylstra</t>
        </is>
      </c>
      <c r="D267" t="inlineStr">
        <is>
          <t>Heron View</t>
        </is>
      </c>
      <c r="E267" t="inlineStr">
        <is>
          <t>P</t>
        </is>
      </c>
      <c r="F267" t="n">
        <v>3</v>
      </c>
      <c r="G267" t="inlineStr">
        <is>
          <t>HVP302</t>
        </is>
      </c>
      <c r="H267" s="5" t="n">
        <v>44851</v>
      </c>
      <c r="I267" s="5" t="n">
        <v>44889</v>
      </c>
      <c r="J267" s="6" t="n">
        <v>45271</v>
      </c>
      <c r="K267" s="4" t="n">
        <v>264742.12</v>
      </c>
      <c r="L267" s="7" t="n">
        <v>0.18</v>
      </c>
      <c r="M267" s="4">
        <f>IF(I267="",K267/365*0.11*((H267+30)-H267),K267/365*0.11*(I267-H267))</f>
        <v/>
      </c>
      <c r="N267" s="4">
        <f>K267*L267/365*(P267-I267)</f>
        <v/>
      </c>
      <c r="O267" s="4">
        <f>M267+N267</f>
        <v/>
      </c>
      <c r="P267" s="5">
        <f>IF(J267&gt;SUMIFS(Sales!$H:$H,Sales!$C:$C,Investors!G267),SUMIFS(Sales!$H:$H,Sales!$C:$C,Investors!G267),Investors!J267)</f>
        <v/>
      </c>
      <c r="Q267">
        <f>K267+O267</f>
        <v/>
      </c>
      <c r="R267">
        <f>IF(J267&lt;SUMIFS(Sales!$H:$H,Sales!$C:$C,Investors!G267),0,Investors!Q267)</f>
        <v/>
      </c>
    </row>
    <row r="268">
      <c r="A268" t="inlineStr">
        <is>
          <t>ZAFR01</t>
        </is>
      </c>
      <c r="B268" t="inlineStr">
        <is>
          <t>John Robert</t>
        </is>
      </c>
      <c r="C268" t="inlineStr">
        <is>
          <t>Zylstra</t>
        </is>
      </c>
      <c r="D268" t="inlineStr">
        <is>
          <t>Heron View</t>
        </is>
      </c>
      <c r="E268" t="inlineStr">
        <is>
          <t>M</t>
        </is>
      </c>
      <c r="F268" t="n">
        <v>4</v>
      </c>
      <c r="G268" t="inlineStr">
        <is>
          <t>HVM101</t>
        </is>
      </c>
      <c r="H268" s="5" t="n">
        <v>45020</v>
      </c>
      <c r="I268" s="5" t="n">
        <v>45129</v>
      </c>
      <c r="J268" s="6" t="n">
        <v>45860</v>
      </c>
      <c r="K268" s="4" t="n">
        <v>300931.51</v>
      </c>
      <c r="L268" s="7" t="n">
        <v>0.18</v>
      </c>
      <c r="M268" s="4">
        <f>IF(I268="",K268/365*0.11*((H268+30)-H268),K268/365*0.11*(I268-H268))</f>
        <v/>
      </c>
      <c r="N268" s="4">
        <f>K268*L268/365*(P268-I268)</f>
        <v/>
      </c>
      <c r="O268" s="4">
        <f>M268+N268</f>
        <v/>
      </c>
      <c r="P268" s="5">
        <f>IF(J268&gt;SUMIFS(Sales!$H:$H,Sales!$C:$C,Investors!G268),SUMIFS(Sales!$H:$H,Sales!$C:$C,Investors!G268),Investors!J268)</f>
        <v/>
      </c>
      <c r="Q268">
        <f>K268+O268</f>
        <v/>
      </c>
      <c r="R268">
        <f>IF(J268&lt;SUMIFS(Sales!$H:$H,Sales!$C:$C,Investors!G268),0,Investors!Q268)</f>
        <v/>
      </c>
    </row>
    <row r="269">
      <c r="A269" t="inlineStr">
        <is>
          <t>ZAFR01</t>
        </is>
      </c>
      <c r="B269" t="inlineStr">
        <is>
          <t>John Robert</t>
        </is>
      </c>
      <c r="C269" t="inlineStr">
        <is>
          <t>Zylstra</t>
        </is>
      </c>
      <c r="D269" t="inlineStr">
        <is>
          <t>Heron View</t>
        </is>
      </c>
      <c r="E269" t="inlineStr">
        <is>
          <t>M</t>
        </is>
      </c>
      <c r="F269" t="n">
        <v>5</v>
      </c>
      <c r="G269" t="inlineStr">
        <is>
          <t>HVM202</t>
        </is>
      </c>
      <c r="H269" s="5" t="n">
        <v>45020</v>
      </c>
      <c r="I269" s="5" t="n">
        <v>45129</v>
      </c>
      <c r="J269" s="6" t="n">
        <v>45860</v>
      </c>
      <c r="K269" s="4" t="n">
        <v>1100000</v>
      </c>
      <c r="L269" s="7" t="n">
        <v>0.18</v>
      </c>
      <c r="M269" s="4">
        <f>IF(I269="",K269/365*0.11*((H269+30)-H269),K269/365*0.11*(I269-H269))</f>
        <v/>
      </c>
      <c r="N269" s="4">
        <f>K269*L269/365*(P269-I269)</f>
        <v/>
      </c>
      <c r="O269" s="4">
        <f>M269+N269</f>
        <v/>
      </c>
      <c r="P269" s="5">
        <f>IF(J269&gt;SUMIFS(Sales!$H:$H,Sales!$C:$C,Investors!G269),SUMIFS(Sales!$H:$H,Sales!$C:$C,Investors!G269),Investors!J269)</f>
        <v/>
      </c>
      <c r="Q269">
        <f>K269+O269</f>
        <v/>
      </c>
      <c r="R269">
        <f>IF(J269&lt;SUMIFS(Sales!$H:$H,Sales!$C:$C,Investors!G269),0,Investors!Q269)</f>
        <v/>
      </c>
    </row>
    <row r="270">
      <c r="A270" t="inlineStr">
        <is>
          <t>ZAFR01</t>
        </is>
      </c>
      <c r="B270" t="inlineStr">
        <is>
          <t>John Robert</t>
        </is>
      </c>
      <c r="C270" t="inlineStr">
        <is>
          <t>Zylstra</t>
        </is>
      </c>
      <c r="D270" t="inlineStr">
        <is>
          <t>Heron View</t>
        </is>
      </c>
      <c r="E270" t="inlineStr">
        <is>
          <t>G</t>
        </is>
      </c>
      <c r="F270" t="n">
        <v>6</v>
      </c>
      <c r="G270" t="inlineStr">
        <is>
          <t>HVG303</t>
        </is>
      </c>
      <c r="H270" s="5" t="n">
        <v>45042</v>
      </c>
      <c r="I270" s="5" t="n">
        <v>45224</v>
      </c>
      <c r="J270" s="6" t="n">
        <v>45955</v>
      </c>
      <c r="K270" s="4" t="n">
        <v>943566.4399999999</v>
      </c>
      <c r="L270" s="7" t="n">
        <v>0.18</v>
      </c>
      <c r="M270" s="4">
        <f>IF(I270="",K270/365*0.11*((H270+30)-H270),K270/365*0.11*(I270-H270))</f>
        <v/>
      </c>
      <c r="N270" s="4">
        <f>K270*L270/365*(P270-I270)</f>
        <v/>
      </c>
      <c r="O270" s="4">
        <f>M270+N270</f>
        <v/>
      </c>
      <c r="P270" s="5">
        <f>IF(J270&gt;SUMIFS(Sales!$H:$H,Sales!$C:$C,Investors!G270),SUMIFS(Sales!$H:$H,Sales!$C:$C,Investors!G270),Investors!J270)</f>
        <v/>
      </c>
      <c r="Q270">
        <f>K270+O270</f>
        <v/>
      </c>
      <c r="R270">
        <f>IF(J270&lt;SUMIFS(Sales!$H:$H,Sales!$C:$C,Investors!G270),0,Investors!Q270)</f>
        <v/>
      </c>
    </row>
    <row r="271">
      <c r="A271" t="inlineStr">
        <is>
          <t>ZBAR02</t>
        </is>
      </c>
      <c r="B271" t="inlineStr">
        <is>
          <t>Nicolaas Jacobus (Jaco)</t>
        </is>
      </c>
      <c r="C271" t="inlineStr">
        <is>
          <t>Barkhuysen</t>
        </is>
      </c>
      <c r="D271" t="inlineStr">
        <is>
          <t>Heron Fields</t>
        </is>
      </c>
      <c r="E271" t="inlineStr">
        <is>
          <t>B</t>
        </is>
      </c>
      <c r="F271" t="n">
        <v>1</v>
      </c>
      <c r="G271" t="inlineStr">
        <is>
          <t>HFB106</t>
        </is>
      </c>
      <c r="H271" s="5" t="n">
        <v>44286</v>
      </c>
      <c r="I271" s="5" t="n">
        <v>44352</v>
      </c>
      <c r="J271" s="6" t="n">
        <v>44956</v>
      </c>
      <c r="K271" s="4" t="n">
        <v>300000</v>
      </c>
      <c r="L271" s="7" t="n">
        <v>0.15</v>
      </c>
      <c r="M271" s="4">
        <f>IF(I271="",K271/365*0.11*((H271+30)-H271),K271/365*0.11*(I271-H271))</f>
        <v/>
      </c>
      <c r="N271" s="4">
        <f>K271*L271/365*(P271-I271)</f>
        <v/>
      </c>
      <c r="O271" s="4">
        <f>M271+N271</f>
        <v/>
      </c>
      <c r="P271" s="5">
        <f>IF(J271&gt;SUMIFS(Sales!$H:$H,Sales!$C:$C,Investors!G271),SUMIFS(Sales!$H:$H,Sales!$C:$C,Investors!G271),Investors!J271)</f>
        <v/>
      </c>
      <c r="Q271">
        <f>K271+O271</f>
        <v/>
      </c>
      <c r="R271">
        <f>IF(J271&lt;SUMIFS(Sales!$H:$H,Sales!$C:$C,Investors!G271),0,Investors!Q271)</f>
        <v/>
      </c>
    </row>
    <row r="272">
      <c r="A272" t="inlineStr">
        <is>
          <t>ZFOU01</t>
        </is>
      </c>
      <c r="B272" t="inlineStr">
        <is>
          <t>Hester Magrietha</t>
        </is>
      </c>
      <c r="C272" t="inlineStr">
        <is>
          <t>Fourie</t>
        </is>
      </c>
      <c r="D272" t="inlineStr">
        <is>
          <t>Heron Fields</t>
        </is>
      </c>
      <c r="E272" t="inlineStr">
        <is>
          <t>A</t>
        </is>
      </c>
      <c r="F272" t="n">
        <v>1</v>
      </c>
      <c r="G272" t="inlineStr">
        <is>
          <t>HFA306</t>
        </is>
      </c>
      <c r="H272" s="5" t="n">
        <v>44285</v>
      </c>
      <c r="I272" s="5" t="n">
        <v>44352</v>
      </c>
      <c r="J272" s="6" t="n">
        <v>44901</v>
      </c>
      <c r="K272" s="4" t="n">
        <v>100000</v>
      </c>
      <c r="L272" s="7" t="n">
        <v>0.15</v>
      </c>
      <c r="M272" s="4">
        <f>IF(I272="",K272/365*0.11*((H272+30)-H272),K272/365*0.11*(I272-H272))</f>
        <v/>
      </c>
      <c r="N272" s="4">
        <f>K272*L272/365*(P272-I272)</f>
        <v/>
      </c>
      <c r="O272" s="4">
        <f>M272+N272</f>
        <v/>
      </c>
      <c r="P272" s="5">
        <f>IF(J272&gt;SUMIFS(Sales!$H:$H,Sales!$C:$C,Investors!G272),SUMIFS(Sales!$H:$H,Sales!$C:$C,Investors!G272),Investors!J272)</f>
        <v/>
      </c>
      <c r="Q272">
        <f>K272+O272</f>
        <v/>
      </c>
      <c r="R272">
        <f>IF(J272&lt;SUMIFS(Sales!$H:$H,Sales!$C:$C,Investors!G272),0,Investors!Q272)</f>
        <v/>
      </c>
    </row>
    <row r="273">
      <c r="A273" t="inlineStr">
        <is>
          <t>ZFOU01</t>
        </is>
      </c>
      <c r="B273" t="inlineStr">
        <is>
          <t>Hester Magrietha</t>
        </is>
      </c>
      <c r="C273" t="inlineStr">
        <is>
          <t>Fourie</t>
        </is>
      </c>
      <c r="D273" t="inlineStr">
        <is>
          <t>Heron View</t>
        </is>
      </c>
      <c r="E273" t="inlineStr">
        <is>
          <t>K</t>
        </is>
      </c>
      <c r="F273" t="n">
        <v>2</v>
      </c>
      <c r="G273" t="inlineStr">
        <is>
          <t>HVK206</t>
        </is>
      </c>
      <c r="H273" s="5" t="n">
        <v>44944</v>
      </c>
      <c r="I273" s="5" t="n">
        <v>45016</v>
      </c>
      <c r="J273" s="6" t="n">
        <v>45747</v>
      </c>
      <c r="K273" s="4" t="n">
        <v>100000</v>
      </c>
      <c r="L273" s="7" t="n">
        <v>0.14</v>
      </c>
      <c r="M273" s="4">
        <f>IF(I273="",K273/365*0.11*((H273+30)-H273),K273/365*0.11*(I273-H273))</f>
        <v/>
      </c>
      <c r="N273" s="4">
        <f>K273*L273/365*(P273-I273)</f>
        <v/>
      </c>
      <c r="O273" s="4">
        <f>M273+N273</f>
        <v/>
      </c>
      <c r="P273" s="5">
        <f>IF(J273&gt;SUMIFS(Sales!$H:$H,Sales!$C:$C,Investors!G273),SUMIFS(Sales!$H:$H,Sales!$C:$C,Investors!G273),Investors!J273)</f>
        <v/>
      </c>
      <c r="Q273">
        <f>K273+O273</f>
        <v/>
      </c>
      <c r="R273">
        <f>IF(J273&lt;SUMIFS(Sales!$H:$H,Sales!$C:$C,Investors!G273),0,Investors!Q273)</f>
        <v/>
      </c>
    </row>
    <row r="274">
      <c r="A274" t="inlineStr">
        <is>
          <t>ZGIL01</t>
        </is>
      </c>
      <c r="B274" t="inlineStr">
        <is>
          <t>Estelle Maria</t>
        </is>
      </c>
      <c r="C274" t="inlineStr">
        <is>
          <t>Gildenhuys</t>
        </is>
      </c>
      <c r="D274" t="inlineStr">
        <is>
          <t>Heron Fields</t>
        </is>
      </c>
      <c r="E274" t="inlineStr">
        <is>
          <t>B</t>
        </is>
      </c>
      <c r="F274" t="n">
        <v>1</v>
      </c>
      <c r="G274" t="inlineStr">
        <is>
          <t>HFB109</t>
        </is>
      </c>
      <c r="H274" s="5" t="n">
        <v>44298</v>
      </c>
      <c r="I274" s="5" t="n">
        <v>44352</v>
      </c>
      <c r="J274" s="6" t="n">
        <v>44999</v>
      </c>
      <c r="K274" s="4" t="n">
        <v>600000</v>
      </c>
      <c r="L274" s="7" t="n">
        <v>0.18</v>
      </c>
      <c r="M274" s="4">
        <f>IF(I274="",K274/365*0.11*((H274+30)-H274),K274/365*0.11*(I274-H274))</f>
        <v/>
      </c>
      <c r="N274" s="4">
        <f>K274*L274/365*(P274-I274)</f>
        <v/>
      </c>
      <c r="O274" s="4">
        <f>M274+N274</f>
        <v/>
      </c>
      <c r="P274" s="5">
        <f>IF(J274&gt;SUMIFS(Sales!$H:$H,Sales!$C:$C,Investors!G274),SUMIFS(Sales!$H:$H,Sales!$C:$C,Investors!G274),Investors!J274)</f>
        <v/>
      </c>
      <c r="Q274">
        <f>K274+O274</f>
        <v/>
      </c>
      <c r="R274">
        <f>IF(J274&lt;SUMIFS(Sales!$H:$H,Sales!$C:$C,Investors!G274),0,Investors!Q274)</f>
        <v/>
      </c>
    </row>
    <row r="275">
      <c r="A275" t="inlineStr">
        <is>
          <t>ZGIL01</t>
        </is>
      </c>
      <c r="B275" t="inlineStr">
        <is>
          <t>Estelle Maria</t>
        </is>
      </c>
      <c r="C275" t="inlineStr">
        <is>
          <t>Gildenhuys</t>
        </is>
      </c>
      <c r="D275" t="inlineStr">
        <is>
          <t>Heron Fields</t>
        </is>
      </c>
      <c r="E275" t="inlineStr">
        <is>
          <t>B</t>
        </is>
      </c>
      <c r="F275" t="n">
        <v>2</v>
      </c>
      <c r="G275" t="inlineStr">
        <is>
          <t>HFB207</t>
        </is>
      </c>
      <c r="H275" s="5" t="n">
        <v>44298</v>
      </c>
      <c r="I275" s="5" t="n">
        <v>44352</v>
      </c>
      <c r="J275" s="6" t="n">
        <v>45106</v>
      </c>
      <c r="K275" s="4" t="n">
        <v>400000</v>
      </c>
      <c r="L275" s="7" t="n">
        <v>0.18</v>
      </c>
      <c r="M275" s="4">
        <f>IF(I275="",K275/365*0.11*((H275+30)-H275),K275/365*0.11*(I275-H275))</f>
        <v/>
      </c>
      <c r="N275" s="4">
        <f>K275*L275/365*(P275-I275)</f>
        <v/>
      </c>
      <c r="O275" s="4">
        <f>M275+N275</f>
        <v/>
      </c>
      <c r="P275" s="5">
        <f>IF(J275&gt;SUMIFS(Sales!$H:$H,Sales!$C:$C,Investors!G275),SUMIFS(Sales!$H:$H,Sales!$C:$C,Investors!G275),Investors!J275)</f>
        <v/>
      </c>
      <c r="Q275">
        <f>K275+O275</f>
        <v/>
      </c>
      <c r="R275">
        <f>IF(J275&lt;SUMIFS(Sales!$H:$H,Sales!$C:$C,Investors!G275),0,Investors!Q275)</f>
        <v/>
      </c>
    </row>
    <row r="276">
      <c r="A276" t="inlineStr">
        <is>
          <t>ZWAL01</t>
        </is>
      </c>
      <c r="B276" t="inlineStr">
        <is>
          <t>Benedict Joseph</t>
        </is>
      </c>
      <c r="C276" t="inlineStr">
        <is>
          <t>Walters</t>
        </is>
      </c>
      <c r="D276" t="inlineStr">
        <is>
          <t>Heron Fields</t>
        </is>
      </c>
      <c r="E276" t="inlineStr">
        <is>
          <t>B</t>
        </is>
      </c>
      <c r="F276" t="n">
        <v>1</v>
      </c>
      <c r="G276" t="inlineStr">
        <is>
          <t>HFB203</t>
        </is>
      </c>
      <c r="H276" s="5" t="n">
        <v>44293</v>
      </c>
      <c r="I276" s="5" t="n">
        <v>44352</v>
      </c>
      <c r="J276" s="6" t="n">
        <v>44936</v>
      </c>
      <c r="K276" s="4" t="n">
        <v>150000</v>
      </c>
      <c r="L276" s="7" t="n">
        <v>0.15</v>
      </c>
      <c r="M276" s="4">
        <f>IF(I276="",K276/365*0.11*((H276+30)-H276),K276/365*0.11*(I276-H276))</f>
        <v/>
      </c>
      <c r="N276" s="4">
        <f>K276*L276/365*(P276-I276)</f>
        <v/>
      </c>
      <c r="O276" s="4">
        <f>M276+N276</f>
        <v/>
      </c>
      <c r="P276" s="5">
        <f>IF(J276&gt;SUMIFS(Sales!$H:$H,Sales!$C:$C,Investors!G276),SUMIFS(Sales!$H:$H,Sales!$C:$C,Investors!G276),Investors!J276)</f>
        <v/>
      </c>
      <c r="Q276">
        <f>K276+O276</f>
        <v/>
      </c>
      <c r="R276">
        <f>IF(J276&lt;SUMIFS(Sales!$H:$H,Sales!$C:$C,Investors!G276),0,Investors!Q276)</f>
        <v/>
      </c>
    </row>
    <row r="277">
      <c r="A277" t="inlineStr">
        <is>
          <t>ZWAL01</t>
        </is>
      </c>
      <c r="B277" t="inlineStr">
        <is>
          <t>Benedict Joseph</t>
        </is>
      </c>
      <c r="C277" t="inlineStr">
        <is>
          <t>Walters</t>
        </is>
      </c>
      <c r="D277" t="inlineStr">
        <is>
          <t>Heron View</t>
        </is>
      </c>
      <c r="E277" t="inlineStr">
        <is>
          <t>O</t>
        </is>
      </c>
      <c r="F277" t="n">
        <v>2</v>
      </c>
      <c r="G277" t="inlineStr">
        <is>
          <t>HVO202</t>
        </is>
      </c>
      <c r="H277" s="5" t="n">
        <v>44946</v>
      </c>
      <c r="I277" s="5" t="n">
        <v>45016</v>
      </c>
      <c r="J277" s="6" t="n">
        <v>45747</v>
      </c>
      <c r="K277" s="4" t="n">
        <v>187515.41</v>
      </c>
      <c r="L277" s="7" t="n">
        <v>0.14</v>
      </c>
      <c r="M277" s="4">
        <f>IF(I277="",K277/365*0.11*((H277+30)-H277),K277/365*0.11*(I277-H277))</f>
        <v/>
      </c>
      <c r="N277" s="4">
        <f>K277*L277/365*(P277-I277)</f>
        <v/>
      </c>
      <c r="O277" s="4">
        <f>M277+N277</f>
        <v/>
      </c>
      <c r="P277" s="5">
        <f>IF(J277&gt;SUMIFS(Sales!$H:$H,Sales!$C:$C,Investors!G277),SUMIFS(Sales!$H:$H,Sales!$C:$C,Investors!G277),Investors!J277)</f>
        <v/>
      </c>
      <c r="Q277">
        <f>K277+O277</f>
        <v/>
      </c>
      <c r="R277">
        <f>IF(J277&lt;SUMIFS(Sales!$H:$H,Sales!$C:$C,Investors!G277),0,Investors!Q277)</f>
        <v/>
      </c>
    </row>
    <row r="278">
      <c r="A278" t="inlineStr">
        <is>
          <t>ZEDE01</t>
        </is>
      </c>
      <c r="B278" t="inlineStr">
        <is>
          <t>JP</t>
        </is>
      </c>
      <c r="C278" t="inlineStr">
        <is>
          <t>van Eden</t>
        </is>
      </c>
      <c r="D278" t="inlineStr">
        <is>
          <t>Heron Fields</t>
        </is>
      </c>
      <c r="E278" t="inlineStr">
        <is>
          <t>B</t>
        </is>
      </c>
      <c r="F278" t="n">
        <v>1</v>
      </c>
      <c r="G278" t="inlineStr">
        <is>
          <t>HFB210</t>
        </is>
      </c>
      <c r="H278" s="5" t="n">
        <v>44294</v>
      </c>
      <c r="I278" s="5" t="n">
        <v>44352</v>
      </c>
      <c r="J278" s="6" t="n">
        <v>45035</v>
      </c>
      <c r="K278" s="4" t="n">
        <v>500000</v>
      </c>
      <c r="L278" s="7" t="n">
        <v>0.18</v>
      </c>
      <c r="M278" s="4">
        <f>IF(I278="",K278/365*0.11*((H278+30)-H278),K278/365*0.11*(I278-H278))</f>
        <v/>
      </c>
      <c r="N278" s="4">
        <f>K278*L278/365*(P278-I278)</f>
        <v/>
      </c>
      <c r="O278" s="4">
        <f>M278+N278</f>
        <v/>
      </c>
      <c r="P278" s="5">
        <f>IF(J278&gt;SUMIFS(Sales!$H:$H,Sales!$C:$C,Investors!G278),SUMIFS(Sales!$H:$H,Sales!$C:$C,Investors!G278),Investors!J278)</f>
        <v/>
      </c>
      <c r="Q278">
        <f>K278+O278</f>
        <v/>
      </c>
      <c r="R278">
        <f>IF(J278&lt;SUMIFS(Sales!$H:$H,Sales!$C:$C,Investors!G278),0,Investors!Q278)</f>
        <v/>
      </c>
    </row>
    <row r="279">
      <c r="A279" t="inlineStr">
        <is>
          <t>ZEDE01</t>
        </is>
      </c>
      <c r="B279" t="inlineStr">
        <is>
          <t>JP</t>
        </is>
      </c>
      <c r="C279" t="inlineStr">
        <is>
          <t>van Eden</t>
        </is>
      </c>
      <c r="D279" t="inlineStr">
        <is>
          <t>Heron View</t>
        </is>
      </c>
      <c r="E279" t="inlineStr">
        <is>
          <t>G</t>
        </is>
      </c>
      <c r="F279" t="n">
        <v>2</v>
      </c>
      <c r="G279" t="inlineStr">
        <is>
          <t>HVG302</t>
        </is>
      </c>
      <c r="H279" s="5" t="n">
        <v>45042</v>
      </c>
      <c r="I279" s="5" t="n">
        <v>45224</v>
      </c>
      <c r="J279" s="6" t="n">
        <v>45955</v>
      </c>
      <c r="K279" s="4" t="n">
        <v>600000</v>
      </c>
      <c r="L279" s="7" t="n">
        <v>0.16</v>
      </c>
      <c r="M279" s="4">
        <f>IF(I279="",K279/365*0.11*((H279+30)-H279),K279/365*0.11*(I279-H279))</f>
        <v/>
      </c>
      <c r="N279" s="4">
        <f>K279*L279/365*(P279-I279)</f>
        <v/>
      </c>
      <c r="O279" s="4">
        <f>M279+N279</f>
        <v/>
      </c>
      <c r="P279" s="5">
        <f>IF(J279&gt;SUMIFS(Sales!$H:$H,Sales!$C:$C,Investors!G279),SUMIFS(Sales!$H:$H,Sales!$C:$C,Investors!G279),Investors!J279)</f>
        <v/>
      </c>
      <c r="Q279">
        <f>K279+O279</f>
        <v/>
      </c>
      <c r="R279">
        <f>IF(J279&lt;SUMIFS(Sales!$H:$H,Sales!$C:$C,Investors!G279),0,Investors!Q279)</f>
        <v/>
      </c>
    </row>
    <row r="280">
      <c r="A280" t="inlineStr">
        <is>
          <t>ZTSO01</t>
        </is>
      </c>
      <c r="B280" t="inlineStr">
        <is>
          <t>Abram Matlotleng</t>
        </is>
      </c>
      <c r="C280" t="inlineStr">
        <is>
          <t>Tsoku</t>
        </is>
      </c>
      <c r="D280" t="inlineStr">
        <is>
          <t>Heron Fields</t>
        </is>
      </c>
      <c r="E280" t="inlineStr">
        <is>
          <t>B</t>
        </is>
      </c>
      <c r="F280" t="n">
        <v>1</v>
      </c>
      <c r="G280" t="inlineStr">
        <is>
          <t>HFB106</t>
        </is>
      </c>
      <c r="H280" s="5" t="n">
        <v>44281</v>
      </c>
      <c r="I280" s="5" t="n">
        <v>44352</v>
      </c>
      <c r="J280" s="6" t="n">
        <v>44956</v>
      </c>
      <c r="K280" s="4" t="n">
        <v>400000</v>
      </c>
      <c r="L280" s="7" t="n">
        <v>0.15</v>
      </c>
      <c r="M280" s="4">
        <f>IF(I280="",K280/365*0.11*((H280+30)-H280),K280/365*0.11*(I280-H280))</f>
        <v/>
      </c>
      <c r="N280" s="4">
        <f>K280*L280/365*(P280-I280)</f>
        <v/>
      </c>
      <c r="O280" s="4">
        <f>M280+N280</f>
        <v/>
      </c>
      <c r="P280" s="5">
        <f>IF(J280&gt;SUMIFS(Sales!$H:$H,Sales!$C:$C,Investors!G280),SUMIFS(Sales!$H:$H,Sales!$C:$C,Investors!G280),Investors!J280)</f>
        <v/>
      </c>
      <c r="Q280">
        <f>K280+O280</f>
        <v/>
      </c>
      <c r="R280">
        <f>IF(J280&lt;SUMIFS(Sales!$H:$H,Sales!$C:$C,Investors!G280),0,Investors!Q280)</f>
        <v/>
      </c>
    </row>
    <row r="281">
      <c r="A281" t="inlineStr">
        <is>
          <t>ZTSO01</t>
        </is>
      </c>
      <c r="B281" t="inlineStr">
        <is>
          <t>Abram Matlotleng</t>
        </is>
      </c>
      <c r="C281" t="inlineStr">
        <is>
          <t>Tsoku</t>
        </is>
      </c>
      <c r="D281" t="inlineStr">
        <is>
          <t>Heron View</t>
        </is>
      </c>
      <c r="E281" t="inlineStr">
        <is>
          <t>O</t>
        </is>
      </c>
      <c r="F281" t="n">
        <v>2</v>
      </c>
      <c r="G281" t="inlineStr">
        <is>
          <t>HVO204</t>
        </is>
      </c>
      <c r="H281" s="5" t="n">
        <v>44964</v>
      </c>
      <c r="I281" s="5" t="n">
        <v>45072</v>
      </c>
      <c r="J281" s="6" t="n">
        <v>45523</v>
      </c>
      <c r="K281" s="4" t="n">
        <v>504150.68</v>
      </c>
      <c r="L281" s="7" t="n">
        <v>0.16</v>
      </c>
      <c r="M281" s="4">
        <f>IF(I281="",K281/365*0.11*((H281+30)-H281),K281/365*0.11*(I281-H281))</f>
        <v/>
      </c>
      <c r="N281" s="4">
        <f>K281*L281/365*(P281-I281)</f>
        <v/>
      </c>
      <c r="O281" s="4">
        <f>M281+N281</f>
        <v/>
      </c>
      <c r="P281" s="5">
        <f>IF(J281&gt;SUMIFS(Sales!$H:$H,Sales!$C:$C,Investors!G281),SUMIFS(Sales!$H:$H,Sales!$C:$C,Investors!G281),Investors!J281)</f>
        <v/>
      </c>
      <c r="Q281">
        <f>K281+O281</f>
        <v/>
      </c>
      <c r="R281">
        <f>IF(J281&lt;SUMIFS(Sales!$H:$H,Sales!$C:$C,Investors!G281),0,Investors!Q281)</f>
        <v/>
      </c>
    </row>
    <row r="282">
      <c r="A282" t="inlineStr">
        <is>
          <t>ZDEB01</t>
        </is>
      </c>
      <c r="B282" t="inlineStr">
        <is>
          <t>William Henry</t>
        </is>
      </c>
      <c r="C282" t="inlineStr">
        <is>
          <t>De Beer</t>
        </is>
      </c>
      <c r="D282" t="inlineStr">
        <is>
          <t>Heron Fields</t>
        </is>
      </c>
      <c r="E282" t="inlineStr">
        <is>
          <t>A</t>
        </is>
      </c>
      <c r="F282" t="n">
        <v>1</v>
      </c>
      <c r="G282" t="inlineStr">
        <is>
          <t>HFA306</t>
        </is>
      </c>
      <c r="H282" s="5" t="n">
        <v>44270</v>
      </c>
      <c r="I282" s="5" t="n">
        <v>44352</v>
      </c>
      <c r="J282" s="6" t="n">
        <v>44901</v>
      </c>
      <c r="K282" s="4" t="n">
        <v>500100</v>
      </c>
      <c r="L282" s="7" t="n">
        <v>0.18</v>
      </c>
      <c r="M282" s="4">
        <f>IF(I282="",K282/365*0.11*((H282+30)-H282),K282/365*0.11*(I282-H282))</f>
        <v/>
      </c>
      <c r="N282" s="4">
        <f>K282*L282/365*(P282-I282)</f>
        <v/>
      </c>
      <c r="O282" s="4">
        <f>M282+N282</f>
        <v/>
      </c>
      <c r="P282" s="5">
        <f>IF(J282&gt;SUMIFS(Sales!$H:$H,Sales!$C:$C,Investors!G282),SUMIFS(Sales!$H:$H,Sales!$C:$C,Investors!G282),Investors!J282)</f>
        <v/>
      </c>
      <c r="Q282">
        <f>K282+O282</f>
        <v/>
      </c>
      <c r="R282">
        <f>IF(J282&lt;SUMIFS(Sales!$H:$H,Sales!$C:$C,Investors!G282),0,Investors!Q282)</f>
        <v/>
      </c>
    </row>
    <row r="283">
      <c r="A283" t="inlineStr">
        <is>
          <t>ZDEB01</t>
        </is>
      </c>
      <c r="B283" t="inlineStr">
        <is>
          <t>William Henry</t>
        </is>
      </c>
      <c r="C283" t="inlineStr">
        <is>
          <t>De Beer</t>
        </is>
      </c>
      <c r="D283" t="inlineStr">
        <is>
          <t>Heron Fields</t>
        </is>
      </c>
      <c r="E283" t="inlineStr">
        <is>
          <t>B</t>
        </is>
      </c>
      <c r="F283" t="n">
        <v>2</v>
      </c>
      <c r="G283" t="inlineStr">
        <is>
          <t>HFB204</t>
        </is>
      </c>
      <c r="H283" s="5" t="n">
        <v>44278</v>
      </c>
      <c r="I283" s="5" t="n">
        <v>44352</v>
      </c>
      <c r="J283" s="6" t="n">
        <v>44998</v>
      </c>
      <c r="K283" s="4" t="n">
        <v>900000</v>
      </c>
      <c r="L283" s="7" t="n">
        <v>0.18</v>
      </c>
      <c r="M283" s="4">
        <f>IF(I283="",K283/365*0.11*((H283+30)-H283),K283/365*0.11*(I283-H283))</f>
        <v/>
      </c>
      <c r="N283" s="4">
        <f>K283*L283/365*(P283-I283)</f>
        <v/>
      </c>
      <c r="O283" s="4">
        <f>M283+N283</f>
        <v/>
      </c>
      <c r="P283" s="5">
        <f>IF(J283&gt;SUMIFS(Sales!$H:$H,Sales!$C:$C,Investors!G283),SUMIFS(Sales!$H:$H,Sales!$C:$C,Investors!G283),Investors!J283)</f>
        <v/>
      </c>
      <c r="Q283">
        <f>K283+O283</f>
        <v/>
      </c>
      <c r="R283">
        <f>IF(J283&lt;SUMIFS(Sales!$H:$H,Sales!$C:$C,Investors!G283),0,Investors!Q283)</f>
        <v/>
      </c>
    </row>
    <row r="284">
      <c r="A284" t="inlineStr">
        <is>
          <t>ZDEB01</t>
        </is>
      </c>
      <c r="B284" t="inlineStr">
        <is>
          <t>William Henry</t>
        </is>
      </c>
      <c r="C284" t="inlineStr">
        <is>
          <t>De Beer</t>
        </is>
      </c>
      <c r="D284" t="inlineStr">
        <is>
          <t>Heron Fields</t>
        </is>
      </c>
      <c r="E284" t="inlineStr">
        <is>
          <t>B</t>
        </is>
      </c>
      <c r="F284" t="n">
        <v>3</v>
      </c>
      <c r="G284" t="inlineStr">
        <is>
          <t>HFB205</t>
        </is>
      </c>
      <c r="H284" s="5" t="n">
        <v>44278</v>
      </c>
      <c r="I284" s="5" t="n">
        <v>44352</v>
      </c>
      <c r="J284" s="6" t="n">
        <v>44974</v>
      </c>
      <c r="K284" s="4" t="n">
        <v>900000</v>
      </c>
      <c r="L284" s="7" t="n">
        <v>0.18</v>
      </c>
      <c r="M284" s="4">
        <f>IF(I284="",K284/365*0.11*((H284+30)-H284),K284/365*0.11*(I284-H284))</f>
        <v/>
      </c>
      <c r="N284" s="4">
        <f>K284*L284/365*(P284-I284)</f>
        <v/>
      </c>
      <c r="O284" s="4">
        <f>M284+N284</f>
        <v/>
      </c>
      <c r="P284" s="5">
        <f>IF(J284&gt;SUMIFS(Sales!$H:$H,Sales!$C:$C,Investors!G284),SUMIFS(Sales!$H:$H,Sales!$C:$C,Investors!G284),Investors!J284)</f>
        <v/>
      </c>
      <c r="Q284">
        <f>K284+O284</f>
        <v/>
      </c>
      <c r="R284">
        <f>IF(J284&lt;SUMIFS(Sales!$H:$H,Sales!$C:$C,Investors!G284),0,Investors!Q284)</f>
        <v/>
      </c>
    </row>
    <row r="285">
      <c r="A285" t="inlineStr">
        <is>
          <t>ZDEB01</t>
        </is>
      </c>
      <c r="B285" t="inlineStr">
        <is>
          <t>William Henry</t>
        </is>
      </c>
      <c r="C285" t="inlineStr">
        <is>
          <t>De Beer</t>
        </is>
      </c>
      <c r="D285" t="inlineStr">
        <is>
          <t>Heron Fields</t>
        </is>
      </c>
      <c r="E285" t="inlineStr">
        <is>
          <t>B</t>
        </is>
      </c>
      <c r="F285" t="n">
        <v>4</v>
      </c>
      <c r="G285" t="inlineStr">
        <is>
          <t>HFB209</t>
        </is>
      </c>
      <c r="H285" s="5" t="n">
        <v>44286</v>
      </c>
      <c r="I285" s="5" t="n">
        <v>44352</v>
      </c>
      <c r="J285" s="6" t="n">
        <v>45036</v>
      </c>
      <c r="K285" s="4" t="n">
        <v>900000</v>
      </c>
      <c r="L285" s="7" t="n">
        <v>0.18</v>
      </c>
      <c r="M285" s="4">
        <f>IF(I285="",K285/365*0.11*((H285+30)-H285),K285/365*0.11*(I285-H285))</f>
        <v/>
      </c>
      <c r="N285" s="4">
        <f>K285*L285/365*(P285-I285)</f>
        <v/>
      </c>
      <c r="O285" s="4">
        <f>M285+N285</f>
        <v/>
      </c>
      <c r="P285" s="5">
        <f>IF(J285&gt;SUMIFS(Sales!$H:$H,Sales!$C:$C,Investors!G285),SUMIFS(Sales!$H:$H,Sales!$C:$C,Investors!G285),Investors!J285)</f>
        <v/>
      </c>
      <c r="Q285">
        <f>K285+O285</f>
        <v/>
      </c>
      <c r="R285">
        <f>IF(J285&lt;SUMIFS(Sales!$H:$H,Sales!$C:$C,Investors!G285),0,Investors!Q285)</f>
        <v/>
      </c>
    </row>
    <row r="286">
      <c r="A286" t="inlineStr">
        <is>
          <t>ZDEB01</t>
        </is>
      </c>
      <c r="B286" t="inlineStr">
        <is>
          <t>William Henry</t>
        </is>
      </c>
      <c r="C286" t="inlineStr">
        <is>
          <t>De Beer</t>
        </is>
      </c>
      <c r="D286" t="inlineStr">
        <is>
          <t>Heron Fields</t>
        </is>
      </c>
      <c r="E286" t="inlineStr">
        <is>
          <t>A</t>
        </is>
      </c>
      <c r="F286" t="n">
        <v>5</v>
      </c>
      <c r="G286" t="inlineStr">
        <is>
          <t>HFA104</t>
        </is>
      </c>
      <c r="H286" s="5" t="n">
        <v>44287</v>
      </c>
      <c r="I286" s="5" t="n">
        <v>44352</v>
      </c>
      <c r="J286" s="6" t="n">
        <v>44887</v>
      </c>
      <c r="K286" s="4" t="n">
        <v>900000</v>
      </c>
      <c r="L286" s="7" t="n">
        <v>0.18</v>
      </c>
      <c r="M286" s="4">
        <f>IF(I286="",K286/365*0.11*((H286+30)-H286),K286/365*0.11*(I286-H286))</f>
        <v/>
      </c>
      <c r="N286" s="4">
        <f>K286*L286/365*(P286-I286)</f>
        <v/>
      </c>
      <c r="O286" s="4">
        <f>M286+N286</f>
        <v/>
      </c>
      <c r="P286" s="5">
        <f>IF(J286&gt;SUMIFS(Sales!$H:$H,Sales!$C:$C,Investors!G286),SUMIFS(Sales!$H:$H,Sales!$C:$C,Investors!G286),Investors!J286)</f>
        <v/>
      </c>
      <c r="Q286">
        <f>K286+O286</f>
        <v/>
      </c>
      <c r="R286">
        <f>IF(J286&lt;SUMIFS(Sales!$H:$H,Sales!$C:$C,Investors!G286),0,Investors!Q286)</f>
        <v/>
      </c>
    </row>
    <row r="287">
      <c r="A287" t="inlineStr">
        <is>
          <t>ZDEB01</t>
        </is>
      </c>
      <c r="B287" t="inlineStr">
        <is>
          <t>William Henry</t>
        </is>
      </c>
      <c r="C287" t="inlineStr">
        <is>
          <t>De Beer</t>
        </is>
      </c>
      <c r="D287" t="inlineStr">
        <is>
          <t>Heron Fields</t>
        </is>
      </c>
      <c r="E287" t="inlineStr">
        <is>
          <t>A</t>
        </is>
      </c>
      <c r="F287" t="n">
        <v>6</v>
      </c>
      <c r="G287" t="inlineStr">
        <is>
          <t>HFA105</t>
        </is>
      </c>
      <c r="H287" s="5" t="n">
        <v>44287</v>
      </c>
      <c r="I287" s="5" t="n">
        <v>44352</v>
      </c>
      <c r="J287" s="6" t="n">
        <v>44887</v>
      </c>
      <c r="K287" s="4" t="n">
        <v>150000</v>
      </c>
      <c r="L287" s="7" t="n">
        <v>0.18</v>
      </c>
      <c r="M287" s="4">
        <f>IF(I287="",K287/365*0.11*((H287+30)-H287),K287/365*0.11*(I287-H287))</f>
        <v/>
      </c>
      <c r="N287" s="4">
        <f>K287*L287/365*(P287-I287)</f>
        <v/>
      </c>
      <c r="O287" s="4">
        <f>M287+N287</f>
        <v/>
      </c>
      <c r="P287" s="5">
        <f>IF(J287&gt;SUMIFS(Sales!$H:$H,Sales!$C:$C,Investors!G287),SUMIFS(Sales!$H:$H,Sales!$C:$C,Investors!G287),Investors!J287)</f>
        <v/>
      </c>
      <c r="Q287">
        <f>K287+O287</f>
        <v/>
      </c>
      <c r="R287">
        <f>IF(J287&lt;SUMIFS(Sales!$H:$H,Sales!$C:$C,Investors!G287),0,Investors!Q287)</f>
        <v/>
      </c>
    </row>
    <row r="288">
      <c r="A288" t="inlineStr">
        <is>
          <t>ZDEB01</t>
        </is>
      </c>
      <c r="B288" t="inlineStr">
        <is>
          <t>William Henry</t>
        </is>
      </c>
      <c r="C288" t="inlineStr">
        <is>
          <t>De Beer</t>
        </is>
      </c>
      <c r="D288" t="inlineStr">
        <is>
          <t>Heron View</t>
        </is>
      </c>
      <c r="E288" t="inlineStr">
        <is>
          <t>O</t>
        </is>
      </c>
      <c r="F288" t="n">
        <v>7</v>
      </c>
      <c r="G288" t="inlineStr">
        <is>
          <t>HVO303</t>
        </is>
      </c>
      <c r="H288" s="5" t="n">
        <v>44979</v>
      </c>
      <c r="I288" s="5" t="n">
        <v>45107</v>
      </c>
      <c r="J288" s="6" t="n">
        <v>45838</v>
      </c>
      <c r="K288" s="4" t="n">
        <v>1100000</v>
      </c>
      <c r="L288" s="7" t="n">
        <v>0.18</v>
      </c>
      <c r="M288" s="4">
        <f>IF(I288="",K288/365*0.11*((H288+30)-H288),K288/365*0.11*(I288-H288))</f>
        <v/>
      </c>
      <c r="N288" s="4">
        <f>K288*L288/365*(P288-I288)</f>
        <v/>
      </c>
      <c r="O288" s="4">
        <f>M288+N288</f>
        <v/>
      </c>
      <c r="P288" s="5">
        <f>IF(J288&gt;SUMIFS(Sales!$H:$H,Sales!$C:$C,Investors!G288),SUMIFS(Sales!$H:$H,Sales!$C:$C,Investors!G288),Investors!J288)</f>
        <v/>
      </c>
      <c r="Q288">
        <f>K288+O288</f>
        <v/>
      </c>
      <c r="R288">
        <f>IF(J288&lt;SUMIFS(Sales!$H:$H,Sales!$C:$C,Investors!G288),0,Investors!Q288)</f>
        <v/>
      </c>
    </row>
    <row r="289">
      <c r="A289" t="inlineStr">
        <is>
          <t>ZDEB01</t>
        </is>
      </c>
      <c r="B289" t="inlineStr">
        <is>
          <t>William Henry</t>
        </is>
      </c>
      <c r="C289" t="inlineStr">
        <is>
          <t>De Beer</t>
        </is>
      </c>
      <c r="D289" t="inlineStr">
        <is>
          <t>Heron View</t>
        </is>
      </c>
      <c r="E289" t="inlineStr">
        <is>
          <t>M</t>
        </is>
      </c>
      <c r="F289" t="n">
        <v>8</v>
      </c>
      <c r="G289" t="inlineStr">
        <is>
          <t>HVM104</t>
        </is>
      </c>
      <c r="H289" s="5" t="n">
        <v>45001</v>
      </c>
      <c r="I289" s="5" t="n">
        <v>45107</v>
      </c>
      <c r="J289" s="6" t="n">
        <v>45838</v>
      </c>
      <c r="K289" s="4" t="n">
        <v>1100000</v>
      </c>
      <c r="L289" s="7" t="n">
        <v>0.18</v>
      </c>
      <c r="M289" s="4">
        <f>IF(I289="",K289/365*0.11*((H289+30)-H289),K289/365*0.11*(I289-H289))</f>
        <v/>
      </c>
      <c r="N289" s="4">
        <f>K289*L289/365*(P289-I289)</f>
        <v/>
      </c>
      <c r="O289" s="4">
        <f>M289+N289</f>
        <v/>
      </c>
      <c r="P289" s="5">
        <f>IF(J289&gt;SUMIFS(Sales!$H:$H,Sales!$C:$C,Investors!G289),SUMIFS(Sales!$H:$H,Sales!$C:$C,Investors!G289),Investors!J289)</f>
        <v/>
      </c>
      <c r="Q289">
        <f>K289+O289</f>
        <v/>
      </c>
      <c r="R289">
        <f>IF(J289&lt;SUMIFS(Sales!$H:$H,Sales!$C:$C,Investors!G289),0,Investors!Q289)</f>
        <v/>
      </c>
    </row>
    <row r="290">
      <c r="A290" t="inlineStr">
        <is>
          <t>ZDEB01</t>
        </is>
      </c>
      <c r="B290" t="inlineStr">
        <is>
          <t>William Henry</t>
        </is>
      </c>
      <c r="C290" t="inlineStr">
        <is>
          <t>De Beer</t>
        </is>
      </c>
      <c r="D290" t="inlineStr">
        <is>
          <t>Heron View</t>
        </is>
      </c>
      <c r="E290" t="inlineStr">
        <is>
          <t>I</t>
        </is>
      </c>
      <c r="F290" t="n">
        <v>9</v>
      </c>
      <c r="G290" t="inlineStr">
        <is>
          <t>HVI101</t>
        </is>
      </c>
      <c r="H290" s="5" t="n">
        <v>45044</v>
      </c>
      <c r="I290" s="5" t="n">
        <v>45224</v>
      </c>
      <c r="J290" s="6" t="n">
        <v>45955</v>
      </c>
      <c r="K290" s="4" t="n">
        <v>1100000</v>
      </c>
      <c r="L290" s="7" t="n">
        <v>0.18</v>
      </c>
      <c r="M290" s="4">
        <f>IF(I290="",K290/365*0.11*((H290+30)-H290),K290/365*0.11*(I290-H290))</f>
        <v/>
      </c>
      <c r="N290" s="4">
        <f>K290*L290/365*(P290-I290)</f>
        <v/>
      </c>
      <c r="O290" s="4">
        <f>M290+N290</f>
        <v/>
      </c>
      <c r="P290" s="5">
        <f>IF(J290&gt;SUMIFS(Sales!$H:$H,Sales!$C:$C,Investors!G290),SUMIFS(Sales!$H:$H,Sales!$C:$C,Investors!G290),Investors!J290)</f>
        <v/>
      </c>
      <c r="Q290">
        <f>K290+O290</f>
        <v/>
      </c>
      <c r="R290">
        <f>IF(J290&lt;SUMIFS(Sales!$H:$H,Sales!$C:$C,Investors!G290),0,Investors!Q290)</f>
        <v/>
      </c>
    </row>
    <row r="291">
      <c r="A291" t="inlineStr">
        <is>
          <t>ZBEN01</t>
        </is>
      </c>
      <c r="B291" t="inlineStr">
        <is>
          <t>Heino</t>
        </is>
      </c>
      <c r="C291" t="inlineStr">
        <is>
          <t>Beneke</t>
        </is>
      </c>
      <c r="D291" t="inlineStr">
        <is>
          <t>Heron Fields</t>
        </is>
      </c>
      <c r="E291" t="inlineStr">
        <is>
          <t>B</t>
        </is>
      </c>
      <c r="F291" t="n">
        <v>1</v>
      </c>
      <c r="G291" t="inlineStr">
        <is>
          <t>HFB201</t>
        </is>
      </c>
      <c r="H291" s="5" t="n">
        <v>44352</v>
      </c>
      <c r="I291" s="5" t="n">
        <v>44352</v>
      </c>
      <c r="J291" s="6" t="n">
        <v>44936</v>
      </c>
      <c r="K291" s="4" t="n">
        <v>100000</v>
      </c>
      <c r="L291" s="7" t="n">
        <v>0.15</v>
      </c>
      <c r="M291" s="4">
        <f>IF(I291="",K291/365*0.11*((H291+30)-H291),K291/365*0.11*(I291-H291))</f>
        <v/>
      </c>
      <c r="N291" s="4">
        <f>K291*L291/365*(P291-I291)</f>
        <v/>
      </c>
      <c r="O291" s="4">
        <f>M291+N291</f>
        <v/>
      </c>
      <c r="P291" s="5">
        <f>IF(J291&gt;SUMIFS(Sales!$H:$H,Sales!$C:$C,Investors!G291),SUMIFS(Sales!$H:$H,Sales!$C:$C,Investors!G291),Investors!J291)</f>
        <v/>
      </c>
      <c r="Q291">
        <f>K291+O291</f>
        <v/>
      </c>
      <c r="R291">
        <f>IF(J291&lt;SUMIFS(Sales!$H:$H,Sales!$C:$C,Investors!G291),0,Investors!Q291)</f>
        <v/>
      </c>
    </row>
    <row r="292">
      <c r="A292" t="inlineStr">
        <is>
          <t>ZRUS01</t>
        </is>
      </c>
      <c r="B292" t="inlineStr">
        <is>
          <t>Izak Cornelius</t>
        </is>
      </c>
      <c r="C292" t="inlineStr">
        <is>
          <t>Rust</t>
        </is>
      </c>
      <c r="D292" t="inlineStr">
        <is>
          <t>Heron Fields</t>
        </is>
      </c>
      <c r="E292" t="inlineStr">
        <is>
          <t>B</t>
        </is>
      </c>
      <c r="F292" t="n">
        <v>1</v>
      </c>
      <c r="G292" t="inlineStr">
        <is>
          <t>HFB202</t>
        </is>
      </c>
      <c r="H292" s="5" t="n">
        <v>44287</v>
      </c>
      <c r="I292" s="5" t="n">
        <v>44352</v>
      </c>
      <c r="J292" s="6" t="n">
        <v>45007</v>
      </c>
      <c r="K292" s="4" t="n">
        <v>250000</v>
      </c>
      <c r="L292" s="7" t="n">
        <v>0.15</v>
      </c>
      <c r="M292" s="4">
        <f>IF(I292="",K292/365*0.11*((H292+30)-H292),K292/365*0.11*(I292-H292))</f>
        <v/>
      </c>
      <c r="N292" s="4">
        <f>K292*L292/365*(P292-I292)</f>
        <v/>
      </c>
      <c r="O292" s="4">
        <f>M292+N292</f>
        <v/>
      </c>
      <c r="P292" s="5">
        <f>IF(J292&gt;SUMIFS(Sales!$H:$H,Sales!$C:$C,Investors!G292),SUMIFS(Sales!$H:$H,Sales!$C:$C,Investors!G292),Investors!J292)</f>
        <v/>
      </c>
      <c r="Q292">
        <f>K292+O292</f>
        <v/>
      </c>
      <c r="R292">
        <f>IF(J292&lt;SUMIFS(Sales!$H:$H,Sales!$C:$C,Investors!G292),0,Investors!Q292)</f>
        <v/>
      </c>
    </row>
    <row r="293">
      <c r="A293" t="inlineStr">
        <is>
          <t>ZRUS01</t>
        </is>
      </c>
      <c r="B293" t="inlineStr">
        <is>
          <t>Izak Cornelius</t>
        </is>
      </c>
      <c r="C293" t="inlineStr">
        <is>
          <t>Rust</t>
        </is>
      </c>
      <c r="D293" t="inlineStr">
        <is>
          <t>Heron View</t>
        </is>
      </c>
      <c r="E293" t="inlineStr">
        <is>
          <t>I</t>
        </is>
      </c>
      <c r="F293" t="n">
        <v>2</v>
      </c>
      <c r="G293" t="inlineStr">
        <is>
          <t>HVI104</t>
        </is>
      </c>
      <c r="H293" s="5" t="n">
        <v>45086</v>
      </c>
      <c r="I293" s="5" t="n">
        <v>45259</v>
      </c>
      <c r="J293" s="6" t="n">
        <v>45990</v>
      </c>
      <c r="K293" s="4" t="n">
        <v>1000000</v>
      </c>
      <c r="L293" s="7" t="n">
        <v>0.18</v>
      </c>
      <c r="M293" s="4">
        <f>IF(I293="",K293/365*0.11*((H293+30)-H293),K293/365*0.11*(I293-H293))</f>
        <v/>
      </c>
      <c r="N293" s="4">
        <f>K293*L293/365*(P293-I293)</f>
        <v/>
      </c>
      <c r="O293" s="4">
        <f>M293+N293</f>
        <v/>
      </c>
      <c r="P293" s="5">
        <f>IF(J293&gt;SUMIFS(Sales!$H:$H,Sales!$C:$C,Investors!G293),SUMIFS(Sales!$H:$H,Sales!$C:$C,Investors!G293),Investors!J293)</f>
        <v/>
      </c>
      <c r="Q293">
        <f>K293+O293</f>
        <v/>
      </c>
      <c r="R293">
        <f>IF(J293&lt;SUMIFS(Sales!$H:$H,Sales!$C:$C,Investors!G293),0,Investors!Q293)</f>
        <v/>
      </c>
    </row>
    <row r="294">
      <c r="A294" t="inlineStr">
        <is>
          <t>ZVAL01</t>
        </is>
      </c>
      <c r="B294" t="inlineStr">
        <is>
          <t>Manoj</t>
        </is>
      </c>
      <c r="C294" t="inlineStr">
        <is>
          <t>Vallabh</t>
        </is>
      </c>
      <c r="D294" t="inlineStr">
        <is>
          <t>Heron Fields</t>
        </is>
      </c>
      <c r="E294" t="inlineStr">
        <is>
          <t>B</t>
        </is>
      </c>
      <c r="F294" t="n">
        <v>1</v>
      </c>
      <c r="G294" t="inlineStr">
        <is>
          <t>HFB202</t>
        </is>
      </c>
      <c r="H294" s="5" t="n">
        <v>44286</v>
      </c>
      <c r="I294" s="5" t="n">
        <v>44352</v>
      </c>
      <c r="J294" s="6" t="n">
        <v>45007</v>
      </c>
      <c r="K294" s="4" t="n">
        <v>150000</v>
      </c>
      <c r="L294" s="7" t="n">
        <v>0.15</v>
      </c>
      <c r="M294" s="4">
        <f>IF(I294="",K294/365*0.11*((H294+30)-H294),K294/365*0.11*(I294-H294))</f>
        <v/>
      </c>
      <c r="N294" s="4">
        <f>K294*L294/365*(P294-I294)</f>
        <v/>
      </c>
      <c r="O294" s="4">
        <f>M294+N294</f>
        <v/>
      </c>
      <c r="P294" s="5">
        <f>IF(J294&gt;SUMIFS(Sales!$H:$H,Sales!$C:$C,Investors!G294),SUMIFS(Sales!$H:$H,Sales!$C:$C,Investors!G294),Investors!J294)</f>
        <v/>
      </c>
      <c r="Q294">
        <f>K294+O294</f>
        <v/>
      </c>
      <c r="R294">
        <f>IF(J294&lt;SUMIFS(Sales!$H:$H,Sales!$C:$C,Investors!G294),0,Investors!Q294)</f>
        <v/>
      </c>
    </row>
    <row r="295">
      <c r="A295" t="inlineStr">
        <is>
          <t>ZVAL01</t>
        </is>
      </c>
      <c r="B295" t="inlineStr">
        <is>
          <t>Manoj</t>
        </is>
      </c>
      <c r="C295" t="inlineStr">
        <is>
          <t>Vallabh</t>
        </is>
      </c>
      <c r="D295" t="inlineStr">
        <is>
          <t>Heron View</t>
        </is>
      </c>
      <c r="E295" t="inlineStr">
        <is>
          <t>O</t>
        </is>
      </c>
      <c r="F295" t="n">
        <v>2</v>
      </c>
      <c r="G295" t="inlineStr">
        <is>
          <t>HVO203</t>
        </is>
      </c>
      <c r="H295" s="5" t="n">
        <v>45012</v>
      </c>
      <c r="I295" s="5" t="n">
        <v>45129</v>
      </c>
      <c r="J295" s="6" t="n">
        <v>45503</v>
      </c>
      <c r="K295" s="4" t="n">
        <v>192071.92</v>
      </c>
      <c r="L295" s="7" t="n">
        <v>0.14</v>
      </c>
      <c r="M295" s="4">
        <f>IF(I295="",K295/365*0.11*((H295+30)-H295),K295/365*0.11*(I295-H295))</f>
        <v/>
      </c>
      <c r="N295" s="4">
        <f>K295*L295/365*(P295-I295)</f>
        <v/>
      </c>
      <c r="O295" s="4">
        <f>M295+N295</f>
        <v/>
      </c>
      <c r="P295" s="5">
        <f>IF(J295&gt;SUMIFS(Sales!$H:$H,Sales!$C:$C,Investors!G295),SUMIFS(Sales!$H:$H,Sales!$C:$C,Investors!G295),Investors!J295)</f>
        <v/>
      </c>
      <c r="Q295">
        <f>K295+O295</f>
        <v/>
      </c>
      <c r="R295">
        <f>IF(J295&lt;SUMIFS(Sales!$H:$H,Sales!$C:$C,Investors!G295),0,Investors!Q295)</f>
        <v/>
      </c>
    </row>
    <row r="296">
      <c r="A296" t="inlineStr">
        <is>
          <t>ZVAN02</t>
        </is>
      </c>
      <c r="B296" t="inlineStr">
        <is>
          <t>Agatha Dorothea</t>
        </is>
      </c>
      <c r="C296" t="inlineStr">
        <is>
          <t>van Schalkwyk</t>
        </is>
      </c>
      <c r="D296" t="inlineStr">
        <is>
          <t>Heron Fields</t>
        </is>
      </c>
      <c r="E296" t="inlineStr">
        <is>
          <t>A</t>
        </is>
      </c>
      <c r="F296" t="n">
        <v>1</v>
      </c>
      <c r="G296" t="inlineStr">
        <is>
          <t>HFA103</t>
        </is>
      </c>
      <c r="H296" s="5" t="n">
        <v>44287</v>
      </c>
      <c r="I296" s="5" t="n">
        <v>44352</v>
      </c>
      <c r="J296" s="6" t="n">
        <v>44887</v>
      </c>
      <c r="K296" s="4" t="n">
        <v>100000</v>
      </c>
      <c r="L296" s="7" t="n">
        <v>0.15</v>
      </c>
      <c r="M296" s="4">
        <f>IF(I296="",K296/365*0.11*((H296+30)-H296),K296/365*0.11*(I296-H296))</f>
        <v/>
      </c>
      <c r="N296" s="4">
        <f>K296*L296/365*(P296-I296)</f>
        <v/>
      </c>
      <c r="O296" s="4">
        <f>M296+N296</f>
        <v/>
      </c>
      <c r="P296" s="5">
        <f>IF(J296&gt;SUMIFS(Sales!$H:$H,Sales!$C:$C,Investors!G296),SUMIFS(Sales!$H:$H,Sales!$C:$C,Investors!G296),Investors!J296)</f>
        <v/>
      </c>
      <c r="Q296">
        <f>K296+O296</f>
        <v/>
      </c>
      <c r="R296">
        <f>IF(J296&lt;SUMIFS(Sales!$H:$H,Sales!$C:$C,Investors!G296),0,Investors!Q296)</f>
        <v/>
      </c>
    </row>
    <row r="297">
      <c r="A297" t="inlineStr">
        <is>
          <t>ZVAN02</t>
        </is>
      </c>
      <c r="B297" t="inlineStr">
        <is>
          <t>Agatha Dorothea</t>
        </is>
      </c>
      <c r="C297" t="inlineStr">
        <is>
          <t>van Schalkwyk</t>
        </is>
      </c>
      <c r="D297" t="inlineStr">
        <is>
          <t>Heron View</t>
        </is>
      </c>
      <c r="E297" t="inlineStr">
        <is>
          <t>K</t>
        </is>
      </c>
      <c r="F297" t="n">
        <v>2</v>
      </c>
      <c r="G297" t="inlineStr">
        <is>
          <t>HVK402</t>
        </is>
      </c>
      <c r="H297" s="5" t="n">
        <v>44903</v>
      </c>
      <c r="I297" s="5" t="n">
        <v>44995</v>
      </c>
      <c r="J297" s="6" t="n">
        <v>45726</v>
      </c>
      <c r="K297" s="4" t="n">
        <v>123099.32</v>
      </c>
      <c r="L297" s="7" t="n">
        <v>0.14</v>
      </c>
      <c r="M297" s="4">
        <f>IF(I297="",K297/365*0.11*((H297+30)-H297),K297/365*0.11*(I297-H297))</f>
        <v/>
      </c>
      <c r="N297" s="4">
        <f>K297*L297/365*(P297-I297)</f>
        <v/>
      </c>
      <c r="O297" s="4">
        <f>M297+N297</f>
        <v/>
      </c>
      <c r="P297" s="5">
        <f>IF(J297&gt;SUMIFS(Sales!$H:$H,Sales!$C:$C,Investors!G297),SUMIFS(Sales!$H:$H,Sales!$C:$C,Investors!G297),Investors!J297)</f>
        <v/>
      </c>
      <c r="Q297">
        <f>K297+O297</f>
        <v/>
      </c>
      <c r="R297">
        <f>IF(J297&lt;SUMIFS(Sales!$H:$H,Sales!$C:$C,Investors!G297),0,Investors!Q297)</f>
        <v/>
      </c>
    </row>
    <row r="298">
      <c r="A298" t="inlineStr">
        <is>
          <t>ZRIB01</t>
        </is>
      </c>
      <c r="B298" t="inlineStr">
        <is>
          <t>Paulo Sergio Da Silva</t>
        </is>
      </c>
      <c r="C298" t="inlineStr">
        <is>
          <t>Ribeiro</t>
        </is>
      </c>
      <c r="D298" t="inlineStr">
        <is>
          <t>Heron Fields</t>
        </is>
      </c>
      <c r="E298" t="inlineStr">
        <is>
          <t>B</t>
        </is>
      </c>
      <c r="F298" t="n">
        <v>1</v>
      </c>
      <c r="G298" t="inlineStr">
        <is>
          <t>HFB104</t>
        </is>
      </c>
      <c r="H298" s="5" t="n">
        <v>44253</v>
      </c>
      <c r="I298" s="5" t="n">
        <v>44352</v>
      </c>
      <c r="J298" s="6" t="n">
        <v>44908</v>
      </c>
      <c r="K298" s="4" t="n">
        <v>150000</v>
      </c>
      <c r="L298" s="7" t="n">
        <v>0.15</v>
      </c>
      <c r="M298" s="4">
        <f>IF(I298="",K298/365*0.11*((H298+30)-H298),K298/365*0.11*(I298-H298))</f>
        <v/>
      </c>
      <c r="N298" s="4">
        <f>K298*L298/365*(P298-I298)</f>
        <v/>
      </c>
      <c r="O298" s="4">
        <f>M298+N298</f>
        <v/>
      </c>
      <c r="P298" s="5">
        <f>IF(J298&gt;SUMIFS(Sales!$H:$H,Sales!$C:$C,Investors!G298),SUMIFS(Sales!$H:$H,Sales!$C:$C,Investors!G298),Investors!J298)</f>
        <v/>
      </c>
      <c r="Q298">
        <f>K298+O298</f>
        <v/>
      </c>
      <c r="R298">
        <f>IF(J298&lt;SUMIFS(Sales!$H:$H,Sales!$C:$C,Investors!G298),0,Investors!Q298)</f>
        <v/>
      </c>
    </row>
    <row r="299">
      <c r="A299" t="inlineStr">
        <is>
          <t>ZRIB01</t>
        </is>
      </c>
      <c r="B299" t="inlineStr">
        <is>
          <t>Paulo Sergio Da Silva</t>
        </is>
      </c>
      <c r="C299" t="inlineStr">
        <is>
          <t>Ribeiro</t>
        </is>
      </c>
      <c r="D299" t="inlineStr">
        <is>
          <t>Heron View</t>
        </is>
      </c>
      <c r="E299" t="inlineStr">
        <is>
          <t>O</t>
        </is>
      </c>
      <c r="F299" t="n">
        <v>2</v>
      </c>
      <c r="G299" t="inlineStr">
        <is>
          <t>HVO102</t>
        </is>
      </c>
      <c r="H299" s="5" t="n">
        <v>44916</v>
      </c>
      <c r="I299" s="5" t="n">
        <v>45008</v>
      </c>
      <c r="J299" s="6" t="n">
        <v>45532</v>
      </c>
      <c r="K299" s="4" t="n">
        <v>186816.78</v>
      </c>
      <c r="L299" s="7" t="n">
        <v>0.14</v>
      </c>
      <c r="M299" s="4">
        <f>IF(I299="",K299/365*0.11*((H299+30)-H299),K299/365*0.11*(I299-H299))</f>
        <v/>
      </c>
      <c r="N299" s="4">
        <f>K299*L299/365*(P299-I299)</f>
        <v/>
      </c>
      <c r="O299" s="4">
        <f>M299+N299</f>
        <v/>
      </c>
      <c r="P299" s="5">
        <f>IF(J299&gt;SUMIFS(Sales!$H:$H,Sales!$C:$C,Investors!G299),SUMIFS(Sales!$H:$H,Sales!$C:$C,Investors!G299),Investors!J299)</f>
        <v/>
      </c>
      <c r="Q299">
        <f>K299+O299</f>
        <v/>
      </c>
      <c r="R299">
        <f>IF(J299&lt;SUMIFS(Sales!$H:$H,Sales!$C:$C,Investors!G299),0,Investors!Q299)</f>
        <v/>
      </c>
    </row>
    <row r="300">
      <c r="A300" t="inlineStr">
        <is>
          <t>ZGOV01</t>
        </is>
      </c>
      <c r="B300" t="inlineStr">
        <is>
          <t>Preshnee</t>
        </is>
      </c>
      <c r="C300" t="inlineStr">
        <is>
          <t>Govender</t>
        </is>
      </c>
      <c r="D300" t="inlineStr">
        <is>
          <t>Heron Fields</t>
        </is>
      </c>
      <c r="E300" t="inlineStr">
        <is>
          <t>B</t>
        </is>
      </c>
      <c r="F300" t="n">
        <v>1</v>
      </c>
      <c r="G300" t="inlineStr">
        <is>
          <t>HFB102</t>
        </is>
      </c>
      <c r="H300" s="5" t="n">
        <v>44319</v>
      </c>
      <c r="I300" s="5" t="n">
        <v>44352</v>
      </c>
      <c r="J300" s="6" t="n">
        <v>44896</v>
      </c>
      <c r="K300" s="4" t="n">
        <v>100000</v>
      </c>
      <c r="L300" s="7" t="n">
        <v>0.15</v>
      </c>
      <c r="M300" s="4">
        <f>IF(I300="",K300/365*0.11*((H300+30)-H300),K300/365*0.11*(I300-H300))</f>
        <v/>
      </c>
      <c r="N300" s="4">
        <f>K300*L300/365*(P300-I300)</f>
        <v/>
      </c>
      <c r="O300" s="4">
        <f>M300+N300</f>
        <v/>
      </c>
      <c r="P300" s="5">
        <f>IF(J300&gt;SUMIFS(Sales!$H:$H,Sales!$C:$C,Investors!G300),SUMIFS(Sales!$H:$H,Sales!$C:$C,Investors!G300),Investors!J300)</f>
        <v/>
      </c>
      <c r="Q300">
        <f>K300+O300</f>
        <v/>
      </c>
      <c r="R300">
        <f>IF(J300&lt;SUMIFS(Sales!$H:$H,Sales!$C:$C,Investors!G300),0,Investors!Q300)</f>
        <v/>
      </c>
    </row>
    <row r="301">
      <c r="A301" t="inlineStr">
        <is>
          <t>ZGOV01</t>
        </is>
      </c>
      <c r="B301" t="inlineStr">
        <is>
          <t>Preshnee</t>
        </is>
      </c>
      <c r="C301" t="inlineStr">
        <is>
          <t>Govender</t>
        </is>
      </c>
      <c r="D301" t="inlineStr">
        <is>
          <t>Heron View</t>
        </is>
      </c>
      <c r="E301" t="inlineStr">
        <is>
          <t>K</t>
        </is>
      </c>
      <c r="F301" t="n">
        <v>2</v>
      </c>
      <c r="G301" t="inlineStr">
        <is>
          <t>HVK206</t>
        </is>
      </c>
      <c r="H301" s="5" t="n">
        <v>44903</v>
      </c>
      <c r="I301" s="5" t="n">
        <v>44967</v>
      </c>
      <c r="J301" s="6" t="n">
        <v>45698</v>
      </c>
      <c r="K301" s="4" t="n">
        <v>122921.23</v>
      </c>
      <c r="L301" s="7" t="n">
        <v>0.14</v>
      </c>
      <c r="M301" s="4">
        <f>IF(I301="",K301/365*0.11*((H301+30)-H301),K301/365*0.11*(I301-H301))</f>
        <v/>
      </c>
      <c r="N301" s="4">
        <f>K301*L301/365*(P301-I301)</f>
        <v/>
      </c>
      <c r="O301" s="4">
        <f>M301+N301</f>
        <v/>
      </c>
      <c r="P301" s="5">
        <f>IF(J301&gt;SUMIFS(Sales!$H:$H,Sales!$C:$C,Investors!G301),SUMIFS(Sales!$H:$H,Sales!$C:$C,Investors!G301),Investors!J301)</f>
        <v/>
      </c>
      <c r="Q301">
        <f>K301+O301</f>
        <v/>
      </c>
      <c r="R301">
        <f>IF(J301&lt;SUMIFS(Sales!$H:$H,Sales!$C:$C,Investors!G301),0,Investors!Q301)</f>
        <v/>
      </c>
    </row>
    <row r="302">
      <c r="A302" t="inlineStr">
        <is>
          <t>ZJOR01</t>
        </is>
      </c>
      <c r="B302" t="inlineStr">
        <is>
          <t>Glen Rutherford</t>
        </is>
      </c>
      <c r="C302" t="inlineStr">
        <is>
          <t>Jordaan</t>
        </is>
      </c>
      <c r="D302" t="inlineStr">
        <is>
          <t>Heron Fields</t>
        </is>
      </c>
      <c r="E302" t="inlineStr">
        <is>
          <t>B</t>
        </is>
      </c>
      <c r="F302" t="n">
        <v>1</v>
      </c>
      <c r="G302" t="inlineStr">
        <is>
          <t>HFB107</t>
        </is>
      </c>
      <c r="H302" s="5" t="n">
        <v>44305</v>
      </c>
      <c r="I302" s="5" t="n">
        <v>44352</v>
      </c>
      <c r="J302" s="6" t="n">
        <v>44981</v>
      </c>
      <c r="K302" s="4" t="n">
        <v>500000</v>
      </c>
      <c r="L302" s="7" t="n">
        <v>0.18</v>
      </c>
      <c r="M302" s="4">
        <f>IF(I302="",K302/365*0.11*((H302+30)-H302),K302/365*0.11*(I302-H302))</f>
        <v/>
      </c>
      <c r="N302" s="4">
        <f>K302*L302/365*(P302-I302)</f>
        <v/>
      </c>
      <c r="O302" s="4">
        <f>M302+N302</f>
        <v/>
      </c>
      <c r="P302" s="5">
        <f>IF(J302&gt;SUMIFS(Sales!$H:$H,Sales!$C:$C,Investors!G302),SUMIFS(Sales!$H:$H,Sales!$C:$C,Investors!G302),Investors!J302)</f>
        <v/>
      </c>
      <c r="Q302">
        <f>K302+O302</f>
        <v/>
      </c>
      <c r="R302">
        <f>IF(J302&lt;SUMIFS(Sales!$H:$H,Sales!$C:$C,Investors!G302),0,Investors!Q302)</f>
        <v/>
      </c>
    </row>
    <row r="303">
      <c r="A303" t="inlineStr">
        <is>
          <t>ZJOR01</t>
        </is>
      </c>
      <c r="B303" t="inlineStr">
        <is>
          <t>Glen Rutherford</t>
        </is>
      </c>
      <c r="C303" t="inlineStr">
        <is>
          <t>Jordaan</t>
        </is>
      </c>
      <c r="D303" t="inlineStr">
        <is>
          <t>Heron View</t>
        </is>
      </c>
      <c r="E303" t="inlineStr">
        <is>
          <t>P</t>
        </is>
      </c>
      <c r="F303" t="n">
        <v>3</v>
      </c>
      <c r="G303" t="inlineStr">
        <is>
          <t>HVP101</t>
        </is>
      </c>
      <c r="H303" s="5" t="n">
        <v>44803</v>
      </c>
      <c r="I303" s="5" t="n">
        <v>44833</v>
      </c>
      <c r="J303" s="6" t="n">
        <v>45177</v>
      </c>
      <c r="K303" s="4" t="n">
        <v>300000</v>
      </c>
      <c r="L303" s="7" t="n">
        <v>0.18</v>
      </c>
      <c r="M303" s="4">
        <f>IF(I303="",K303/365*0.11*((H303+30)-H303),K303/365*0.11*(I303-H303))</f>
        <v/>
      </c>
      <c r="N303" s="4">
        <f>K303*L303/365*(P303-I303)</f>
        <v/>
      </c>
      <c r="O303" s="4">
        <f>M303+N303</f>
        <v/>
      </c>
      <c r="P303" s="5">
        <f>IF(J303&gt;SUMIFS(Sales!$H:$H,Sales!$C:$C,Investors!G303),SUMIFS(Sales!$H:$H,Sales!$C:$C,Investors!G303),Investors!J303)</f>
        <v/>
      </c>
      <c r="Q303">
        <f>K303+O303</f>
        <v/>
      </c>
      <c r="R303">
        <f>IF(J303&lt;SUMIFS(Sales!$H:$H,Sales!$C:$C,Investors!G303),0,Investors!Q303)</f>
        <v/>
      </c>
    </row>
    <row r="304">
      <c r="A304" t="inlineStr">
        <is>
          <t>ZDAD01</t>
        </is>
      </c>
      <c r="B304" t="inlineStr">
        <is>
          <t>Feroz</t>
        </is>
      </c>
      <c r="C304" t="inlineStr">
        <is>
          <t>Dadoo</t>
        </is>
      </c>
      <c r="D304" t="inlineStr">
        <is>
          <t>Heron Fields</t>
        </is>
      </c>
      <c r="E304" t="inlineStr">
        <is>
          <t>A</t>
        </is>
      </c>
      <c r="F304" t="n">
        <v>1</v>
      </c>
      <c r="G304" t="inlineStr">
        <is>
          <t>HFA201</t>
        </is>
      </c>
      <c r="H304" s="5" t="n">
        <v>44287</v>
      </c>
      <c r="I304" s="5" t="n">
        <v>44352</v>
      </c>
      <c r="J304" s="6" t="n">
        <v>44887</v>
      </c>
      <c r="K304" s="4" t="n">
        <v>500000</v>
      </c>
      <c r="L304" s="7" t="n">
        <v>0.18</v>
      </c>
      <c r="M304" s="4">
        <f>IF(I304="",K304/365*0.11*((H304+30)-H304),K304/365*0.11*(I304-H304))</f>
        <v/>
      </c>
      <c r="N304" s="4">
        <f>K304*L304/365*(P304-I304)</f>
        <v/>
      </c>
      <c r="O304" s="4">
        <f>M304+N304</f>
        <v/>
      </c>
      <c r="P304" s="5">
        <f>IF(J304&gt;SUMIFS(Sales!$H:$H,Sales!$C:$C,Investors!G304),SUMIFS(Sales!$H:$H,Sales!$C:$C,Investors!G304),Investors!J304)</f>
        <v/>
      </c>
      <c r="Q304">
        <f>K304+O304</f>
        <v/>
      </c>
      <c r="R304">
        <f>IF(J304&lt;SUMIFS(Sales!$H:$H,Sales!$C:$C,Investors!G304),0,Investors!Q304)</f>
        <v/>
      </c>
    </row>
    <row r="305">
      <c r="A305" t="inlineStr">
        <is>
          <t>ZDAD01</t>
        </is>
      </c>
      <c r="B305" t="inlineStr">
        <is>
          <t>Feroz</t>
        </is>
      </c>
      <c r="C305" t="inlineStr">
        <is>
          <t>Dadoo</t>
        </is>
      </c>
      <c r="D305" t="inlineStr">
        <is>
          <t>Heron Fields</t>
        </is>
      </c>
      <c r="E305" t="inlineStr">
        <is>
          <t>B</t>
        </is>
      </c>
      <c r="F305" t="n">
        <v>2</v>
      </c>
      <c r="G305" t="inlineStr">
        <is>
          <t>HFB207</t>
        </is>
      </c>
      <c r="H305" s="5" t="n">
        <v>44287</v>
      </c>
      <c r="I305" s="5" t="n">
        <v>44352</v>
      </c>
      <c r="J305" s="6" t="n">
        <v>45035</v>
      </c>
      <c r="K305" s="4" t="n">
        <v>500000</v>
      </c>
      <c r="L305" s="7" t="n">
        <v>0.18</v>
      </c>
      <c r="M305" s="4">
        <f>IF(I305="",K305/365*0.11*((H305+30)-H305),K305/365*0.11*(I305-H305))</f>
        <v/>
      </c>
      <c r="N305" s="4">
        <f>K305*L305/365*(P305-I305)</f>
        <v/>
      </c>
      <c r="O305" s="4">
        <f>M305+N305</f>
        <v/>
      </c>
      <c r="P305" s="5">
        <f>IF(J305&gt;SUMIFS(Sales!$H:$H,Sales!$C:$C,Investors!G305),SUMIFS(Sales!$H:$H,Sales!$C:$C,Investors!G305),Investors!J305)</f>
        <v/>
      </c>
      <c r="Q305">
        <f>K305+O305</f>
        <v/>
      </c>
      <c r="R305">
        <f>IF(J305&lt;SUMIFS(Sales!$H:$H,Sales!$C:$C,Investors!G305),0,Investors!Q305)</f>
        <v/>
      </c>
    </row>
    <row r="306">
      <c r="A306" t="inlineStr">
        <is>
          <t>ZDAD01</t>
        </is>
      </c>
      <c r="B306" t="inlineStr">
        <is>
          <t>Feroz</t>
        </is>
      </c>
      <c r="C306" t="inlineStr">
        <is>
          <t>Dadoo</t>
        </is>
      </c>
      <c r="D306" t="inlineStr">
        <is>
          <t>Heron View</t>
        </is>
      </c>
      <c r="E306" t="inlineStr">
        <is>
          <t>K</t>
        </is>
      </c>
      <c r="F306" t="n">
        <v>3</v>
      </c>
      <c r="G306" t="inlineStr">
        <is>
          <t>HVK303</t>
        </is>
      </c>
      <c r="H306" s="5" t="n">
        <v>44944</v>
      </c>
      <c r="I306" s="5" t="n">
        <v>45016</v>
      </c>
      <c r="J306" s="6" t="n">
        <v>45747</v>
      </c>
      <c r="K306" s="4" t="n">
        <v>637482.88</v>
      </c>
      <c r="L306" s="7" t="n">
        <v>0.18</v>
      </c>
      <c r="M306" s="4">
        <f>IF(I306="",K306/365*0.11*((H306+30)-H306),K306/365*0.11*(I306-H306))</f>
        <v/>
      </c>
      <c r="N306" s="4">
        <f>K306*L306/365*(P306-I306)</f>
        <v/>
      </c>
      <c r="O306" s="4">
        <f>M306+N306</f>
        <v/>
      </c>
      <c r="P306" s="5">
        <f>IF(J306&gt;SUMIFS(Sales!$H:$H,Sales!$C:$C,Investors!G306),SUMIFS(Sales!$H:$H,Sales!$C:$C,Investors!G306),Investors!J306)</f>
        <v/>
      </c>
      <c r="Q306">
        <f>K306+O306</f>
        <v/>
      </c>
      <c r="R306">
        <f>IF(J306&lt;SUMIFS(Sales!$H:$H,Sales!$C:$C,Investors!G306),0,Investors!Q306)</f>
        <v/>
      </c>
    </row>
    <row r="307">
      <c r="A307" t="inlineStr">
        <is>
          <t>ZDAD01</t>
        </is>
      </c>
      <c r="B307" t="inlineStr">
        <is>
          <t>Feroz</t>
        </is>
      </c>
      <c r="C307" t="inlineStr">
        <is>
          <t>Dadoo</t>
        </is>
      </c>
      <c r="D307" t="inlineStr">
        <is>
          <t>Heron View</t>
        </is>
      </c>
      <c r="E307" t="inlineStr">
        <is>
          <t>G</t>
        </is>
      </c>
      <c r="F307" t="n">
        <v>4</v>
      </c>
      <c r="G307" t="inlineStr">
        <is>
          <t>HVG302</t>
        </is>
      </c>
      <c r="H307" s="5" t="n">
        <v>45042</v>
      </c>
      <c r="I307" s="5" t="n">
        <v>45198</v>
      </c>
      <c r="J307" s="6" t="n">
        <v>45929</v>
      </c>
      <c r="K307" s="4" t="n">
        <v>473976.03</v>
      </c>
      <c r="L307" s="7" t="n">
        <v>0.18</v>
      </c>
      <c r="M307" s="4">
        <f>IF(I307="",K307/365*0.11*((H307+30)-H307),K307/365*0.11*(I307-H307))</f>
        <v/>
      </c>
      <c r="N307" s="4">
        <f>K307*L307/365*(P307-I307)</f>
        <v/>
      </c>
      <c r="O307" s="4">
        <f>M307+N307</f>
        <v/>
      </c>
      <c r="P307" s="5">
        <f>IF(J307&gt;SUMIFS(Sales!$H:$H,Sales!$C:$C,Investors!G307),SUMIFS(Sales!$H:$H,Sales!$C:$C,Investors!G307),Investors!J307)</f>
        <v/>
      </c>
      <c r="Q307">
        <f>K307+O307</f>
        <v/>
      </c>
      <c r="R307">
        <f>IF(J307&lt;SUMIFS(Sales!$H:$H,Sales!$C:$C,Investors!G307),0,Investors!Q307)</f>
        <v/>
      </c>
    </row>
    <row r="308">
      <c r="A308" t="inlineStr">
        <is>
          <t>ZDAD01</t>
        </is>
      </c>
      <c r="B308" t="inlineStr">
        <is>
          <t>Feroz</t>
        </is>
      </c>
      <c r="C308" t="inlineStr">
        <is>
          <t>Dadoo</t>
        </is>
      </c>
      <c r="D308" t="inlineStr">
        <is>
          <t>Heron View</t>
        </is>
      </c>
      <c r="E308" t="inlineStr">
        <is>
          <t>M</t>
        </is>
      </c>
      <c r="F308" t="n">
        <v>5</v>
      </c>
      <c r="G308" t="inlineStr">
        <is>
          <t>HVM204</t>
        </is>
      </c>
      <c r="H308" s="5" t="n">
        <v>45042</v>
      </c>
      <c r="I308" s="5" t="n">
        <v>45129</v>
      </c>
      <c r="J308" s="6" t="n">
        <v>45860</v>
      </c>
      <c r="K308" s="4" t="n">
        <v>200000</v>
      </c>
      <c r="L308" s="7" t="n">
        <v>0.18</v>
      </c>
      <c r="M308" s="4">
        <f>IF(I308="",K308/365*0.11*((H308+30)-H308),K308/365*0.11*(I308-H308))</f>
        <v/>
      </c>
      <c r="N308" s="4">
        <f>K308*L308/365*(P308-I308)</f>
        <v/>
      </c>
      <c r="O308" s="4">
        <f>M308+N308</f>
        <v/>
      </c>
      <c r="P308" s="5">
        <f>IF(J308&gt;SUMIFS(Sales!$H:$H,Sales!$C:$C,Investors!G308),SUMIFS(Sales!$H:$H,Sales!$C:$C,Investors!G308),Investors!J308)</f>
        <v/>
      </c>
      <c r="Q308">
        <f>K308+O308</f>
        <v/>
      </c>
      <c r="R308">
        <f>IF(J308&lt;SUMIFS(Sales!$H:$H,Sales!$C:$C,Investors!G308),0,Investors!Q308)</f>
        <v/>
      </c>
    </row>
    <row r="309">
      <c r="A309" t="inlineStr">
        <is>
          <t>ZBEN02</t>
        </is>
      </c>
      <c r="B309" t="inlineStr">
        <is>
          <t>Veronica</t>
        </is>
      </c>
      <c r="C309" t="inlineStr">
        <is>
          <t>Beneke</t>
        </is>
      </c>
      <c r="D309" t="inlineStr">
        <is>
          <t>Heron Fields</t>
        </is>
      </c>
      <c r="E309" t="inlineStr">
        <is>
          <t>B</t>
        </is>
      </c>
      <c r="F309" t="n">
        <v>1</v>
      </c>
      <c r="G309" t="inlineStr">
        <is>
          <t>HFB211</t>
        </is>
      </c>
      <c r="H309" s="5" t="n">
        <v>44315</v>
      </c>
      <c r="I309" s="5" t="n">
        <v>44352</v>
      </c>
      <c r="J309" s="6" t="n">
        <v>45106</v>
      </c>
      <c r="K309" s="4" t="n">
        <v>200000</v>
      </c>
      <c r="L309" s="7" t="n">
        <v>0.15</v>
      </c>
      <c r="M309" s="4">
        <f>IF(I309="",K309/365*0.11*((H309+30)-H309),K309/365*0.11*(I309-H309))</f>
        <v/>
      </c>
      <c r="N309" s="4">
        <f>K309*L309/365*(P309-I309)</f>
        <v/>
      </c>
      <c r="O309" s="4">
        <f>M309+N309</f>
        <v/>
      </c>
      <c r="P309" s="5">
        <f>IF(J309&gt;SUMIFS(Sales!$H:$H,Sales!$C:$C,Investors!G309),SUMIFS(Sales!$H:$H,Sales!$C:$C,Investors!G309),Investors!J309)</f>
        <v/>
      </c>
      <c r="Q309">
        <f>K309+O309</f>
        <v/>
      </c>
      <c r="R309">
        <f>IF(J309&lt;SUMIFS(Sales!$H:$H,Sales!$C:$C,Investors!G309),0,Investors!Q309)</f>
        <v/>
      </c>
    </row>
    <row r="310">
      <c r="A310" t="inlineStr">
        <is>
          <t>ZERA02</t>
        </is>
      </c>
      <c r="B310" t="inlineStr">
        <is>
          <t>Chantal Celeste Jafthaleen</t>
        </is>
      </c>
      <c r="C310" t="inlineStr">
        <is>
          <t>Erasmus</t>
        </is>
      </c>
      <c r="D310" t="inlineStr">
        <is>
          <t>Heron View</t>
        </is>
      </c>
      <c r="E310" t="inlineStr">
        <is>
          <t>C</t>
        </is>
      </c>
      <c r="F310" t="n">
        <v>2</v>
      </c>
      <c r="G310" t="inlineStr">
        <is>
          <t>HVC101</t>
        </is>
      </c>
      <c r="H310" s="5" t="n">
        <v>44854</v>
      </c>
      <c r="I310" s="5" t="n">
        <v>44889</v>
      </c>
      <c r="J310" s="6" t="n">
        <v>45154</v>
      </c>
      <c r="K310" s="4" t="n">
        <v>380000</v>
      </c>
      <c r="L310" s="7" t="n">
        <v>0.14</v>
      </c>
      <c r="M310" s="4">
        <f>IF(I310="",K310/365*0.11*((H310+30)-H310),K310/365*0.11*(I310-H310))</f>
        <v/>
      </c>
      <c r="N310" s="4">
        <f>K310*L310/365*(P310-I310)</f>
        <v/>
      </c>
      <c r="O310" s="4">
        <f>M310+N310</f>
        <v/>
      </c>
      <c r="P310" s="5">
        <f>IF(J310&gt;SUMIFS(Sales!$H:$H,Sales!$C:$C,Investors!G310),SUMIFS(Sales!$H:$H,Sales!$C:$C,Investors!G310),Investors!J310)</f>
        <v/>
      </c>
      <c r="Q310">
        <f>K310+O310</f>
        <v/>
      </c>
      <c r="R310">
        <f>IF(J310&lt;SUMIFS(Sales!$H:$H,Sales!$C:$C,Investors!G310),0,Investors!Q310)</f>
        <v/>
      </c>
    </row>
    <row r="311">
      <c r="A311" t="inlineStr">
        <is>
          <t>ZERA02</t>
        </is>
      </c>
      <c r="B311" t="inlineStr">
        <is>
          <t>Chantal Celeste Jafthaleen</t>
        </is>
      </c>
      <c r="C311" t="inlineStr">
        <is>
          <t>Erasmus</t>
        </is>
      </c>
      <c r="D311" t="inlineStr">
        <is>
          <t>Heron View</t>
        </is>
      </c>
      <c r="E311" t="inlineStr">
        <is>
          <t>L</t>
        </is>
      </c>
      <c r="F311" t="n">
        <v>3</v>
      </c>
      <c r="G311" t="inlineStr">
        <is>
          <t>HVL203</t>
        </is>
      </c>
      <c r="H311" s="5" t="n">
        <v>45160</v>
      </c>
      <c r="I311" s="5" t="n">
        <v>45273</v>
      </c>
      <c r="J311" s="6" t="n">
        <v>46004</v>
      </c>
      <c r="K311" s="4" t="n">
        <v>300000</v>
      </c>
      <c r="L311" s="7" t="n">
        <v>0.14</v>
      </c>
      <c r="M311" s="4">
        <f>IF(I311="",K311/365*0.11*((H311+30)-H311),K311/365*0.11*(I311-H311))</f>
        <v/>
      </c>
      <c r="N311" s="4">
        <f>K311*L311/365*(P311-I311)</f>
        <v/>
      </c>
      <c r="O311" s="4">
        <f>M311+N311</f>
        <v/>
      </c>
      <c r="P311" s="5">
        <f>IF(J311&gt;SUMIFS(Sales!$H:$H,Sales!$C:$C,Investors!G311),SUMIFS(Sales!$H:$H,Sales!$C:$C,Investors!G311),Investors!J311)</f>
        <v/>
      </c>
      <c r="Q311">
        <f>K311+O311</f>
        <v/>
      </c>
      <c r="R311">
        <f>IF(J311&lt;SUMIFS(Sales!$H:$H,Sales!$C:$C,Investors!G311),0,Investors!Q311)</f>
        <v/>
      </c>
    </row>
    <row r="312">
      <c r="A312" t="inlineStr">
        <is>
          <t>ZBLO01</t>
        </is>
      </c>
      <c r="B312" t="inlineStr">
        <is>
          <t>Robert Errol</t>
        </is>
      </c>
      <c r="C312" t="inlineStr">
        <is>
          <t>Blows</t>
        </is>
      </c>
      <c r="D312" t="inlineStr">
        <is>
          <t>Heron Fields</t>
        </is>
      </c>
      <c r="E312" t="inlineStr">
        <is>
          <t>A</t>
        </is>
      </c>
      <c r="F312" t="n">
        <v>1</v>
      </c>
      <c r="G312" t="inlineStr">
        <is>
          <t>HFA105</t>
        </is>
      </c>
      <c r="H312" s="5" t="n">
        <v>44342</v>
      </c>
      <c r="I312" s="5" t="n">
        <v>44352</v>
      </c>
      <c r="J312" s="6" t="n">
        <v>44887</v>
      </c>
      <c r="K312" s="4" t="n">
        <v>100000</v>
      </c>
      <c r="L312" s="7" t="n">
        <v>0.15</v>
      </c>
      <c r="M312" s="4">
        <f>IF(I312="",K312/365*0.11*((H312+30)-H312),K312/365*0.11*(I312-H312))</f>
        <v/>
      </c>
      <c r="N312" s="4">
        <f>K312*L312/365*(P312-I312)</f>
        <v/>
      </c>
      <c r="O312" s="4">
        <f>M312+N312</f>
        <v/>
      </c>
      <c r="P312" s="5">
        <f>IF(J312&gt;SUMIFS(Sales!$H:$H,Sales!$C:$C,Investors!G312),SUMIFS(Sales!$H:$H,Sales!$C:$C,Investors!G312),Investors!J312)</f>
        <v/>
      </c>
      <c r="Q312">
        <f>K312+O312</f>
        <v/>
      </c>
      <c r="R312">
        <f>IF(J312&lt;SUMIFS(Sales!$H:$H,Sales!$C:$C,Investors!G312),0,Investors!Q312)</f>
        <v/>
      </c>
    </row>
    <row r="313">
      <c r="A313" t="inlineStr">
        <is>
          <t>ZBLO01</t>
        </is>
      </c>
      <c r="B313" t="inlineStr">
        <is>
          <t>Robert Errol</t>
        </is>
      </c>
      <c r="C313" t="inlineStr">
        <is>
          <t>Blows</t>
        </is>
      </c>
      <c r="D313" t="inlineStr">
        <is>
          <t>Heron View</t>
        </is>
      </c>
      <c r="E313" t="inlineStr">
        <is>
          <t>K</t>
        </is>
      </c>
      <c r="F313" t="n">
        <v>3</v>
      </c>
      <c r="G313" t="inlineStr">
        <is>
          <t>HVK202</t>
        </is>
      </c>
      <c r="H313" s="5" t="n">
        <v>44895</v>
      </c>
      <c r="I313" s="5" t="n">
        <v>44916</v>
      </c>
      <c r="J313" s="6" t="n">
        <v>45647</v>
      </c>
      <c r="K313" s="4" t="n">
        <v>100000</v>
      </c>
      <c r="L313" s="7" t="n">
        <v>0.14</v>
      </c>
      <c r="M313" s="4">
        <f>IF(I313="",K313/365*0.11*((H313+30)-H313),K313/365*0.11*(I313-H313))</f>
        <v/>
      </c>
      <c r="N313" s="4">
        <f>K313*L313/365*(P313-I313)</f>
        <v/>
      </c>
      <c r="O313" s="4">
        <f>M313+N313</f>
        <v/>
      </c>
      <c r="P313" s="5">
        <f>IF(J313&gt;SUMIFS(Sales!$H:$H,Sales!$C:$C,Investors!G313),SUMIFS(Sales!$H:$H,Sales!$C:$C,Investors!G313),Investors!J313)</f>
        <v/>
      </c>
      <c r="Q313">
        <f>K313+O313</f>
        <v/>
      </c>
      <c r="R313">
        <f>IF(J313&lt;SUMIFS(Sales!$H:$H,Sales!$C:$C,Investors!G313),0,Investors!Q313)</f>
        <v/>
      </c>
    </row>
    <row r="314">
      <c r="A314" t="inlineStr">
        <is>
          <t>ZBLO01</t>
        </is>
      </c>
      <c r="B314" t="inlineStr">
        <is>
          <t>Robert Errol</t>
        </is>
      </c>
      <c r="C314" t="inlineStr">
        <is>
          <t>Blows</t>
        </is>
      </c>
      <c r="D314" t="inlineStr">
        <is>
          <t>Heron View</t>
        </is>
      </c>
      <c r="E314" t="inlineStr">
        <is>
          <t>N</t>
        </is>
      </c>
      <c r="F314" t="n">
        <v>4</v>
      </c>
      <c r="G314" t="inlineStr">
        <is>
          <t>HVN304</t>
        </is>
      </c>
      <c r="H314" s="5" t="n">
        <v>44946</v>
      </c>
      <c r="I314" s="5" t="n">
        <v>45016</v>
      </c>
      <c r="J314" s="6" t="n">
        <v>45747</v>
      </c>
      <c r="K314" s="4" t="n">
        <v>100000</v>
      </c>
      <c r="L314" s="7" t="n">
        <v>0.14</v>
      </c>
      <c r="M314" s="4">
        <f>IF(I314="",K314/365*0.11*((H314+30)-H314),K314/365*0.11*(I314-H314))</f>
        <v/>
      </c>
      <c r="N314" s="4">
        <f>K314*L314/365*(P314-I314)</f>
        <v/>
      </c>
      <c r="O314" s="4">
        <f>M314+N314</f>
        <v/>
      </c>
      <c r="P314" s="5">
        <f>IF(J314&gt;SUMIFS(Sales!$H:$H,Sales!$C:$C,Investors!G314),SUMIFS(Sales!$H:$H,Sales!$C:$C,Investors!G314),Investors!J314)</f>
        <v/>
      </c>
      <c r="Q314">
        <f>K314+O314</f>
        <v/>
      </c>
      <c r="R314">
        <f>IF(J314&lt;SUMIFS(Sales!$H:$H,Sales!$C:$C,Investors!G314),0,Investors!Q314)</f>
        <v/>
      </c>
    </row>
    <row r="315">
      <c r="A315" t="inlineStr">
        <is>
          <t>ZKRO03</t>
        </is>
      </c>
      <c r="B315" t="inlineStr">
        <is>
          <t>Jacqueline</t>
        </is>
      </c>
      <c r="C315" t="inlineStr">
        <is>
          <t>Krohn</t>
        </is>
      </c>
      <c r="D315" t="inlineStr">
        <is>
          <t>Heron Fields</t>
        </is>
      </c>
      <c r="E315" t="inlineStr">
        <is>
          <t>A</t>
        </is>
      </c>
      <c r="F315" t="n">
        <v>1</v>
      </c>
      <c r="G315" t="inlineStr">
        <is>
          <t>HFA305</t>
        </is>
      </c>
      <c r="H315" s="5" t="n">
        <v>44321</v>
      </c>
      <c r="I315" s="5" t="n">
        <v>44352</v>
      </c>
      <c r="J315" s="6" t="n">
        <v>44895</v>
      </c>
      <c r="K315" s="4" t="n">
        <v>500100</v>
      </c>
      <c r="L315" s="7" t="n">
        <v>0.18</v>
      </c>
      <c r="M315" s="4">
        <f>IF(I315="",K315/365*0.11*((H315+30)-H315),K315/365*0.11*(I315-H315))</f>
        <v/>
      </c>
      <c r="N315" s="4">
        <f>K315*L315/365*(P315-I315)</f>
        <v/>
      </c>
      <c r="O315" s="4">
        <f>M315+N315</f>
        <v/>
      </c>
      <c r="P315" s="5">
        <f>IF(J315&gt;SUMIFS(Sales!$H:$H,Sales!$C:$C,Investors!G315),SUMIFS(Sales!$H:$H,Sales!$C:$C,Investors!G315),Investors!J315)</f>
        <v/>
      </c>
      <c r="Q315">
        <f>K315+O315</f>
        <v/>
      </c>
      <c r="R315">
        <f>IF(J315&lt;SUMIFS(Sales!$H:$H,Sales!$C:$C,Investors!G315),0,Investors!Q315)</f>
        <v/>
      </c>
    </row>
    <row r="316">
      <c r="A316" t="inlineStr">
        <is>
          <t>ZKRO03</t>
        </is>
      </c>
      <c r="B316" t="inlineStr">
        <is>
          <t>Jacqueline</t>
        </is>
      </c>
      <c r="C316" t="inlineStr">
        <is>
          <t>Krohn</t>
        </is>
      </c>
      <c r="D316" t="inlineStr">
        <is>
          <t>Heron View</t>
        </is>
      </c>
      <c r="E316" t="inlineStr">
        <is>
          <t>K</t>
        </is>
      </c>
      <c r="F316" t="n">
        <v>2</v>
      </c>
      <c r="G316" t="inlineStr">
        <is>
          <t>HVK204</t>
        </is>
      </c>
      <c r="H316" s="5" t="n">
        <v>44903</v>
      </c>
      <c r="I316" s="5" t="n">
        <v>44980</v>
      </c>
      <c r="J316" s="6" t="n">
        <v>45711</v>
      </c>
      <c r="K316" s="4" t="n">
        <v>600000</v>
      </c>
      <c r="L316" s="7" t="n">
        <v>0.16</v>
      </c>
      <c r="M316" s="4">
        <f>IF(I316="",K316/365*0.11*((H316+30)-H316),K316/365*0.11*(I316-H316))</f>
        <v/>
      </c>
      <c r="N316" s="4">
        <f>K316*L316/365*(P316-I316)</f>
        <v/>
      </c>
      <c r="O316" s="4">
        <f>M316+N316</f>
        <v/>
      </c>
      <c r="P316" s="5">
        <f>IF(J316&gt;SUMIFS(Sales!$H:$H,Sales!$C:$C,Investors!G316),SUMIFS(Sales!$H:$H,Sales!$C:$C,Investors!G316),Investors!J316)</f>
        <v/>
      </c>
      <c r="Q316">
        <f>K316+O316</f>
        <v/>
      </c>
      <c r="R316">
        <f>IF(J316&lt;SUMIFS(Sales!$H:$H,Sales!$C:$C,Investors!G316),0,Investors!Q316)</f>
        <v/>
      </c>
    </row>
    <row r="317">
      <c r="A317" t="inlineStr">
        <is>
          <t>ZDIC01</t>
        </is>
      </c>
      <c r="B317" t="inlineStr">
        <is>
          <t>Grant Allan</t>
        </is>
      </c>
      <c r="C317" t="inlineStr">
        <is>
          <t>Dickinson</t>
        </is>
      </c>
      <c r="D317" t="inlineStr">
        <is>
          <t>Heron Fields</t>
        </is>
      </c>
      <c r="E317" t="inlineStr">
        <is>
          <t>B</t>
        </is>
      </c>
      <c r="F317" t="n">
        <v>4</v>
      </c>
      <c r="G317" t="inlineStr">
        <is>
          <t>HFB203</t>
        </is>
      </c>
      <c r="H317" s="5" t="n">
        <v>44286</v>
      </c>
      <c r="I317" s="5" t="n">
        <v>44352</v>
      </c>
      <c r="J317" s="6" t="n">
        <v>44895</v>
      </c>
      <c r="K317" s="4" t="n">
        <v>600000</v>
      </c>
      <c r="L317" s="7" t="n">
        <v>0.18</v>
      </c>
      <c r="M317" s="4">
        <f>IF(I317="",K317/365*0.11*((H317+30)-H317),K317/365*0.11*(I317-H317))</f>
        <v/>
      </c>
      <c r="N317" s="4">
        <f>K317*L317/365*(P317-I317)</f>
        <v/>
      </c>
      <c r="O317" s="4">
        <f>M317+N317</f>
        <v/>
      </c>
      <c r="P317" s="5">
        <f>IF(J317&gt;SUMIFS(Sales!$H:$H,Sales!$C:$C,Investors!G317),SUMIFS(Sales!$H:$H,Sales!$C:$C,Investors!G317),Investors!J317)</f>
        <v/>
      </c>
      <c r="Q317">
        <f>K317+O317</f>
        <v/>
      </c>
      <c r="R317">
        <f>IF(J317&lt;SUMIFS(Sales!$H:$H,Sales!$C:$C,Investors!G317),0,Investors!Q317)</f>
        <v/>
      </c>
    </row>
    <row r="318">
      <c r="A318" t="inlineStr">
        <is>
          <t>ZDIC01</t>
        </is>
      </c>
      <c r="B318" t="inlineStr">
        <is>
          <t>Grant Allan</t>
        </is>
      </c>
      <c r="C318" t="inlineStr">
        <is>
          <t>Dickinson</t>
        </is>
      </c>
      <c r="D318" t="inlineStr">
        <is>
          <t>Heron Fields</t>
        </is>
      </c>
      <c r="E318" t="inlineStr">
        <is>
          <t>B</t>
        </is>
      </c>
      <c r="F318" t="n">
        <v>5</v>
      </c>
      <c r="G318" t="inlineStr">
        <is>
          <t>HFB212</t>
        </is>
      </c>
      <c r="H318" s="5" t="n">
        <v>44286</v>
      </c>
      <c r="I318" s="5" t="n">
        <v>44352</v>
      </c>
      <c r="J318" s="6" t="n">
        <v>45056</v>
      </c>
      <c r="K318" s="4" t="n">
        <v>900000</v>
      </c>
      <c r="L318" s="7" t="n">
        <v>0.18</v>
      </c>
      <c r="M318" s="4">
        <f>IF(I318="",K318/365*0.11*((H318+30)-H318),K318/365*0.11*(I318-H318))</f>
        <v/>
      </c>
      <c r="N318" s="4">
        <f>K318*L318/365*(P318-I318)</f>
        <v/>
      </c>
      <c r="O318" s="4">
        <f>M318+N318</f>
        <v/>
      </c>
      <c r="P318" s="5">
        <f>IF(J318&gt;SUMIFS(Sales!$H:$H,Sales!$C:$C,Investors!G318),SUMIFS(Sales!$H:$H,Sales!$C:$C,Investors!G318),Investors!J318)</f>
        <v/>
      </c>
      <c r="Q318">
        <f>K318+O318</f>
        <v/>
      </c>
      <c r="R318">
        <f>IF(J318&lt;SUMIFS(Sales!$H:$H,Sales!$C:$C,Investors!G318),0,Investors!Q318)</f>
        <v/>
      </c>
    </row>
    <row r="319">
      <c r="A319" t="inlineStr">
        <is>
          <t>ZDIC01</t>
        </is>
      </c>
      <c r="B319" t="inlineStr">
        <is>
          <t>Grant Allan</t>
        </is>
      </c>
      <c r="C319" t="inlineStr">
        <is>
          <t>Dickinson</t>
        </is>
      </c>
      <c r="D319" t="inlineStr">
        <is>
          <t>Heron Fields</t>
        </is>
      </c>
      <c r="E319" t="inlineStr">
        <is>
          <t>B</t>
        </is>
      </c>
      <c r="F319" t="n">
        <v>6</v>
      </c>
      <c r="G319" t="inlineStr">
        <is>
          <t>HFB107</t>
        </is>
      </c>
      <c r="H319" s="5" t="n">
        <v>44333</v>
      </c>
      <c r="I319" s="5" t="n">
        <v>44352</v>
      </c>
      <c r="J319" s="6" t="n">
        <v>45027</v>
      </c>
      <c r="K319" s="4" t="n">
        <v>300000</v>
      </c>
      <c r="L319" s="7" t="n">
        <v>0.18</v>
      </c>
      <c r="M319" s="4">
        <f>IF(I319="",K319/365*0.11*((H319+30)-H319),K319/365*0.11*(I319-H319))</f>
        <v/>
      </c>
      <c r="N319" s="4">
        <f>K319*L319/365*(P319-I319)</f>
        <v/>
      </c>
      <c r="O319" s="4">
        <f>M319+N319</f>
        <v/>
      </c>
      <c r="P319" s="5">
        <f>IF(J319&gt;SUMIFS(Sales!$H:$H,Sales!$C:$C,Investors!G319),SUMIFS(Sales!$H:$H,Sales!$C:$C,Investors!G319),Investors!J319)</f>
        <v/>
      </c>
      <c r="Q319">
        <f>K319+O319</f>
        <v/>
      </c>
      <c r="R319">
        <f>IF(J319&lt;SUMIFS(Sales!$H:$H,Sales!$C:$C,Investors!G319),0,Investors!Q319)</f>
        <v/>
      </c>
    </row>
    <row r="320">
      <c r="A320" t="inlineStr">
        <is>
          <t>ZDIC01</t>
        </is>
      </c>
      <c r="B320" t="inlineStr">
        <is>
          <t>Grant Allan</t>
        </is>
      </c>
      <c r="C320" t="inlineStr">
        <is>
          <t>Dickinson</t>
        </is>
      </c>
      <c r="D320" t="inlineStr">
        <is>
          <t>Heron View</t>
        </is>
      </c>
      <c r="E320" t="inlineStr">
        <is>
          <t>D</t>
        </is>
      </c>
      <c r="F320" t="n">
        <v>8</v>
      </c>
      <c r="G320" t="inlineStr">
        <is>
          <t>HVD203</t>
        </is>
      </c>
      <c r="H320" s="5" t="n">
        <v>44706</v>
      </c>
      <c r="I320" s="5" t="n">
        <v>44721</v>
      </c>
      <c r="J320" s="6" t="n">
        <v>45377</v>
      </c>
      <c r="K320" s="4" t="n">
        <v>1000000</v>
      </c>
      <c r="L320" s="7" t="n">
        <v>0.18</v>
      </c>
      <c r="M320" s="4">
        <f>IF(I320="",K320/365*0.11*((H320+30)-H320),K320/365*0.11*(I320-H320))</f>
        <v/>
      </c>
      <c r="N320" s="4">
        <f>K320*L320/365*(P320-I320)</f>
        <v/>
      </c>
      <c r="O320" s="4">
        <f>M320+N320</f>
        <v/>
      </c>
      <c r="P320" s="5">
        <f>IF(J320&gt;SUMIFS(Sales!$H:$H,Sales!$C:$C,Investors!G320),SUMIFS(Sales!$H:$H,Sales!$C:$C,Investors!G320),Investors!J320)</f>
        <v/>
      </c>
      <c r="Q320">
        <f>K320+O320</f>
        <v/>
      </c>
      <c r="R320">
        <f>IF(J320&lt;SUMIFS(Sales!$H:$H,Sales!$C:$C,Investors!G320),0,Investors!Q320)</f>
        <v/>
      </c>
    </row>
    <row r="321">
      <c r="A321" t="inlineStr">
        <is>
          <t>ZDIC01</t>
        </is>
      </c>
      <c r="B321" t="inlineStr">
        <is>
          <t>Grant Allan</t>
        </is>
      </c>
      <c r="C321" t="inlineStr">
        <is>
          <t>Dickinson</t>
        </is>
      </c>
      <c r="D321" t="inlineStr">
        <is>
          <t>Heron View</t>
        </is>
      </c>
      <c r="E321" t="inlineStr">
        <is>
          <t>D</t>
        </is>
      </c>
      <c r="F321" t="n">
        <v>9</v>
      </c>
      <c r="G321" t="inlineStr">
        <is>
          <t>HVD303</t>
        </is>
      </c>
      <c r="H321" s="5" t="n">
        <v>44706</v>
      </c>
      <c r="I321" s="5" t="n">
        <v>44735</v>
      </c>
      <c r="J321" s="6" t="n">
        <v>45504</v>
      </c>
      <c r="K321" s="4" t="n">
        <v>418733.56</v>
      </c>
      <c r="L321" s="7" t="n">
        <v>0.18</v>
      </c>
      <c r="M321" s="4">
        <f>IF(I321="",K321/365*0.11*((H321+30)-H321),K321/365*0.11*(I321-H321))</f>
        <v/>
      </c>
      <c r="N321" s="4">
        <f>K321*L321/365*(P321-I321)</f>
        <v/>
      </c>
      <c r="O321" s="4">
        <f>M321+N321</f>
        <v/>
      </c>
      <c r="P321" s="5">
        <f>IF(J321&gt;SUMIFS(Sales!$H:$H,Sales!$C:$C,Investors!G321),SUMIFS(Sales!$H:$H,Sales!$C:$C,Investors!G321),Investors!J321)</f>
        <v/>
      </c>
      <c r="Q321">
        <f>K321+O321</f>
        <v/>
      </c>
      <c r="R321">
        <f>IF(J321&lt;SUMIFS(Sales!$H:$H,Sales!$C:$C,Investors!G321),0,Investors!Q321)</f>
        <v/>
      </c>
    </row>
    <row r="322">
      <c r="A322" t="inlineStr">
        <is>
          <t>ZDIC01</t>
        </is>
      </c>
      <c r="B322" t="inlineStr">
        <is>
          <t>Grant Allan</t>
        </is>
      </c>
      <c r="C322" t="inlineStr">
        <is>
          <t>Dickinson</t>
        </is>
      </c>
      <c r="D322" t="inlineStr">
        <is>
          <t>Heron View</t>
        </is>
      </c>
      <c r="E322" t="inlineStr">
        <is>
          <t>J</t>
        </is>
      </c>
      <c r="F322" t="n">
        <v>10</v>
      </c>
      <c r="G322" t="inlineStr">
        <is>
          <t>HVJ103</t>
        </is>
      </c>
      <c r="H322" s="5" t="n">
        <v>44732</v>
      </c>
      <c r="I322" s="5" t="n">
        <v>44783</v>
      </c>
      <c r="J322" s="6" t="n">
        <v>45457</v>
      </c>
      <c r="K322" s="4" t="n">
        <v>500000</v>
      </c>
      <c r="L322" s="7" t="n">
        <v>0.18</v>
      </c>
      <c r="M322" s="4">
        <f>IF(I322="",K322/365*0.11*((H322+30)-H322),K322/365*0.11*(I322-H322))</f>
        <v/>
      </c>
      <c r="N322" s="4">
        <f>K322*L322/365*(P322-I322)</f>
        <v/>
      </c>
      <c r="O322" s="4">
        <f>M322+N322</f>
        <v/>
      </c>
      <c r="P322" s="5">
        <f>IF(J322&gt;SUMIFS(Sales!$H:$H,Sales!$C:$C,Investors!G322),SUMIFS(Sales!$H:$H,Sales!$C:$C,Investors!G322),Investors!J322)</f>
        <v/>
      </c>
      <c r="Q322">
        <f>K322+O322</f>
        <v/>
      </c>
      <c r="R322">
        <f>IF(J322&lt;SUMIFS(Sales!$H:$H,Sales!$C:$C,Investors!G322),0,Investors!Q322)</f>
        <v/>
      </c>
    </row>
    <row r="323">
      <c r="A323" t="inlineStr">
        <is>
          <t>ZDIC01</t>
        </is>
      </c>
      <c r="B323" t="inlineStr">
        <is>
          <t>Grant Allan</t>
        </is>
      </c>
      <c r="C323" t="inlineStr">
        <is>
          <t>Dickinson</t>
        </is>
      </c>
      <c r="D323" t="inlineStr">
        <is>
          <t>Heron View</t>
        </is>
      </c>
      <c r="E323" t="inlineStr">
        <is>
          <t>K</t>
        </is>
      </c>
      <c r="F323" t="n">
        <v>11</v>
      </c>
      <c r="G323" t="inlineStr">
        <is>
          <t>HVK206</t>
        </is>
      </c>
      <c r="H323" s="5" t="n">
        <v>44952</v>
      </c>
      <c r="I323" s="5" t="n">
        <v>45044</v>
      </c>
      <c r="J323" s="6" t="n">
        <v>45775</v>
      </c>
      <c r="K323" s="4" t="n">
        <v>767449.3199999999</v>
      </c>
      <c r="L323" s="7" t="n">
        <v>0.18</v>
      </c>
      <c r="M323" s="4">
        <f>IF(I323="",K323/365*0.11*((H323+30)-H323),K323/365*0.11*(I323-H323))</f>
        <v/>
      </c>
      <c r="N323" s="4">
        <f>K323*L323/365*(P323-I323)</f>
        <v/>
      </c>
      <c r="O323" s="4">
        <f>M323+N323</f>
        <v/>
      </c>
      <c r="P323" s="5">
        <f>IF(J323&gt;SUMIFS(Sales!$H:$H,Sales!$C:$C,Investors!G323),SUMIFS(Sales!$H:$H,Sales!$C:$C,Investors!G323),Investors!J323)</f>
        <v/>
      </c>
      <c r="Q323">
        <f>K323+O323</f>
        <v/>
      </c>
      <c r="R323">
        <f>IF(J323&lt;SUMIFS(Sales!$H:$H,Sales!$C:$C,Investors!G323),0,Investors!Q323)</f>
        <v/>
      </c>
    </row>
    <row r="324">
      <c r="A324" t="inlineStr">
        <is>
          <t>ZDIC01</t>
        </is>
      </c>
      <c r="B324" t="inlineStr">
        <is>
          <t>Grant Allan</t>
        </is>
      </c>
      <c r="C324" t="inlineStr">
        <is>
          <t>Dickinson</t>
        </is>
      </c>
      <c r="D324" t="inlineStr">
        <is>
          <t>Heron View</t>
        </is>
      </c>
      <c r="E324" t="inlineStr">
        <is>
          <t>O</t>
        </is>
      </c>
      <c r="F324" t="n">
        <v>12</v>
      </c>
      <c r="G324" t="inlineStr">
        <is>
          <t>HVO105</t>
        </is>
      </c>
      <c r="H324" s="5" t="n">
        <v>44952</v>
      </c>
      <c r="I324" s="5" t="n">
        <v>45044</v>
      </c>
      <c r="J324" s="6" t="n">
        <v>45520</v>
      </c>
      <c r="K324" s="4" t="n">
        <v>566390.41</v>
      </c>
      <c r="L324" s="7" t="n">
        <v>0.18</v>
      </c>
      <c r="M324" s="4">
        <f>IF(I324="",K324/365*0.11*((H324+30)-H324),K324/365*0.11*(I324-H324))</f>
        <v/>
      </c>
      <c r="N324" s="4">
        <f>K324*L324/365*(P324-I324)</f>
        <v/>
      </c>
      <c r="O324" s="4">
        <f>M324+N324</f>
        <v/>
      </c>
      <c r="P324" s="5">
        <f>IF(J324&gt;SUMIFS(Sales!$H:$H,Sales!$C:$C,Investors!G324),SUMIFS(Sales!$H:$H,Sales!$C:$C,Investors!G324),Investors!J324)</f>
        <v/>
      </c>
      <c r="Q324">
        <f>K324+O324</f>
        <v/>
      </c>
      <c r="R324">
        <f>IF(J324&lt;SUMIFS(Sales!$H:$H,Sales!$C:$C,Investors!G324),0,Investors!Q324)</f>
        <v/>
      </c>
    </row>
    <row r="325">
      <c r="A325" t="inlineStr">
        <is>
          <t>ZOLI01</t>
        </is>
      </c>
      <c r="B325" t="inlineStr">
        <is>
          <t>Jan Lukas Cornelus</t>
        </is>
      </c>
      <c r="C325" t="inlineStr">
        <is>
          <t>Olivier</t>
        </is>
      </c>
      <c r="D325" t="inlineStr">
        <is>
          <t>Heron View</t>
        </is>
      </c>
      <c r="E325" t="inlineStr">
        <is>
          <t>J</t>
        </is>
      </c>
      <c r="F325" t="n">
        <v>2</v>
      </c>
      <c r="G325" t="inlineStr">
        <is>
          <t>HVJ101</t>
        </is>
      </c>
      <c r="H325" s="5" t="n">
        <v>44732</v>
      </c>
      <c r="I325" s="5" t="n">
        <v>44779</v>
      </c>
      <c r="J325" s="6" t="n">
        <v>45511</v>
      </c>
      <c r="K325" s="4" t="n">
        <v>500000</v>
      </c>
      <c r="L325" s="7" t="n">
        <v>0.18</v>
      </c>
      <c r="M325" s="4">
        <f>IF(I325="",K325/365*0.11*((H325+30)-H325),K325/365*0.11*(I325-H325))</f>
        <v/>
      </c>
      <c r="N325" s="4">
        <f>K325*L325/365*(P325-I325)</f>
        <v/>
      </c>
      <c r="O325" s="4">
        <f>M325+N325</f>
        <v/>
      </c>
      <c r="P325" s="5">
        <f>IF(J325&gt;SUMIFS(Sales!$H:$H,Sales!$C:$C,Investors!G325),SUMIFS(Sales!$H:$H,Sales!$C:$C,Investors!G325),Investors!J325)</f>
        <v/>
      </c>
      <c r="Q325">
        <f>K325+O325</f>
        <v/>
      </c>
      <c r="R325">
        <f>IF(J325&lt;SUMIFS(Sales!$H:$H,Sales!$C:$C,Investors!G325),0,Investors!Q325)</f>
        <v/>
      </c>
    </row>
    <row r="326">
      <c r="A326" t="inlineStr">
        <is>
          <t>ZOLI01</t>
        </is>
      </c>
      <c r="B326" t="inlineStr">
        <is>
          <t>Jan Lukas Cornelus</t>
        </is>
      </c>
      <c r="C326" t="inlineStr">
        <is>
          <t>Olivier</t>
        </is>
      </c>
      <c r="D326" t="inlineStr">
        <is>
          <t>Heron View</t>
        </is>
      </c>
      <c r="E326" t="inlineStr">
        <is>
          <t>C</t>
        </is>
      </c>
      <c r="F326" t="n">
        <v>3</v>
      </c>
      <c r="G326" t="inlineStr">
        <is>
          <t>HVC106</t>
        </is>
      </c>
      <c r="H326" s="5" t="n">
        <v>44858</v>
      </c>
      <c r="I326" s="5" t="n">
        <v>44889</v>
      </c>
      <c r="J326" s="6" t="n">
        <v>45170</v>
      </c>
      <c r="K326" s="4" t="n">
        <v>560000</v>
      </c>
      <c r="L326" s="7" t="n">
        <v>0.18</v>
      </c>
      <c r="M326" s="4">
        <f>IF(I326="",K326/365*0.11*((H326+30)-H326),K326/365*0.11*(I326-H326))</f>
        <v/>
      </c>
      <c r="N326" s="4">
        <f>K326*L326/365*(P326-I326)</f>
        <v/>
      </c>
      <c r="O326" s="4">
        <f>M326+N326</f>
        <v/>
      </c>
      <c r="P326" s="5">
        <f>IF(J326&gt;SUMIFS(Sales!$H:$H,Sales!$C:$C,Investors!G326),SUMIFS(Sales!$H:$H,Sales!$C:$C,Investors!G326),Investors!J326)</f>
        <v/>
      </c>
      <c r="Q326">
        <f>K326+O326</f>
        <v/>
      </c>
      <c r="R326">
        <f>IF(J326&lt;SUMIFS(Sales!$H:$H,Sales!$C:$C,Investors!G326),0,Investors!Q326)</f>
        <v/>
      </c>
    </row>
    <row r="327">
      <c r="A327" t="inlineStr">
        <is>
          <t>ZOLI01</t>
        </is>
      </c>
      <c r="B327" t="inlineStr">
        <is>
          <t>Jan Lukas Cornelus</t>
        </is>
      </c>
      <c r="C327" t="inlineStr">
        <is>
          <t>Olivier</t>
        </is>
      </c>
      <c r="D327" t="inlineStr">
        <is>
          <t>Heron View</t>
        </is>
      </c>
      <c r="E327" t="inlineStr">
        <is>
          <t>F</t>
        </is>
      </c>
      <c r="F327" t="n">
        <v>4</v>
      </c>
      <c r="G327" t="inlineStr">
        <is>
          <t>HVF104</t>
        </is>
      </c>
      <c r="H327" s="5" t="n">
        <v>45177</v>
      </c>
      <c r="I327" s="5" t="n">
        <v>45280</v>
      </c>
      <c r="J327" s="6" t="n">
        <v>46011</v>
      </c>
      <c r="K327" s="4" t="n">
        <v>560000</v>
      </c>
      <c r="L327" s="7" t="n">
        <v>0.18</v>
      </c>
      <c r="M327" s="4">
        <f>IF(I327="",K327/365*0.11*((H327+30)-H327),K327/365*0.11*(I327-H327))</f>
        <v/>
      </c>
      <c r="N327" s="4">
        <f>K327*L327/365*(P327-I327)</f>
        <v/>
      </c>
      <c r="O327" s="4">
        <f>M327+N327</f>
        <v/>
      </c>
      <c r="P327" s="5">
        <f>IF(J327&gt;SUMIFS(Sales!$H:$H,Sales!$C:$C,Investors!G327),SUMIFS(Sales!$H:$H,Sales!$C:$C,Investors!G327),Investors!J327)</f>
        <v/>
      </c>
      <c r="Q327">
        <f>K327+O327</f>
        <v/>
      </c>
      <c r="R327">
        <f>IF(J327&lt;SUMIFS(Sales!$H:$H,Sales!$C:$C,Investors!G327),0,Investors!Q327)</f>
        <v/>
      </c>
    </row>
    <row r="328">
      <c r="A328" t="inlineStr">
        <is>
          <t>ZOLI01</t>
        </is>
      </c>
      <c r="B328" t="inlineStr">
        <is>
          <t>Jan Lukas Cornelus</t>
        </is>
      </c>
      <c r="C328" t="inlineStr">
        <is>
          <t>Olivier</t>
        </is>
      </c>
      <c r="D328" t="inlineStr">
        <is>
          <t>Heron View</t>
        </is>
      </c>
      <c r="E328" t="inlineStr">
        <is>
          <t>J</t>
        </is>
      </c>
      <c r="F328" t="n">
        <v>5</v>
      </c>
      <c r="G328" t="inlineStr">
        <is>
          <t>HVJ201</t>
        </is>
      </c>
      <c r="H328" s="5" t="n">
        <v>45518</v>
      </c>
      <c r="I328" s="5" t="n">
        <v>45520</v>
      </c>
      <c r="J328" s="6" t="n">
        <v>46251</v>
      </c>
      <c r="K328" s="4" t="n">
        <v>500000</v>
      </c>
      <c r="L328" s="7" t="n">
        <v>0.18</v>
      </c>
      <c r="M328" s="4">
        <f>IF(I328="",K328/365*0.11*((H328+30)-H328),K328/365*0.11*(I328-H328))</f>
        <v/>
      </c>
      <c r="N328" s="4">
        <f>K328*L328/365*(P328-I328)</f>
        <v/>
      </c>
      <c r="O328" s="4">
        <f>M328+N328</f>
        <v/>
      </c>
      <c r="P328" s="5">
        <f>IF(J328&gt;SUMIFS(Sales!$H:$H,Sales!$C:$C,Investors!G328),SUMIFS(Sales!$H:$H,Sales!$C:$C,Investors!G328),Investors!J328)</f>
        <v/>
      </c>
      <c r="Q328">
        <f>K328+O328</f>
        <v/>
      </c>
      <c r="R328">
        <f>IF(J328&lt;SUMIFS(Sales!$H:$H,Sales!$C:$C,Investors!G328),0,Investors!Q328)</f>
        <v/>
      </c>
    </row>
    <row r="329">
      <c r="A329" t="inlineStr">
        <is>
          <t>ZNIE01</t>
        </is>
      </c>
      <c r="B329" t="inlineStr">
        <is>
          <t>Grant Richard</t>
        </is>
      </c>
      <c r="C329" t="inlineStr">
        <is>
          <t>van Niekerk</t>
        </is>
      </c>
      <c r="D329" t="inlineStr">
        <is>
          <t>Heron View</t>
        </is>
      </c>
      <c r="E329" t="inlineStr">
        <is>
          <t>K</t>
        </is>
      </c>
      <c r="F329" t="n">
        <v>4</v>
      </c>
      <c r="G329" t="inlineStr">
        <is>
          <t>HVK104</t>
        </is>
      </c>
      <c r="H329" s="5" t="n">
        <v>44959</v>
      </c>
      <c r="I329" s="5" t="n">
        <v>45044</v>
      </c>
      <c r="J329" s="6" t="n">
        <v>45775</v>
      </c>
      <c r="K329" s="4" t="n">
        <v>1000000</v>
      </c>
      <c r="L329" s="7" t="n">
        <v>0.18</v>
      </c>
      <c r="M329" s="4">
        <f>IF(I329="",K329/365*0.11*((H329+30)-H329),K329/365*0.11*(I329-H329))</f>
        <v/>
      </c>
      <c r="N329" s="4">
        <f>K329*L329/365*(P329-I329)</f>
        <v/>
      </c>
      <c r="O329" s="4">
        <f>M329+N329</f>
        <v/>
      </c>
      <c r="P329" s="5">
        <f>IF(J329&gt;SUMIFS(Sales!$H:$H,Sales!$C:$C,Investors!G329),SUMIFS(Sales!$H:$H,Sales!$C:$C,Investors!G329),Investors!J329)</f>
        <v/>
      </c>
      <c r="Q329">
        <f>K329+O329</f>
        <v/>
      </c>
      <c r="R329">
        <f>IF(J329&lt;SUMIFS(Sales!$H:$H,Sales!$C:$C,Investors!G329),0,Investors!Q329)</f>
        <v/>
      </c>
    </row>
    <row r="330">
      <c r="A330" t="inlineStr">
        <is>
          <t>ZNIE01</t>
        </is>
      </c>
      <c r="B330" t="inlineStr">
        <is>
          <t>Grant Richard</t>
        </is>
      </c>
      <c r="C330" t="inlineStr">
        <is>
          <t>van Niekerk</t>
        </is>
      </c>
      <c r="D330" t="inlineStr">
        <is>
          <t>Heron View</t>
        </is>
      </c>
      <c r="E330" t="inlineStr">
        <is>
          <t>G</t>
        </is>
      </c>
      <c r="F330" t="n">
        <v>5</v>
      </c>
      <c r="G330" t="inlineStr">
        <is>
          <t>HVG301</t>
        </is>
      </c>
      <c r="H330" s="5" t="n">
        <v>45042</v>
      </c>
      <c r="I330" s="5" t="n">
        <v>45198</v>
      </c>
      <c r="J330" s="6" t="n">
        <v>45929</v>
      </c>
      <c r="K330" s="4" t="n">
        <v>500000</v>
      </c>
      <c r="L330" s="7" t="n">
        <v>0.18</v>
      </c>
      <c r="M330" s="4">
        <f>IF(I330="",K330/365*0.11*((H330+30)-H330),K330/365*0.11*(I330-H330))</f>
        <v/>
      </c>
      <c r="N330" s="4">
        <f>K330*L330/365*(P330-I330)</f>
        <v/>
      </c>
      <c r="O330" s="4">
        <f>M330+N330</f>
        <v/>
      </c>
      <c r="P330" s="5">
        <f>IF(J330&gt;SUMIFS(Sales!$H:$H,Sales!$C:$C,Investors!G330),SUMIFS(Sales!$H:$H,Sales!$C:$C,Investors!G330),Investors!J330)</f>
        <v/>
      </c>
      <c r="Q330">
        <f>K330+O330</f>
        <v/>
      </c>
      <c r="R330">
        <f>IF(J330&lt;SUMIFS(Sales!$H:$H,Sales!$C:$C,Investors!G330),0,Investors!Q330)</f>
        <v/>
      </c>
    </row>
    <row r="331">
      <c r="A331" t="inlineStr">
        <is>
          <t>ZWES01</t>
        </is>
      </c>
      <c r="B331" t="inlineStr">
        <is>
          <t>Gerhardus Jacobus</t>
        </is>
      </c>
      <c r="C331" t="inlineStr">
        <is>
          <t>Wessels</t>
        </is>
      </c>
      <c r="D331" t="inlineStr">
        <is>
          <t>Heron View</t>
        </is>
      </c>
      <c r="E331" t="inlineStr">
        <is>
          <t>C</t>
        </is>
      </c>
      <c r="F331" t="n">
        <v>2</v>
      </c>
      <c r="G331" t="inlineStr">
        <is>
          <t>HVC303</t>
        </is>
      </c>
      <c r="H331" s="5" t="n">
        <v>44862</v>
      </c>
      <c r="I331" s="5" t="n">
        <v>44903</v>
      </c>
      <c r="J331" s="6" t="n">
        <v>45177</v>
      </c>
      <c r="K331" s="4" t="n">
        <v>500000</v>
      </c>
      <c r="L331" s="7" t="n">
        <v>0.16</v>
      </c>
      <c r="M331" s="4">
        <f>IF(I331="",K331/365*0.11*((H331+30)-H331),K331/365*0.11*(I331-H331))</f>
        <v/>
      </c>
      <c r="N331" s="4">
        <f>K331*L331/365*(P331-I331)</f>
        <v/>
      </c>
      <c r="O331" s="4">
        <f>M331+N331</f>
        <v/>
      </c>
      <c r="P331" s="5">
        <f>IF(J331&gt;SUMIFS(Sales!$H:$H,Sales!$C:$C,Investors!G331),SUMIFS(Sales!$H:$H,Sales!$C:$C,Investors!G331),Investors!J331)</f>
        <v/>
      </c>
      <c r="Q331">
        <f>K331+O331</f>
        <v/>
      </c>
      <c r="R331">
        <f>IF(J331&lt;SUMIFS(Sales!$H:$H,Sales!$C:$C,Investors!G331),0,Investors!Q331)</f>
        <v/>
      </c>
    </row>
    <row r="332">
      <c r="A332" t="inlineStr">
        <is>
          <t>ZCRO02</t>
        </is>
      </c>
      <c r="B332" t="inlineStr">
        <is>
          <t>Gregory Murray</t>
        </is>
      </c>
      <c r="C332" t="inlineStr">
        <is>
          <t>Crouse</t>
        </is>
      </c>
      <c r="D332" t="inlineStr">
        <is>
          <t>Heron View</t>
        </is>
      </c>
      <c r="E332" t="inlineStr">
        <is>
          <t>L</t>
        </is>
      </c>
      <c r="F332" t="n">
        <v>2</v>
      </c>
      <c r="G332" t="inlineStr">
        <is>
          <t>HVL103</t>
        </is>
      </c>
      <c r="H332" s="5" t="n">
        <v>45099</v>
      </c>
      <c r="I332" s="5" t="n">
        <v>45273</v>
      </c>
      <c r="J332" s="6" t="n">
        <v>46004</v>
      </c>
      <c r="K332" s="4" t="n">
        <v>1000004.32</v>
      </c>
      <c r="L332" s="7" t="n">
        <v>0.18</v>
      </c>
      <c r="M332" s="4">
        <f>IF(I332="",K332/365*0.11*((H332+30)-H332),K332/365*0.11*(I332-H332))</f>
        <v/>
      </c>
      <c r="N332" s="4">
        <f>K332*L332/365*(P332-I332)</f>
        <v/>
      </c>
      <c r="O332" s="4">
        <f>M332+N332</f>
        <v/>
      </c>
      <c r="P332" s="5">
        <f>IF(J332&gt;SUMIFS(Sales!$H:$H,Sales!$C:$C,Investors!G332),SUMIFS(Sales!$H:$H,Sales!$C:$C,Investors!G332),Investors!J332)</f>
        <v/>
      </c>
      <c r="Q332">
        <f>K332+O332</f>
        <v/>
      </c>
      <c r="R332">
        <f>IF(J332&lt;SUMIFS(Sales!$H:$H,Sales!$C:$C,Investors!G332),0,Investors!Q332)</f>
        <v/>
      </c>
    </row>
    <row r="333">
      <c r="A333" t="inlineStr">
        <is>
          <t>ZWIL01</t>
        </is>
      </c>
      <c r="B333" t="inlineStr">
        <is>
          <t>Gail</t>
        </is>
      </c>
      <c r="C333" t="inlineStr">
        <is>
          <t>Wilson</t>
        </is>
      </c>
      <c r="D333" t="inlineStr">
        <is>
          <t>Heron View</t>
        </is>
      </c>
      <c r="E333" t="inlineStr">
        <is>
          <t>C</t>
        </is>
      </c>
      <c r="F333" t="n">
        <v>2</v>
      </c>
      <c r="G333" t="inlineStr">
        <is>
          <t>HVC204</t>
        </is>
      </c>
      <c r="H333" s="5" t="n">
        <v>44872</v>
      </c>
      <c r="I333" s="5" t="n">
        <v>44903</v>
      </c>
      <c r="J333" s="6" t="n">
        <v>45634</v>
      </c>
      <c r="K333" s="4" t="n">
        <v>118664.38</v>
      </c>
      <c r="L333" s="7" t="n">
        <v>0.14</v>
      </c>
      <c r="M333" s="4">
        <f>IF(I333="",K333/365*0.11*((H333+30)-H333),K333/365*0.11*(I333-H333))</f>
        <v/>
      </c>
      <c r="N333" s="4">
        <f>K333*L333/365*(P333-I333)</f>
        <v/>
      </c>
      <c r="O333" s="4">
        <f>M333+N333</f>
        <v/>
      </c>
      <c r="P333" s="5">
        <f>IF(J333&gt;SUMIFS(Sales!$H:$H,Sales!$C:$C,Investors!G333),SUMIFS(Sales!$H:$H,Sales!$C:$C,Investors!G333),Investors!J333)</f>
        <v/>
      </c>
      <c r="Q333">
        <f>K333+O333</f>
        <v/>
      </c>
      <c r="R333">
        <f>IF(J333&lt;SUMIFS(Sales!$H:$H,Sales!$C:$C,Investors!G333),0,Investors!Q333)</f>
        <v/>
      </c>
    </row>
    <row r="334">
      <c r="A334" t="inlineStr">
        <is>
          <t>ZSCH03</t>
        </is>
      </c>
      <c r="B334" t="inlineStr">
        <is>
          <t>Gary James</t>
        </is>
      </c>
      <c r="C334" t="inlineStr">
        <is>
          <t>Schmidt</t>
        </is>
      </c>
      <c r="D334" t="inlineStr">
        <is>
          <t>Heron Fields</t>
        </is>
      </c>
      <c r="E334" t="inlineStr">
        <is>
          <t>B</t>
        </is>
      </c>
      <c r="F334" t="n">
        <v>1</v>
      </c>
      <c r="G334" t="inlineStr">
        <is>
          <t>HFB111</t>
        </is>
      </c>
      <c r="H334" s="5" t="n">
        <v>44323</v>
      </c>
      <c r="I334" s="5" t="n">
        <v>44352</v>
      </c>
      <c r="J334" s="6" t="n">
        <v>45027</v>
      </c>
      <c r="K334" s="4" t="n">
        <v>200000</v>
      </c>
      <c r="L334" s="7" t="n">
        <v>0.15</v>
      </c>
      <c r="M334" s="4">
        <f>IF(I334="",K334/365*0.11*((H334+30)-H334),K334/365*0.11*(I334-H334))</f>
        <v/>
      </c>
      <c r="N334" s="4">
        <f>K334*L334/365*(P334-I334)</f>
        <v/>
      </c>
      <c r="O334" s="4">
        <f>M334+N334</f>
        <v/>
      </c>
      <c r="P334" s="5">
        <f>IF(J334&gt;SUMIFS(Sales!$H:$H,Sales!$C:$C,Investors!G334),SUMIFS(Sales!$H:$H,Sales!$C:$C,Investors!G334),Investors!J334)</f>
        <v/>
      </c>
      <c r="Q334">
        <f>K334+O334</f>
        <v/>
      </c>
      <c r="R334">
        <f>IF(J334&lt;SUMIFS(Sales!$H:$H,Sales!$C:$C,Investors!G334),0,Investors!Q334)</f>
        <v/>
      </c>
    </row>
    <row r="335">
      <c r="A335" t="inlineStr">
        <is>
          <t>ZMAT03</t>
        </is>
      </c>
      <c r="B335" t="inlineStr">
        <is>
          <t>Delia</t>
        </is>
      </c>
      <c r="C335" t="inlineStr">
        <is>
          <t>Matthee</t>
        </is>
      </c>
      <c r="D335" t="inlineStr">
        <is>
          <t>Heron Fields</t>
        </is>
      </c>
      <c r="E335" t="inlineStr">
        <is>
          <t>A</t>
        </is>
      </c>
      <c r="F335" t="n">
        <v>2</v>
      </c>
      <c r="G335" t="inlineStr">
        <is>
          <t>HFA306</t>
        </is>
      </c>
      <c r="H335" s="5" t="n">
        <v>44467</v>
      </c>
      <c r="I335" s="5" t="n">
        <v>44550</v>
      </c>
      <c r="J335" s="6" t="n">
        <v>44901</v>
      </c>
      <c r="K335" s="4" t="n">
        <v>200000</v>
      </c>
      <c r="L335" s="7" t="n">
        <v>0.14</v>
      </c>
      <c r="M335" s="4">
        <f>IF(I335="",K335/365*0.11*((H335+30)-H335),K335/365*0.11*(I335-H335))</f>
        <v/>
      </c>
      <c r="N335" s="4">
        <f>K335*L335/365*(P335-I335)</f>
        <v/>
      </c>
      <c r="O335" s="4">
        <f>M335+N335</f>
        <v/>
      </c>
      <c r="P335" s="5">
        <f>IF(J335&gt;SUMIFS(Sales!$H:$H,Sales!$C:$C,Investors!G335),SUMIFS(Sales!$H:$H,Sales!$C:$C,Investors!G335),Investors!J335)</f>
        <v/>
      </c>
      <c r="Q335">
        <f>K335+O335</f>
        <v/>
      </c>
      <c r="R335">
        <f>IF(J335&lt;SUMIFS(Sales!$H:$H,Sales!$C:$C,Investors!G335),0,Investors!Q335)</f>
        <v/>
      </c>
    </row>
    <row r="336">
      <c r="A336" t="inlineStr">
        <is>
          <t>ZMAT03</t>
        </is>
      </c>
      <c r="B336" t="inlineStr">
        <is>
          <t>Delia</t>
        </is>
      </c>
      <c r="C336" t="inlineStr">
        <is>
          <t>Matthee</t>
        </is>
      </c>
      <c r="D336" t="inlineStr">
        <is>
          <t>Heron View</t>
        </is>
      </c>
      <c r="E336" t="inlineStr">
        <is>
          <t>D</t>
        </is>
      </c>
      <c r="F336" t="n">
        <v>3</v>
      </c>
      <c r="G336" t="inlineStr">
        <is>
          <t>HVD101</t>
        </is>
      </c>
      <c r="H336" s="5" t="n">
        <v>44697</v>
      </c>
      <c r="I336" s="5" t="n">
        <v>44706</v>
      </c>
      <c r="J336" s="6" t="n">
        <v>45308</v>
      </c>
      <c r="K336" s="4" t="n">
        <v>200000</v>
      </c>
      <c r="L336" s="7" t="n">
        <v>0.16</v>
      </c>
      <c r="M336" s="4">
        <f>IF(I336="",K336/365*0.11*((H336+30)-H336),K336/365*0.11*(I336-H336))</f>
        <v/>
      </c>
      <c r="N336" s="4">
        <f>K336*L336/365*(P336-I336)</f>
        <v/>
      </c>
      <c r="O336" s="4">
        <f>M336+N336</f>
        <v/>
      </c>
      <c r="P336" s="5">
        <f>IF(J336&gt;SUMIFS(Sales!$H:$H,Sales!$C:$C,Investors!G336),SUMIFS(Sales!$H:$H,Sales!$C:$C,Investors!G336),Investors!J336)</f>
        <v/>
      </c>
      <c r="Q336">
        <f>K336+O336</f>
        <v/>
      </c>
      <c r="R336">
        <f>IF(J336&lt;SUMIFS(Sales!$H:$H,Sales!$C:$C,Investors!G336),0,Investors!Q336)</f>
        <v/>
      </c>
    </row>
    <row r="337">
      <c r="A337" t="inlineStr">
        <is>
          <t>ZKEW01</t>
        </is>
      </c>
      <c r="B337" t="inlineStr">
        <is>
          <t>Lisa Maree</t>
        </is>
      </c>
      <c r="C337" t="inlineStr">
        <is>
          <t>Kewley</t>
        </is>
      </c>
      <c r="D337" t="inlineStr">
        <is>
          <t>Heron View</t>
        </is>
      </c>
      <c r="E337" t="inlineStr">
        <is>
          <t>C</t>
        </is>
      </c>
      <c r="F337" t="n">
        <v>2</v>
      </c>
      <c r="G337" t="inlineStr">
        <is>
          <t>HVC302</t>
        </is>
      </c>
      <c r="H337" s="5" t="n">
        <v>44862</v>
      </c>
      <c r="I337" s="5" t="n">
        <v>44903</v>
      </c>
      <c r="J337" s="6" t="n">
        <v>45634</v>
      </c>
      <c r="K337" s="4" t="n">
        <v>117205.48</v>
      </c>
      <c r="L337" s="7" t="n">
        <v>0.14</v>
      </c>
      <c r="M337" s="4">
        <f>IF(I337="",K337/365*0.11*((H337+30)-H337),K337/365*0.11*(I337-H337))</f>
        <v/>
      </c>
      <c r="N337" s="4">
        <f>K337*L337/365*(P337-I337)</f>
        <v/>
      </c>
      <c r="O337" s="4">
        <f>M337+N337</f>
        <v/>
      </c>
      <c r="P337" s="5">
        <f>IF(J337&gt;SUMIFS(Sales!$H:$H,Sales!$C:$C,Investors!G337),SUMIFS(Sales!$H:$H,Sales!$C:$C,Investors!G337),Investors!J337)</f>
        <v/>
      </c>
      <c r="Q337">
        <f>K337+O337</f>
        <v/>
      </c>
      <c r="R337">
        <f>IF(J337&lt;SUMIFS(Sales!$H:$H,Sales!$C:$C,Investors!G337),0,Investors!Q337)</f>
        <v/>
      </c>
    </row>
    <row r="338">
      <c r="A338" t="inlineStr">
        <is>
          <t>ZJEN01</t>
        </is>
      </c>
      <c r="B338" t="inlineStr">
        <is>
          <t>Daryl Anne</t>
        </is>
      </c>
      <c r="C338" t="inlineStr">
        <is>
          <t>Jennings</t>
        </is>
      </c>
      <c r="D338" t="inlineStr">
        <is>
          <t>Heron View</t>
        </is>
      </c>
      <c r="E338" t="inlineStr">
        <is>
          <t>C</t>
        </is>
      </c>
      <c r="F338" t="n">
        <v>2</v>
      </c>
      <c r="G338" t="inlineStr">
        <is>
          <t>HVC303</t>
        </is>
      </c>
      <c r="H338" s="5" t="n">
        <v>44876</v>
      </c>
      <c r="I338" s="5" t="n">
        <v>44903</v>
      </c>
      <c r="J338" s="6" t="n">
        <v>45177</v>
      </c>
      <c r="K338" s="4" t="n">
        <v>118969.18</v>
      </c>
      <c r="L338" s="7" t="n">
        <v>0.14</v>
      </c>
      <c r="M338" s="4">
        <f>IF(I338="",K338/365*0.11*((H338+30)-H338),K338/365*0.11*(I338-H338))</f>
        <v/>
      </c>
      <c r="N338" s="4">
        <f>K338*L338/365*(P338-I338)</f>
        <v/>
      </c>
      <c r="O338" s="4">
        <f>M338+N338</f>
        <v/>
      </c>
      <c r="P338" s="5">
        <f>IF(J338&gt;SUMIFS(Sales!$H:$H,Sales!$C:$C,Investors!G338),SUMIFS(Sales!$H:$H,Sales!$C:$C,Investors!G338),Investors!J338)</f>
        <v/>
      </c>
      <c r="Q338">
        <f>K338+O338</f>
        <v/>
      </c>
      <c r="R338">
        <f>IF(J338&lt;SUMIFS(Sales!$H:$H,Sales!$C:$C,Investors!G338),0,Investors!Q338)</f>
        <v/>
      </c>
    </row>
    <row r="339">
      <c r="A339" t="inlineStr">
        <is>
          <t>ZJEN01</t>
        </is>
      </c>
      <c r="B339" t="inlineStr">
        <is>
          <t>Daryl Anne</t>
        </is>
      </c>
      <c r="C339" t="inlineStr">
        <is>
          <t>Jennings</t>
        </is>
      </c>
      <c r="D339" t="inlineStr">
        <is>
          <t>Heron View</t>
        </is>
      </c>
      <c r="E339" t="inlineStr">
        <is>
          <t>F</t>
        </is>
      </c>
      <c r="F339" t="n">
        <v>3</v>
      </c>
      <c r="G339" t="inlineStr">
        <is>
          <t>HVF202</t>
        </is>
      </c>
      <c r="H339" s="5" t="n">
        <v>45187</v>
      </c>
      <c r="I339" s="5" t="n">
        <v>45321</v>
      </c>
      <c r="J339" s="6" t="n">
        <v>46052</v>
      </c>
      <c r="K339" s="4" t="n">
        <v>132283.95</v>
      </c>
      <c r="L339" s="7" t="n">
        <v>0.14</v>
      </c>
      <c r="M339" s="4">
        <f>IF(I339="",K339/365*0.11*((H339+30)-H339),K339/365*0.11*(I339-H339))</f>
        <v/>
      </c>
      <c r="N339" s="4">
        <f>K339*L339/365*(P339-I339)</f>
        <v/>
      </c>
      <c r="O339" s="4">
        <f>M339+N339</f>
        <v/>
      </c>
      <c r="P339" s="5">
        <f>IF(J339&gt;SUMIFS(Sales!$H:$H,Sales!$C:$C,Investors!G339),SUMIFS(Sales!$H:$H,Sales!$C:$C,Investors!G339),Investors!J339)</f>
        <v/>
      </c>
      <c r="Q339">
        <f>K339+O339</f>
        <v/>
      </c>
      <c r="R339">
        <f>IF(J339&lt;SUMIFS(Sales!$H:$H,Sales!$C:$C,Investors!G339),0,Investors!Q339)</f>
        <v/>
      </c>
    </row>
    <row r="340">
      <c r="A340" t="inlineStr">
        <is>
          <t>ZDEM01</t>
        </is>
      </c>
      <c r="B340" t="inlineStr">
        <is>
          <t>Gillies Nikian Anton</t>
        </is>
      </c>
      <c r="C340" t="inlineStr">
        <is>
          <t>De Montille</t>
        </is>
      </c>
      <c r="D340" t="inlineStr">
        <is>
          <t>Heron View</t>
        </is>
      </c>
      <c r="E340" t="inlineStr">
        <is>
          <t>C</t>
        </is>
      </c>
      <c r="F340" t="n">
        <v>2</v>
      </c>
      <c r="G340" t="inlineStr">
        <is>
          <t>HVC105</t>
        </is>
      </c>
      <c r="H340" s="5" t="n">
        <v>44858</v>
      </c>
      <c r="I340" s="5" t="n">
        <v>44889</v>
      </c>
      <c r="J340" s="6" t="n">
        <v>45175</v>
      </c>
      <c r="K340" s="4" t="n">
        <v>118537.67</v>
      </c>
      <c r="L340" s="7" t="n">
        <v>0.14</v>
      </c>
      <c r="M340" s="4">
        <f>IF(I340="",K340/365*0.11*((H340+30)-H340),K340/365*0.11*(I340-H340))</f>
        <v/>
      </c>
      <c r="N340" s="4">
        <f>K340*L340/365*(P340-I340)</f>
        <v/>
      </c>
      <c r="O340" s="4">
        <f>M340+N340</f>
        <v/>
      </c>
      <c r="P340" s="5">
        <f>IF(J340&gt;SUMIFS(Sales!$H:$H,Sales!$C:$C,Investors!G340),SUMIFS(Sales!$H:$H,Sales!$C:$C,Investors!G340),Investors!J340)</f>
        <v/>
      </c>
      <c r="Q340">
        <f>K340+O340</f>
        <v/>
      </c>
      <c r="R340">
        <f>IF(J340&lt;SUMIFS(Sales!$H:$H,Sales!$C:$C,Investors!G340),0,Investors!Q340)</f>
        <v/>
      </c>
    </row>
    <row r="341">
      <c r="A341" t="inlineStr">
        <is>
          <t>ZVOL01</t>
        </is>
      </c>
      <c r="B341" t="inlineStr">
        <is>
          <t>Gideon Cornelius</t>
        </is>
      </c>
      <c r="C341" t="inlineStr">
        <is>
          <t>Volschenk</t>
        </is>
      </c>
      <c r="D341" t="inlineStr">
        <is>
          <t>Heron Fields</t>
        </is>
      </c>
      <c r="E341" t="inlineStr">
        <is>
          <t>A</t>
        </is>
      </c>
      <c r="F341" t="n">
        <v>2</v>
      </c>
      <c r="G341" t="inlineStr">
        <is>
          <t>HFA306</t>
        </is>
      </c>
      <c r="H341" s="5" t="n">
        <v>44468</v>
      </c>
      <c r="I341" s="5" t="n">
        <v>44590</v>
      </c>
      <c r="J341" s="6" t="n">
        <v>44901</v>
      </c>
      <c r="K341" s="4" t="n">
        <v>100000</v>
      </c>
      <c r="L341" s="7" t="n">
        <v>0.14</v>
      </c>
      <c r="M341" s="4">
        <f>IF(I341="",K341/365*0.11*((H341+30)-H341),K341/365*0.11*(I341-H341))</f>
        <v/>
      </c>
      <c r="N341" s="4">
        <f>K341*L341/365*(P341-I341)</f>
        <v/>
      </c>
      <c r="O341" s="4">
        <f>M341+N341</f>
        <v/>
      </c>
      <c r="P341" s="5">
        <f>IF(J341&gt;SUMIFS(Sales!$H:$H,Sales!$C:$C,Investors!G341),SUMIFS(Sales!$H:$H,Sales!$C:$C,Investors!G341),Investors!J341)</f>
        <v/>
      </c>
      <c r="Q341">
        <f>K341+O341</f>
        <v/>
      </c>
      <c r="R341">
        <f>IF(J341&lt;SUMIFS(Sales!$H:$H,Sales!$C:$C,Investors!G341),0,Investors!Q341)</f>
        <v/>
      </c>
    </row>
    <row r="342">
      <c r="A342" t="inlineStr">
        <is>
          <t>ZVOL01</t>
        </is>
      </c>
      <c r="B342" t="inlineStr">
        <is>
          <t>Gideon Cornelius</t>
        </is>
      </c>
      <c r="C342" t="inlineStr">
        <is>
          <t>Volschenk</t>
        </is>
      </c>
      <c r="D342" t="inlineStr">
        <is>
          <t>Heron View</t>
        </is>
      </c>
      <c r="E342" t="inlineStr">
        <is>
          <t>C</t>
        </is>
      </c>
      <c r="F342" t="n">
        <v>4</v>
      </c>
      <c r="G342" t="inlineStr">
        <is>
          <t>HVC305</t>
        </is>
      </c>
      <c r="H342" s="5" t="n">
        <v>44876</v>
      </c>
      <c r="I342" s="5" t="n">
        <v>44903</v>
      </c>
      <c r="J342" s="6" t="n">
        <v>45634</v>
      </c>
      <c r="K342" s="4" t="n">
        <v>313690.76</v>
      </c>
      <c r="L342" s="7" t="n">
        <v>0.14</v>
      </c>
      <c r="M342" s="4">
        <f>IF(I342="",K342/365*0.11*((H342+30)-H342),K342/365*0.11*(I342-H342))</f>
        <v/>
      </c>
      <c r="N342" s="4">
        <f>K342*L342/365*(P342-I342)</f>
        <v/>
      </c>
      <c r="O342" s="4">
        <f>M342+N342</f>
        <v/>
      </c>
      <c r="P342" s="5">
        <f>IF(J342&gt;SUMIFS(Sales!$H:$H,Sales!$C:$C,Investors!G342),SUMIFS(Sales!$H:$H,Sales!$C:$C,Investors!G342),Investors!J342)</f>
        <v/>
      </c>
      <c r="Q342">
        <f>K342+O342</f>
        <v/>
      </c>
      <c r="R342">
        <f>IF(J342&lt;SUMIFS(Sales!$H:$H,Sales!$C:$C,Investors!G342),0,Investors!Q342)</f>
        <v/>
      </c>
    </row>
    <row r="343">
      <c r="A343" t="inlineStr">
        <is>
          <t>ZVOL01</t>
        </is>
      </c>
      <c r="B343" t="inlineStr">
        <is>
          <t>Gideon Cornelius</t>
        </is>
      </c>
      <c r="C343" t="inlineStr">
        <is>
          <t>Volschenk</t>
        </is>
      </c>
      <c r="D343" t="inlineStr">
        <is>
          <t>Heron View</t>
        </is>
      </c>
      <c r="E343" t="inlineStr">
        <is>
          <t>K</t>
        </is>
      </c>
      <c r="F343" t="n">
        <v>5</v>
      </c>
      <c r="G343" t="inlineStr">
        <is>
          <t>HVK406</t>
        </is>
      </c>
      <c r="H343" s="5" t="n">
        <v>44942</v>
      </c>
      <c r="I343" s="5" t="n">
        <v>45016</v>
      </c>
      <c r="J343" s="6" t="n">
        <v>45747</v>
      </c>
      <c r="K343" s="4" t="n">
        <v>114058.91</v>
      </c>
      <c r="L343" s="7" t="n">
        <v>0.14</v>
      </c>
      <c r="M343" s="4">
        <f>IF(I343="",K343/365*0.11*((H343+30)-H343),K343/365*0.11*(I343-H343))</f>
        <v/>
      </c>
      <c r="N343" s="4">
        <f>K343*L343/365*(P343-I343)</f>
        <v/>
      </c>
      <c r="O343" s="4">
        <f>M343+N343</f>
        <v/>
      </c>
      <c r="P343" s="5">
        <f>IF(J343&gt;SUMIFS(Sales!$H:$H,Sales!$C:$C,Investors!G343),SUMIFS(Sales!$H:$H,Sales!$C:$C,Investors!G343),Investors!J343)</f>
        <v/>
      </c>
      <c r="Q343">
        <f>K343+O343</f>
        <v/>
      </c>
      <c r="R343">
        <f>IF(J343&lt;SUMIFS(Sales!$H:$H,Sales!$C:$C,Investors!G343),0,Investors!Q343)</f>
        <v/>
      </c>
    </row>
    <row r="344">
      <c r="A344" t="inlineStr">
        <is>
          <t>ZVOL01</t>
        </is>
      </c>
      <c r="B344" t="inlineStr">
        <is>
          <t>Gideon Cornelius</t>
        </is>
      </c>
      <c r="C344" t="inlineStr">
        <is>
          <t>Volschenk</t>
        </is>
      </c>
      <c r="D344" t="inlineStr">
        <is>
          <t>Heron View</t>
        </is>
      </c>
      <c r="E344" t="inlineStr">
        <is>
          <t>L</t>
        </is>
      </c>
      <c r="F344" t="n">
        <v>6</v>
      </c>
      <c r="G344" t="inlineStr">
        <is>
          <t>HVL102</t>
        </is>
      </c>
      <c r="H344" s="5" t="n">
        <v>45112</v>
      </c>
      <c r="I344" s="5" t="n">
        <v>45259</v>
      </c>
      <c r="J344" s="6" t="n">
        <v>45990</v>
      </c>
      <c r="K344" s="4" t="n">
        <v>250000</v>
      </c>
      <c r="L344" s="7" t="n">
        <v>0.16</v>
      </c>
      <c r="M344" s="4">
        <f>IF(I344="",K344/365*0.11*((H344+30)-H344),K344/365*0.11*(I344-H344))</f>
        <v/>
      </c>
      <c r="N344" s="4">
        <f>K344*L344/365*(P344-I344)</f>
        <v/>
      </c>
      <c r="O344" s="4">
        <f>M344+N344</f>
        <v/>
      </c>
      <c r="P344" s="5">
        <f>IF(J344&gt;SUMIFS(Sales!$H:$H,Sales!$C:$C,Investors!G344),SUMIFS(Sales!$H:$H,Sales!$C:$C,Investors!G344),Investors!J344)</f>
        <v/>
      </c>
      <c r="Q344">
        <f>K344+O344</f>
        <v/>
      </c>
      <c r="R344">
        <f>IF(J344&lt;SUMIFS(Sales!$H:$H,Sales!$C:$C,Investors!G344),0,Investors!Q344)</f>
        <v/>
      </c>
    </row>
    <row r="345">
      <c r="A345" t="inlineStr">
        <is>
          <t>ZKRI02</t>
        </is>
      </c>
      <c r="B345" t="inlineStr">
        <is>
          <t>Hermanus Johannes</t>
        </is>
      </c>
      <c r="C345" t="inlineStr">
        <is>
          <t>Kriel</t>
        </is>
      </c>
      <c r="D345" t="inlineStr">
        <is>
          <t>Heron View</t>
        </is>
      </c>
      <c r="E345" t="inlineStr">
        <is>
          <t>C</t>
        </is>
      </c>
      <c r="F345" t="n">
        <v>2</v>
      </c>
      <c r="G345" t="inlineStr">
        <is>
          <t>HVC102</t>
        </is>
      </c>
      <c r="H345" s="5" t="n">
        <v>44846</v>
      </c>
      <c r="I345" s="5" t="n">
        <v>44861</v>
      </c>
      <c r="J345" s="6" t="n">
        <v>45154</v>
      </c>
      <c r="K345" s="4" t="n">
        <v>1100000</v>
      </c>
      <c r="L345" s="7" t="n">
        <v>0.18</v>
      </c>
      <c r="M345" s="4">
        <f>IF(I345="",K345/365*0.11*((H345+30)-H345),K345/365*0.11*(I345-H345))</f>
        <v/>
      </c>
      <c r="N345" s="4">
        <f>K345*L345/365*(P345-I345)</f>
        <v/>
      </c>
      <c r="O345" s="4">
        <f>M345+N345</f>
        <v/>
      </c>
      <c r="P345" s="5">
        <f>IF(J345&gt;SUMIFS(Sales!$H:$H,Sales!$C:$C,Investors!G345),SUMIFS(Sales!$H:$H,Sales!$C:$C,Investors!G345),Investors!J345)</f>
        <v/>
      </c>
      <c r="Q345">
        <f>K345+O345</f>
        <v/>
      </c>
      <c r="R345">
        <f>IF(J345&lt;SUMIFS(Sales!$H:$H,Sales!$C:$C,Investors!G345),0,Investors!Q345)</f>
        <v/>
      </c>
    </row>
    <row r="346">
      <c r="A346" t="inlineStr">
        <is>
          <t>ZKRI02</t>
        </is>
      </c>
      <c r="B346" t="inlineStr">
        <is>
          <t>Hermanus Johannes</t>
        </is>
      </c>
      <c r="C346" t="inlineStr">
        <is>
          <t>Kriel</t>
        </is>
      </c>
      <c r="D346" t="inlineStr">
        <is>
          <t>Heron View</t>
        </is>
      </c>
      <c r="E346" t="inlineStr">
        <is>
          <t>C</t>
        </is>
      </c>
      <c r="F346" t="n">
        <v>3</v>
      </c>
      <c r="G346" t="inlineStr">
        <is>
          <t>HVC206</t>
        </is>
      </c>
      <c r="H346" s="5" t="n">
        <v>44846</v>
      </c>
      <c r="I346" s="5" t="n">
        <v>44861</v>
      </c>
      <c r="J346" s="6" t="n">
        <v>45482</v>
      </c>
      <c r="K346" s="4" t="n">
        <v>1100000</v>
      </c>
      <c r="L346" s="7" t="n">
        <v>0.18</v>
      </c>
      <c r="M346" s="4">
        <f>IF(I346="",K346/365*0.11*((H346+30)-H346),K346/365*0.11*(I346-H346))</f>
        <v/>
      </c>
      <c r="N346" s="4">
        <f>K346*L346/365*(P346-I346)</f>
        <v/>
      </c>
      <c r="O346" s="4">
        <f>M346+N346</f>
        <v/>
      </c>
      <c r="P346" s="5">
        <f>IF(J346&gt;SUMIFS(Sales!$H:$H,Sales!$C:$C,Investors!G346),SUMIFS(Sales!$H:$H,Sales!$C:$C,Investors!G346),Investors!J346)</f>
        <v/>
      </c>
      <c r="Q346">
        <f>K346+O346</f>
        <v/>
      </c>
      <c r="R346">
        <f>IF(J346&lt;SUMIFS(Sales!$H:$H,Sales!$C:$C,Investors!G346),0,Investors!Q346)</f>
        <v/>
      </c>
    </row>
    <row r="347">
      <c r="A347" t="inlineStr">
        <is>
          <t>ZKRI02</t>
        </is>
      </c>
      <c r="B347" t="inlineStr">
        <is>
          <t>Hermanus Johannes</t>
        </is>
      </c>
      <c r="C347" t="inlineStr">
        <is>
          <t>Kriel</t>
        </is>
      </c>
      <c r="D347" t="inlineStr">
        <is>
          <t>Heron View</t>
        </is>
      </c>
      <c r="E347" t="inlineStr">
        <is>
          <t>P</t>
        </is>
      </c>
      <c r="F347" t="n">
        <v>4</v>
      </c>
      <c r="G347" t="inlineStr">
        <is>
          <t>HVP303</t>
        </is>
      </c>
      <c r="H347" s="5" t="n">
        <v>44846</v>
      </c>
      <c r="I347" s="5" t="n">
        <v>44861</v>
      </c>
      <c r="J347" s="6" t="n">
        <v>45592</v>
      </c>
      <c r="K347" s="4" t="n">
        <v>1100000</v>
      </c>
      <c r="L347" s="7" t="n">
        <v>0.18</v>
      </c>
      <c r="M347" s="4">
        <f>IF(I347="",K347/365*0.11*((H347+30)-H347),K347/365*0.11*(I347-H347))</f>
        <v/>
      </c>
      <c r="N347" s="4">
        <f>K347*L347/365*(P347-I347)</f>
        <v/>
      </c>
      <c r="O347" s="4">
        <f>M347+N347</f>
        <v/>
      </c>
      <c r="P347" s="5">
        <f>IF(J347&gt;SUMIFS(Sales!$H:$H,Sales!$C:$C,Investors!G347),SUMIFS(Sales!$H:$H,Sales!$C:$C,Investors!G347),Investors!J347)</f>
        <v/>
      </c>
      <c r="Q347">
        <f>K347+O347</f>
        <v/>
      </c>
      <c r="R347">
        <f>IF(J347&lt;SUMIFS(Sales!$H:$H,Sales!$C:$C,Investors!G347),0,Investors!Q347)</f>
        <v/>
      </c>
    </row>
    <row r="348">
      <c r="A348" t="inlineStr">
        <is>
          <t>ZKRI02</t>
        </is>
      </c>
      <c r="B348" t="inlineStr">
        <is>
          <t>Hermanus Johannes</t>
        </is>
      </c>
      <c r="C348" t="inlineStr">
        <is>
          <t>Kriel</t>
        </is>
      </c>
      <c r="D348" t="inlineStr">
        <is>
          <t>Heron View</t>
        </is>
      </c>
      <c r="E348" t="inlineStr">
        <is>
          <t>I</t>
        </is>
      </c>
      <c r="F348" t="n">
        <v>5</v>
      </c>
      <c r="G348" t="inlineStr">
        <is>
          <t>HVI202</t>
        </is>
      </c>
      <c r="H348" s="5" t="n">
        <v>45097</v>
      </c>
      <c r="I348" s="5" t="n">
        <v>45259</v>
      </c>
      <c r="J348" s="6" t="n">
        <v>45990</v>
      </c>
      <c r="K348" s="4" t="n">
        <v>1100000</v>
      </c>
      <c r="L348" s="7" t="n">
        <v>0.18</v>
      </c>
      <c r="M348" s="4">
        <f>IF(I348="",K348/365*0.11*((H348+30)-H348),K348/365*0.11*(I348-H348))</f>
        <v/>
      </c>
      <c r="N348" s="4">
        <f>K348*L348/365*(P348-I348)</f>
        <v/>
      </c>
      <c r="O348" s="4">
        <f>M348+N348</f>
        <v/>
      </c>
      <c r="P348" s="5">
        <f>IF(J348&gt;SUMIFS(Sales!$H:$H,Sales!$C:$C,Investors!G348),SUMIFS(Sales!$H:$H,Sales!$C:$C,Investors!G348),Investors!J348)</f>
        <v/>
      </c>
      <c r="Q348">
        <f>K348+O348</f>
        <v/>
      </c>
      <c r="R348">
        <f>IF(J348&lt;SUMIFS(Sales!$H:$H,Sales!$C:$C,Investors!G348),0,Investors!Q348)</f>
        <v/>
      </c>
    </row>
    <row r="349">
      <c r="A349" t="inlineStr">
        <is>
          <t>ZKRI02</t>
        </is>
      </c>
      <c r="B349" t="inlineStr">
        <is>
          <t>Hermanus Johannes</t>
        </is>
      </c>
      <c r="C349" t="inlineStr">
        <is>
          <t>Kriel</t>
        </is>
      </c>
      <c r="D349" t="inlineStr">
        <is>
          <t>Heron View</t>
        </is>
      </c>
      <c r="E349" t="inlineStr">
        <is>
          <t>I</t>
        </is>
      </c>
      <c r="F349" t="n">
        <v>6</v>
      </c>
      <c r="G349" t="inlineStr">
        <is>
          <t>HVI203</t>
        </is>
      </c>
      <c r="H349" s="5" t="n">
        <v>45097</v>
      </c>
      <c r="I349" s="5" t="n">
        <v>45259</v>
      </c>
      <c r="J349" s="6" t="n">
        <v>45990</v>
      </c>
      <c r="K349" s="4" t="n">
        <v>1100000</v>
      </c>
      <c r="L349" s="7" t="n">
        <v>0.18</v>
      </c>
      <c r="M349" s="4">
        <f>IF(I349="",K349/365*0.11*((H349+30)-H349),K349/365*0.11*(I349-H349))</f>
        <v/>
      </c>
      <c r="N349" s="4">
        <f>K349*L349/365*(P349-I349)</f>
        <v/>
      </c>
      <c r="O349" s="4">
        <f>M349+N349</f>
        <v/>
      </c>
      <c r="P349" s="5">
        <f>IF(J349&gt;SUMIFS(Sales!$H:$H,Sales!$C:$C,Investors!G349),SUMIFS(Sales!$H:$H,Sales!$C:$C,Investors!G349),Investors!J349)</f>
        <v/>
      </c>
      <c r="Q349">
        <f>K349+O349</f>
        <v/>
      </c>
      <c r="R349">
        <f>IF(J349&lt;SUMIFS(Sales!$H:$H,Sales!$C:$C,Investors!G349),0,Investors!Q349)</f>
        <v/>
      </c>
    </row>
    <row r="350">
      <c r="A350" t="inlineStr">
        <is>
          <t>ZSCO01</t>
        </is>
      </c>
      <c r="B350" t="inlineStr">
        <is>
          <t>Caryn</t>
        </is>
      </c>
      <c r="C350" t="inlineStr">
        <is>
          <t>Scott</t>
        </is>
      </c>
      <c r="D350" t="inlineStr">
        <is>
          <t>Heron View</t>
        </is>
      </c>
      <c r="E350" t="inlineStr">
        <is>
          <t>E</t>
        </is>
      </c>
      <c r="F350" t="n">
        <v>2</v>
      </c>
      <c r="G350" t="inlineStr">
        <is>
          <t>HVE201</t>
        </is>
      </c>
      <c r="H350" s="5" t="n">
        <v>45195</v>
      </c>
      <c r="I350" s="5" t="n">
        <v>45350</v>
      </c>
      <c r="J350" s="6" t="n">
        <v>46081</v>
      </c>
      <c r="K350" s="4" t="n">
        <v>500000</v>
      </c>
      <c r="L350" s="7" t="n">
        <v>0.16</v>
      </c>
      <c r="M350" s="4">
        <f>IF(I350="",K350/365*0.11*((H350+30)-H350),K350/365*0.11*(I350-H350))</f>
        <v/>
      </c>
      <c r="N350" s="4">
        <f>K350*L350/365*(P350-I350)</f>
        <v/>
      </c>
      <c r="O350" s="4">
        <f>M350+N350</f>
        <v/>
      </c>
      <c r="P350" s="5">
        <f>IF(J350&gt;SUMIFS(Sales!$H:$H,Sales!$C:$C,Investors!G350),SUMIFS(Sales!$H:$H,Sales!$C:$C,Investors!G350),Investors!J350)</f>
        <v/>
      </c>
      <c r="Q350">
        <f>K350+O350</f>
        <v/>
      </c>
      <c r="R350">
        <f>IF(J350&lt;SUMIFS(Sales!$H:$H,Sales!$C:$C,Investors!G350),0,Investors!Q350)</f>
        <v/>
      </c>
    </row>
    <row r="351">
      <c r="A351" t="inlineStr">
        <is>
          <t>ZPRO01</t>
        </is>
      </c>
      <c r="B351" t="inlineStr">
        <is>
          <t>Adrian</t>
        </is>
      </c>
      <c r="C351" t="inlineStr">
        <is>
          <t>du Toit</t>
        </is>
      </c>
      <c r="D351" t="inlineStr">
        <is>
          <t>Heron Fields</t>
        </is>
      </c>
      <c r="E351" t="inlineStr">
        <is>
          <t>B</t>
        </is>
      </c>
      <c r="F351" t="n">
        <v>3</v>
      </c>
      <c r="G351" t="inlineStr">
        <is>
          <t>HFB302</t>
        </is>
      </c>
      <c r="H351" s="5" t="n">
        <v>44488</v>
      </c>
      <c r="I351" s="5" t="n">
        <v>44550</v>
      </c>
      <c r="J351" s="6" t="n">
        <v>44952</v>
      </c>
      <c r="K351" s="4" t="n">
        <v>1000000</v>
      </c>
      <c r="L351" s="7" t="n">
        <v>0.18</v>
      </c>
      <c r="M351" s="4">
        <f>IF(I351="",K351/365*0.11*((H351+30)-H351),K351/365*0.11*(I351-H351))</f>
        <v/>
      </c>
      <c r="N351" s="4">
        <f>K351*L351/365*(P351-I351)</f>
        <v/>
      </c>
      <c r="O351" s="4">
        <f>M351+N351</f>
        <v/>
      </c>
      <c r="P351" s="5">
        <f>IF(J351&gt;SUMIFS(Sales!$H:$H,Sales!$C:$C,Investors!G351),SUMIFS(Sales!$H:$H,Sales!$C:$C,Investors!G351),Investors!J351)</f>
        <v/>
      </c>
      <c r="Q351">
        <f>K351+O351</f>
        <v/>
      </c>
      <c r="R351">
        <f>IF(J351&lt;SUMIFS(Sales!$H:$H,Sales!$C:$C,Investors!G351),0,Investors!Q351)</f>
        <v/>
      </c>
    </row>
    <row r="352">
      <c r="A352" t="inlineStr">
        <is>
          <t>ZPRO01</t>
        </is>
      </c>
      <c r="B352" t="inlineStr">
        <is>
          <t>Adrian</t>
        </is>
      </c>
      <c r="C352" t="inlineStr">
        <is>
          <t>du Toit</t>
        </is>
      </c>
      <c r="D352" t="inlineStr">
        <is>
          <t>Heron Fields</t>
        </is>
      </c>
      <c r="E352" t="inlineStr">
        <is>
          <t>B</t>
        </is>
      </c>
      <c r="F352" t="n">
        <v>4</v>
      </c>
      <c r="G352" t="inlineStr">
        <is>
          <t>HFB310</t>
        </is>
      </c>
      <c r="H352" s="5" t="n">
        <v>44488</v>
      </c>
      <c r="I352" s="5" t="n">
        <v>44550</v>
      </c>
      <c r="J352" s="6" t="n">
        <v>45014</v>
      </c>
      <c r="K352" s="4" t="n">
        <v>1000000</v>
      </c>
      <c r="L352" s="7" t="n">
        <v>0.18</v>
      </c>
      <c r="M352" s="4">
        <f>IF(I352="",K352/365*0.11*((H352+30)-H352),K352/365*0.11*(I352-H352))</f>
        <v/>
      </c>
      <c r="N352" s="4">
        <f>K352*L352/365*(P352-I352)</f>
        <v/>
      </c>
      <c r="O352" s="4">
        <f>M352+N352</f>
        <v/>
      </c>
      <c r="P352" s="5">
        <f>IF(J352&gt;SUMIFS(Sales!$H:$H,Sales!$C:$C,Investors!G352),SUMIFS(Sales!$H:$H,Sales!$C:$C,Investors!G352),Investors!J352)</f>
        <v/>
      </c>
      <c r="Q352">
        <f>K352+O352</f>
        <v/>
      </c>
      <c r="R352">
        <f>IF(J352&lt;SUMIFS(Sales!$H:$H,Sales!$C:$C,Investors!G352),0,Investors!Q352)</f>
        <v/>
      </c>
    </row>
    <row r="353">
      <c r="A353" t="inlineStr">
        <is>
          <t>ZCUP01</t>
        </is>
      </c>
      <c r="B353" t="inlineStr">
        <is>
          <t>Tyrone</t>
        </is>
      </c>
      <c r="C353" t="inlineStr">
        <is>
          <t>Cupido</t>
        </is>
      </c>
      <c r="D353" t="inlineStr">
        <is>
          <t>Heron View</t>
        </is>
      </c>
      <c r="E353" t="inlineStr">
        <is>
          <t>D</t>
        </is>
      </c>
      <c r="F353" t="n">
        <v>2</v>
      </c>
      <c r="G353" t="inlineStr">
        <is>
          <t>HVD103</t>
        </is>
      </c>
      <c r="H353" s="5" t="n">
        <v>44914</v>
      </c>
      <c r="I353" s="5" t="n">
        <v>45008</v>
      </c>
      <c r="J353" s="6" t="n">
        <v>45323</v>
      </c>
      <c r="K353" s="4" t="n">
        <v>100000</v>
      </c>
      <c r="L353" s="7" t="n">
        <v>0.14</v>
      </c>
      <c r="M353" s="4">
        <f>IF(I353="",K353/365*0.11*((H353+30)-H353),K353/365*0.11*(I353-H353))</f>
        <v/>
      </c>
      <c r="N353" s="4">
        <f>K353*L353/365*(P353-I353)</f>
        <v/>
      </c>
      <c r="O353" s="4">
        <f>M353+N353</f>
        <v/>
      </c>
      <c r="P353" s="5">
        <f>IF(J353&gt;SUMIFS(Sales!$H:$H,Sales!$C:$C,Investors!G353),SUMIFS(Sales!$H:$H,Sales!$C:$C,Investors!G353),Investors!J353)</f>
        <v/>
      </c>
      <c r="Q353">
        <f>K353+O353</f>
        <v/>
      </c>
      <c r="R353">
        <f>IF(J353&lt;SUMIFS(Sales!$H:$H,Sales!$C:$C,Investors!G353),0,Investors!Q353)</f>
        <v/>
      </c>
    </row>
    <row r="354">
      <c r="A354" t="inlineStr">
        <is>
          <t>ZSTO01</t>
        </is>
      </c>
      <c r="B354" t="inlineStr">
        <is>
          <t>Nicolaas</t>
        </is>
      </c>
      <c r="C354" t="inlineStr">
        <is>
          <t>Stols</t>
        </is>
      </c>
      <c r="D354" t="inlineStr">
        <is>
          <t>Heron View</t>
        </is>
      </c>
      <c r="E354" t="inlineStr">
        <is>
          <t>C</t>
        </is>
      </c>
      <c r="F354" t="n">
        <v>3</v>
      </c>
      <c r="G354" t="inlineStr">
        <is>
          <t>HVC204</t>
        </is>
      </c>
      <c r="H354" s="5" t="n">
        <v>44858</v>
      </c>
      <c r="I354" s="5" t="n">
        <v>44889</v>
      </c>
      <c r="J354" s="6" t="n">
        <v>45620</v>
      </c>
      <c r="K354" s="4" t="n">
        <v>200000</v>
      </c>
      <c r="L354" s="7" t="n">
        <v>0.16</v>
      </c>
      <c r="M354" s="4">
        <f>IF(I354="",K354/365*0.11*((H354+30)-H354),K354/365*0.11*(I354-H354))</f>
        <v/>
      </c>
      <c r="N354" s="4">
        <f>K354*L354/365*(P354-I354)</f>
        <v/>
      </c>
      <c r="O354" s="4">
        <f>M354+N354</f>
        <v/>
      </c>
      <c r="P354" s="5">
        <f>IF(J354&gt;SUMIFS(Sales!$H:$H,Sales!$C:$C,Investors!G354),SUMIFS(Sales!$H:$H,Sales!$C:$C,Investors!G354),Investors!J354)</f>
        <v/>
      </c>
      <c r="Q354">
        <f>K354+O354</f>
        <v/>
      </c>
      <c r="R354">
        <f>IF(J354&lt;SUMIFS(Sales!$H:$H,Sales!$C:$C,Investors!G354),0,Investors!Q354)</f>
        <v/>
      </c>
    </row>
    <row r="355">
      <c r="A355" t="inlineStr">
        <is>
          <t>ZKRI03</t>
        </is>
      </c>
      <c r="B355" t="inlineStr">
        <is>
          <t>Helena Jacoba</t>
        </is>
      </c>
      <c r="C355" t="inlineStr">
        <is>
          <t>Kriel</t>
        </is>
      </c>
      <c r="D355" t="inlineStr">
        <is>
          <t>Heron View</t>
        </is>
      </c>
      <c r="E355" t="inlineStr">
        <is>
          <t>M</t>
        </is>
      </c>
      <c r="F355" t="n">
        <v>2</v>
      </c>
      <c r="G355" t="inlineStr">
        <is>
          <t>HVM204</t>
        </is>
      </c>
      <c r="H355" s="5" t="n">
        <v>45033</v>
      </c>
      <c r="I355" s="5" t="n">
        <v>45168</v>
      </c>
      <c r="J355" s="6" t="n">
        <v>45899</v>
      </c>
      <c r="K355" s="4" t="n">
        <v>900000</v>
      </c>
      <c r="L355" s="7" t="n">
        <v>0.16</v>
      </c>
      <c r="M355" s="4">
        <f>IF(I355="",K355/365*0.11*((H355+30)-H355),K355/365*0.11*(I355-H355))</f>
        <v/>
      </c>
      <c r="N355" s="4">
        <f>K355*L355/365*(P355-I355)</f>
        <v/>
      </c>
      <c r="O355" s="4">
        <f>M355+N355</f>
        <v/>
      </c>
      <c r="P355" s="5">
        <f>IF(J355&gt;SUMIFS(Sales!$H:$H,Sales!$C:$C,Investors!G355),SUMIFS(Sales!$H:$H,Sales!$C:$C,Investors!G355),Investors!J355)</f>
        <v/>
      </c>
      <c r="Q355">
        <f>K355+O355</f>
        <v/>
      </c>
      <c r="R355">
        <f>IF(J355&lt;SUMIFS(Sales!$H:$H,Sales!$C:$C,Investors!G355),0,Investors!Q355)</f>
        <v/>
      </c>
    </row>
    <row r="356">
      <c r="A356" t="inlineStr">
        <is>
          <t>ZDEC01</t>
        </is>
      </c>
      <c r="B356" t="inlineStr">
        <is>
          <t>Hendrik</t>
        </is>
      </c>
      <c r="C356" t="inlineStr">
        <is>
          <t>de Clerk</t>
        </is>
      </c>
      <c r="D356" t="inlineStr">
        <is>
          <t>Heron View</t>
        </is>
      </c>
      <c r="E356" t="inlineStr">
        <is>
          <t>C</t>
        </is>
      </c>
      <c r="F356" t="n">
        <v>2</v>
      </c>
      <c r="G356" t="inlineStr">
        <is>
          <t>HVC203</t>
        </is>
      </c>
      <c r="H356" s="5" t="n">
        <v>44861</v>
      </c>
      <c r="I356" s="5" t="n">
        <v>44889</v>
      </c>
      <c r="J356" s="6" t="n">
        <v>45154</v>
      </c>
      <c r="K356" s="4" t="n">
        <v>1000000</v>
      </c>
      <c r="L356" s="7" t="n">
        <v>0.18</v>
      </c>
      <c r="M356" s="4">
        <f>IF(I356="",K356/365*0.11*((H356+30)-H356),K356/365*0.11*(I356-H356))</f>
        <v/>
      </c>
      <c r="N356" s="4">
        <f>K356*L356/365*(P356-I356)</f>
        <v/>
      </c>
      <c r="O356" s="4">
        <f>M356+N356</f>
        <v/>
      </c>
      <c r="P356" s="5">
        <f>IF(J356&gt;SUMIFS(Sales!$H:$H,Sales!$C:$C,Investors!G356),SUMIFS(Sales!$H:$H,Sales!$C:$C,Investors!G356),Investors!J356)</f>
        <v/>
      </c>
      <c r="Q356">
        <f>K356+O356</f>
        <v/>
      </c>
      <c r="R356">
        <f>IF(J356&lt;SUMIFS(Sales!$H:$H,Sales!$C:$C,Investors!G356),0,Investors!Q356)</f>
        <v/>
      </c>
    </row>
    <row r="357">
      <c r="A357" t="inlineStr">
        <is>
          <t>ZSCA02</t>
        </is>
      </c>
      <c r="B357" t="inlineStr">
        <is>
          <t>Chad</t>
        </is>
      </c>
      <c r="C357" t="inlineStr">
        <is>
          <t>Scalzini</t>
        </is>
      </c>
      <c r="D357" t="inlineStr">
        <is>
          <t>Heron Fields</t>
        </is>
      </c>
      <c r="E357" t="inlineStr">
        <is>
          <t>B</t>
        </is>
      </c>
      <c r="F357" t="n">
        <v>1</v>
      </c>
      <c r="G357" t="inlineStr">
        <is>
          <t>HFB111</t>
        </is>
      </c>
      <c r="H357" s="5" t="n">
        <v>44435</v>
      </c>
      <c r="I357" s="5" t="n">
        <v>44508</v>
      </c>
      <c r="J357" s="6" t="n">
        <v>45027</v>
      </c>
      <c r="K357" s="4" t="n">
        <v>500000</v>
      </c>
      <c r="L357" s="7" t="n">
        <v>0.18</v>
      </c>
      <c r="M357" s="4">
        <f>IF(I357="",K357/365*0.11*((H357+30)-H357),K357/365*0.11*(I357-H357))</f>
        <v/>
      </c>
      <c r="N357" s="4">
        <f>K357*L357/365*(P357-I357)</f>
        <v/>
      </c>
      <c r="O357" s="4">
        <f>M357+N357</f>
        <v/>
      </c>
      <c r="P357" s="5">
        <f>IF(J357&gt;SUMIFS(Sales!$H:$H,Sales!$C:$C,Investors!G357),SUMIFS(Sales!$H:$H,Sales!$C:$C,Investors!G357),Investors!J357)</f>
        <v/>
      </c>
      <c r="Q357">
        <f>K357+O357</f>
        <v/>
      </c>
      <c r="R357">
        <f>IF(J357&lt;SUMIFS(Sales!$H:$H,Sales!$C:$C,Investors!G357),0,Investors!Q357)</f>
        <v/>
      </c>
    </row>
    <row r="358">
      <c r="A358" t="inlineStr">
        <is>
          <t>ZSCA02</t>
        </is>
      </c>
      <c r="B358" t="inlineStr">
        <is>
          <t>Chad</t>
        </is>
      </c>
      <c r="C358" t="inlineStr">
        <is>
          <t>Scalzini</t>
        </is>
      </c>
      <c r="D358" t="inlineStr">
        <is>
          <t>Heron View</t>
        </is>
      </c>
      <c r="E358" t="inlineStr">
        <is>
          <t>G</t>
        </is>
      </c>
      <c r="F358" t="n">
        <v>2</v>
      </c>
      <c r="G358" t="inlineStr">
        <is>
          <t>HVG202</t>
        </is>
      </c>
      <c r="H358" s="5" t="n">
        <v>45033</v>
      </c>
      <c r="I358" s="5" t="n">
        <v>45168</v>
      </c>
      <c r="J358" s="6" t="n">
        <v>45899</v>
      </c>
      <c r="K358" s="4" t="n">
        <v>600000</v>
      </c>
      <c r="L358" s="7" t="n">
        <v>0.18</v>
      </c>
      <c r="M358" s="4">
        <f>IF(I358="",K358/365*0.11*((H358+30)-H358),K358/365*0.11*(I358-H358))</f>
        <v/>
      </c>
      <c r="N358" s="4">
        <f>K358*L358/365*(P358-I358)</f>
        <v/>
      </c>
      <c r="O358" s="4">
        <f>M358+N358</f>
        <v/>
      </c>
      <c r="P358" s="5">
        <f>IF(J358&gt;SUMIFS(Sales!$H:$H,Sales!$C:$C,Investors!G358),SUMIFS(Sales!$H:$H,Sales!$C:$C,Investors!G358),Investors!J358)</f>
        <v/>
      </c>
      <c r="Q358">
        <f>K358+O358</f>
        <v/>
      </c>
      <c r="R358">
        <f>IF(J358&lt;SUMIFS(Sales!$H:$H,Sales!$C:$C,Investors!G358),0,Investors!Q358)</f>
        <v/>
      </c>
    </row>
    <row r="359">
      <c r="A359" t="inlineStr">
        <is>
          <t>ZSCA02</t>
        </is>
      </c>
      <c r="B359" t="inlineStr">
        <is>
          <t>Chad</t>
        </is>
      </c>
      <c r="C359" t="inlineStr">
        <is>
          <t>Scalzini</t>
        </is>
      </c>
      <c r="D359" t="inlineStr">
        <is>
          <t>Heron View</t>
        </is>
      </c>
      <c r="E359" t="inlineStr">
        <is>
          <t>G</t>
        </is>
      </c>
      <c r="F359" t="n">
        <v>3</v>
      </c>
      <c r="G359" t="inlineStr">
        <is>
          <t>HVG103</t>
        </is>
      </c>
      <c r="H359" s="5" t="n">
        <v>45042</v>
      </c>
      <c r="I359" s="5" t="n">
        <v>45198</v>
      </c>
      <c r="J359" s="6" t="n">
        <v>45929</v>
      </c>
      <c r="K359" s="4" t="n">
        <v>550000</v>
      </c>
      <c r="L359" s="7" t="n">
        <v>0.18</v>
      </c>
      <c r="M359" s="4">
        <f>IF(I359="",K359/365*0.11*((H359+30)-H359),K359/365*0.11*(I359-H359))</f>
        <v/>
      </c>
      <c r="N359" s="4">
        <f>K359*L359/365*(P359-I359)</f>
        <v/>
      </c>
      <c r="O359" s="4">
        <f>M359+N359</f>
        <v/>
      </c>
      <c r="P359" s="5">
        <f>IF(J359&gt;SUMIFS(Sales!$H:$H,Sales!$C:$C,Investors!G359),SUMIFS(Sales!$H:$H,Sales!$C:$C,Investors!G359),Investors!J359)</f>
        <v/>
      </c>
      <c r="Q359">
        <f>K359+O359</f>
        <v/>
      </c>
      <c r="R359">
        <f>IF(J359&lt;SUMIFS(Sales!$H:$H,Sales!$C:$C,Investors!G359),0,Investors!Q359)</f>
        <v/>
      </c>
    </row>
    <row r="360">
      <c r="A360" t="inlineStr">
        <is>
          <t>ZSCA02</t>
        </is>
      </c>
      <c r="B360" t="inlineStr">
        <is>
          <t>Chad</t>
        </is>
      </c>
      <c r="C360" t="inlineStr">
        <is>
          <t>Scalzini</t>
        </is>
      </c>
      <c r="D360" t="inlineStr">
        <is>
          <t>Heron View</t>
        </is>
      </c>
      <c r="E360" t="inlineStr">
        <is>
          <t>G</t>
        </is>
      </c>
      <c r="F360" t="n">
        <v>4</v>
      </c>
      <c r="G360" t="inlineStr">
        <is>
          <t>HVG304</t>
        </is>
      </c>
      <c r="H360" s="5" t="n">
        <v>45044</v>
      </c>
      <c r="I360" s="5" t="n">
        <v>45224</v>
      </c>
      <c r="J360" s="6" t="n">
        <v>45955</v>
      </c>
      <c r="K360" s="4" t="n">
        <v>500000</v>
      </c>
      <c r="L360" s="7" t="n">
        <v>0.18</v>
      </c>
      <c r="M360" s="4">
        <f>IF(I360="",K360/365*0.11*((H360+30)-H360),K360/365*0.11*(I360-H360))</f>
        <v/>
      </c>
      <c r="N360" s="4">
        <f>K360*L360/365*(P360-I360)</f>
        <v/>
      </c>
      <c r="O360" s="4">
        <f>M360+N360</f>
        <v/>
      </c>
      <c r="P360" s="5">
        <f>IF(J360&gt;SUMIFS(Sales!$H:$H,Sales!$C:$C,Investors!G360),SUMIFS(Sales!$H:$H,Sales!$C:$C,Investors!G360),Investors!J360)</f>
        <v/>
      </c>
      <c r="Q360">
        <f>K360+O360</f>
        <v/>
      </c>
      <c r="R360">
        <f>IF(J360&lt;SUMIFS(Sales!$H:$H,Sales!$C:$C,Investors!G360),0,Investors!Q360)</f>
        <v/>
      </c>
    </row>
    <row r="361">
      <c r="A361" t="inlineStr">
        <is>
          <t>ZNIE02</t>
        </is>
      </c>
      <c r="B361" t="inlineStr">
        <is>
          <t>Linda Kathleen</t>
        </is>
      </c>
      <c r="C361" t="inlineStr">
        <is>
          <t>van Niekerk</t>
        </is>
      </c>
      <c r="D361" t="inlineStr">
        <is>
          <t>Heron View</t>
        </is>
      </c>
      <c r="E361" t="inlineStr">
        <is>
          <t>C</t>
        </is>
      </c>
      <c r="F361" t="n">
        <v>2</v>
      </c>
      <c r="G361" t="inlineStr">
        <is>
          <t>HVC203</t>
        </is>
      </c>
      <c r="H361" s="5" t="n">
        <v>44858</v>
      </c>
      <c r="I361" s="5" t="n">
        <v>44889</v>
      </c>
      <c r="J361" s="6" t="n">
        <v>45154</v>
      </c>
      <c r="K361" s="4" t="n">
        <v>100000</v>
      </c>
      <c r="L361" s="7" t="n">
        <v>0.14</v>
      </c>
      <c r="M361" s="4">
        <f>IF(I361="",K361/365*0.11*((H361+30)-H361),K361/365*0.11*(I361-H361))</f>
        <v/>
      </c>
      <c r="N361" s="4">
        <f>K361*L361/365*(P361-I361)</f>
        <v/>
      </c>
      <c r="O361" s="4">
        <f>M361+N361</f>
        <v/>
      </c>
      <c r="P361" s="5">
        <f>IF(J361&gt;SUMIFS(Sales!$H:$H,Sales!$C:$C,Investors!G361),SUMIFS(Sales!$H:$H,Sales!$C:$C,Investors!G361),Investors!J361)</f>
        <v/>
      </c>
      <c r="Q361">
        <f>K361+O361</f>
        <v/>
      </c>
      <c r="R361">
        <f>IF(J361&lt;SUMIFS(Sales!$H:$H,Sales!$C:$C,Investors!G361),0,Investors!Q361)</f>
        <v/>
      </c>
    </row>
    <row r="362">
      <c r="A362" t="inlineStr">
        <is>
          <t>ZNIE02</t>
        </is>
      </c>
      <c r="B362" t="inlineStr">
        <is>
          <t>Linda Kathleen</t>
        </is>
      </c>
      <c r="C362" t="inlineStr">
        <is>
          <t>van Niekerk</t>
        </is>
      </c>
      <c r="D362" t="inlineStr">
        <is>
          <t>Heron View</t>
        </is>
      </c>
      <c r="E362" t="inlineStr">
        <is>
          <t>L</t>
        </is>
      </c>
      <c r="F362" t="n">
        <v>3</v>
      </c>
      <c r="G362" t="inlineStr">
        <is>
          <t>HVL204</t>
        </is>
      </c>
      <c r="H362" s="5" t="n">
        <v>45160</v>
      </c>
      <c r="I362" s="5" t="n">
        <v>45273</v>
      </c>
      <c r="J362" s="6" t="n">
        <v>46004</v>
      </c>
      <c r="K362" s="4" t="n">
        <v>100000</v>
      </c>
      <c r="L362" s="7" t="n">
        <v>0.14</v>
      </c>
      <c r="M362" s="4">
        <f>IF(I362="",K362/365*0.11*((H362+30)-H362),K362/365*0.11*(I362-H362))</f>
        <v/>
      </c>
      <c r="N362" s="4">
        <f>K362*L362/365*(P362-I362)</f>
        <v/>
      </c>
      <c r="O362" s="4">
        <f>M362+N362</f>
        <v/>
      </c>
      <c r="P362" s="5">
        <f>IF(J362&gt;SUMIFS(Sales!$H:$H,Sales!$C:$C,Investors!G362),SUMIFS(Sales!$H:$H,Sales!$C:$C,Investors!G362),Investors!J362)</f>
        <v/>
      </c>
      <c r="Q362">
        <f>K362+O362</f>
        <v/>
      </c>
      <c r="R362">
        <f>IF(J362&lt;SUMIFS(Sales!$H:$H,Sales!$C:$C,Investors!G362),0,Investors!Q362)</f>
        <v/>
      </c>
    </row>
    <row r="363">
      <c r="A363" t="inlineStr">
        <is>
          <t>ZRAB02</t>
        </is>
      </c>
      <c r="B363" t="inlineStr">
        <is>
          <t>Roisin Natalie</t>
        </is>
      </c>
      <c r="C363" t="inlineStr">
        <is>
          <t>Rabe</t>
        </is>
      </c>
      <c r="D363" t="inlineStr">
        <is>
          <t>Heron View</t>
        </is>
      </c>
      <c r="E363" t="inlineStr">
        <is>
          <t>C</t>
        </is>
      </c>
      <c r="F363" t="n">
        <v>2</v>
      </c>
      <c r="G363" t="inlineStr">
        <is>
          <t>HVC202</t>
        </is>
      </c>
      <c r="H363" s="5" t="n">
        <v>44872</v>
      </c>
      <c r="I363" s="5" t="n">
        <v>44903</v>
      </c>
      <c r="J363" s="6" t="n">
        <v>45634</v>
      </c>
      <c r="K363" s="4" t="n">
        <v>300000</v>
      </c>
      <c r="L363" s="7" t="n">
        <v>0.14</v>
      </c>
      <c r="M363" s="4">
        <f>IF(I363="",K363/365*0.11*((H363+30)-H363),K363/365*0.11*(I363-H363))</f>
        <v/>
      </c>
      <c r="N363" s="4">
        <f>K363*L363/365*(P363-I363)</f>
        <v/>
      </c>
      <c r="O363" s="4">
        <f>M363+N363</f>
        <v/>
      </c>
      <c r="P363" s="5">
        <f>IF(J363&gt;SUMIFS(Sales!$H:$H,Sales!$C:$C,Investors!G363),SUMIFS(Sales!$H:$H,Sales!$C:$C,Investors!G363),Investors!J363)</f>
        <v/>
      </c>
      <c r="Q363">
        <f>K363+O363</f>
        <v/>
      </c>
      <c r="R363">
        <f>IF(J363&lt;SUMIFS(Sales!$H:$H,Sales!$C:$C,Investors!G363),0,Investors!Q363)</f>
        <v/>
      </c>
    </row>
    <row r="364">
      <c r="A364" t="inlineStr">
        <is>
          <t>ZSOU02</t>
        </is>
      </c>
      <c r="B364" t="inlineStr">
        <is>
          <t>Frances Leathem</t>
        </is>
      </c>
      <c r="C364" t="inlineStr">
        <is>
          <t>Sourgen</t>
        </is>
      </c>
      <c r="D364" t="inlineStr">
        <is>
          <t>Heron Fields</t>
        </is>
      </c>
      <c r="E364" t="inlineStr">
        <is>
          <t>A</t>
        </is>
      </c>
      <c r="F364" t="n">
        <v>1</v>
      </c>
      <c r="G364" t="inlineStr">
        <is>
          <t>HFA304</t>
        </is>
      </c>
      <c r="H364" s="5" t="n">
        <v>44442</v>
      </c>
      <c r="I364" s="5" t="n">
        <v>44508</v>
      </c>
      <c r="J364" s="6" t="n">
        <v>45020</v>
      </c>
      <c r="K364" s="4" t="n">
        <v>100000</v>
      </c>
      <c r="L364" s="7" t="n">
        <v>0.14</v>
      </c>
      <c r="M364" s="4">
        <f>IF(I364="",K364/365*0.11*((H364+30)-H364),K364/365*0.11*(I364-H364))</f>
        <v/>
      </c>
      <c r="N364" s="4">
        <f>K364*L364/365*(P364-I364)</f>
        <v/>
      </c>
      <c r="O364" s="4">
        <f>M364+N364</f>
        <v/>
      </c>
      <c r="P364" s="5">
        <f>IF(J364&gt;SUMIFS(Sales!$H:$H,Sales!$C:$C,Investors!G364),SUMIFS(Sales!$H:$H,Sales!$C:$C,Investors!G364),Investors!J364)</f>
        <v/>
      </c>
      <c r="Q364">
        <f>K364+O364</f>
        <v/>
      </c>
      <c r="R364">
        <f>IF(J364&lt;SUMIFS(Sales!$H:$H,Sales!$C:$C,Investors!G364),0,Investors!Q364)</f>
        <v/>
      </c>
    </row>
    <row r="365">
      <c r="A365" t="inlineStr">
        <is>
          <t>ZSOU02</t>
        </is>
      </c>
      <c r="B365" t="inlineStr">
        <is>
          <t>Frances Leathem</t>
        </is>
      </c>
      <c r="C365" t="inlineStr">
        <is>
          <t>Sourgen</t>
        </is>
      </c>
      <c r="D365" t="inlineStr">
        <is>
          <t>Heron View</t>
        </is>
      </c>
      <c r="E365" t="inlineStr">
        <is>
          <t>O</t>
        </is>
      </c>
      <c r="F365" t="n">
        <v>2</v>
      </c>
      <c r="G365" t="inlineStr">
        <is>
          <t>HVO305</t>
        </is>
      </c>
      <c r="H365" s="5" t="n">
        <v>45033</v>
      </c>
      <c r="I365" s="5" t="n">
        <v>45161</v>
      </c>
      <c r="J365" s="6" t="n">
        <v>45531</v>
      </c>
      <c r="K365" s="4" t="n">
        <v>100000</v>
      </c>
      <c r="L365" s="7" t="n">
        <v>0.14</v>
      </c>
      <c r="M365" s="4">
        <f>IF(I365="",K365/365*0.11*((H365+30)-H365),K365/365*0.11*(I365-H365))</f>
        <v/>
      </c>
      <c r="N365" s="4">
        <f>K365*L365/365*(P365-I365)</f>
        <v/>
      </c>
      <c r="O365" s="4">
        <f>M365+N365</f>
        <v/>
      </c>
      <c r="P365" s="5">
        <f>IF(J365&gt;SUMIFS(Sales!$H:$H,Sales!$C:$C,Investors!G365),SUMIFS(Sales!$H:$H,Sales!$C:$C,Investors!G365),Investors!J365)</f>
        <v/>
      </c>
      <c r="Q365">
        <f>K365+O365</f>
        <v/>
      </c>
      <c r="R365">
        <f>IF(J365&lt;SUMIFS(Sales!$H:$H,Sales!$C:$C,Investors!G365),0,Investors!Q365)</f>
        <v/>
      </c>
    </row>
    <row r="366">
      <c r="A366" t="inlineStr">
        <is>
          <t>ZDEH01</t>
        </is>
      </c>
      <c r="B366" t="inlineStr">
        <is>
          <t>Charl</t>
        </is>
      </c>
      <c r="C366" t="inlineStr">
        <is>
          <t>Oberholzer</t>
        </is>
      </c>
      <c r="D366" t="inlineStr">
        <is>
          <t>Heron View</t>
        </is>
      </c>
      <c r="E366" t="inlineStr">
        <is>
          <t>C</t>
        </is>
      </c>
      <c r="F366" t="n">
        <v>2</v>
      </c>
      <c r="G366" t="inlineStr">
        <is>
          <t>HVC101</t>
        </is>
      </c>
      <c r="H366" s="5" t="n">
        <v>44854</v>
      </c>
      <c r="I366" s="5" t="n">
        <v>44889</v>
      </c>
      <c r="J366" s="6" t="n">
        <v>45154</v>
      </c>
      <c r="K366" s="4" t="n">
        <v>229383.56</v>
      </c>
      <c r="L366" s="7" t="n">
        <v>0.14</v>
      </c>
      <c r="M366" s="4">
        <f>IF(I366="",K366/365*0.11*((H366+30)-H366),K366/365*0.11*(I366-H366))</f>
        <v/>
      </c>
      <c r="N366" s="4">
        <f>K366*L366/365*(P366-I366)</f>
        <v/>
      </c>
      <c r="O366" s="4">
        <f>M366+N366</f>
        <v/>
      </c>
      <c r="P366" s="5">
        <f>IF(J366&gt;SUMIFS(Sales!$H:$H,Sales!$C:$C,Investors!G366),SUMIFS(Sales!$H:$H,Sales!$C:$C,Investors!G366),Investors!J366)</f>
        <v/>
      </c>
      <c r="Q366">
        <f>K366+O366</f>
        <v/>
      </c>
      <c r="R366">
        <f>IF(J366&lt;SUMIFS(Sales!$H:$H,Sales!$C:$C,Investors!G366),0,Investors!Q366)</f>
        <v/>
      </c>
    </row>
    <row r="367">
      <c r="A367" t="inlineStr">
        <is>
          <t>ZSCA01</t>
        </is>
      </c>
      <c r="B367" t="inlineStr">
        <is>
          <t>Kert</t>
        </is>
      </c>
      <c r="C367" t="inlineStr">
        <is>
          <t>Scalzini</t>
        </is>
      </c>
      <c r="D367" t="inlineStr">
        <is>
          <t>Heron Fields</t>
        </is>
      </c>
      <c r="E367" t="inlineStr">
        <is>
          <t>B</t>
        </is>
      </c>
      <c r="F367" t="n">
        <v>1</v>
      </c>
      <c r="G367" t="inlineStr">
        <is>
          <t>HFB108</t>
        </is>
      </c>
      <c r="H367" s="5" t="n">
        <v>44435</v>
      </c>
      <c r="I367" s="5" t="n">
        <v>44532</v>
      </c>
      <c r="J367" s="6" t="n">
        <v>44984</v>
      </c>
      <c r="K367" s="4" t="n">
        <v>500000</v>
      </c>
      <c r="L367" s="7" t="n">
        <v>0.18</v>
      </c>
      <c r="M367" s="4">
        <f>IF(I367="",K367/365*0.11*((H367+30)-H367),K367/365*0.11*(I367-H367))</f>
        <v/>
      </c>
      <c r="N367" s="4">
        <f>K367*L367/365*(P367-I367)</f>
        <v/>
      </c>
      <c r="O367" s="4">
        <f>M367+N367</f>
        <v/>
      </c>
      <c r="P367" s="5">
        <f>IF(J367&gt;SUMIFS(Sales!$H:$H,Sales!$C:$C,Investors!G367),SUMIFS(Sales!$H:$H,Sales!$C:$C,Investors!G367),Investors!J367)</f>
        <v/>
      </c>
      <c r="Q367">
        <f>K367+O367</f>
        <v/>
      </c>
      <c r="R367">
        <f>IF(J367&lt;SUMIFS(Sales!$H:$H,Sales!$C:$C,Investors!G367),0,Investors!Q367)</f>
        <v/>
      </c>
    </row>
    <row r="368">
      <c r="A368" t="inlineStr">
        <is>
          <t>ZMOO02</t>
        </is>
      </c>
      <c r="B368" t="inlineStr">
        <is>
          <t>Chreeson Loganathan</t>
        </is>
      </c>
      <c r="C368" t="inlineStr">
        <is>
          <t>Moodley</t>
        </is>
      </c>
      <c r="D368" t="inlineStr">
        <is>
          <t>Heron View</t>
        </is>
      </c>
      <c r="E368" t="inlineStr">
        <is>
          <t>O</t>
        </is>
      </c>
      <c r="F368" t="n">
        <v>3</v>
      </c>
      <c r="G368" t="inlineStr">
        <is>
          <t>HVO103</t>
        </is>
      </c>
      <c r="H368" s="5" t="n">
        <v>44950</v>
      </c>
      <c r="I368" s="5" t="n">
        <v>45016</v>
      </c>
      <c r="J368" s="6" t="n">
        <v>45523</v>
      </c>
      <c r="K368" s="4" t="n">
        <v>602626.71</v>
      </c>
      <c r="L368" s="7" t="n">
        <v>0.18</v>
      </c>
      <c r="M368" s="4">
        <f>IF(I368="",K368/365*0.11*((H368+30)-H368),K368/365*0.11*(I368-H368))</f>
        <v/>
      </c>
      <c r="N368" s="4">
        <f>K368*L368/365*(P368-I368)</f>
        <v/>
      </c>
      <c r="O368" s="4">
        <f>M368+N368</f>
        <v/>
      </c>
      <c r="P368" s="5">
        <f>IF(J368&gt;SUMIFS(Sales!$H:$H,Sales!$C:$C,Investors!G368),SUMIFS(Sales!$H:$H,Sales!$C:$C,Investors!G368),Investors!J368)</f>
        <v/>
      </c>
      <c r="Q368">
        <f>K368+O368</f>
        <v/>
      </c>
      <c r="R368">
        <f>IF(J368&lt;SUMIFS(Sales!$H:$H,Sales!$C:$C,Investors!G368),0,Investors!Q368)</f>
        <v/>
      </c>
    </row>
    <row r="369">
      <c r="A369" t="inlineStr">
        <is>
          <t>ZREN01</t>
        </is>
      </c>
      <c r="B369" t="inlineStr">
        <is>
          <t>Marlene Ann</t>
        </is>
      </c>
      <c r="C369" t="inlineStr">
        <is>
          <t>van Rensburg</t>
        </is>
      </c>
      <c r="D369" t="inlineStr">
        <is>
          <t>Heron Fields</t>
        </is>
      </c>
      <c r="E369" t="inlineStr">
        <is>
          <t>B</t>
        </is>
      </c>
      <c r="F369" t="n">
        <v>1</v>
      </c>
      <c r="G369" t="inlineStr">
        <is>
          <t>HFB213</t>
        </is>
      </c>
      <c r="H369" s="5" t="n">
        <v>44460</v>
      </c>
      <c r="I369" s="5" t="n">
        <v>44550</v>
      </c>
      <c r="J369" s="6" t="n">
        <v>45267</v>
      </c>
      <c r="K369" s="4" t="n">
        <v>1000000</v>
      </c>
      <c r="L369" s="7" t="n">
        <v>0.18</v>
      </c>
      <c r="M369" s="4">
        <f>IF(I369="",K369/365*0.11*((H369+30)-H369),K369/365*0.11*(I369-H369))</f>
        <v/>
      </c>
      <c r="N369" s="4">
        <f>K369*L369/365*(P369-I369)</f>
        <v/>
      </c>
      <c r="O369" s="4">
        <f>M369+N369</f>
        <v/>
      </c>
      <c r="P369" s="5">
        <f>IF(J369&gt;SUMIFS(Sales!$H:$H,Sales!$C:$C,Investors!G369),SUMIFS(Sales!$H:$H,Sales!$C:$C,Investors!G369),Investors!J369)</f>
        <v/>
      </c>
      <c r="Q369">
        <f>K369+O369</f>
        <v/>
      </c>
      <c r="R369">
        <f>IF(J369&lt;SUMIFS(Sales!$H:$H,Sales!$C:$C,Investors!G369),0,Investors!Q369)</f>
        <v/>
      </c>
    </row>
    <row r="370">
      <c r="A370" t="inlineStr">
        <is>
          <t>ZREN01</t>
        </is>
      </c>
      <c r="B370" t="inlineStr">
        <is>
          <t>Marlene Ann</t>
        </is>
      </c>
      <c r="C370" t="inlineStr">
        <is>
          <t>van Rensburg</t>
        </is>
      </c>
      <c r="D370" t="inlineStr">
        <is>
          <t>Heron Fields</t>
        </is>
      </c>
      <c r="E370" t="inlineStr">
        <is>
          <t>B</t>
        </is>
      </c>
      <c r="F370" t="n">
        <v>2</v>
      </c>
      <c r="G370" t="inlineStr">
        <is>
          <t>HFB311</t>
        </is>
      </c>
      <c r="H370" s="5" t="n">
        <v>44460</v>
      </c>
      <c r="I370" s="5" t="n">
        <v>44590</v>
      </c>
      <c r="J370" s="6" t="n">
        <v>45035</v>
      </c>
      <c r="K370" s="4" t="n">
        <v>500000</v>
      </c>
      <c r="L370" s="7" t="n">
        <v>0.18</v>
      </c>
      <c r="M370" s="4">
        <f>IF(I370="",K370/365*0.11*((H370+30)-H370),K370/365*0.11*(I370-H370))</f>
        <v/>
      </c>
      <c r="N370" s="4">
        <f>K370*L370/365*(P370-I370)</f>
        <v/>
      </c>
      <c r="O370" s="4">
        <f>M370+N370</f>
        <v/>
      </c>
      <c r="P370" s="5">
        <f>IF(J370&gt;SUMIFS(Sales!$H:$H,Sales!$C:$C,Investors!G370),SUMIFS(Sales!$H:$H,Sales!$C:$C,Investors!G370),Investors!J370)</f>
        <v/>
      </c>
      <c r="Q370">
        <f>K370+O370</f>
        <v/>
      </c>
      <c r="R370">
        <f>IF(J370&lt;SUMIFS(Sales!$H:$H,Sales!$C:$C,Investors!G370),0,Investors!Q370)</f>
        <v/>
      </c>
    </row>
    <row r="371">
      <c r="A371" t="inlineStr">
        <is>
          <t>ZREN01</t>
        </is>
      </c>
      <c r="B371" t="inlineStr">
        <is>
          <t>Marlene Ann</t>
        </is>
      </c>
      <c r="C371" t="inlineStr">
        <is>
          <t>van Rensburg</t>
        </is>
      </c>
      <c r="D371" t="inlineStr">
        <is>
          <t>Heron Fields</t>
        </is>
      </c>
      <c r="E371" t="inlineStr">
        <is>
          <t>B</t>
        </is>
      </c>
      <c r="F371" t="n">
        <v>3</v>
      </c>
      <c r="G371" t="inlineStr">
        <is>
          <t>HFB312</t>
        </is>
      </c>
      <c r="H371" s="5" t="n">
        <v>44460</v>
      </c>
      <c r="I371" s="5" t="n">
        <v>44581</v>
      </c>
      <c r="J371" s="6" t="n">
        <v>45027</v>
      </c>
      <c r="K371" s="4" t="n">
        <v>1000000</v>
      </c>
      <c r="L371" s="7" t="n">
        <v>0.18</v>
      </c>
      <c r="M371" s="4">
        <f>IF(I371="",K371/365*0.11*((H371+30)-H371),K371/365*0.11*(I371-H371))</f>
        <v/>
      </c>
      <c r="N371" s="4">
        <f>K371*L371/365*(P371-I371)</f>
        <v/>
      </c>
      <c r="O371" s="4">
        <f>M371+N371</f>
        <v/>
      </c>
      <c r="P371" s="5">
        <f>IF(J371&gt;SUMIFS(Sales!$H:$H,Sales!$C:$C,Investors!G371),SUMIFS(Sales!$H:$H,Sales!$C:$C,Investors!G371),Investors!J371)</f>
        <v/>
      </c>
      <c r="Q371">
        <f>K371+O371</f>
        <v/>
      </c>
      <c r="R371">
        <f>IF(J371&lt;SUMIFS(Sales!$H:$H,Sales!$C:$C,Investors!G371),0,Investors!Q371)</f>
        <v/>
      </c>
    </row>
    <row r="372">
      <c r="A372" t="inlineStr">
        <is>
          <t>ZREN01</t>
        </is>
      </c>
      <c r="B372" t="inlineStr">
        <is>
          <t>Marlene Ann</t>
        </is>
      </c>
      <c r="C372" t="inlineStr">
        <is>
          <t>van Rensburg</t>
        </is>
      </c>
      <c r="D372" t="inlineStr">
        <is>
          <t>Heron View</t>
        </is>
      </c>
      <c r="E372" t="inlineStr">
        <is>
          <t>G</t>
        </is>
      </c>
      <c r="F372" t="n">
        <v>4</v>
      </c>
      <c r="G372" t="inlineStr">
        <is>
          <t>HVG201</t>
        </is>
      </c>
      <c r="H372" s="5" t="n">
        <v>45030</v>
      </c>
      <c r="I372" s="5" t="n">
        <v>45168</v>
      </c>
      <c r="J372" s="6" t="n">
        <v>45899</v>
      </c>
      <c r="K372" s="4" t="n">
        <v>1000000</v>
      </c>
      <c r="L372" s="7" t="n">
        <v>0.18</v>
      </c>
      <c r="M372" s="4">
        <f>IF(I372="",K372/365*0.11*((H372+30)-H372),K372/365*0.11*(I372-H372))</f>
        <v/>
      </c>
      <c r="N372" s="4">
        <f>K372*L372/365*(P372-I372)</f>
        <v/>
      </c>
      <c r="O372" s="4">
        <f>M372+N372</f>
        <v/>
      </c>
      <c r="P372" s="5">
        <f>IF(J372&gt;SUMIFS(Sales!$H:$H,Sales!$C:$C,Investors!G372),SUMIFS(Sales!$H:$H,Sales!$C:$C,Investors!G372),Investors!J372)</f>
        <v/>
      </c>
      <c r="Q372">
        <f>K372+O372</f>
        <v/>
      </c>
      <c r="R372">
        <f>IF(J372&lt;SUMIFS(Sales!$H:$H,Sales!$C:$C,Investors!G372),0,Investors!Q372)</f>
        <v/>
      </c>
    </row>
    <row r="373">
      <c r="A373" t="inlineStr">
        <is>
          <t>ZREN01</t>
        </is>
      </c>
      <c r="B373" t="inlineStr">
        <is>
          <t>Marlene Ann</t>
        </is>
      </c>
      <c r="C373" t="inlineStr">
        <is>
          <t>van Rensburg</t>
        </is>
      </c>
      <c r="D373" t="inlineStr">
        <is>
          <t>Heron View</t>
        </is>
      </c>
      <c r="E373" t="inlineStr">
        <is>
          <t>G</t>
        </is>
      </c>
      <c r="F373" t="n">
        <v>5</v>
      </c>
      <c r="G373" t="inlineStr">
        <is>
          <t>HVG304</t>
        </is>
      </c>
      <c r="H373" s="5" t="n">
        <v>45042</v>
      </c>
      <c r="I373" s="5" t="n">
        <v>45198</v>
      </c>
      <c r="J373" s="6" t="n">
        <v>45929</v>
      </c>
      <c r="K373" s="4" t="n">
        <v>500000</v>
      </c>
      <c r="L373" s="7" t="n">
        <v>0.18</v>
      </c>
      <c r="M373" s="4">
        <f>IF(I373="",K373/365*0.11*((H373+30)-H373),K373/365*0.11*(I373-H373))</f>
        <v/>
      </c>
      <c r="N373" s="4">
        <f>K373*L373/365*(P373-I373)</f>
        <v/>
      </c>
      <c r="O373" s="4">
        <f>M373+N373</f>
        <v/>
      </c>
      <c r="P373" s="5">
        <f>IF(J373&gt;SUMIFS(Sales!$H:$H,Sales!$C:$C,Investors!G373),SUMIFS(Sales!$H:$H,Sales!$C:$C,Investors!G373),Investors!J373)</f>
        <v/>
      </c>
      <c r="Q373">
        <f>K373+O373</f>
        <v/>
      </c>
      <c r="R373">
        <f>IF(J373&lt;SUMIFS(Sales!$H:$H,Sales!$C:$C,Investors!G373),0,Investors!Q373)</f>
        <v/>
      </c>
    </row>
    <row r="374">
      <c r="A374" t="inlineStr">
        <is>
          <t>ZLAB01</t>
        </is>
      </c>
      <c r="B374" t="inlineStr">
        <is>
          <t>Andre Jan</t>
        </is>
      </c>
      <c r="C374" t="inlineStr">
        <is>
          <t>Labuschagne</t>
        </is>
      </c>
      <c r="D374" t="inlineStr">
        <is>
          <t>Heron Fields</t>
        </is>
      </c>
      <c r="E374" t="inlineStr">
        <is>
          <t>B</t>
        </is>
      </c>
      <c r="F374" t="n">
        <v>1</v>
      </c>
      <c r="G374" t="inlineStr">
        <is>
          <t>HFB301</t>
        </is>
      </c>
      <c r="H374" s="5" t="n">
        <v>44474</v>
      </c>
      <c r="I374" s="5" t="n">
        <v>44618</v>
      </c>
      <c r="J374" s="6" t="n">
        <v>44956</v>
      </c>
      <c r="K374" s="4" t="n">
        <v>500000</v>
      </c>
      <c r="L374" s="7" t="n">
        <v>0.16</v>
      </c>
      <c r="M374" s="4">
        <f>IF(I374="",K374/365*0.11*((H374+30)-H374),K374/365*0.11*(I374-H374))</f>
        <v/>
      </c>
      <c r="N374" s="4">
        <f>K374*L374/365*(P374-I374)</f>
        <v/>
      </c>
      <c r="O374" s="4">
        <f>M374+N374</f>
        <v/>
      </c>
      <c r="P374" s="5">
        <f>IF(J374&gt;SUMIFS(Sales!$H:$H,Sales!$C:$C,Investors!G374),SUMIFS(Sales!$H:$H,Sales!$C:$C,Investors!G374),Investors!J374)</f>
        <v/>
      </c>
      <c r="Q374">
        <f>K374+O374</f>
        <v/>
      </c>
      <c r="R374">
        <f>IF(J374&lt;SUMIFS(Sales!$H:$H,Sales!$C:$C,Investors!G374),0,Investors!Q374)</f>
        <v/>
      </c>
    </row>
    <row r="375">
      <c r="A375" t="inlineStr">
        <is>
          <t>ZLAB01</t>
        </is>
      </c>
      <c r="B375" t="inlineStr">
        <is>
          <t>Andre Jan</t>
        </is>
      </c>
      <c r="C375" t="inlineStr">
        <is>
          <t>Labuschagne</t>
        </is>
      </c>
      <c r="D375" t="inlineStr">
        <is>
          <t>Heron View</t>
        </is>
      </c>
      <c r="E375" t="inlineStr">
        <is>
          <t>J</t>
        </is>
      </c>
      <c r="F375" t="n">
        <v>3</v>
      </c>
      <c r="G375" t="inlineStr">
        <is>
          <t>HVJ202</t>
        </is>
      </c>
      <c r="H375" s="5" t="n">
        <v>44763</v>
      </c>
      <c r="I375" s="5" t="n">
        <v>44811</v>
      </c>
      <c r="J375" s="6" t="n">
        <v>45523</v>
      </c>
      <c r="K375" s="4" t="n">
        <v>1000000</v>
      </c>
      <c r="L375" s="7" t="n">
        <v>0.18</v>
      </c>
      <c r="M375" s="4">
        <f>IF(I375="",K375/365*0.11*((H375+30)-H375),K375/365*0.11*(I375-H375))</f>
        <v/>
      </c>
      <c r="N375" s="4">
        <f>K375*L375/365*(P375-I375)</f>
        <v/>
      </c>
      <c r="O375" s="4">
        <f>M375+N375</f>
        <v/>
      </c>
      <c r="P375" s="5">
        <f>IF(J375&gt;SUMIFS(Sales!$H:$H,Sales!$C:$C,Investors!G375),SUMIFS(Sales!$H:$H,Sales!$C:$C,Investors!G375),Investors!J375)</f>
        <v/>
      </c>
      <c r="Q375">
        <f>K375+O375</f>
        <v/>
      </c>
      <c r="R375">
        <f>IF(J375&lt;SUMIFS(Sales!$H:$H,Sales!$C:$C,Investors!G375),0,Investors!Q375)</f>
        <v/>
      </c>
    </row>
    <row r="376">
      <c r="A376" t="inlineStr">
        <is>
          <t>ZLAB01</t>
        </is>
      </c>
      <c r="B376" t="inlineStr">
        <is>
          <t>Andre Jan</t>
        </is>
      </c>
      <c r="C376" t="inlineStr">
        <is>
          <t>Labuschagne</t>
        </is>
      </c>
      <c r="D376" t="inlineStr">
        <is>
          <t>Heron View</t>
        </is>
      </c>
      <c r="E376" t="inlineStr">
        <is>
          <t>O</t>
        </is>
      </c>
      <c r="F376" t="n">
        <v>4</v>
      </c>
      <c r="G376" t="inlineStr">
        <is>
          <t>HVO204</t>
        </is>
      </c>
      <c r="H376" s="5" t="n">
        <v>44964</v>
      </c>
      <c r="I376" s="5" t="n">
        <v>45072</v>
      </c>
      <c r="J376" s="6" t="n">
        <v>45523</v>
      </c>
      <c r="K376" s="4" t="n">
        <v>586801.37</v>
      </c>
      <c r="L376" s="7" t="n">
        <v>0.18</v>
      </c>
      <c r="M376" s="4">
        <f>IF(I376="",K376/365*0.11*((H376+30)-H376),K376/365*0.11*(I376-H376))</f>
        <v/>
      </c>
      <c r="N376" s="4">
        <f>K376*L376/365*(P376-I376)</f>
        <v/>
      </c>
      <c r="O376" s="4">
        <f>M376+N376</f>
        <v/>
      </c>
      <c r="P376" s="5">
        <f>IF(J376&gt;SUMIFS(Sales!$H:$H,Sales!$C:$C,Investors!G376),SUMIFS(Sales!$H:$H,Sales!$C:$C,Investors!G376),Investors!J376)</f>
        <v/>
      </c>
      <c r="Q376">
        <f>K376+O376</f>
        <v/>
      </c>
      <c r="R376">
        <f>IF(J376&lt;SUMIFS(Sales!$H:$H,Sales!$C:$C,Investors!G376),0,Investors!Q376)</f>
        <v/>
      </c>
    </row>
    <row r="377">
      <c r="A377" t="inlineStr">
        <is>
          <t>ZLAB01</t>
        </is>
      </c>
      <c r="B377" t="inlineStr">
        <is>
          <t>Andre Jan</t>
        </is>
      </c>
      <c r="C377" t="inlineStr">
        <is>
          <t>Labuschagne</t>
        </is>
      </c>
      <c r="D377" t="inlineStr">
        <is>
          <t>Heron View</t>
        </is>
      </c>
      <c r="E377" t="inlineStr">
        <is>
          <t>G</t>
        </is>
      </c>
      <c r="F377" t="n">
        <v>5</v>
      </c>
      <c r="G377" t="inlineStr">
        <is>
          <t>HVG202</t>
        </is>
      </c>
      <c r="H377" s="5" t="n">
        <v>45033</v>
      </c>
      <c r="I377" s="5" t="n">
        <v>45129</v>
      </c>
      <c r="J377" s="6" t="n">
        <v>45860</v>
      </c>
      <c r="K377" s="4" t="n">
        <v>302195.21</v>
      </c>
      <c r="L377" s="7" t="n">
        <v>0.18</v>
      </c>
      <c r="M377" s="4">
        <f>IF(I377="",K377/365*0.11*((H377+30)-H377),K377/365*0.11*(I377-H377))</f>
        <v/>
      </c>
      <c r="N377" s="4">
        <f>K377*L377/365*(P377-I377)</f>
        <v/>
      </c>
      <c r="O377" s="4">
        <f>M377+N377</f>
        <v/>
      </c>
      <c r="P377" s="5">
        <f>IF(J377&gt;SUMIFS(Sales!$H:$H,Sales!$C:$C,Investors!G377),SUMIFS(Sales!$H:$H,Sales!$C:$C,Investors!G377),Investors!J377)</f>
        <v/>
      </c>
      <c r="Q377">
        <f>K377+O377</f>
        <v/>
      </c>
      <c r="R377">
        <f>IF(J377&lt;SUMIFS(Sales!$H:$H,Sales!$C:$C,Investors!G377),0,Investors!Q377)</f>
        <v/>
      </c>
    </row>
    <row r="378">
      <c r="A378" t="inlineStr">
        <is>
          <t>ZLAB01</t>
        </is>
      </c>
      <c r="B378" t="inlineStr">
        <is>
          <t>Andre Jan</t>
        </is>
      </c>
      <c r="C378" t="inlineStr">
        <is>
          <t>Labuschagne</t>
        </is>
      </c>
      <c r="D378" t="inlineStr">
        <is>
          <t>Heron View</t>
        </is>
      </c>
      <c r="E378" t="inlineStr">
        <is>
          <t>J</t>
        </is>
      </c>
      <c r="F378" t="n">
        <v>6</v>
      </c>
      <c r="G378" t="inlineStr">
        <is>
          <t>HVJ203</t>
        </is>
      </c>
      <c r="H378" s="5" t="n">
        <v>45527</v>
      </c>
      <c r="I378" s="5" t="n">
        <v>45527</v>
      </c>
      <c r="J378" s="6" t="n">
        <v>46258</v>
      </c>
      <c r="K378" s="4" t="n">
        <v>750000</v>
      </c>
      <c r="L378" s="7" t="n">
        <v>0.18</v>
      </c>
      <c r="M378" s="4">
        <f>IF(I378="",K378/365*0.11*((H378+30)-H378),K378/365*0.11*(I378-H378))</f>
        <v/>
      </c>
      <c r="N378" s="4">
        <f>K378*L378/365*(P378-I378)</f>
        <v/>
      </c>
      <c r="O378" s="4">
        <f>M378+N378</f>
        <v/>
      </c>
      <c r="P378" s="5">
        <f>IF(J378&gt;SUMIFS(Sales!$H:$H,Sales!$C:$C,Investors!G378),SUMIFS(Sales!$H:$H,Sales!$C:$C,Investors!G378),Investors!J378)</f>
        <v/>
      </c>
      <c r="Q378">
        <f>K378+O378</f>
        <v/>
      </c>
      <c r="R378">
        <f>IF(J378&lt;SUMIFS(Sales!$H:$H,Sales!$C:$C,Investors!G378),0,Investors!Q378)</f>
        <v/>
      </c>
    </row>
    <row r="379">
      <c r="A379" t="inlineStr">
        <is>
          <t>ZGOF01</t>
        </is>
      </c>
      <c r="B379" t="inlineStr">
        <is>
          <t>Angela</t>
        </is>
      </c>
      <c r="C379" t="inlineStr">
        <is>
          <t>Goff</t>
        </is>
      </c>
      <c r="D379" t="inlineStr">
        <is>
          <t>Heron Fields</t>
        </is>
      </c>
      <c r="E379" t="inlineStr">
        <is>
          <t>B</t>
        </is>
      </c>
      <c r="F379" t="n">
        <v>1</v>
      </c>
      <c r="G379" t="inlineStr">
        <is>
          <t>HFB308</t>
        </is>
      </c>
      <c r="H379" s="5" t="n">
        <v>44491</v>
      </c>
      <c r="I379" s="5" t="n">
        <v>44664</v>
      </c>
      <c r="J379" s="6" t="n">
        <v>45009</v>
      </c>
      <c r="K379" s="4" t="n">
        <v>1000000</v>
      </c>
      <c r="L379" s="7" t="n">
        <v>0.18</v>
      </c>
      <c r="M379" s="4">
        <f>IF(I379="",K379/365*0.11*((H379+30)-H379),K379/365*0.11*(I379-H379))</f>
        <v/>
      </c>
      <c r="N379" s="4">
        <f>K379*L379/365*(P379-I379)</f>
        <v/>
      </c>
      <c r="O379" s="4">
        <f>M379+N379</f>
        <v/>
      </c>
      <c r="P379" s="5">
        <f>IF(J379&gt;SUMIFS(Sales!$H:$H,Sales!$C:$C,Investors!G379),SUMIFS(Sales!$H:$H,Sales!$C:$C,Investors!G379),Investors!J379)</f>
        <v/>
      </c>
      <c r="Q379">
        <f>K379+O379</f>
        <v/>
      </c>
      <c r="R379">
        <f>IF(J379&lt;SUMIFS(Sales!$H:$H,Sales!$C:$C,Investors!G379),0,Investors!Q379)</f>
        <v/>
      </c>
    </row>
    <row r="380">
      <c r="A380" t="inlineStr">
        <is>
          <t>ZGOF01</t>
        </is>
      </c>
      <c r="B380" t="inlineStr">
        <is>
          <t>Angela</t>
        </is>
      </c>
      <c r="C380" t="inlineStr">
        <is>
          <t>Goff</t>
        </is>
      </c>
      <c r="D380" t="inlineStr">
        <is>
          <t>Heron View</t>
        </is>
      </c>
      <c r="E380" t="inlineStr">
        <is>
          <t>M</t>
        </is>
      </c>
      <c r="F380" t="n">
        <v>2</v>
      </c>
      <c r="G380" t="inlineStr">
        <is>
          <t>HVM201</t>
        </is>
      </c>
      <c r="H380" s="5" t="n">
        <v>45019</v>
      </c>
      <c r="I380" s="5" t="n">
        <v>45129</v>
      </c>
      <c r="J380" s="6" t="n">
        <v>45860</v>
      </c>
      <c r="K380" s="4" t="n">
        <v>1100000</v>
      </c>
      <c r="L380" s="7" t="n">
        <v>0.18</v>
      </c>
      <c r="M380" s="4">
        <f>IF(I380="",K380/365*0.11*((H380+30)-H380),K380/365*0.11*(I380-H380))</f>
        <v/>
      </c>
      <c r="N380" s="4">
        <f>K380*L380/365*(P380-I380)</f>
        <v/>
      </c>
      <c r="O380" s="4">
        <f>M380+N380</f>
        <v/>
      </c>
      <c r="P380" s="5">
        <f>IF(J380&gt;SUMIFS(Sales!$H:$H,Sales!$C:$C,Investors!G380),SUMIFS(Sales!$H:$H,Sales!$C:$C,Investors!G380),Investors!J380)</f>
        <v/>
      </c>
      <c r="Q380">
        <f>K380+O380</f>
        <v/>
      </c>
      <c r="R380">
        <f>IF(J380&lt;SUMIFS(Sales!$H:$H,Sales!$C:$C,Investors!G380),0,Investors!Q380)</f>
        <v/>
      </c>
    </row>
    <row r="381">
      <c r="A381" t="inlineStr">
        <is>
          <t>ZGOF01</t>
        </is>
      </c>
      <c r="B381" t="inlineStr">
        <is>
          <t>Angela</t>
        </is>
      </c>
      <c r="C381" t="inlineStr">
        <is>
          <t>Goff</t>
        </is>
      </c>
      <c r="D381" t="inlineStr">
        <is>
          <t>Heron View</t>
        </is>
      </c>
      <c r="E381" t="inlineStr">
        <is>
          <t>O</t>
        </is>
      </c>
      <c r="F381" t="n">
        <v>3</v>
      </c>
      <c r="G381" t="inlineStr">
        <is>
          <t>HVO301</t>
        </is>
      </c>
      <c r="H381" s="5" t="n">
        <v>45019</v>
      </c>
      <c r="I381" s="5" t="n">
        <v>45129</v>
      </c>
      <c r="J381" s="6" t="n">
        <v>45503</v>
      </c>
      <c r="K381" s="4" t="n">
        <v>101260.27</v>
      </c>
      <c r="L381" s="7" t="n">
        <v>0.18</v>
      </c>
      <c r="M381" s="4">
        <f>IF(I381="",K381/365*0.11*((H381+30)-H381),K381/365*0.11*(I381-H381))</f>
        <v/>
      </c>
      <c r="N381" s="4">
        <f>K381*L381/365*(P381-I381)</f>
        <v/>
      </c>
      <c r="O381" s="4">
        <f>M381+N381</f>
        <v/>
      </c>
      <c r="P381" s="5">
        <f>IF(J381&gt;SUMIFS(Sales!$H:$H,Sales!$C:$C,Investors!G381),SUMIFS(Sales!$H:$H,Sales!$C:$C,Investors!G381),Investors!J381)</f>
        <v/>
      </c>
      <c r="Q381">
        <f>K381+O381</f>
        <v/>
      </c>
      <c r="R381">
        <f>IF(J381&lt;SUMIFS(Sales!$H:$H,Sales!$C:$C,Investors!G381),0,Investors!Q381)</f>
        <v/>
      </c>
    </row>
    <row r="382">
      <c r="A382" t="inlineStr">
        <is>
          <t>ZSMI02</t>
        </is>
      </c>
      <c r="B382" t="inlineStr">
        <is>
          <t>Sophia Catharina</t>
        </is>
      </c>
      <c r="C382" t="inlineStr">
        <is>
          <t>Smit</t>
        </is>
      </c>
      <c r="D382" t="inlineStr">
        <is>
          <t>Heron View</t>
        </is>
      </c>
      <c r="E382" t="inlineStr">
        <is>
          <t>G</t>
        </is>
      </c>
      <c r="F382" t="n">
        <v>2</v>
      </c>
      <c r="G382" t="inlineStr">
        <is>
          <t>HVG203</t>
        </is>
      </c>
      <c r="H382" s="5" t="n">
        <v>45033</v>
      </c>
      <c r="I382" s="5" t="n">
        <v>45168</v>
      </c>
      <c r="J382" s="6" t="n">
        <v>45899</v>
      </c>
      <c r="K382" s="4" t="n">
        <v>631732.88</v>
      </c>
      <c r="L382" s="7" t="n">
        <v>0.18</v>
      </c>
      <c r="M382" s="4">
        <f>IF(I382="",K382/365*0.11*((H382+30)-H382),K382/365*0.11*(I382-H382))</f>
        <v/>
      </c>
      <c r="N382" s="4">
        <f>K382*L382/365*(P382-I382)</f>
        <v/>
      </c>
      <c r="O382" s="4">
        <f>M382+N382</f>
        <v/>
      </c>
      <c r="P382" s="5">
        <f>IF(J382&gt;SUMIFS(Sales!$H:$H,Sales!$C:$C,Investors!G382),SUMIFS(Sales!$H:$H,Sales!$C:$C,Investors!G382),Investors!J382)</f>
        <v/>
      </c>
      <c r="Q382">
        <f>K382+O382</f>
        <v/>
      </c>
      <c r="R382">
        <f>IF(J382&lt;SUMIFS(Sales!$H:$H,Sales!$C:$C,Investors!G382),0,Investors!Q382)</f>
        <v/>
      </c>
    </row>
    <row r="383">
      <c r="A383" t="inlineStr">
        <is>
          <t>ZJAN02</t>
        </is>
      </c>
      <c r="B383" t="inlineStr">
        <is>
          <t>Lynne</t>
        </is>
      </c>
      <c r="C383" t="inlineStr">
        <is>
          <t>Jansen van Vuuren</t>
        </is>
      </c>
      <c r="D383" t="inlineStr">
        <is>
          <t>Heron Fields</t>
        </is>
      </c>
      <c r="E383" t="inlineStr">
        <is>
          <t>B</t>
        </is>
      </c>
      <c r="F383" t="n">
        <v>1</v>
      </c>
      <c r="G383" t="inlineStr">
        <is>
          <t>HFB210</t>
        </is>
      </c>
      <c r="H383" s="5" t="n">
        <v>44494</v>
      </c>
      <c r="I383" s="5" t="n">
        <v>44664</v>
      </c>
      <c r="J383" s="6" t="n">
        <v>45343</v>
      </c>
      <c r="K383" s="4" t="n">
        <v>100000</v>
      </c>
      <c r="L383" s="7" t="n">
        <v>0.14</v>
      </c>
      <c r="M383" s="4">
        <f>IF(I383="",K383/365*0.11*((H383+30)-H383),K383/365*0.11*(I383-H383))</f>
        <v/>
      </c>
      <c r="N383" s="4">
        <f>K383*L383/365*(P383-I383)</f>
        <v/>
      </c>
      <c r="O383" s="4">
        <f>M383+N383</f>
        <v/>
      </c>
      <c r="P383" s="5">
        <f>IF(J383&gt;SUMIFS(Sales!$H:$H,Sales!$C:$C,Investors!G383),SUMIFS(Sales!$H:$H,Sales!$C:$C,Investors!G383),Investors!J383)</f>
        <v/>
      </c>
      <c r="Q383">
        <f>K383+O383</f>
        <v/>
      </c>
      <c r="R383">
        <f>IF(J383&lt;SUMIFS(Sales!$H:$H,Sales!$C:$C,Investors!G383),0,Investors!Q383)</f>
        <v/>
      </c>
    </row>
    <row r="384">
      <c r="A384" t="inlineStr">
        <is>
          <t>ZROU01</t>
        </is>
      </c>
      <c r="B384" t="inlineStr">
        <is>
          <t>Laura</t>
        </is>
      </c>
      <c r="C384" t="inlineStr">
        <is>
          <t>Roux</t>
        </is>
      </c>
      <c r="D384" t="inlineStr">
        <is>
          <t>Heron Fields</t>
        </is>
      </c>
      <c r="E384" t="inlineStr">
        <is>
          <t>B</t>
        </is>
      </c>
      <c r="F384" t="n">
        <v>1</v>
      </c>
      <c r="G384" t="inlineStr">
        <is>
          <t>HFB307</t>
        </is>
      </c>
      <c r="H384" s="5" t="n">
        <v>44488</v>
      </c>
      <c r="I384" s="5" t="n">
        <v>44643</v>
      </c>
      <c r="J384" s="6" t="n">
        <v>45020</v>
      </c>
      <c r="K384" s="4" t="n">
        <v>200000</v>
      </c>
      <c r="L384" s="7" t="n">
        <v>0.14</v>
      </c>
      <c r="M384" s="4">
        <f>IF(I384="",K384/365*0.11*((H384+30)-H384),K384/365*0.11*(I384-H384))</f>
        <v/>
      </c>
      <c r="N384" s="4">
        <f>K384*L384/365*(P384-I384)</f>
        <v/>
      </c>
      <c r="O384" s="4">
        <f>M384+N384</f>
        <v/>
      </c>
      <c r="P384" s="5">
        <f>IF(J384&gt;SUMIFS(Sales!$H:$H,Sales!$C:$C,Investors!G384),SUMIFS(Sales!$H:$H,Sales!$C:$C,Investors!G384),Investors!J384)</f>
        <v/>
      </c>
      <c r="Q384">
        <f>K384+O384</f>
        <v/>
      </c>
      <c r="R384">
        <f>IF(J384&lt;SUMIFS(Sales!$H:$H,Sales!$C:$C,Investors!G384),0,Investors!Q384)</f>
        <v/>
      </c>
    </row>
    <row r="385">
      <c r="A385" t="inlineStr">
        <is>
          <t>ZROU01</t>
        </is>
      </c>
      <c r="B385" t="inlineStr">
        <is>
          <t>Laura</t>
        </is>
      </c>
      <c r="C385" t="inlineStr">
        <is>
          <t>Roux</t>
        </is>
      </c>
      <c r="D385" t="inlineStr">
        <is>
          <t>Heron View</t>
        </is>
      </c>
      <c r="E385" t="inlineStr">
        <is>
          <t>M</t>
        </is>
      </c>
      <c r="F385" t="n">
        <v>2</v>
      </c>
      <c r="G385" t="inlineStr">
        <is>
          <t>HVM103</t>
        </is>
      </c>
      <c r="H385" s="5" t="n">
        <v>45030</v>
      </c>
      <c r="I385" s="5" t="n">
        <v>45129</v>
      </c>
      <c r="J385" s="6" t="n">
        <v>45860</v>
      </c>
      <c r="K385" s="4" t="n">
        <v>234453.42</v>
      </c>
      <c r="L385" s="7" t="n">
        <v>0.14</v>
      </c>
      <c r="M385" s="4">
        <f>IF(I385="",K385/365*0.11*((H385+30)-H385),K385/365*0.11*(I385-H385))</f>
        <v/>
      </c>
      <c r="N385" s="4">
        <f>K385*L385/365*(P385-I385)</f>
        <v/>
      </c>
      <c r="O385" s="4">
        <f>M385+N385</f>
        <v/>
      </c>
      <c r="P385" s="5">
        <f>IF(J385&gt;SUMIFS(Sales!$H:$H,Sales!$C:$C,Investors!G385),SUMIFS(Sales!$H:$H,Sales!$C:$C,Investors!G385),Investors!J385)</f>
        <v/>
      </c>
      <c r="Q385">
        <f>K385+O385</f>
        <v/>
      </c>
      <c r="R385">
        <f>IF(J385&lt;SUMIFS(Sales!$H:$H,Sales!$C:$C,Investors!G385),0,Investors!Q385)</f>
        <v/>
      </c>
    </row>
    <row r="386">
      <c r="A386" t="inlineStr">
        <is>
          <t>ZMUS01</t>
        </is>
      </c>
      <c r="B386" t="inlineStr">
        <is>
          <t>Claire Louise</t>
        </is>
      </c>
      <c r="C386" t="inlineStr">
        <is>
          <t>Musson</t>
        </is>
      </c>
      <c r="D386" t="inlineStr">
        <is>
          <t>Heron Fields</t>
        </is>
      </c>
      <c r="E386" t="inlineStr">
        <is>
          <t>A</t>
        </is>
      </c>
      <c r="F386" t="n">
        <v>1</v>
      </c>
      <c r="G386" t="inlineStr">
        <is>
          <t>HFA305</t>
        </is>
      </c>
      <c r="H386" s="5" t="n">
        <v>44488</v>
      </c>
      <c r="I386" s="5" t="n">
        <v>44618</v>
      </c>
      <c r="J386" s="6" t="n">
        <v>44942</v>
      </c>
      <c r="K386" s="4" t="n">
        <v>100000</v>
      </c>
      <c r="L386" s="7" t="n">
        <v>0.14</v>
      </c>
      <c r="M386" s="4">
        <f>IF(I386="",K386/365*0.11*((H386+30)-H386),K386/365*0.11*(I386-H386))</f>
        <v/>
      </c>
      <c r="N386" s="4">
        <f>K386*L386/365*(P386-I386)</f>
        <v/>
      </c>
      <c r="O386" s="4">
        <f>M386+N386</f>
        <v/>
      </c>
      <c r="P386" s="5">
        <f>IF(J386&gt;SUMIFS(Sales!$H:$H,Sales!$C:$C,Investors!G386),SUMIFS(Sales!$H:$H,Sales!$C:$C,Investors!G386),Investors!J386)</f>
        <v/>
      </c>
      <c r="Q386">
        <f>K386+O386</f>
        <v/>
      </c>
      <c r="R386">
        <f>IF(J386&lt;SUMIFS(Sales!$H:$H,Sales!$C:$C,Investors!G386),0,Investors!Q386)</f>
        <v/>
      </c>
    </row>
    <row r="387">
      <c r="A387" t="inlineStr">
        <is>
          <t>ZSCH04</t>
        </is>
      </c>
      <c r="B387" t="inlineStr">
        <is>
          <t>Christiaan</t>
        </is>
      </c>
      <c r="C387" t="inlineStr">
        <is>
          <t>Schroder</t>
        </is>
      </c>
      <c r="D387" t="inlineStr">
        <is>
          <t>Heron Fields</t>
        </is>
      </c>
      <c r="E387" t="inlineStr">
        <is>
          <t>B</t>
        </is>
      </c>
      <c r="F387" t="n">
        <v>1</v>
      </c>
      <c r="G387" t="inlineStr">
        <is>
          <t>HFB306</t>
        </is>
      </c>
      <c r="H387" s="5" t="n">
        <v>44491</v>
      </c>
      <c r="I387" s="5" t="n">
        <v>44644</v>
      </c>
      <c r="J387" s="6" t="n">
        <v>45020</v>
      </c>
      <c r="K387" s="4" t="n">
        <v>1000000</v>
      </c>
      <c r="L387" s="7" t="n">
        <v>0.18</v>
      </c>
      <c r="M387" s="4">
        <f>IF(I387="",K387/365*0.11*((H387+30)-H387),K387/365*0.11*(I387-H387))</f>
        <v/>
      </c>
      <c r="N387" s="4">
        <f>K387*L387/365*(P387-I387)</f>
        <v/>
      </c>
      <c r="O387" s="4">
        <f>M387+N387</f>
        <v/>
      </c>
      <c r="P387" s="5">
        <f>IF(J387&gt;SUMIFS(Sales!$H:$H,Sales!$C:$C,Investors!G387),SUMIFS(Sales!$H:$H,Sales!$C:$C,Investors!G387),Investors!J387)</f>
        <v/>
      </c>
      <c r="Q387">
        <f>K387+O387</f>
        <v/>
      </c>
      <c r="R387">
        <f>IF(J387&lt;SUMIFS(Sales!$H:$H,Sales!$C:$C,Investors!G387),0,Investors!Q387)</f>
        <v/>
      </c>
    </row>
    <row r="388">
      <c r="A388" t="inlineStr">
        <is>
          <t>ZSCH04</t>
        </is>
      </c>
      <c r="B388" t="inlineStr">
        <is>
          <t>Christiaan</t>
        </is>
      </c>
      <c r="C388" t="inlineStr">
        <is>
          <t>Schroder</t>
        </is>
      </c>
      <c r="D388" t="inlineStr">
        <is>
          <t>Heron View</t>
        </is>
      </c>
      <c r="E388" t="inlineStr">
        <is>
          <t>M</t>
        </is>
      </c>
      <c r="F388" t="n">
        <v>2</v>
      </c>
      <c r="G388" t="inlineStr">
        <is>
          <t>HVM102</t>
        </is>
      </c>
      <c r="H388" s="5" t="n">
        <v>45030</v>
      </c>
      <c r="I388" s="5" t="n">
        <v>45129</v>
      </c>
      <c r="J388" s="6" t="n">
        <v>45860</v>
      </c>
      <c r="K388" s="4" t="n">
        <v>500000</v>
      </c>
      <c r="L388" s="7" t="n">
        <v>0.18</v>
      </c>
      <c r="M388" s="4">
        <f>IF(I388="",K388/365*0.11*((H388+30)-H388),K388/365*0.11*(I388-H388))</f>
        <v/>
      </c>
      <c r="N388" s="4">
        <f>K388*L388/365*(P388-I388)</f>
        <v/>
      </c>
      <c r="O388" s="4">
        <f>M388+N388</f>
        <v/>
      </c>
      <c r="P388" s="5">
        <f>IF(J388&gt;SUMIFS(Sales!$H:$H,Sales!$C:$C,Investors!G388),SUMIFS(Sales!$H:$H,Sales!$C:$C,Investors!G388),Investors!J388)</f>
        <v/>
      </c>
      <c r="Q388">
        <f>K388+O388</f>
        <v/>
      </c>
      <c r="R388">
        <f>IF(J388&lt;SUMIFS(Sales!$H:$H,Sales!$C:$C,Investors!G388),0,Investors!Q388)</f>
        <v/>
      </c>
    </row>
    <row r="389">
      <c r="A389" t="inlineStr">
        <is>
          <t>ZSCH04</t>
        </is>
      </c>
      <c r="B389" t="inlineStr">
        <is>
          <t>Christiaan</t>
        </is>
      </c>
      <c r="C389" t="inlineStr">
        <is>
          <t>Schroder</t>
        </is>
      </c>
      <c r="D389" t="inlineStr">
        <is>
          <t>Heron View</t>
        </is>
      </c>
      <c r="E389" t="inlineStr">
        <is>
          <t>M</t>
        </is>
      </c>
      <c r="F389" t="n">
        <v>3</v>
      </c>
      <c r="G389" t="inlineStr">
        <is>
          <t>HVM103</t>
        </is>
      </c>
      <c r="H389" s="5" t="n">
        <v>45030</v>
      </c>
      <c r="I389" s="5" t="n">
        <v>45161</v>
      </c>
      <c r="J389" s="6" t="n">
        <v>45892</v>
      </c>
      <c r="K389" s="4" t="n">
        <v>500000</v>
      </c>
      <c r="L389" s="7" t="n">
        <v>0.18</v>
      </c>
      <c r="M389" s="4">
        <f>IF(I389="",K389/365*0.11*((H389+30)-H389),K389/365*0.11*(I389-H389))</f>
        <v/>
      </c>
      <c r="N389" s="4">
        <f>K389*L389/365*(P389-I389)</f>
        <v/>
      </c>
      <c r="O389" s="4">
        <f>M389+N389</f>
        <v/>
      </c>
      <c r="P389" s="5">
        <f>IF(J389&gt;SUMIFS(Sales!$H:$H,Sales!$C:$C,Investors!G389),SUMIFS(Sales!$H:$H,Sales!$C:$C,Investors!G389),Investors!J389)</f>
        <v/>
      </c>
      <c r="Q389">
        <f>K389+O389</f>
        <v/>
      </c>
      <c r="R389">
        <f>IF(J389&lt;SUMIFS(Sales!$H:$H,Sales!$C:$C,Investors!G389),0,Investors!Q389)</f>
        <v/>
      </c>
    </row>
    <row r="390">
      <c r="A390" t="inlineStr">
        <is>
          <t>ZJAN03</t>
        </is>
      </c>
      <c r="B390" t="inlineStr">
        <is>
          <t>Rudolph Johannes</t>
        </is>
      </c>
      <c r="C390" t="inlineStr">
        <is>
          <t>Jansen van Vuuren</t>
        </is>
      </c>
      <c r="D390" t="inlineStr">
        <is>
          <t>Heron Fields</t>
        </is>
      </c>
      <c r="E390" t="inlineStr">
        <is>
          <t>B</t>
        </is>
      </c>
      <c r="F390" t="n">
        <v>1</v>
      </c>
      <c r="G390" t="inlineStr">
        <is>
          <t>HFB309</t>
        </is>
      </c>
      <c r="H390" s="5" t="n">
        <v>44494</v>
      </c>
      <c r="I390" s="5" t="n">
        <v>44664</v>
      </c>
      <c r="J390" s="6" t="n">
        <v>45086</v>
      </c>
      <c r="K390" s="4" t="n">
        <v>100000</v>
      </c>
      <c r="L390" s="7" t="n">
        <v>0.14</v>
      </c>
      <c r="M390" s="4">
        <f>IF(I390="",K390/365*0.11*((H390+30)-H390),K390/365*0.11*(I390-H390))</f>
        <v/>
      </c>
      <c r="N390" s="4">
        <f>K390*L390/365*(P390-I390)</f>
        <v/>
      </c>
      <c r="O390" s="4">
        <f>M390+N390</f>
        <v/>
      </c>
      <c r="P390" s="5">
        <f>IF(J390&gt;SUMIFS(Sales!$H:$H,Sales!$C:$C,Investors!G390),SUMIFS(Sales!$H:$H,Sales!$C:$C,Investors!G390),Investors!J390)</f>
        <v/>
      </c>
      <c r="Q390">
        <f>K390+O390</f>
        <v/>
      </c>
      <c r="R390">
        <f>IF(J390&lt;SUMIFS(Sales!$H:$H,Sales!$C:$C,Investors!G390),0,Investors!Q390)</f>
        <v/>
      </c>
    </row>
    <row r="391">
      <c r="A391" t="inlineStr">
        <is>
          <t>ZJAN03</t>
        </is>
      </c>
      <c r="B391" t="inlineStr">
        <is>
          <t>Rudolph Johannes</t>
        </is>
      </c>
      <c r="C391" t="inlineStr">
        <is>
          <t>Jansen van Vuuren</t>
        </is>
      </c>
      <c r="D391" t="inlineStr">
        <is>
          <t>Heron View</t>
        </is>
      </c>
      <c r="E391" t="inlineStr">
        <is>
          <t>O</t>
        </is>
      </c>
      <c r="F391" t="n">
        <v>2</v>
      </c>
      <c r="G391" t="inlineStr">
        <is>
          <t>HVO304</t>
        </is>
      </c>
      <c r="H391" s="5" t="n">
        <v>45097</v>
      </c>
      <c r="I391" s="5" t="n">
        <v>45259</v>
      </c>
      <c r="J391" s="6" t="n">
        <v>45990</v>
      </c>
      <c r="K391" s="4" t="n">
        <v>119247.26</v>
      </c>
      <c r="L391" s="7" t="n">
        <v>0.14</v>
      </c>
      <c r="M391" s="4">
        <f>IF(I391="",K391/365*0.11*((H391+30)-H391),K391/365*0.11*(I391-H391))</f>
        <v/>
      </c>
      <c r="N391" s="4">
        <f>K391*L391/365*(P391-I391)</f>
        <v/>
      </c>
      <c r="O391" s="4">
        <f>M391+N391</f>
        <v/>
      </c>
      <c r="P391" s="5">
        <f>IF(J391&gt;SUMIFS(Sales!$H:$H,Sales!$C:$C,Investors!G391),SUMIFS(Sales!$H:$H,Sales!$C:$C,Investors!G391),Investors!J391)</f>
        <v/>
      </c>
      <c r="Q391">
        <f>K391+O391</f>
        <v/>
      </c>
      <c r="R391">
        <f>IF(J391&lt;SUMIFS(Sales!$H:$H,Sales!$C:$C,Investors!G391),0,Investors!Q391)</f>
        <v/>
      </c>
    </row>
    <row r="392">
      <c r="A392" t="inlineStr">
        <is>
          <t>ZMEH01</t>
        </is>
      </c>
      <c r="B392" t="inlineStr">
        <is>
          <t>Ralph Graham</t>
        </is>
      </c>
      <c r="C392" t="inlineStr">
        <is>
          <t>Mehl</t>
        </is>
      </c>
      <c r="D392" t="inlineStr">
        <is>
          <t>Heron Fields</t>
        </is>
      </c>
      <c r="E392" t="inlineStr">
        <is>
          <t>B</t>
        </is>
      </c>
      <c r="F392" t="n">
        <v>1</v>
      </c>
      <c r="G392" t="inlineStr">
        <is>
          <t>HFB101</t>
        </is>
      </c>
      <c r="H392" s="5" t="n">
        <v>44468</v>
      </c>
      <c r="I392" s="5" t="n">
        <v>44532</v>
      </c>
      <c r="J392" s="6" t="n">
        <v>44909</v>
      </c>
      <c r="K392" s="4" t="n">
        <v>100000</v>
      </c>
      <c r="L392" s="7" t="n">
        <v>0.14</v>
      </c>
      <c r="M392" s="4">
        <f>IF(I392="",K392/365*0.11*((H392+30)-H392),K392/365*0.11*(I392-H392))</f>
        <v/>
      </c>
      <c r="N392" s="4">
        <f>K392*L392/365*(P392-I392)</f>
        <v/>
      </c>
      <c r="O392" s="4">
        <f>M392+N392</f>
        <v/>
      </c>
      <c r="P392" s="5">
        <f>IF(J392&gt;SUMIFS(Sales!$H:$H,Sales!$C:$C,Investors!G392),SUMIFS(Sales!$H:$H,Sales!$C:$C,Investors!G392),Investors!J392)</f>
        <v/>
      </c>
      <c r="Q392">
        <f>K392+O392</f>
        <v/>
      </c>
      <c r="R392">
        <f>IF(J392&lt;SUMIFS(Sales!$H:$H,Sales!$C:$C,Investors!G392),0,Investors!Q392)</f>
        <v/>
      </c>
    </row>
    <row r="393">
      <c r="A393" t="inlineStr">
        <is>
          <t>ZMEH01</t>
        </is>
      </c>
      <c r="B393" t="inlineStr">
        <is>
          <t>Ralph Graham</t>
        </is>
      </c>
      <c r="C393" t="inlineStr">
        <is>
          <t>Mehl</t>
        </is>
      </c>
      <c r="D393" t="inlineStr">
        <is>
          <t>Heron View</t>
        </is>
      </c>
      <c r="E393" t="inlineStr">
        <is>
          <t>K</t>
        </is>
      </c>
      <c r="F393" t="n">
        <v>2</v>
      </c>
      <c r="G393" t="inlineStr">
        <is>
          <t>HVK303</t>
        </is>
      </c>
      <c r="H393" s="5" t="n">
        <v>44943</v>
      </c>
      <c r="I393" s="5" t="n">
        <v>45016</v>
      </c>
      <c r="J393" s="6" t="n">
        <v>45747</v>
      </c>
      <c r="K393" s="4" t="n">
        <v>115557.53</v>
      </c>
      <c r="L393" s="7" t="n">
        <v>0.14</v>
      </c>
      <c r="M393" s="4">
        <f>IF(I393="",K393/365*0.11*((H393+30)-H393),K393/365*0.11*(I393-H393))</f>
        <v/>
      </c>
      <c r="N393" s="4">
        <f>K393*L393/365*(P393-I393)</f>
        <v/>
      </c>
      <c r="O393" s="4">
        <f>M393+N393</f>
        <v/>
      </c>
      <c r="P393" s="5">
        <f>IF(J393&gt;SUMIFS(Sales!$H:$H,Sales!$C:$C,Investors!G393),SUMIFS(Sales!$H:$H,Sales!$C:$C,Investors!G393),Investors!J393)</f>
        <v/>
      </c>
      <c r="Q393">
        <f>K393+O393</f>
        <v/>
      </c>
      <c r="R393">
        <f>IF(J393&lt;SUMIFS(Sales!$H:$H,Sales!$C:$C,Investors!G393),0,Investors!Q393)</f>
        <v/>
      </c>
    </row>
    <row r="394">
      <c r="A394" t="inlineStr">
        <is>
          <t>ZPRE01</t>
        </is>
      </c>
      <c r="B394" t="inlineStr">
        <is>
          <t>Magdalena</t>
        </is>
      </c>
      <c r="C394" t="inlineStr">
        <is>
          <t>Pretorius</t>
        </is>
      </c>
      <c r="D394" t="inlineStr">
        <is>
          <t>Heron Fields</t>
        </is>
      </c>
      <c r="E394" t="inlineStr">
        <is>
          <t>A</t>
        </is>
      </c>
      <c r="F394" t="n">
        <v>1</v>
      </c>
      <c r="G394" t="inlineStr">
        <is>
          <t>HFA305</t>
        </is>
      </c>
      <c r="H394" s="5" t="n">
        <v>44477</v>
      </c>
      <c r="I394" s="5" t="n">
        <v>44590</v>
      </c>
      <c r="J394" s="6" t="n">
        <v>44942</v>
      </c>
      <c r="K394" s="4" t="n">
        <v>100000</v>
      </c>
      <c r="L394" s="7" t="n">
        <v>0.14</v>
      </c>
      <c r="M394" s="4">
        <f>IF(I394="",K394/365*0.11*((H394+30)-H394),K394/365*0.11*(I394-H394))</f>
        <v/>
      </c>
      <c r="N394" s="4">
        <f>K394*L394/365*(P394-I394)</f>
        <v/>
      </c>
      <c r="O394" s="4">
        <f>M394+N394</f>
        <v/>
      </c>
      <c r="P394" s="5">
        <f>IF(J394&gt;SUMIFS(Sales!$H:$H,Sales!$C:$C,Investors!G394),SUMIFS(Sales!$H:$H,Sales!$C:$C,Investors!G394),Investors!J394)</f>
        <v/>
      </c>
      <c r="Q394">
        <f>K394+O394</f>
        <v/>
      </c>
      <c r="R394">
        <f>IF(J394&lt;SUMIFS(Sales!$H:$H,Sales!$C:$C,Investors!G394),0,Investors!Q394)</f>
        <v/>
      </c>
    </row>
    <row r="395">
      <c r="A395" t="inlineStr">
        <is>
          <t>ZRUD01</t>
        </is>
      </c>
      <c r="B395" t="inlineStr">
        <is>
          <t>Pieter</t>
        </is>
      </c>
      <c r="C395" t="inlineStr">
        <is>
          <t>Jansen van Vuuren</t>
        </is>
      </c>
      <c r="D395" t="inlineStr">
        <is>
          <t>Heron Fields</t>
        </is>
      </c>
      <c r="E395" t="inlineStr">
        <is>
          <t>B</t>
        </is>
      </c>
      <c r="F395" t="n">
        <v>1</v>
      </c>
      <c r="G395" t="inlineStr">
        <is>
          <t>HFB303</t>
        </is>
      </c>
      <c r="H395" s="5" t="n">
        <v>44494</v>
      </c>
      <c r="I395" s="5" t="n">
        <v>44664</v>
      </c>
      <c r="J395" s="6" t="n">
        <v>44942</v>
      </c>
      <c r="K395" s="4" t="n">
        <v>150000</v>
      </c>
      <c r="L395" s="7" t="n">
        <v>0.14</v>
      </c>
      <c r="M395" s="4">
        <f>IF(I395="",K395/365*0.11*((H395+30)-H395),K395/365*0.11*(I395-H395))</f>
        <v/>
      </c>
      <c r="N395" s="4">
        <f>K395*L395/365*(P395-I395)</f>
        <v/>
      </c>
      <c r="O395" s="4">
        <f>M395+N395</f>
        <v/>
      </c>
      <c r="P395" s="5">
        <f>IF(J395&gt;SUMIFS(Sales!$H:$H,Sales!$C:$C,Investors!G395),SUMIFS(Sales!$H:$H,Sales!$C:$C,Investors!G395),Investors!J395)</f>
        <v/>
      </c>
      <c r="Q395">
        <f>K395+O395</f>
        <v/>
      </c>
      <c r="R395">
        <f>IF(J395&lt;SUMIFS(Sales!$H:$H,Sales!$C:$C,Investors!G395),0,Investors!Q395)</f>
        <v/>
      </c>
    </row>
    <row r="396">
      <c r="A396" t="inlineStr">
        <is>
          <t>ZLAB02</t>
        </is>
      </c>
      <c r="B396" t="inlineStr">
        <is>
          <t>Jandre</t>
        </is>
      </c>
      <c r="C396" t="inlineStr">
        <is>
          <t>Labuschagne</t>
        </is>
      </c>
      <c r="D396" t="inlineStr">
        <is>
          <t>Heron Fields</t>
        </is>
      </c>
      <c r="E396" t="inlineStr">
        <is>
          <t>A</t>
        </is>
      </c>
      <c r="F396" t="n">
        <v>1</v>
      </c>
      <c r="G396" t="inlineStr">
        <is>
          <t>HFA105</t>
        </is>
      </c>
      <c r="H396" s="5" t="n">
        <v>44483</v>
      </c>
      <c r="I396" s="5" t="n">
        <v>44618</v>
      </c>
      <c r="J396" s="6" t="n">
        <v>44887</v>
      </c>
      <c r="K396" s="4" t="n">
        <v>100000</v>
      </c>
      <c r="L396" s="7" t="n">
        <v>0.14</v>
      </c>
      <c r="M396" s="4">
        <f>IF(I396="",K396/365*0.11*((H396+30)-H396),K396/365*0.11*(I396-H396))</f>
        <v/>
      </c>
      <c r="N396" s="4">
        <f>K396*L396/365*(P396-I396)</f>
        <v/>
      </c>
      <c r="O396" s="4">
        <f>M396+N396</f>
        <v/>
      </c>
      <c r="P396" s="5">
        <f>IF(J396&gt;SUMIFS(Sales!$H:$H,Sales!$C:$C,Investors!G396),SUMIFS(Sales!$H:$H,Sales!$C:$C,Investors!G396),Investors!J396)</f>
        <v/>
      </c>
      <c r="Q396">
        <f>K396+O396</f>
        <v/>
      </c>
      <c r="R396">
        <f>IF(J396&lt;SUMIFS(Sales!$H:$H,Sales!$C:$C,Investors!G396),0,Investors!Q396)</f>
        <v/>
      </c>
    </row>
    <row r="397">
      <c r="A397" t="inlineStr">
        <is>
          <t>ZLAB02</t>
        </is>
      </c>
      <c r="B397" t="inlineStr">
        <is>
          <t>Jandre</t>
        </is>
      </c>
      <c r="C397" t="inlineStr">
        <is>
          <t>Labuschagne</t>
        </is>
      </c>
      <c r="D397" t="inlineStr">
        <is>
          <t>Heron View</t>
        </is>
      </c>
      <c r="E397" t="inlineStr">
        <is>
          <t>K</t>
        </is>
      </c>
      <c r="F397" t="n">
        <v>2</v>
      </c>
      <c r="G397" t="inlineStr">
        <is>
          <t>HVK202</t>
        </is>
      </c>
      <c r="H397" s="5" t="n">
        <v>44895</v>
      </c>
      <c r="I397" s="5" t="n">
        <v>44916</v>
      </c>
      <c r="J397" s="6" t="n">
        <v>45647</v>
      </c>
      <c r="K397" s="4" t="n">
        <v>112707.53</v>
      </c>
      <c r="L397" s="7" t="n">
        <v>0.14</v>
      </c>
      <c r="M397" s="4">
        <f>IF(I397="",K397/365*0.11*((H397+30)-H397),K397/365*0.11*(I397-H397))</f>
        <v/>
      </c>
      <c r="N397" s="4">
        <f>K397*L397/365*(P397-I397)</f>
        <v/>
      </c>
      <c r="O397" s="4">
        <f>M397+N397</f>
        <v/>
      </c>
      <c r="P397" s="5">
        <f>IF(J397&gt;SUMIFS(Sales!$H:$H,Sales!$C:$C,Investors!G397),SUMIFS(Sales!$H:$H,Sales!$C:$C,Investors!G397),Investors!J397)</f>
        <v/>
      </c>
      <c r="Q397">
        <f>K397+O397</f>
        <v/>
      </c>
      <c r="R397">
        <f>IF(J397&lt;SUMIFS(Sales!$H:$H,Sales!$C:$C,Investors!G397),0,Investors!Q397)</f>
        <v/>
      </c>
    </row>
    <row r="398">
      <c r="A398" t="inlineStr">
        <is>
          <t>ZMBA01</t>
        </is>
      </c>
      <c r="B398" t="inlineStr">
        <is>
          <t>Vincent Mogoane</t>
        </is>
      </c>
      <c r="C398" t="inlineStr">
        <is>
          <t>Mbatha</t>
        </is>
      </c>
      <c r="D398" t="inlineStr">
        <is>
          <t>Heron Fields</t>
        </is>
      </c>
      <c r="E398" t="inlineStr">
        <is>
          <t>B</t>
        </is>
      </c>
      <c r="F398" t="n">
        <v>1</v>
      </c>
      <c r="G398" t="inlineStr">
        <is>
          <t>HFB210</t>
        </is>
      </c>
      <c r="H398" s="5" t="n">
        <v>44477</v>
      </c>
      <c r="I398" s="5" t="n">
        <v>44618</v>
      </c>
      <c r="J398" s="6" t="n">
        <v>45323</v>
      </c>
      <c r="K398" s="4" t="n">
        <v>200000</v>
      </c>
      <c r="L398" s="7" t="n">
        <v>0.14</v>
      </c>
      <c r="M398" s="4">
        <f>IF(I398="",K398/365*0.11*((H398+30)-H398),K398/365*0.11*(I398-H398))</f>
        <v/>
      </c>
      <c r="N398" s="4">
        <f>K398*L398/365*(P398-I398)</f>
        <v/>
      </c>
      <c r="O398" s="4">
        <f>M398+N398</f>
        <v/>
      </c>
      <c r="P398" s="5">
        <f>IF(J398&gt;SUMIFS(Sales!$H:$H,Sales!$C:$C,Investors!G398),SUMIFS(Sales!$H:$H,Sales!$C:$C,Investors!G398),Investors!J398)</f>
        <v/>
      </c>
      <c r="Q398">
        <f>K398+O398</f>
        <v/>
      </c>
      <c r="R398">
        <f>IF(J398&lt;SUMIFS(Sales!$H:$H,Sales!$C:$C,Investors!G398),0,Investors!Q398)</f>
        <v/>
      </c>
    </row>
    <row r="399">
      <c r="A399" t="inlineStr">
        <is>
          <t>ZKUS04</t>
        </is>
      </c>
      <c r="B399" t="inlineStr">
        <is>
          <t>Willie</t>
        </is>
      </c>
      <c r="C399" t="inlineStr">
        <is>
          <t>Kusel</t>
        </is>
      </c>
      <c r="D399" t="inlineStr">
        <is>
          <t>Heron Fields</t>
        </is>
      </c>
      <c r="E399" t="inlineStr">
        <is>
          <t>B</t>
        </is>
      </c>
      <c r="F399" t="n">
        <v>1</v>
      </c>
      <c r="G399" t="inlineStr">
        <is>
          <t>HFB301</t>
        </is>
      </c>
      <c r="H399" s="5" t="n">
        <v>44490</v>
      </c>
      <c r="I399" s="5" t="n">
        <v>44664</v>
      </c>
      <c r="J399" s="6" t="n">
        <v>44956</v>
      </c>
      <c r="K399" s="4" t="n">
        <v>500000</v>
      </c>
      <c r="L399" s="7" t="n">
        <v>0.16</v>
      </c>
      <c r="M399" s="4">
        <f>IF(I399="",K399/365*0.11*((H399+30)-H399),K399/365*0.11*(I399-H399))</f>
        <v/>
      </c>
      <c r="N399" s="4">
        <f>K399*L399/365*(P399-I399)</f>
        <v/>
      </c>
      <c r="O399" s="4">
        <f>M399+N399</f>
        <v/>
      </c>
      <c r="P399" s="5">
        <f>IF(J399&gt;SUMIFS(Sales!$H:$H,Sales!$C:$C,Investors!G399),SUMIFS(Sales!$H:$H,Sales!$C:$C,Investors!G399),Investors!J399)</f>
        <v/>
      </c>
      <c r="Q399">
        <f>K399+O399</f>
        <v/>
      </c>
      <c r="R399">
        <f>IF(J399&lt;SUMIFS(Sales!$H:$H,Sales!$C:$C,Investors!G399),0,Investors!Q399)</f>
        <v/>
      </c>
    </row>
    <row r="400">
      <c r="A400" t="inlineStr">
        <is>
          <t>ZKUS04</t>
        </is>
      </c>
      <c r="B400" t="inlineStr">
        <is>
          <t>Willie</t>
        </is>
      </c>
      <c r="C400" t="inlineStr">
        <is>
          <t>Kusel</t>
        </is>
      </c>
      <c r="D400" t="inlineStr">
        <is>
          <t>Heron View</t>
        </is>
      </c>
      <c r="E400" t="inlineStr">
        <is>
          <t>O</t>
        </is>
      </c>
      <c r="F400" t="n">
        <v>2</v>
      </c>
      <c r="G400" t="inlineStr">
        <is>
          <t>HVO205</t>
        </is>
      </c>
      <c r="H400" s="5" t="n">
        <v>44960</v>
      </c>
      <c r="I400" s="5" t="n">
        <v>45072</v>
      </c>
      <c r="J400" s="6" t="n">
        <v>45803</v>
      </c>
      <c r="K400" s="4" t="n">
        <v>1000000</v>
      </c>
      <c r="L400" s="7" t="n">
        <v>0.18</v>
      </c>
      <c r="M400" s="4">
        <f>IF(I400="",K400/365*0.11*((H400+30)-H400),K400/365*0.11*(I400-H400))</f>
        <v/>
      </c>
      <c r="N400" s="4">
        <f>K400*L400/365*(P400-I400)</f>
        <v/>
      </c>
      <c r="O400" s="4">
        <f>M400+N400</f>
        <v/>
      </c>
      <c r="P400" s="5">
        <f>IF(J400&gt;SUMIFS(Sales!$H:$H,Sales!$C:$C,Investors!G400),SUMIFS(Sales!$H:$H,Sales!$C:$C,Investors!G400),Investors!J400)</f>
        <v/>
      </c>
      <c r="Q400">
        <f>K400+O400</f>
        <v/>
      </c>
      <c r="R400">
        <f>IF(J400&lt;SUMIFS(Sales!$H:$H,Sales!$C:$C,Investors!G400),0,Investors!Q400)</f>
        <v/>
      </c>
    </row>
    <row r="401">
      <c r="A401" t="inlineStr">
        <is>
          <t>ZBLU01</t>
        </is>
      </c>
      <c r="B401" t="inlineStr">
        <is>
          <t>Samantha Jessica</t>
        </is>
      </c>
      <c r="C401" t="inlineStr">
        <is>
          <t>Blues</t>
        </is>
      </c>
      <c r="D401" t="inlineStr">
        <is>
          <t>Heron Fields</t>
        </is>
      </c>
      <c r="E401" t="inlineStr">
        <is>
          <t>B</t>
        </is>
      </c>
      <c r="F401" t="n">
        <v>1</v>
      </c>
      <c r="G401" t="inlineStr">
        <is>
          <t>HFB309</t>
        </is>
      </c>
      <c r="H401" s="5" t="n">
        <v>44480</v>
      </c>
      <c r="I401" s="5" t="n">
        <v>44618</v>
      </c>
      <c r="J401" s="6" t="n">
        <v>45086</v>
      </c>
      <c r="K401" s="4" t="n">
        <v>400000</v>
      </c>
      <c r="L401" s="7" t="n">
        <v>0.14</v>
      </c>
      <c r="M401" s="4">
        <f>IF(I401="",K401/365*0.11*((H401+30)-H401),K401/365*0.11*(I401-H401))</f>
        <v/>
      </c>
      <c r="N401" s="4">
        <f>K401*L401/365*(P401-I401)</f>
        <v/>
      </c>
      <c r="O401" s="4">
        <f>M401+N401</f>
        <v/>
      </c>
      <c r="P401" s="5">
        <f>IF(J401&gt;SUMIFS(Sales!$H:$H,Sales!$C:$C,Investors!G401),SUMIFS(Sales!$H:$H,Sales!$C:$C,Investors!G401),Investors!J401)</f>
        <v/>
      </c>
      <c r="Q401">
        <f>K401+O401</f>
        <v/>
      </c>
      <c r="R401">
        <f>IF(J401&lt;SUMIFS(Sales!$H:$H,Sales!$C:$C,Investors!G401),0,Investors!Q401)</f>
        <v/>
      </c>
    </row>
    <row r="402">
      <c r="A402" t="inlineStr">
        <is>
          <t>ZSIV01</t>
        </is>
      </c>
      <c r="B402" t="inlineStr">
        <is>
          <t>Gareth William</t>
        </is>
      </c>
      <c r="C402" t="inlineStr">
        <is>
          <t>Bedell-Sivright</t>
        </is>
      </c>
      <c r="D402" t="inlineStr">
        <is>
          <t>Heron View</t>
        </is>
      </c>
      <c r="E402" t="inlineStr">
        <is>
          <t>G</t>
        </is>
      </c>
      <c r="F402" t="n">
        <v>2</v>
      </c>
      <c r="G402" t="inlineStr">
        <is>
          <t>HVG102</t>
        </is>
      </c>
      <c r="H402" s="5" t="n">
        <v>45034</v>
      </c>
      <c r="I402" s="5" t="n">
        <v>45161</v>
      </c>
      <c r="J402" s="6" t="n">
        <v>45892</v>
      </c>
      <c r="K402" s="4" t="n">
        <v>121786.3</v>
      </c>
      <c r="L402" s="7" t="n">
        <v>0.14</v>
      </c>
      <c r="M402" s="4">
        <f>IF(I402="",K402/365*0.11*((H402+30)-H402),K402/365*0.11*(I402-H402))</f>
        <v/>
      </c>
      <c r="N402" s="4">
        <f>K402*L402/365*(P402-I402)</f>
        <v/>
      </c>
      <c r="O402" s="4">
        <f>M402+N402</f>
        <v/>
      </c>
      <c r="P402" s="5">
        <f>IF(J402&gt;SUMIFS(Sales!$H:$H,Sales!$C:$C,Investors!G402),SUMIFS(Sales!$H:$H,Sales!$C:$C,Investors!G402),Investors!J402)</f>
        <v/>
      </c>
      <c r="Q402">
        <f>K402+O402</f>
        <v/>
      </c>
      <c r="R402">
        <f>IF(J402&lt;SUMIFS(Sales!$H:$H,Sales!$C:$C,Investors!G402),0,Investors!Q402)</f>
        <v/>
      </c>
    </row>
    <row r="403">
      <c r="A403" t="inlineStr">
        <is>
          <t>ZRIT01</t>
        </is>
      </c>
      <c r="B403" t="inlineStr">
        <is>
          <t>Dennis</t>
        </is>
      </c>
      <c r="C403" t="inlineStr">
        <is>
          <t>Ritter</t>
        </is>
      </c>
      <c r="D403" t="inlineStr">
        <is>
          <t>Heron View</t>
        </is>
      </c>
      <c r="E403" t="inlineStr">
        <is>
          <t>C</t>
        </is>
      </c>
      <c r="F403" t="n">
        <v>5</v>
      </c>
      <c r="G403" t="inlineStr">
        <is>
          <t>HVC106</t>
        </is>
      </c>
      <c r="H403" s="5" t="n">
        <v>44858</v>
      </c>
      <c r="I403" s="5" t="n">
        <v>44889</v>
      </c>
      <c r="J403" s="6" t="n">
        <v>45170</v>
      </c>
      <c r="K403" s="4" t="n">
        <v>300000</v>
      </c>
      <c r="L403" s="7" t="n">
        <v>0.18</v>
      </c>
      <c r="M403" s="4">
        <f>IF(I403="",K403/365*0.11*((H403+30)-H403),K403/365*0.11*(I403-H403))</f>
        <v/>
      </c>
      <c r="N403" s="4">
        <f>K403*L403/365*(P403-I403)</f>
        <v/>
      </c>
      <c r="O403" s="4">
        <f>M403+N403</f>
        <v/>
      </c>
      <c r="P403" s="5">
        <f>IF(J403&gt;SUMIFS(Sales!$H:$H,Sales!$C:$C,Investors!G403),SUMIFS(Sales!$H:$H,Sales!$C:$C,Investors!G403),Investors!J403)</f>
        <v/>
      </c>
      <c r="Q403">
        <f>K403+O403</f>
        <v/>
      </c>
      <c r="R403">
        <f>IF(J403&lt;SUMIFS(Sales!$H:$H,Sales!$C:$C,Investors!G403),0,Investors!Q403)</f>
        <v/>
      </c>
    </row>
    <row r="404">
      <c r="A404" t="inlineStr">
        <is>
          <t>ZRIT01</t>
        </is>
      </c>
      <c r="B404" t="inlineStr">
        <is>
          <t>Dennis</t>
        </is>
      </c>
      <c r="C404" t="inlineStr">
        <is>
          <t>Ritter</t>
        </is>
      </c>
      <c r="D404" t="inlineStr">
        <is>
          <t>Heron View</t>
        </is>
      </c>
      <c r="E404" t="inlineStr">
        <is>
          <t>C</t>
        </is>
      </c>
      <c r="F404" t="n">
        <v>6</v>
      </c>
      <c r="G404" t="inlineStr">
        <is>
          <t>HVC202</t>
        </is>
      </c>
      <c r="H404" s="5" t="n">
        <v>44858</v>
      </c>
      <c r="I404" s="5" t="n">
        <v>44889</v>
      </c>
      <c r="J404" s="6" t="n">
        <v>45620</v>
      </c>
      <c r="K404" s="4" t="n">
        <v>300000</v>
      </c>
      <c r="L404" s="7" t="n">
        <v>0.18</v>
      </c>
      <c r="M404" s="4">
        <f>IF(I404="",K404/365*0.11*((H404+30)-H404),K404/365*0.11*(I404-H404))</f>
        <v/>
      </c>
      <c r="N404" s="4">
        <f>K404*L404/365*(P404-I404)</f>
        <v/>
      </c>
      <c r="O404" s="4">
        <f>M404+N404</f>
        <v/>
      </c>
      <c r="P404" s="5">
        <f>IF(J404&gt;SUMIFS(Sales!$H:$H,Sales!$C:$C,Investors!G404),SUMIFS(Sales!$H:$H,Sales!$C:$C,Investors!G404),Investors!J404)</f>
        <v/>
      </c>
      <c r="Q404">
        <f>K404+O404</f>
        <v/>
      </c>
      <c r="R404">
        <f>IF(J404&lt;SUMIFS(Sales!$H:$H,Sales!$C:$C,Investors!G404),0,Investors!Q404)</f>
        <v/>
      </c>
    </row>
    <row r="405">
      <c r="A405" t="inlineStr">
        <is>
          <t>ZRIT01</t>
        </is>
      </c>
      <c r="B405" t="inlineStr">
        <is>
          <t>Dennis</t>
        </is>
      </c>
      <c r="C405" t="inlineStr">
        <is>
          <t>Ritter</t>
        </is>
      </c>
      <c r="D405" t="inlineStr">
        <is>
          <t>Heron View</t>
        </is>
      </c>
      <c r="E405" t="inlineStr">
        <is>
          <t>C</t>
        </is>
      </c>
      <c r="F405" t="n">
        <v>7</v>
      </c>
      <c r="G405" t="inlineStr">
        <is>
          <t>HVC303</t>
        </is>
      </c>
      <c r="H405" s="5" t="n">
        <v>44862</v>
      </c>
      <c r="I405" s="5" t="n">
        <v>44903</v>
      </c>
      <c r="J405" s="6" t="n">
        <v>45177</v>
      </c>
      <c r="K405" s="4" t="n">
        <v>232778.08</v>
      </c>
      <c r="L405" s="7" t="n">
        <v>0.18</v>
      </c>
      <c r="M405" s="4">
        <f>IF(I405="",K405/365*0.11*((H405+30)-H405),K405/365*0.11*(I405-H405))</f>
        <v/>
      </c>
      <c r="N405" s="4">
        <f>K405*L405/365*(P405-I405)</f>
        <v/>
      </c>
      <c r="O405" s="4">
        <f>M405+N405</f>
        <v/>
      </c>
      <c r="P405" s="5">
        <f>IF(J405&gt;SUMIFS(Sales!$H:$H,Sales!$C:$C,Investors!G405),SUMIFS(Sales!$H:$H,Sales!$C:$C,Investors!G405),Investors!J405)</f>
        <v/>
      </c>
      <c r="Q405">
        <f>K405+O405</f>
        <v/>
      </c>
      <c r="R405">
        <f>IF(J405&lt;SUMIFS(Sales!$H:$H,Sales!$C:$C,Investors!G405),0,Investors!Q405)</f>
        <v/>
      </c>
    </row>
    <row r="406">
      <c r="A406" t="inlineStr">
        <is>
          <t>ZRIT01</t>
        </is>
      </c>
      <c r="B406" t="inlineStr">
        <is>
          <t>Dennis</t>
        </is>
      </c>
      <c r="C406" t="inlineStr">
        <is>
          <t>Ritter</t>
        </is>
      </c>
      <c r="D406" t="inlineStr">
        <is>
          <t>Heron View</t>
        </is>
      </c>
      <c r="E406" t="inlineStr">
        <is>
          <t>K</t>
        </is>
      </c>
      <c r="F406" t="n">
        <v>8</v>
      </c>
      <c r="G406" t="inlineStr">
        <is>
          <t>HVK101</t>
        </is>
      </c>
      <c r="H406" s="5" t="n">
        <v>44873</v>
      </c>
      <c r="I406" s="5" t="n">
        <v>44909</v>
      </c>
      <c r="J406" s="6" t="n">
        <v>45640</v>
      </c>
      <c r="K406" s="4" t="n">
        <v>288000</v>
      </c>
      <c r="L406" s="7" t="n">
        <v>0.18</v>
      </c>
      <c r="M406" s="4">
        <f>IF(I406="",K406/365*0.11*((H406+30)-H406),K406/365*0.11*(I406-H406))</f>
        <v/>
      </c>
      <c r="N406" s="4">
        <f>K406*L406/365*(P406-I406)</f>
        <v/>
      </c>
      <c r="O406" s="4">
        <f>M406+N406</f>
        <v/>
      </c>
      <c r="P406" s="5">
        <f>IF(J406&gt;SUMIFS(Sales!$H:$H,Sales!$C:$C,Investors!G406),SUMIFS(Sales!$H:$H,Sales!$C:$C,Investors!G406),Investors!J406)</f>
        <v/>
      </c>
      <c r="Q406">
        <f>K406+O406</f>
        <v/>
      </c>
      <c r="R406">
        <f>IF(J406&lt;SUMIFS(Sales!$H:$H,Sales!$C:$C,Investors!G406),0,Investors!Q406)</f>
        <v/>
      </c>
    </row>
    <row r="407">
      <c r="A407" t="inlineStr">
        <is>
          <t>ZRIT01</t>
        </is>
      </c>
      <c r="B407" t="inlineStr">
        <is>
          <t>Dennis</t>
        </is>
      </c>
      <c r="C407" t="inlineStr">
        <is>
          <t>Ritter</t>
        </is>
      </c>
      <c r="D407" t="inlineStr">
        <is>
          <t>Heron View</t>
        </is>
      </c>
      <c r="E407" t="inlineStr">
        <is>
          <t>O</t>
        </is>
      </c>
      <c r="F407" t="n">
        <v>9</v>
      </c>
      <c r="G407" t="inlineStr">
        <is>
          <t>HVO102</t>
        </is>
      </c>
      <c r="H407" s="5" t="n">
        <v>44944</v>
      </c>
      <c r="I407" s="5" t="n">
        <v>45016</v>
      </c>
      <c r="J407" s="6" t="n">
        <v>45532</v>
      </c>
      <c r="K407" s="4" t="n">
        <v>429243.84</v>
      </c>
      <c r="L407" s="7" t="n">
        <v>0.18</v>
      </c>
      <c r="M407" s="4">
        <f>IF(I407="",K407/365*0.11*((H407+30)-H407),K407/365*0.11*(I407-H407))</f>
        <v/>
      </c>
      <c r="N407" s="4">
        <f>K407*L407/365*(P407-I407)</f>
        <v/>
      </c>
      <c r="O407" s="4">
        <f>M407+N407</f>
        <v/>
      </c>
      <c r="P407" s="5">
        <f>IF(J407&gt;SUMIFS(Sales!$H:$H,Sales!$C:$C,Investors!G407),SUMIFS(Sales!$H:$H,Sales!$C:$C,Investors!G407),Investors!J407)</f>
        <v/>
      </c>
      <c r="Q407">
        <f>K407+O407</f>
        <v/>
      </c>
      <c r="R407">
        <f>IF(J407&lt;SUMIFS(Sales!$H:$H,Sales!$C:$C,Investors!G407),0,Investors!Q407)</f>
        <v/>
      </c>
    </row>
    <row r="408">
      <c r="A408" t="inlineStr">
        <is>
          <t>ZRIT01</t>
        </is>
      </c>
      <c r="B408" t="inlineStr">
        <is>
          <t>Dennis</t>
        </is>
      </c>
      <c r="C408" t="inlineStr">
        <is>
          <t>Ritter</t>
        </is>
      </c>
      <c r="D408" t="inlineStr">
        <is>
          <t>Heron View</t>
        </is>
      </c>
      <c r="E408" t="inlineStr">
        <is>
          <t>O</t>
        </is>
      </c>
      <c r="F408" t="n">
        <v>10</v>
      </c>
      <c r="G408" t="inlineStr">
        <is>
          <t>HVO103</t>
        </is>
      </c>
      <c r="H408" s="5" t="n">
        <v>44946</v>
      </c>
      <c r="I408" s="5" t="n">
        <v>45016</v>
      </c>
      <c r="J408" s="6" t="n">
        <v>45523</v>
      </c>
      <c r="K408" s="4" t="n">
        <v>237315.07</v>
      </c>
      <c r="L408" s="7" t="n">
        <v>0.18</v>
      </c>
      <c r="M408" s="4">
        <f>IF(I408="",K408/365*0.11*((H408+30)-H408),K408/365*0.11*(I408-H408))</f>
        <v/>
      </c>
      <c r="N408" s="4">
        <f>K408*L408/365*(P408-I408)</f>
        <v/>
      </c>
      <c r="O408" s="4">
        <f>M408+N408</f>
        <v/>
      </c>
      <c r="P408" s="5">
        <f>IF(J408&gt;SUMIFS(Sales!$H:$H,Sales!$C:$C,Investors!G408),SUMIFS(Sales!$H:$H,Sales!$C:$C,Investors!G408),Investors!J408)</f>
        <v/>
      </c>
      <c r="Q408">
        <f>K408+O408</f>
        <v/>
      </c>
      <c r="R408">
        <f>IF(J408&lt;SUMIFS(Sales!$H:$H,Sales!$C:$C,Investors!G408),0,Investors!Q408)</f>
        <v/>
      </c>
    </row>
    <row r="409">
      <c r="A409" t="inlineStr">
        <is>
          <t>ZRIT01</t>
        </is>
      </c>
      <c r="B409" t="inlineStr">
        <is>
          <t>Dennis</t>
        </is>
      </c>
      <c r="C409" t="inlineStr">
        <is>
          <t>Ritter</t>
        </is>
      </c>
      <c r="D409" t="inlineStr">
        <is>
          <t>Heron View</t>
        </is>
      </c>
      <c r="E409" t="inlineStr">
        <is>
          <t>K</t>
        </is>
      </c>
      <c r="F409" t="n">
        <v>11</v>
      </c>
      <c r="G409" t="inlineStr">
        <is>
          <t>HVK306</t>
        </is>
      </c>
      <c r="H409" s="5" t="n">
        <v>44963</v>
      </c>
      <c r="I409" s="5" t="n">
        <v>45072</v>
      </c>
      <c r="J409" s="6" t="n">
        <v>45803</v>
      </c>
      <c r="K409" s="4" t="n">
        <v>100000</v>
      </c>
      <c r="L409" s="7" t="n">
        <v>0.18</v>
      </c>
      <c r="M409" s="4">
        <f>IF(I409="",K409/365*0.11*((H409+30)-H409),K409/365*0.11*(I409-H409))</f>
        <v/>
      </c>
      <c r="N409" s="4">
        <f>K409*L409/365*(P409-I409)</f>
        <v/>
      </c>
      <c r="O409" s="4">
        <f>M409+N409</f>
        <v/>
      </c>
      <c r="P409" s="5">
        <f>IF(J409&gt;SUMIFS(Sales!$H:$H,Sales!$C:$C,Investors!G409),SUMIFS(Sales!$H:$H,Sales!$C:$C,Investors!G409),Investors!J409)</f>
        <v/>
      </c>
      <c r="Q409">
        <f>K409+O409</f>
        <v/>
      </c>
      <c r="R409">
        <f>IF(J409&lt;SUMIFS(Sales!$H:$H,Sales!$C:$C,Investors!G409),0,Investors!Q409)</f>
        <v/>
      </c>
    </row>
    <row r="410">
      <c r="A410" t="inlineStr">
        <is>
          <t>ZRIT01</t>
        </is>
      </c>
      <c r="B410" t="inlineStr">
        <is>
          <t>Dennis</t>
        </is>
      </c>
      <c r="C410" t="inlineStr">
        <is>
          <t>Ritter</t>
        </is>
      </c>
      <c r="D410" t="inlineStr">
        <is>
          <t>Heron View</t>
        </is>
      </c>
      <c r="E410" t="inlineStr">
        <is>
          <t>M</t>
        </is>
      </c>
      <c r="F410" t="n">
        <v>12</v>
      </c>
      <c r="G410" t="inlineStr">
        <is>
          <t>HVM101</t>
        </is>
      </c>
      <c r="H410" s="5" t="n">
        <v>45013</v>
      </c>
      <c r="I410" s="5" t="n">
        <v>45161</v>
      </c>
      <c r="J410" s="6" t="n">
        <v>45892</v>
      </c>
      <c r="K410" s="4" t="n">
        <v>300000</v>
      </c>
      <c r="L410" s="7" t="n">
        <v>0.18</v>
      </c>
      <c r="M410" s="4">
        <f>IF(I410="",K410/365*0.11*((H410+30)-H410),K410/365*0.11*(I410-H410))</f>
        <v/>
      </c>
      <c r="N410" s="4">
        <f>K410*L410/365*(P410-I410)</f>
        <v/>
      </c>
      <c r="O410" s="4">
        <f>M410+N410</f>
        <v/>
      </c>
      <c r="P410" s="5">
        <f>IF(J410&gt;SUMIFS(Sales!$H:$H,Sales!$C:$C,Investors!G410),SUMIFS(Sales!$H:$H,Sales!$C:$C,Investors!G410),Investors!J410)</f>
        <v/>
      </c>
      <c r="Q410">
        <f>K410+O410</f>
        <v/>
      </c>
      <c r="R410">
        <f>IF(J410&lt;SUMIFS(Sales!$H:$H,Sales!$C:$C,Investors!G410),0,Investors!Q410)</f>
        <v/>
      </c>
    </row>
    <row r="411">
      <c r="A411" t="inlineStr">
        <is>
          <t>ZRIT01</t>
        </is>
      </c>
      <c r="B411" t="inlineStr">
        <is>
          <t>Dennis</t>
        </is>
      </c>
      <c r="C411" t="inlineStr">
        <is>
          <t>Ritter</t>
        </is>
      </c>
      <c r="D411" t="inlineStr">
        <is>
          <t>Heron View</t>
        </is>
      </c>
      <c r="E411" t="inlineStr">
        <is>
          <t>M</t>
        </is>
      </c>
      <c r="F411" t="n">
        <v>13</v>
      </c>
      <c r="G411" t="inlineStr">
        <is>
          <t>HVM102</t>
        </is>
      </c>
      <c r="H411" s="5" t="n">
        <v>45013</v>
      </c>
      <c r="I411" s="5" t="n">
        <v>45161</v>
      </c>
      <c r="J411" s="6" t="n">
        <v>45892</v>
      </c>
      <c r="K411" s="4" t="n">
        <v>300000</v>
      </c>
      <c r="L411" s="7" t="n">
        <v>0.18</v>
      </c>
      <c r="M411" s="4">
        <f>IF(I411="",K411/365*0.11*((H411+30)-H411),K411/365*0.11*(I411-H411))</f>
        <v/>
      </c>
      <c r="N411" s="4">
        <f>K411*L411/365*(P411-I411)</f>
        <v/>
      </c>
      <c r="O411" s="4">
        <f>M411+N411</f>
        <v/>
      </c>
      <c r="P411" s="5">
        <f>IF(J411&gt;SUMIFS(Sales!$H:$H,Sales!$C:$C,Investors!G411),SUMIFS(Sales!$H:$H,Sales!$C:$C,Investors!G411),Investors!J411)</f>
        <v/>
      </c>
      <c r="Q411">
        <f>K411+O411</f>
        <v/>
      </c>
      <c r="R411">
        <f>IF(J411&lt;SUMIFS(Sales!$H:$H,Sales!$C:$C,Investors!G411),0,Investors!Q411)</f>
        <v/>
      </c>
    </row>
    <row r="412">
      <c r="A412" t="inlineStr">
        <is>
          <t>ZRIT01</t>
        </is>
      </c>
      <c r="B412" t="inlineStr">
        <is>
          <t>Dennis</t>
        </is>
      </c>
      <c r="C412" t="inlineStr">
        <is>
          <t>Ritter</t>
        </is>
      </c>
      <c r="D412" t="inlineStr">
        <is>
          <t>Heron View</t>
        </is>
      </c>
      <c r="E412" t="inlineStr">
        <is>
          <t>M</t>
        </is>
      </c>
      <c r="F412" t="n">
        <v>14</v>
      </c>
      <c r="G412" t="inlineStr">
        <is>
          <t>HVM103</t>
        </is>
      </c>
      <c r="H412" s="5" t="n">
        <v>45013</v>
      </c>
      <c r="I412" s="5" t="n">
        <v>45161</v>
      </c>
      <c r="J412" s="6" t="n">
        <v>45892</v>
      </c>
      <c r="K412" s="4" t="n">
        <v>300000</v>
      </c>
      <c r="L412" s="7" t="n">
        <v>0.18</v>
      </c>
      <c r="M412" s="4">
        <f>IF(I412="",K412/365*0.11*((H412+30)-H412),K412/365*0.11*(I412-H412))</f>
        <v/>
      </c>
      <c r="N412" s="4">
        <f>K412*L412/365*(P412-I412)</f>
        <v/>
      </c>
      <c r="O412" s="4">
        <f>M412+N412</f>
        <v/>
      </c>
      <c r="P412" s="5">
        <f>IF(J412&gt;SUMIFS(Sales!$H:$H,Sales!$C:$C,Investors!G412),SUMIFS(Sales!$H:$H,Sales!$C:$C,Investors!G412),Investors!J412)</f>
        <v/>
      </c>
      <c r="Q412">
        <f>K412+O412</f>
        <v/>
      </c>
      <c r="R412">
        <f>IF(J412&lt;SUMIFS(Sales!$H:$H,Sales!$C:$C,Investors!G412),0,Investors!Q412)</f>
        <v/>
      </c>
    </row>
    <row r="413">
      <c r="A413" t="inlineStr">
        <is>
          <t>ZRIT01</t>
        </is>
      </c>
      <c r="B413" t="inlineStr">
        <is>
          <t>Dennis</t>
        </is>
      </c>
      <c r="C413" t="inlineStr">
        <is>
          <t>Ritter</t>
        </is>
      </c>
      <c r="D413" t="inlineStr">
        <is>
          <t>Heron View</t>
        </is>
      </c>
      <c r="E413" t="inlineStr">
        <is>
          <t>K</t>
        </is>
      </c>
      <c r="F413" t="n">
        <v>15</v>
      </c>
      <c r="G413" t="inlineStr">
        <is>
          <t>HVK103</t>
        </is>
      </c>
      <c r="H413" s="5" t="n">
        <v>45028</v>
      </c>
      <c r="I413" s="5" t="n">
        <v>45129</v>
      </c>
      <c r="J413" s="6" t="n">
        <v>45530</v>
      </c>
      <c r="K413" s="4" t="n">
        <v>248756.16</v>
      </c>
      <c r="L413" s="7" t="n">
        <v>0.18</v>
      </c>
      <c r="M413" s="4">
        <f>IF(I413="",K413/365*0.11*((H413+30)-H413),K413/365*0.11*(I413-H413))</f>
        <v/>
      </c>
      <c r="N413" s="4">
        <f>K413*L413/365*(P413-I413)</f>
        <v/>
      </c>
      <c r="O413" s="4">
        <f>M413+N413</f>
        <v/>
      </c>
      <c r="P413" s="5">
        <f>IF(J413&gt;SUMIFS(Sales!$H:$H,Sales!$C:$C,Investors!G413),SUMIFS(Sales!$H:$H,Sales!$C:$C,Investors!G413),Investors!J413)</f>
        <v/>
      </c>
      <c r="Q413">
        <f>K413+O413</f>
        <v/>
      </c>
      <c r="R413">
        <f>IF(J413&lt;SUMIFS(Sales!$H:$H,Sales!$C:$C,Investors!G413),0,Investors!Q413)</f>
        <v/>
      </c>
    </row>
    <row r="414">
      <c r="A414" t="inlineStr">
        <is>
          <t>ZRIT01</t>
        </is>
      </c>
      <c r="B414" t="inlineStr">
        <is>
          <t>Dennis</t>
        </is>
      </c>
      <c r="C414" t="inlineStr">
        <is>
          <t>Ritter</t>
        </is>
      </c>
      <c r="D414" t="inlineStr">
        <is>
          <t>Heron View</t>
        </is>
      </c>
      <c r="E414" t="inlineStr">
        <is>
          <t>F</t>
        </is>
      </c>
      <c r="F414" t="n">
        <v>16</v>
      </c>
      <c r="G414" t="inlineStr">
        <is>
          <t>HVF104</t>
        </is>
      </c>
      <c r="H414" s="5" t="n">
        <v>45175</v>
      </c>
      <c r="I414" s="5" t="n">
        <v>45224</v>
      </c>
      <c r="J414" s="6" t="n">
        <v>45955</v>
      </c>
      <c r="K414" s="4" t="n">
        <v>343865.75</v>
      </c>
      <c r="L414" s="7" t="n">
        <v>0.18</v>
      </c>
      <c r="M414" s="4">
        <f>IF(I414="",K414/365*0.11*((H414+30)-H414),K414/365*0.11*(I414-H414))</f>
        <v/>
      </c>
      <c r="N414" s="4">
        <f>K414*L414/365*(P414-I414)</f>
        <v/>
      </c>
      <c r="O414" s="4">
        <f>M414+N414</f>
        <v/>
      </c>
      <c r="P414" s="5">
        <f>IF(J414&gt;SUMIFS(Sales!$H:$H,Sales!$C:$C,Investors!G414),SUMIFS(Sales!$H:$H,Sales!$C:$C,Investors!G414),Investors!J414)</f>
        <v/>
      </c>
      <c r="Q414">
        <f>K414+O414</f>
        <v/>
      </c>
      <c r="R414">
        <f>IF(J414&lt;SUMIFS(Sales!$H:$H,Sales!$C:$C,Investors!G414),0,Investors!Q414)</f>
        <v/>
      </c>
    </row>
    <row r="415">
      <c r="A415" t="inlineStr">
        <is>
          <t>ZRIT01</t>
        </is>
      </c>
      <c r="B415" t="inlineStr">
        <is>
          <t>Dennis</t>
        </is>
      </c>
      <c r="C415" t="inlineStr">
        <is>
          <t>Ritter</t>
        </is>
      </c>
      <c r="D415" t="inlineStr">
        <is>
          <t>Heron View</t>
        </is>
      </c>
      <c r="E415" t="inlineStr">
        <is>
          <t>F</t>
        </is>
      </c>
      <c r="F415" t="n">
        <v>17</v>
      </c>
      <c r="G415" t="inlineStr">
        <is>
          <t>HVF202</t>
        </is>
      </c>
      <c r="H415" s="5" t="n">
        <v>45187</v>
      </c>
      <c r="I415" s="5" t="n">
        <v>45224</v>
      </c>
      <c r="J415" s="6" t="n">
        <v>45955</v>
      </c>
      <c r="K415" s="4" t="n">
        <v>266623.38</v>
      </c>
      <c r="L415" s="7" t="n">
        <v>0.18</v>
      </c>
      <c r="M415" s="4">
        <f>IF(I415="",K415/365*0.11*((H415+30)-H415),K415/365*0.11*(I415-H415))</f>
        <v/>
      </c>
      <c r="N415" s="4">
        <f>K415*L415/365*(P415-I415)</f>
        <v/>
      </c>
      <c r="O415" s="4">
        <f>M415+N415</f>
        <v/>
      </c>
      <c r="P415" s="5">
        <f>IF(J415&gt;SUMIFS(Sales!$H:$H,Sales!$C:$C,Investors!G415),SUMIFS(Sales!$H:$H,Sales!$C:$C,Investors!G415),Investors!J415)</f>
        <v/>
      </c>
      <c r="Q415">
        <f>K415+O415</f>
        <v/>
      </c>
      <c r="R415">
        <f>IF(J415&lt;SUMIFS(Sales!$H:$H,Sales!$C:$C,Investors!G415),0,Investors!Q415)</f>
        <v/>
      </c>
    </row>
    <row r="416">
      <c r="A416" t="inlineStr">
        <is>
          <t>ZRIT01</t>
        </is>
      </c>
      <c r="B416" t="inlineStr">
        <is>
          <t>Dennis</t>
        </is>
      </c>
      <c r="C416" t="inlineStr">
        <is>
          <t>Ritter</t>
        </is>
      </c>
      <c r="D416" t="inlineStr">
        <is>
          <t>Heron View</t>
        </is>
      </c>
      <c r="E416" t="inlineStr">
        <is>
          <t>E</t>
        </is>
      </c>
      <c r="F416" t="n">
        <v>18</v>
      </c>
      <c r="G416" t="inlineStr">
        <is>
          <t>HVE102</t>
        </is>
      </c>
      <c r="H416" s="5" t="n">
        <v>45447</v>
      </c>
      <c r="I416" s="5" t="n">
        <v>45468</v>
      </c>
      <c r="J416" s="6" t="n">
        <v>46199</v>
      </c>
      <c r="K416" s="4" t="n">
        <v>900000</v>
      </c>
      <c r="L416" s="7" t="n">
        <v>0.18</v>
      </c>
      <c r="M416" s="4">
        <f>IF(I416="",K416/365*0.11*((H416+30)-H416),K416/365*0.11*(I416-H416))</f>
        <v/>
      </c>
      <c r="N416" s="4">
        <f>K416*L416/365*(P416-I416)</f>
        <v/>
      </c>
      <c r="O416" s="4">
        <f>M416+N416</f>
        <v/>
      </c>
      <c r="P416" s="5">
        <f>IF(J416&gt;SUMIFS(Sales!$H:$H,Sales!$C:$C,Investors!G416),SUMIFS(Sales!$H:$H,Sales!$C:$C,Investors!G416),Investors!J416)</f>
        <v/>
      </c>
      <c r="Q416">
        <f>K416+O416</f>
        <v/>
      </c>
      <c r="R416">
        <f>IF(J416&lt;SUMIFS(Sales!$H:$H,Sales!$C:$C,Investors!G416),0,Investors!Q416)</f>
        <v/>
      </c>
    </row>
    <row r="417">
      <c r="A417" t="inlineStr">
        <is>
          <t>ZLIN01</t>
        </is>
      </c>
      <c r="B417" t="inlineStr">
        <is>
          <t>Charmain</t>
        </is>
      </c>
      <c r="C417" t="inlineStr">
        <is>
          <t>Lines</t>
        </is>
      </c>
      <c r="D417" t="inlineStr">
        <is>
          <t>Heron View</t>
        </is>
      </c>
      <c r="E417" t="inlineStr">
        <is>
          <t>O</t>
        </is>
      </c>
      <c r="F417" t="n">
        <v>2</v>
      </c>
      <c r="G417" t="inlineStr">
        <is>
          <t>HVO305</t>
        </is>
      </c>
      <c r="H417" s="5" t="n">
        <v>45030</v>
      </c>
      <c r="I417" s="5" t="n">
        <v>45129</v>
      </c>
      <c r="J417" s="6" t="n">
        <v>45531</v>
      </c>
      <c r="K417" s="4" t="n">
        <v>118439.04</v>
      </c>
      <c r="L417" s="7" t="n">
        <v>0.14</v>
      </c>
      <c r="M417" s="4">
        <f>IF(I417="",K417/365*0.11*((H417+30)-H417),K417/365*0.11*(I417-H417))</f>
        <v/>
      </c>
      <c r="N417" s="4">
        <f>K417*L417/365*(P417-I417)</f>
        <v/>
      </c>
      <c r="O417" s="4">
        <f>M417+N417</f>
        <v/>
      </c>
      <c r="P417" s="5">
        <f>IF(J417&gt;SUMIFS(Sales!$H:$H,Sales!$C:$C,Investors!G417),SUMIFS(Sales!$H:$H,Sales!$C:$C,Investors!G417),Investors!J417)</f>
        <v/>
      </c>
      <c r="Q417">
        <f>K417+O417</f>
        <v/>
      </c>
      <c r="R417">
        <f>IF(J417&lt;SUMIFS(Sales!$H:$H,Sales!$C:$C,Investors!G417),0,Investors!Q417)</f>
        <v/>
      </c>
    </row>
    <row r="418">
      <c r="A418" t="inlineStr">
        <is>
          <t>ZLOU03</t>
        </is>
      </c>
      <c r="B418" t="inlineStr">
        <is>
          <t>Peter Arnold</t>
        </is>
      </c>
      <c r="C418" t="inlineStr">
        <is>
          <t>Louwrens</t>
        </is>
      </c>
      <c r="D418" t="inlineStr">
        <is>
          <t>Heron Fields</t>
        </is>
      </c>
      <c r="E418" t="inlineStr">
        <is>
          <t>B</t>
        </is>
      </c>
      <c r="F418" t="n">
        <v>1</v>
      </c>
      <c r="G418" t="inlineStr">
        <is>
          <t>HFB303</t>
        </is>
      </c>
      <c r="H418" s="5" t="n">
        <v>44601</v>
      </c>
      <c r="I418" s="5" t="n">
        <v>44664</v>
      </c>
      <c r="J418" s="6" t="n">
        <v>44942</v>
      </c>
      <c r="K418" s="4" t="n">
        <v>350000</v>
      </c>
      <c r="L418" s="7" t="n">
        <v>0.14</v>
      </c>
      <c r="M418" s="4">
        <f>IF(I418="",K418/365*0.11*((H418+30)-H418),K418/365*0.11*(I418-H418))</f>
        <v/>
      </c>
      <c r="N418" s="4">
        <f>K418*L418/365*(P418-I418)</f>
        <v/>
      </c>
      <c r="O418" s="4">
        <f>M418+N418</f>
        <v/>
      </c>
      <c r="P418" s="5">
        <f>IF(J418&gt;SUMIFS(Sales!$H:$H,Sales!$C:$C,Investors!G418),SUMIFS(Sales!$H:$H,Sales!$C:$C,Investors!G418),Investors!J418)</f>
        <v/>
      </c>
      <c r="Q418">
        <f>K418+O418</f>
        <v/>
      </c>
      <c r="R418">
        <f>IF(J418&lt;SUMIFS(Sales!$H:$H,Sales!$C:$C,Investors!G418),0,Investors!Q418)</f>
        <v/>
      </c>
    </row>
    <row r="419">
      <c r="A419" t="inlineStr">
        <is>
          <t>ZLOU03</t>
        </is>
      </c>
      <c r="B419" t="inlineStr">
        <is>
          <t>Peter Arnold</t>
        </is>
      </c>
      <c r="C419" t="inlineStr">
        <is>
          <t>Louwrens</t>
        </is>
      </c>
      <c r="D419" t="inlineStr">
        <is>
          <t>Heron View</t>
        </is>
      </c>
      <c r="E419" t="inlineStr">
        <is>
          <t>O</t>
        </is>
      </c>
      <c r="F419" t="n">
        <v>2</v>
      </c>
      <c r="G419" t="inlineStr">
        <is>
          <t>HVO202</t>
        </is>
      </c>
      <c r="H419" s="5" t="n">
        <v>44952</v>
      </c>
      <c r="I419" s="5" t="n">
        <v>45044</v>
      </c>
      <c r="J419" s="6" t="n">
        <v>45775</v>
      </c>
      <c r="K419" s="4" t="n">
        <v>500000</v>
      </c>
      <c r="L419" s="7" t="n">
        <v>0.16</v>
      </c>
      <c r="M419" s="4">
        <f>IF(I419="",K419/365*0.11*((H419+30)-H419),K419/365*0.11*(I419-H419))</f>
        <v/>
      </c>
      <c r="N419" s="4">
        <f>K419*L419/365*(P419-I419)</f>
        <v/>
      </c>
      <c r="O419" s="4">
        <f>M419+N419</f>
        <v/>
      </c>
      <c r="P419" s="5">
        <f>IF(J419&gt;SUMIFS(Sales!$H:$H,Sales!$C:$C,Investors!G419),SUMIFS(Sales!$H:$H,Sales!$C:$C,Investors!G419),Investors!J419)</f>
        <v/>
      </c>
      <c r="Q419">
        <f>K419+O419</f>
        <v/>
      </c>
      <c r="R419">
        <f>IF(J419&lt;SUMIFS(Sales!$H:$H,Sales!$C:$C,Investors!G419),0,Investors!Q419)</f>
        <v/>
      </c>
    </row>
    <row r="420">
      <c r="A420" t="inlineStr">
        <is>
          <t>ZSCA03</t>
        </is>
      </c>
      <c r="B420" t="inlineStr">
        <is>
          <t>Gerda Margaret</t>
        </is>
      </c>
      <c r="C420" t="inlineStr">
        <is>
          <t>Scalzini</t>
        </is>
      </c>
      <c r="D420" t="inlineStr">
        <is>
          <t>Heron View</t>
        </is>
      </c>
      <c r="E420" t="inlineStr">
        <is>
          <t>C</t>
        </is>
      </c>
      <c r="F420" t="n">
        <v>2</v>
      </c>
      <c r="G420" t="inlineStr">
        <is>
          <t>HVC205</t>
        </is>
      </c>
      <c r="H420" s="5" t="n">
        <v>44862</v>
      </c>
      <c r="I420" s="5" t="n">
        <v>44903</v>
      </c>
      <c r="J420" s="6" t="n">
        <v>45471</v>
      </c>
      <c r="K420" s="4" t="n">
        <v>111894.52</v>
      </c>
      <c r="L420" s="7" t="n">
        <v>0.14</v>
      </c>
      <c r="M420" s="4">
        <f>IF(I420="",K420/365*0.11*((H420+30)-H420),K420/365*0.11*(I420-H420))</f>
        <v/>
      </c>
      <c r="N420" s="4">
        <f>K420*L420/365*(P420-I420)</f>
        <v/>
      </c>
      <c r="O420" s="4">
        <f>M420+N420</f>
        <v/>
      </c>
      <c r="P420" s="5">
        <f>IF(J420&gt;SUMIFS(Sales!$H:$H,Sales!$C:$C,Investors!G420),SUMIFS(Sales!$H:$H,Sales!$C:$C,Investors!G420),Investors!J420)</f>
        <v/>
      </c>
      <c r="Q420">
        <f>K420+O420</f>
        <v/>
      </c>
      <c r="R420">
        <f>IF(J420&lt;SUMIFS(Sales!$H:$H,Sales!$C:$C,Investors!G420),0,Investors!Q420)</f>
        <v/>
      </c>
    </row>
    <row r="421">
      <c r="A421" t="inlineStr">
        <is>
          <t>ZDEL01</t>
        </is>
      </c>
      <c r="B421" t="inlineStr">
        <is>
          <t>Pieter</t>
        </is>
      </c>
      <c r="C421" t="inlineStr">
        <is>
          <t>Jansen van Vuuren</t>
        </is>
      </c>
      <c r="D421" t="inlineStr">
        <is>
          <t>Heron Fields</t>
        </is>
      </c>
      <c r="E421" t="inlineStr">
        <is>
          <t>B</t>
        </is>
      </c>
      <c r="F421" t="n">
        <v>1</v>
      </c>
      <c r="G421" t="inlineStr">
        <is>
          <t>HFB206</t>
        </is>
      </c>
      <c r="H421" s="5" t="n">
        <v>44473</v>
      </c>
      <c r="I421" s="5" t="n">
        <v>44618</v>
      </c>
      <c r="J421" s="6" t="n">
        <v>45343</v>
      </c>
      <c r="K421" s="4" t="n">
        <v>1000000</v>
      </c>
      <c r="L421" s="7" t="n">
        <v>0.18</v>
      </c>
      <c r="M421" s="4">
        <f>IF(I421="",K421/365*0.11*((H421+30)-H421),K421/365*0.11*(I421-H421))</f>
        <v/>
      </c>
      <c r="N421" s="4">
        <f>K421*L421/365*(P421-I421)</f>
        <v/>
      </c>
      <c r="O421" s="4">
        <f>M421+N421</f>
        <v/>
      </c>
      <c r="P421" s="5">
        <f>IF(J421&gt;SUMIFS(Sales!$H:$H,Sales!$C:$C,Investors!G421),SUMIFS(Sales!$H:$H,Sales!$C:$C,Investors!G421),Investors!J421)</f>
        <v/>
      </c>
      <c r="Q421">
        <f>K421+O421</f>
        <v/>
      </c>
      <c r="R421">
        <f>IF(J421&lt;SUMIFS(Sales!$H:$H,Sales!$C:$C,Investors!G421),0,Investors!Q421)</f>
        <v/>
      </c>
    </row>
    <row r="422">
      <c r="A422" t="inlineStr">
        <is>
          <t>ZDEL01</t>
        </is>
      </c>
      <c r="B422" t="inlineStr">
        <is>
          <t>Pieter</t>
        </is>
      </c>
      <c r="C422" t="inlineStr">
        <is>
          <t>Jansen van Vuuren</t>
        </is>
      </c>
      <c r="D422" t="inlineStr">
        <is>
          <t>Heron Fields</t>
        </is>
      </c>
      <c r="E422" t="inlineStr">
        <is>
          <t>B</t>
        </is>
      </c>
      <c r="F422" t="n">
        <v>2</v>
      </c>
      <c r="G422" t="inlineStr">
        <is>
          <t>HFB214</t>
        </is>
      </c>
      <c r="H422" s="5" t="n">
        <v>44473</v>
      </c>
      <c r="I422" s="5" t="n">
        <v>44618</v>
      </c>
      <c r="J422" s="6" t="n">
        <v>45128</v>
      </c>
      <c r="K422" s="4" t="n">
        <v>1000000</v>
      </c>
      <c r="L422" s="7" t="n">
        <v>0.18</v>
      </c>
      <c r="M422" s="4">
        <f>IF(I422="",K422/365*0.11*((H422+30)-H422),K422/365*0.11*(I422-H422))</f>
        <v/>
      </c>
      <c r="N422" s="4">
        <f>K422*L422/365*(P422-I422)</f>
        <v/>
      </c>
      <c r="O422" s="4">
        <f>M422+N422</f>
        <v/>
      </c>
      <c r="P422" s="5">
        <f>IF(J422&gt;SUMIFS(Sales!$H:$H,Sales!$C:$C,Investors!G422),SUMIFS(Sales!$H:$H,Sales!$C:$C,Investors!G422),Investors!J422)</f>
        <v/>
      </c>
      <c r="Q422">
        <f>K422+O422</f>
        <v/>
      </c>
      <c r="R422">
        <f>IF(J422&lt;SUMIFS(Sales!$H:$H,Sales!$C:$C,Investors!G422),0,Investors!Q422)</f>
        <v/>
      </c>
    </row>
    <row r="423">
      <c r="A423" t="inlineStr">
        <is>
          <t>ZDEL01</t>
        </is>
      </c>
      <c r="B423" t="inlineStr">
        <is>
          <t>Pieter</t>
        </is>
      </c>
      <c r="C423" t="inlineStr">
        <is>
          <t>Jansen van Vuuren</t>
        </is>
      </c>
      <c r="D423" t="inlineStr">
        <is>
          <t>Heron View</t>
        </is>
      </c>
      <c r="E423" t="inlineStr">
        <is>
          <t>N</t>
        </is>
      </c>
      <c r="F423" t="n">
        <v>4</v>
      </c>
      <c r="G423" t="inlineStr">
        <is>
          <t>HVN104</t>
        </is>
      </c>
      <c r="H423" s="5" t="n">
        <v>44713</v>
      </c>
      <c r="I423" s="5" t="n">
        <v>44743</v>
      </c>
      <c r="J423" s="6" t="n">
        <v>45369</v>
      </c>
      <c r="K423" s="4" t="n">
        <v>500000</v>
      </c>
      <c r="L423" s="7" t="n">
        <v>0.18</v>
      </c>
      <c r="M423" s="4">
        <f>IF(I423="",K423/365*0.11*((H423+30)-H423),K423/365*0.11*(I423-H423))</f>
        <v/>
      </c>
      <c r="N423" s="4">
        <f>K423*L423/365*(P423-I423)</f>
        <v/>
      </c>
      <c r="O423" s="4">
        <f>M423+N423</f>
        <v/>
      </c>
      <c r="P423" s="5">
        <f>IF(J423&gt;SUMIFS(Sales!$H:$H,Sales!$C:$C,Investors!G423),SUMIFS(Sales!$H:$H,Sales!$C:$C,Investors!G423),Investors!J423)</f>
        <v/>
      </c>
      <c r="Q423">
        <f>K423+O423</f>
        <v/>
      </c>
      <c r="R423">
        <f>IF(J423&lt;SUMIFS(Sales!$H:$H,Sales!$C:$C,Investors!G423),0,Investors!Q423)</f>
        <v/>
      </c>
    </row>
    <row r="424">
      <c r="A424" t="inlineStr">
        <is>
          <t>ZDEL01</t>
        </is>
      </c>
      <c r="B424" t="inlineStr">
        <is>
          <t>Pieter</t>
        </is>
      </c>
      <c r="C424" t="inlineStr">
        <is>
          <t>Jansen van Vuuren</t>
        </is>
      </c>
      <c r="D424" t="inlineStr">
        <is>
          <t>Heron View</t>
        </is>
      </c>
      <c r="E424" t="inlineStr">
        <is>
          <t>N</t>
        </is>
      </c>
      <c r="F424" t="n">
        <v>5</v>
      </c>
      <c r="G424" t="inlineStr">
        <is>
          <t>HVN201</t>
        </is>
      </c>
      <c r="H424" s="5" t="n">
        <v>44713</v>
      </c>
      <c r="I424" s="5" t="n">
        <v>44743</v>
      </c>
      <c r="J424" s="6" t="n">
        <v>45308</v>
      </c>
      <c r="K424" s="4" t="n">
        <v>1000000</v>
      </c>
      <c r="L424" s="7" t="n">
        <v>0.18</v>
      </c>
      <c r="M424" s="4">
        <f>IF(I424="",K424/365*0.11*((H424+30)-H424),K424/365*0.11*(I424-H424))</f>
        <v/>
      </c>
      <c r="N424" s="4">
        <f>K424*L424/365*(P424-I424)</f>
        <v/>
      </c>
      <c r="O424" s="4">
        <f>M424+N424</f>
        <v/>
      </c>
      <c r="P424" s="5">
        <f>IF(J424&gt;SUMIFS(Sales!$H:$H,Sales!$C:$C,Investors!G424),SUMIFS(Sales!$H:$H,Sales!$C:$C,Investors!G424),Investors!J424)</f>
        <v/>
      </c>
      <c r="Q424">
        <f>K424+O424</f>
        <v/>
      </c>
      <c r="R424">
        <f>IF(J424&lt;SUMIFS(Sales!$H:$H,Sales!$C:$C,Investors!G424),0,Investors!Q424)</f>
        <v/>
      </c>
    </row>
    <row r="425">
      <c r="A425" t="inlineStr">
        <is>
          <t>ZDEL01</t>
        </is>
      </c>
      <c r="B425" t="inlineStr">
        <is>
          <t>Pieter</t>
        </is>
      </c>
      <c r="C425" t="inlineStr">
        <is>
          <t>Jansen van Vuuren</t>
        </is>
      </c>
      <c r="D425" t="inlineStr">
        <is>
          <t>Heron View</t>
        </is>
      </c>
      <c r="E425" t="inlineStr">
        <is>
          <t>N</t>
        </is>
      </c>
      <c r="F425" t="n">
        <v>6</v>
      </c>
      <c r="G425" t="inlineStr">
        <is>
          <t>HVN203</t>
        </is>
      </c>
      <c r="H425" s="5" t="n">
        <v>44713</v>
      </c>
      <c r="I425" s="5" t="n">
        <v>44743</v>
      </c>
      <c r="J425" s="6" t="n">
        <v>45323</v>
      </c>
      <c r="K425" s="4" t="n">
        <v>250000</v>
      </c>
      <c r="L425" s="7" t="n">
        <v>0.18</v>
      </c>
      <c r="M425" s="4">
        <f>IF(I425="",K425/365*0.11*((H425+30)-H425),K425/365*0.11*(I425-H425))</f>
        <v/>
      </c>
      <c r="N425" s="4">
        <f>K425*L425/365*(P425-I425)</f>
        <v/>
      </c>
      <c r="O425" s="4">
        <f>M425+N425</f>
        <v/>
      </c>
      <c r="P425" s="5">
        <f>IF(J425&gt;SUMIFS(Sales!$H:$H,Sales!$C:$C,Investors!G425),SUMIFS(Sales!$H:$H,Sales!$C:$C,Investors!G425),Investors!J425)</f>
        <v/>
      </c>
      <c r="Q425">
        <f>K425+O425</f>
        <v/>
      </c>
      <c r="R425">
        <f>IF(J425&lt;SUMIFS(Sales!$H:$H,Sales!$C:$C,Investors!G425),0,Investors!Q425)</f>
        <v/>
      </c>
    </row>
    <row r="426">
      <c r="A426" t="inlineStr">
        <is>
          <t>ZDEL01</t>
        </is>
      </c>
      <c r="B426" t="inlineStr">
        <is>
          <t>Pieter</t>
        </is>
      </c>
      <c r="C426" t="inlineStr">
        <is>
          <t>Jansen van Vuuren</t>
        </is>
      </c>
      <c r="D426" t="inlineStr">
        <is>
          <t>Heron View</t>
        </is>
      </c>
      <c r="E426" t="inlineStr">
        <is>
          <t>N</t>
        </is>
      </c>
      <c r="F426" t="n">
        <v>7</v>
      </c>
      <c r="G426" t="inlineStr">
        <is>
          <t>HVN301</t>
        </is>
      </c>
      <c r="H426" s="5" t="n">
        <v>44713</v>
      </c>
      <c r="I426" s="5" t="n">
        <v>44743</v>
      </c>
      <c r="J426" s="6" t="n">
        <v>45483</v>
      </c>
      <c r="K426" s="4" t="n">
        <v>1000000</v>
      </c>
      <c r="L426" s="7" t="n">
        <v>0.18</v>
      </c>
      <c r="M426" s="4">
        <f>IF(I426="",K426/365*0.11*((H426+30)-H426),K426/365*0.11*(I426-H426))</f>
        <v/>
      </c>
      <c r="N426" s="4">
        <f>K426*L426/365*(P426-I426)</f>
        <v/>
      </c>
      <c r="O426" s="4">
        <f>M426+N426</f>
        <v/>
      </c>
      <c r="P426" s="5">
        <f>IF(J426&gt;SUMIFS(Sales!$H:$H,Sales!$C:$C,Investors!G426),SUMIFS(Sales!$H:$H,Sales!$C:$C,Investors!G426),Investors!J426)</f>
        <v/>
      </c>
      <c r="Q426">
        <f>K426+O426</f>
        <v/>
      </c>
      <c r="R426">
        <f>IF(J426&lt;SUMIFS(Sales!$H:$H,Sales!$C:$C,Investors!G426),0,Investors!Q426)</f>
        <v/>
      </c>
    </row>
    <row r="427">
      <c r="A427" t="inlineStr">
        <is>
          <t>ZDEL01</t>
        </is>
      </c>
      <c r="B427" t="inlineStr">
        <is>
          <t>Pieter</t>
        </is>
      </c>
      <c r="C427" t="inlineStr">
        <is>
          <t>Jansen van Vuuren</t>
        </is>
      </c>
      <c r="D427" t="inlineStr">
        <is>
          <t>Heron View</t>
        </is>
      </c>
      <c r="E427" t="inlineStr">
        <is>
          <t>N</t>
        </is>
      </c>
      <c r="F427" t="n">
        <v>8</v>
      </c>
      <c r="G427" t="inlineStr">
        <is>
          <t>HVN304</t>
        </is>
      </c>
      <c r="H427" s="5" t="n">
        <v>44713</v>
      </c>
      <c r="I427" s="5" t="n">
        <v>44743</v>
      </c>
      <c r="J427" s="6" t="n">
        <v>45474</v>
      </c>
      <c r="K427" s="4" t="n">
        <v>265000</v>
      </c>
      <c r="L427" s="7" t="n">
        <v>0.18</v>
      </c>
      <c r="M427" s="4">
        <f>IF(I427="",K427/365*0.11*((H427+30)-H427),K427/365*0.11*(I427-H427))</f>
        <v/>
      </c>
      <c r="N427" s="4">
        <f>K427*L427/365*(P427-I427)</f>
        <v/>
      </c>
      <c r="O427" s="4">
        <f>M427+N427</f>
        <v/>
      </c>
      <c r="P427" s="5">
        <f>IF(J427&gt;SUMIFS(Sales!$H:$H,Sales!$C:$C,Investors!G427),SUMIFS(Sales!$H:$H,Sales!$C:$C,Investors!G427),Investors!J427)</f>
        <v/>
      </c>
      <c r="Q427">
        <f>K427+O427</f>
        <v/>
      </c>
      <c r="R427">
        <f>IF(J427&lt;SUMIFS(Sales!$H:$H,Sales!$C:$C,Investors!G427),0,Investors!Q427)</f>
        <v/>
      </c>
    </row>
    <row r="428">
      <c r="A428" t="inlineStr">
        <is>
          <t>ZDEL01</t>
        </is>
      </c>
      <c r="B428" t="inlineStr">
        <is>
          <t>Pieter</t>
        </is>
      </c>
      <c r="C428" t="inlineStr">
        <is>
          <t>Jansen van Vuuren</t>
        </is>
      </c>
      <c r="D428" t="inlineStr">
        <is>
          <t>Heron View</t>
        </is>
      </c>
      <c r="E428" t="inlineStr">
        <is>
          <t>O</t>
        </is>
      </c>
      <c r="F428" t="n">
        <v>9</v>
      </c>
      <c r="G428" t="inlineStr">
        <is>
          <t>HVO105</t>
        </is>
      </c>
      <c r="H428" s="5" t="n">
        <v>44950</v>
      </c>
      <c r="I428" s="5" t="n">
        <v>45016</v>
      </c>
      <c r="J428" s="6" t="n">
        <v>45520</v>
      </c>
      <c r="K428" s="4" t="n">
        <v>291044.52</v>
      </c>
      <c r="L428" s="7" t="n">
        <v>0.18</v>
      </c>
      <c r="M428" s="4">
        <f>IF(I428="",K428/365*0.11*((H428+30)-H428),K428/365*0.11*(I428-H428))</f>
        <v/>
      </c>
      <c r="N428" s="4">
        <f>K428*L428/365*(P428-I428)</f>
        <v/>
      </c>
      <c r="O428" s="4">
        <f>M428+N428</f>
        <v/>
      </c>
      <c r="P428" s="5">
        <f>IF(J428&gt;SUMIFS(Sales!$H:$H,Sales!$C:$C,Investors!G428),SUMIFS(Sales!$H:$H,Sales!$C:$C,Investors!G428),Investors!J428)</f>
        <v/>
      </c>
      <c r="Q428">
        <f>K428+O428</f>
        <v/>
      </c>
      <c r="R428">
        <f>IF(J428&lt;SUMIFS(Sales!$H:$H,Sales!$C:$C,Investors!G428),0,Investors!Q428)</f>
        <v/>
      </c>
    </row>
    <row r="429">
      <c r="A429" t="inlineStr">
        <is>
          <t>ZDEL01</t>
        </is>
      </c>
      <c r="B429" t="inlineStr">
        <is>
          <t>Pieter</t>
        </is>
      </c>
      <c r="C429" t="inlineStr">
        <is>
          <t>Jansen van Vuuren</t>
        </is>
      </c>
      <c r="D429" t="inlineStr">
        <is>
          <t>Heron View</t>
        </is>
      </c>
      <c r="E429" t="inlineStr">
        <is>
          <t>O</t>
        </is>
      </c>
      <c r="F429" t="n">
        <v>10</v>
      </c>
      <c r="G429" t="inlineStr">
        <is>
          <t>HVO202</t>
        </is>
      </c>
      <c r="H429" s="5" t="n">
        <v>44952</v>
      </c>
      <c r="I429" s="5" t="n">
        <v>45044</v>
      </c>
      <c r="J429" s="6" t="n">
        <v>45775</v>
      </c>
      <c r="K429" s="4" t="n">
        <v>170585.96</v>
      </c>
      <c r="L429" s="7" t="n">
        <v>0.18</v>
      </c>
      <c r="M429" s="4">
        <f>IF(I429="",K429/365*0.11*((H429+30)-H429),K429/365*0.11*(I429-H429))</f>
        <v/>
      </c>
      <c r="N429" s="4">
        <f>K429*L429/365*(P429-I429)</f>
        <v/>
      </c>
      <c r="O429" s="4">
        <f>M429+N429</f>
        <v/>
      </c>
      <c r="P429" s="5">
        <f>IF(J429&gt;SUMIFS(Sales!$H:$H,Sales!$C:$C,Investors!G429),SUMIFS(Sales!$H:$H,Sales!$C:$C,Investors!G429),Investors!J429)</f>
        <v/>
      </c>
      <c r="Q429">
        <f>K429+O429</f>
        <v/>
      </c>
      <c r="R429">
        <f>IF(J429&lt;SUMIFS(Sales!$H:$H,Sales!$C:$C,Investors!G429),0,Investors!Q429)</f>
        <v/>
      </c>
    </row>
    <row r="430">
      <c r="A430" t="inlineStr">
        <is>
          <t>ZDEL01</t>
        </is>
      </c>
      <c r="B430" t="inlineStr">
        <is>
          <t>Pieter</t>
        </is>
      </c>
      <c r="C430" t="inlineStr">
        <is>
          <t>Jansen van Vuuren</t>
        </is>
      </c>
      <c r="D430" t="inlineStr">
        <is>
          <t>Heron View</t>
        </is>
      </c>
      <c r="E430" t="inlineStr">
        <is>
          <t>I</t>
        </is>
      </c>
      <c r="F430" t="n">
        <v>11</v>
      </c>
      <c r="G430" t="inlineStr">
        <is>
          <t>HVI201</t>
        </is>
      </c>
      <c r="H430" s="5" t="n">
        <v>45141</v>
      </c>
      <c r="I430" s="5" t="n">
        <v>45259</v>
      </c>
      <c r="J430" s="6" t="n">
        <v>45990</v>
      </c>
      <c r="K430" s="4" t="n">
        <v>100000</v>
      </c>
      <c r="L430" s="7" t="n">
        <v>0.18</v>
      </c>
      <c r="M430" s="4">
        <f>IF(I430="",K430/365*0.11*((H430+30)-H430),K430/365*0.11*(I430-H430))</f>
        <v/>
      </c>
      <c r="N430" s="4">
        <f>K430*L430/365*(P430-I430)</f>
        <v/>
      </c>
      <c r="O430" s="4">
        <f>M430+N430</f>
        <v/>
      </c>
      <c r="P430" s="5">
        <f>IF(J430&gt;SUMIFS(Sales!$H:$H,Sales!$C:$C,Investors!G430),SUMIFS(Sales!$H:$H,Sales!$C:$C,Investors!G430),Investors!J430)</f>
        <v/>
      </c>
      <c r="Q430">
        <f>K430+O430</f>
        <v/>
      </c>
      <c r="R430">
        <f>IF(J430&lt;SUMIFS(Sales!$H:$H,Sales!$C:$C,Investors!G430),0,Investors!Q430)</f>
        <v/>
      </c>
    </row>
    <row r="431">
      <c r="A431" t="inlineStr">
        <is>
          <t>ZDEL01</t>
        </is>
      </c>
      <c r="B431" t="inlineStr">
        <is>
          <t>Pieter</t>
        </is>
      </c>
      <c r="C431" t="inlineStr">
        <is>
          <t>Jansen van Vuuren</t>
        </is>
      </c>
      <c r="D431" t="inlineStr">
        <is>
          <t>Heron View</t>
        </is>
      </c>
      <c r="E431" t="inlineStr">
        <is>
          <t>L</t>
        </is>
      </c>
      <c r="F431" t="n">
        <v>12</v>
      </c>
      <c r="G431" t="inlineStr">
        <is>
          <t>HVL202</t>
        </is>
      </c>
      <c r="H431" s="5" t="n">
        <v>45145</v>
      </c>
      <c r="I431" s="5" t="n">
        <v>45321</v>
      </c>
      <c r="J431" s="6" t="n">
        <v>46052</v>
      </c>
      <c r="K431" s="4" t="n">
        <v>1200000</v>
      </c>
      <c r="L431" s="7" t="n">
        <v>0.18</v>
      </c>
      <c r="M431" s="4">
        <f>IF(I431="",K431/365*0.11*((H431+30)-H431),K431/365*0.11*(I431-H431))</f>
        <v/>
      </c>
      <c r="N431" s="4">
        <f>K431*L431/365*(P431-I431)</f>
        <v/>
      </c>
      <c r="O431" s="4">
        <f>M431+N431</f>
        <v/>
      </c>
      <c r="P431" s="5">
        <f>IF(J431&gt;SUMIFS(Sales!$H:$H,Sales!$C:$C,Investors!G431),SUMIFS(Sales!$H:$H,Sales!$C:$C,Investors!G431),Investors!J431)</f>
        <v/>
      </c>
      <c r="Q431">
        <f>K431+O431</f>
        <v/>
      </c>
      <c r="R431">
        <f>IF(J431&lt;SUMIFS(Sales!$H:$H,Sales!$C:$C,Investors!G431),0,Investors!Q431)</f>
        <v/>
      </c>
    </row>
    <row r="432">
      <c r="A432" t="inlineStr">
        <is>
          <t>ZDEL01</t>
        </is>
      </c>
      <c r="B432" t="inlineStr">
        <is>
          <t>Pieter</t>
        </is>
      </c>
      <c r="C432" t="inlineStr">
        <is>
          <t>Jansen van Vuuren</t>
        </is>
      </c>
      <c r="D432" t="inlineStr">
        <is>
          <t>Heron View</t>
        </is>
      </c>
      <c r="E432" t="inlineStr">
        <is>
          <t>L</t>
        </is>
      </c>
      <c r="F432" t="n">
        <v>13</v>
      </c>
      <c r="G432" t="inlineStr">
        <is>
          <t>HVL203</t>
        </is>
      </c>
      <c r="H432" s="5" t="n">
        <v>45173</v>
      </c>
      <c r="I432" s="5" t="n">
        <v>45273</v>
      </c>
      <c r="J432" s="6" t="n">
        <v>46004</v>
      </c>
      <c r="K432" s="4" t="n">
        <v>180000</v>
      </c>
      <c r="L432" s="7" t="n">
        <v>0.18</v>
      </c>
      <c r="M432" s="4">
        <f>IF(I432="",K432/365*0.11*((H432+30)-H432),K432/365*0.11*(I432-H432))</f>
        <v/>
      </c>
      <c r="N432" s="4">
        <f>K432*L432/365*(P432-I432)</f>
        <v/>
      </c>
      <c r="O432" s="4">
        <f>M432+N432</f>
        <v/>
      </c>
      <c r="P432" s="5">
        <f>IF(J432&gt;SUMIFS(Sales!$H:$H,Sales!$C:$C,Investors!G432),SUMIFS(Sales!$H:$H,Sales!$C:$C,Investors!G432),Investors!J432)</f>
        <v/>
      </c>
      <c r="Q432">
        <f>K432+O432</f>
        <v/>
      </c>
      <c r="R432">
        <f>IF(J432&lt;SUMIFS(Sales!$H:$H,Sales!$C:$C,Investors!G432),0,Investors!Q432)</f>
        <v/>
      </c>
    </row>
    <row r="433">
      <c r="A433" t="inlineStr">
        <is>
          <t>ZDOT01</t>
        </is>
      </c>
      <c r="B433" t="inlineStr">
        <is>
          <t>Mark Charles</t>
        </is>
      </c>
      <c r="C433" t="inlineStr">
        <is>
          <t>Pope</t>
        </is>
      </c>
      <c r="D433" t="inlineStr">
        <is>
          <t>Heron Fields</t>
        </is>
      </c>
      <c r="E433" t="inlineStr">
        <is>
          <t>B</t>
        </is>
      </c>
      <c r="F433" t="n">
        <v>1</v>
      </c>
      <c r="G433" t="inlineStr">
        <is>
          <t>HFB304</t>
        </is>
      </c>
      <c r="H433" s="5" t="n">
        <v>44517</v>
      </c>
      <c r="I433" s="5" t="n">
        <v>44690</v>
      </c>
      <c r="J433" s="6" t="n">
        <v>45027</v>
      </c>
      <c r="K433" s="4" t="n">
        <v>1000000</v>
      </c>
      <c r="L433" s="7" t="n">
        <v>0.18</v>
      </c>
      <c r="M433" s="4">
        <f>IF(I433="",K433/365*0.11*((H433+30)-H433),K433/365*0.11*(I433-H433))</f>
        <v/>
      </c>
      <c r="N433" s="4">
        <f>K433*L433/365*(P433-I433)</f>
        <v/>
      </c>
      <c r="O433" s="4">
        <f>M433+N433</f>
        <v/>
      </c>
      <c r="P433" s="5">
        <f>IF(J433&gt;SUMIFS(Sales!$H:$H,Sales!$C:$C,Investors!G433),SUMIFS(Sales!$H:$H,Sales!$C:$C,Investors!G433),Investors!J433)</f>
        <v/>
      </c>
      <c r="Q433">
        <f>K433+O433</f>
        <v/>
      </c>
      <c r="R433">
        <f>IF(J433&lt;SUMIFS(Sales!$H:$H,Sales!$C:$C,Investors!G433),0,Investors!Q433)</f>
        <v/>
      </c>
    </row>
    <row r="434">
      <c r="A434" t="inlineStr">
        <is>
          <t>ZDOT01</t>
        </is>
      </c>
      <c r="B434" t="inlineStr">
        <is>
          <t>Mark Charles</t>
        </is>
      </c>
      <c r="C434" t="inlineStr">
        <is>
          <t>Pope</t>
        </is>
      </c>
      <c r="D434" t="inlineStr">
        <is>
          <t>Heron View</t>
        </is>
      </c>
      <c r="E434" t="inlineStr">
        <is>
          <t>G</t>
        </is>
      </c>
      <c r="F434" t="n">
        <v>2</v>
      </c>
      <c r="G434" t="inlineStr">
        <is>
          <t>HVG104</t>
        </is>
      </c>
      <c r="H434" s="5" t="n">
        <v>45036</v>
      </c>
      <c r="I434" s="5" t="n">
        <v>45198</v>
      </c>
      <c r="J434" s="6" t="n">
        <v>45929</v>
      </c>
      <c r="K434" s="4" t="n">
        <v>1000000</v>
      </c>
      <c r="L434" s="7" t="n">
        <v>0.18</v>
      </c>
      <c r="M434" s="4">
        <f>IF(I434="",K434/365*0.11*((H434+30)-H434),K434/365*0.11*(I434-H434))</f>
        <v/>
      </c>
      <c r="N434" s="4">
        <f>K434*L434/365*(P434-I434)</f>
        <v/>
      </c>
      <c r="O434" s="4">
        <f>M434+N434</f>
        <v/>
      </c>
      <c r="P434" s="5">
        <f>IF(J434&gt;SUMIFS(Sales!$H:$H,Sales!$C:$C,Investors!G434),SUMIFS(Sales!$H:$H,Sales!$C:$C,Investors!G434),Investors!J434)</f>
        <v/>
      </c>
      <c r="Q434">
        <f>K434+O434</f>
        <v/>
      </c>
      <c r="R434">
        <f>IF(J434&lt;SUMIFS(Sales!$H:$H,Sales!$C:$C,Investors!G434),0,Investors!Q434)</f>
        <v/>
      </c>
    </row>
    <row r="435">
      <c r="A435" t="inlineStr">
        <is>
          <t>ZVAN03</t>
        </is>
      </c>
      <c r="B435" t="inlineStr">
        <is>
          <t>Johan George</t>
        </is>
      </c>
      <c r="C435" t="inlineStr">
        <is>
          <t>van der Westhuizen</t>
        </is>
      </c>
      <c r="D435" t="inlineStr">
        <is>
          <t>Heron View</t>
        </is>
      </c>
      <c r="E435" t="inlineStr">
        <is>
          <t>N</t>
        </is>
      </c>
      <c r="F435" t="n">
        <v>2</v>
      </c>
      <c r="G435" t="inlineStr">
        <is>
          <t>HVN101</t>
        </is>
      </c>
      <c r="H435" s="5" t="n">
        <v>44708</v>
      </c>
      <c r="I435" s="5" t="n">
        <v>44743</v>
      </c>
      <c r="J435" s="6" t="n">
        <v>45310</v>
      </c>
      <c r="K435" s="4" t="n">
        <v>300000</v>
      </c>
      <c r="L435" s="7" t="n">
        <v>0.18</v>
      </c>
      <c r="M435" s="4">
        <f>IF(I435="",K435/365*0.11*((H435+30)-H435),K435/365*0.11*(I435-H435))</f>
        <v/>
      </c>
      <c r="N435" s="4">
        <f>K435*L435/365*(P435-I435)</f>
        <v/>
      </c>
      <c r="O435" s="4">
        <f>M435+N435</f>
        <v/>
      </c>
      <c r="P435" s="5">
        <f>IF(J435&gt;SUMIFS(Sales!$H:$H,Sales!$C:$C,Investors!G435),SUMIFS(Sales!$H:$H,Sales!$C:$C,Investors!G435),Investors!J435)</f>
        <v/>
      </c>
      <c r="Q435">
        <f>K435+O435</f>
        <v/>
      </c>
      <c r="R435">
        <f>IF(J435&lt;SUMIFS(Sales!$H:$H,Sales!$C:$C,Investors!G435),0,Investors!Q435)</f>
        <v/>
      </c>
    </row>
    <row r="436">
      <c r="A436" t="inlineStr">
        <is>
          <t>ZVAN05</t>
        </is>
      </c>
      <c r="B436" t="inlineStr">
        <is>
          <t>Hermanus</t>
        </is>
      </c>
      <c r="C436" t="inlineStr">
        <is>
          <t>van der Sandt</t>
        </is>
      </c>
      <c r="D436" t="inlineStr">
        <is>
          <t>Heron View</t>
        </is>
      </c>
      <c r="E436" t="inlineStr">
        <is>
          <t>J</t>
        </is>
      </c>
      <c r="F436" t="n">
        <v>2</v>
      </c>
      <c r="G436" t="inlineStr">
        <is>
          <t>HVJ101</t>
        </is>
      </c>
      <c r="H436" s="5" t="n">
        <v>44719</v>
      </c>
      <c r="I436" s="5" t="n">
        <v>44777</v>
      </c>
      <c r="J436" s="6" t="n">
        <v>45511</v>
      </c>
      <c r="K436" s="4" t="n">
        <v>525000</v>
      </c>
      <c r="L436" s="7" t="n">
        <v>0.18</v>
      </c>
      <c r="M436" s="4">
        <f>IF(I436="",K436/365*0.11*((H436+30)-H436),K436/365*0.11*(I436-H436))</f>
        <v/>
      </c>
      <c r="N436" s="4">
        <f>K436*L436/365*(P436-I436)</f>
        <v/>
      </c>
      <c r="O436" s="4">
        <f>M436+N436</f>
        <v/>
      </c>
      <c r="P436" s="5">
        <f>IF(J436&gt;SUMIFS(Sales!$H:$H,Sales!$C:$C,Investors!G436),SUMIFS(Sales!$H:$H,Sales!$C:$C,Investors!G436),Investors!J436)</f>
        <v/>
      </c>
      <c r="Q436">
        <f>K436+O436</f>
        <v/>
      </c>
      <c r="R436">
        <f>IF(J436&lt;SUMIFS(Sales!$H:$H,Sales!$C:$C,Investors!G436),0,Investors!Q436)</f>
        <v/>
      </c>
    </row>
    <row r="437">
      <c r="A437" t="inlineStr">
        <is>
          <t>ZVAN05</t>
        </is>
      </c>
      <c r="B437" t="inlineStr">
        <is>
          <t>Hermanus</t>
        </is>
      </c>
      <c r="C437" t="inlineStr">
        <is>
          <t>van der Sandt</t>
        </is>
      </c>
      <c r="D437" t="inlineStr">
        <is>
          <t>Heron View</t>
        </is>
      </c>
      <c r="E437" t="inlineStr">
        <is>
          <t>C</t>
        </is>
      </c>
      <c r="F437" t="n">
        <v>3</v>
      </c>
      <c r="G437" t="inlineStr">
        <is>
          <t>HVC304</t>
        </is>
      </c>
      <c r="H437" s="5" t="n">
        <v>44862</v>
      </c>
      <c r="I437" s="5" t="n">
        <v>44903</v>
      </c>
      <c r="J437" s="6" t="n">
        <v>45634</v>
      </c>
      <c r="K437" s="4" t="n">
        <v>1028006.85</v>
      </c>
      <c r="L437" s="7" t="n">
        <v>0.18</v>
      </c>
      <c r="M437" s="4">
        <f>IF(I437="",K437/365*0.11*((H437+30)-H437),K437/365*0.11*(I437-H437))</f>
        <v/>
      </c>
      <c r="N437" s="4">
        <f>K437*L437/365*(P437-I437)</f>
        <v/>
      </c>
      <c r="O437" s="4">
        <f>M437+N437</f>
        <v/>
      </c>
      <c r="P437" s="5">
        <f>IF(J437&gt;SUMIFS(Sales!$H:$H,Sales!$C:$C,Investors!G437),SUMIFS(Sales!$H:$H,Sales!$C:$C,Investors!G437),Investors!J437)</f>
        <v/>
      </c>
      <c r="Q437">
        <f>K437+O437</f>
        <v/>
      </c>
      <c r="R437">
        <f>IF(J437&lt;SUMIFS(Sales!$H:$H,Sales!$C:$C,Investors!G437),0,Investors!Q437)</f>
        <v/>
      </c>
    </row>
    <row r="438">
      <c r="A438" t="inlineStr">
        <is>
          <t>ZVAN05</t>
        </is>
      </c>
      <c r="B438" t="inlineStr">
        <is>
          <t>Hermanus</t>
        </is>
      </c>
      <c r="C438" t="inlineStr">
        <is>
          <t>van der Sandt</t>
        </is>
      </c>
      <c r="D438" t="inlineStr">
        <is>
          <t>Heron View</t>
        </is>
      </c>
      <c r="E438" t="inlineStr">
        <is>
          <t>C</t>
        </is>
      </c>
      <c r="F438" t="n">
        <v>4</v>
      </c>
      <c r="G438" t="inlineStr">
        <is>
          <t>HVC306</t>
        </is>
      </c>
      <c r="H438" s="5" t="n">
        <v>44866</v>
      </c>
      <c r="I438" s="5" t="n">
        <v>44903</v>
      </c>
      <c r="J438" s="6" t="n">
        <v>45394</v>
      </c>
      <c r="K438" s="4" t="n">
        <v>1100000</v>
      </c>
      <c r="L438" s="7" t="n">
        <v>0.18</v>
      </c>
      <c r="M438" s="4">
        <f>IF(I438="",K438/365*0.11*((H438+30)-H438),K438/365*0.11*(I438-H438))</f>
        <v/>
      </c>
      <c r="N438" s="4">
        <f>K438*L438/365*(P438-I438)</f>
        <v/>
      </c>
      <c r="O438" s="4">
        <f>M438+N438</f>
        <v/>
      </c>
      <c r="P438" s="5">
        <f>IF(J438&gt;SUMIFS(Sales!$H:$H,Sales!$C:$C,Investors!G438),SUMIFS(Sales!$H:$H,Sales!$C:$C,Investors!G438),Investors!J438)</f>
        <v/>
      </c>
      <c r="Q438">
        <f>K438+O438</f>
        <v/>
      </c>
      <c r="R438">
        <f>IF(J438&lt;SUMIFS(Sales!$H:$H,Sales!$C:$C,Investors!G438),0,Investors!Q438)</f>
        <v/>
      </c>
    </row>
    <row r="439">
      <c r="A439" t="inlineStr">
        <is>
          <t>ZVAN05</t>
        </is>
      </c>
      <c r="B439" t="inlineStr">
        <is>
          <t>Hermanus</t>
        </is>
      </c>
      <c r="C439" t="inlineStr">
        <is>
          <t>van der Sandt</t>
        </is>
      </c>
      <c r="D439" t="inlineStr">
        <is>
          <t>Heron View</t>
        </is>
      </c>
      <c r="E439" t="inlineStr">
        <is>
          <t>K</t>
        </is>
      </c>
      <c r="F439" t="n">
        <v>5</v>
      </c>
      <c r="G439" t="inlineStr">
        <is>
          <t>HVK102</t>
        </is>
      </c>
      <c r="H439" s="5" t="n">
        <v>44866</v>
      </c>
      <c r="I439" s="5" t="n">
        <v>44909</v>
      </c>
      <c r="J439" s="6" t="n">
        <v>45640</v>
      </c>
      <c r="K439" s="4" t="n">
        <v>1100000</v>
      </c>
      <c r="L439" s="7" t="n">
        <v>0.18</v>
      </c>
      <c r="M439" s="4">
        <f>IF(I439="",K439/365*0.11*((H439+30)-H439),K439/365*0.11*(I439-H439))</f>
        <v/>
      </c>
      <c r="N439" s="4">
        <f>K439*L439/365*(P439-I439)</f>
        <v/>
      </c>
      <c r="O439" s="4">
        <f>M439+N439</f>
        <v/>
      </c>
      <c r="P439" s="5">
        <f>IF(J439&gt;SUMIFS(Sales!$H:$H,Sales!$C:$C,Investors!G439),SUMIFS(Sales!$H:$H,Sales!$C:$C,Investors!G439),Investors!J439)</f>
        <v/>
      </c>
      <c r="Q439">
        <f>K439+O439</f>
        <v/>
      </c>
      <c r="R439">
        <f>IF(J439&lt;SUMIFS(Sales!$H:$H,Sales!$C:$C,Investors!G439),0,Investors!Q439)</f>
        <v/>
      </c>
    </row>
    <row r="440">
      <c r="A440" t="inlineStr">
        <is>
          <t>ZVAN05</t>
        </is>
      </c>
      <c r="B440" t="inlineStr">
        <is>
          <t>Hermanus</t>
        </is>
      </c>
      <c r="C440" t="inlineStr">
        <is>
          <t>van der Sandt</t>
        </is>
      </c>
      <c r="D440" t="inlineStr">
        <is>
          <t>Heron View</t>
        </is>
      </c>
      <c r="E440" t="inlineStr">
        <is>
          <t>K</t>
        </is>
      </c>
      <c r="F440" t="n">
        <v>6</v>
      </c>
      <c r="G440" t="inlineStr">
        <is>
          <t>HVK201</t>
        </is>
      </c>
      <c r="H440" s="5" t="n">
        <v>44866</v>
      </c>
      <c r="I440" s="5" t="n">
        <v>44916</v>
      </c>
      <c r="J440" s="6" t="n">
        <v>45647</v>
      </c>
      <c r="K440" s="4" t="n">
        <v>1100000</v>
      </c>
      <c r="L440" s="7" t="n">
        <v>0.18</v>
      </c>
      <c r="M440" s="4">
        <f>IF(I440="",K440/365*0.11*((H440+30)-H440),K440/365*0.11*(I440-H440))</f>
        <v/>
      </c>
      <c r="N440" s="4">
        <f>K440*L440/365*(P440-I440)</f>
        <v/>
      </c>
      <c r="O440" s="4">
        <f>M440+N440</f>
        <v/>
      </c>
      <c r="P440" s="5">
        <f>IF(J440&gt;SUMIFS(Sales!$H:$H,Sales!$C:$C,Investors!G440),SUMIFS(Sales!$H:$H,Sales!$C:$C,Investors!G440),Investors!J440)</f>
        <v/>
      </c>
      <c r="Q440">
        <f>K440+O440</f>
        <v/>
      </c>
      <c r="R440">
        <f>IF(J440&lt;SUMIFS(Sales!$H:$H,Sales!$C:$C,Investors!G440),0,Investors!Q440)</f>
        <v/>
      </c>
    </row>
    <row r="441">
      <c r="A441" t="inlineStr">
        <is>
          <t>ZVAN05</t>
        </is>
      </c>
      <c r="B441" t="inlineStr">
        <is>
          <t>Hermanus</t>
        </is>
      </c>
      <c r="C441" t="inlineStr">
        <is>
          <t>van der Sandt</t>
        </is>
      </c>
      <c r="D441" t="inlineStr">
        <is>
          <t>Heron View</t>
        </is>
      </c>
      <c r="E441" t="inlineStr">
        <is>
          <t>K</t>
        </is>
      </c>
      <c r="F441" t="n">
        <v>7</v>
      </c>
      <c r="G441" t="inlineStr">
        <is>
          <t>HVK301</t>
        </is>
      </c>
      <c r="H441" s="5" t="n">
        <v>44866</v>
      </c>
      <c r="I441" s="5" t="n">
        <v>44909</v>
      </c>
      <c r="J441" s="6" t="n">
        <v>45640</v>
      </c>
      <c r="K441" s="4" t="n">
        <v>350000</v>
      </c>
      <c r="L441" s="7" t="n">
        <v>0.18</v>
      </c>
      <c r="M441" s="4">
        <f>IF(I441="",K441/365*0.11*((H441+30)-H441),K441/365*0.11*(I441-H441))</f>
        <v/>
      </c>
      <c r="N441" s="4">
        <f>K441*L441/365*(P441-I441)</f>
        <v/>
      </c>
      <c r="O441" s="4">
        <f>M441+N441</f>
        <v/>
      </c>
      <c r="P441" s="5">
        <f>IF(J441&gt;SUMIFS(Sales!$H:$H,Sales!$C:$C,Investors!G441),SUMIFS(Sales!$H:$H,Sales!$C:$C,Investors!G441),Investors!J441)</f>
        <v/>
      </c>
      <c r="Q441">
        <f>K441+O441</f>
        <v/>
      </c>
      <c r="R441">
        <f>IF(J441&lt;SUMIFS(Sales!$H:$H,Sales!$C:$C,Investors!G441),0,Investors!Q441)</f>
        <v/>
      </c>
    </row>
    <row r="442">
      <c r="A442" t="inlineStr">
        <is>
          <t>ZVAN05</t>
        </is>
      </c>
      <c r="B442" t="inlineStr">
        <is>
          <t>Hermanus</t>
        </is>
      </c>
      <c r="C442" t="inlineStr">
        <is>
          <t>van der Sandt</t>
        </is>
      </c>
      <c r="D442" t="inlineStr">
        <is>
          <t>Heron View</t>
        </is>
      </c>
      <c r="E442" t="inlineStr">
        <is>
          <t>O</t>
        </is>
      </c>
      <c r="F442" t="n">
        <v>8</v>
      </c>
      <c r="G442" t="inlineStr">
        <is>
          <t>HVO201</t>
        </is>
      </c>
      <c r="H442" s="5" t="n">
        <v>44992</v>
      </c>
      <c r="I442" s="5" t="n">
        <v>45107</v>
      </c>
      <c r="J442" s="6" t="n">
        <v>45506</v>
      </c>
      <c r="K442" s="4" t="n">
        <v>350000</v>
      </c>
      <c r="L442" s="7" t="n">
        <v>0.18</v>
      </c>
      <c r="M442" s="4">
        <f>IF(I442="",K442/365*0.11*((H442+30)-H442),K442/365*0.11*(I442-H442))</f>
        <v/>
      </c>
      <c r="N442" s="4">
        <f>K442*L442/365*(P442-I442)</f>
        <v/>
      </c>
      <c r="O442" s="4">
        <f>M442+N442</f>
        <v/>
      </c>
      <c r="P442" s="5">
        <f>IF(J442&gt;SUMIFS(Sales!$H:$H,Sales!$C:$C,Investors!G442),SUMIFS(Sales!$H:$H,Sales!$C:$C,Investors!G442),Investors!J442)</f>
        <v/>
      </c>
      <c r="Q442">
        <f>K442+O442</f>
        <v/>
      </c>
      <c r="R442">
        <f>IF(J442&lt;SUMIFS(Sales!$H:$H,Sales!$C:$C,Investors!G442),0,Investors!Q442)</f>
        <v/>
      </c>
    </row>
    <row r="443">
      <c r="A443" t="inlineStr">
        <is>
          <t>ZVAN05</t>
        </is>
      </c>
      <c r="B443" t="inlineStr">
        <is>
          <t>Hermanus</t>
        </is>
      </c>
      <c r="C443" t="inlineStr">
        <is>
          <t>van der Sandt</t>
        </is>
      </c>
      <c r="D443" t="inlineStr">
        <is>
          <t>Heron View</t>
        </is>
      </c>
      <c r="E443" t="inlineStr">
        <is>
          <t>G</t>
        </is>
      </c>
      <c r="F443" t="n">
        <v>9</v>
      </c>
      <c r="G443" t="inlineStr">
        <is>
          <t>HVG201</t>
        </is>
      </c>
      <c r="H443" s="5" t="n">
        <v>45051</v>
      </c>
      <c r="I443" s="5" t="n">
        <v>45198</v>
      </c>
      <c r="J443" s="6" t="n">
        <v>45929</v>
      </c>
      <c r="K443" s="4" t="n">
        <v>125000</v>
      </c>
      <c r="L443" s="7" t="n">
        <v>0.18</v>
      </c>
      <c r="M443" s="4">
        <f>IF(I443="",K443/365*0.11*((H443+30)-H443),K443/365*0.11*(I443-H443))</f>
        <v/>
      </c>
      <c r="N443" s="4">
        <f>K443*L443/365*(P443-I443)</f>
        <v/>
      </c>
      <c r="O443" s="4">
        <f>M443+N443</f>
        <v/>
      </c>
      <c r="P443" s="5">
        <f>IF(J443&gt;SUMIFS(Sales!$H:$H,Sales!$C:$C,Investors!G443),SUMIFS(Sales!$H:$H,Sales!$C:$C,Investors!G443),Investors!J443)</f>
        <v/>
      </c>
      <c r="Q443">
        <f>K443+O443</f>
        <v/>
      </c>
      <c r="R443">
        <f>IF(J443&lt;SUMIFS(Sales!$H:$H,Sales!$C:$C,Investors!G443),0,Investors!Q443)</f>
        <v/>
      </c>
    </row>
    <row r="444">
      <c r="A444" t="inlineStr">
        <is>
          <t>ZVAN05</t>
        </is>
      </c>
      <c r="B444" t="inlineStr">
        <is>
          <t>Hermanus</t>
        </is>
      </c>
      <c r="C444" t="inlineStr">
        <is>
          <t>van der Sandt</t>
        </is>
      </c>
      <c r="D444" t="inlineStr">
        <is>
          <t>Heron View</t>
        </is>
      </c>
      <c r="E444" t="inlineStr">
        <is>
          <t>G</t>
        </is>
      </c>
      <c r="F444" t="n">
        <v>10</v>
      </c>
      <c r="G444" t="inlineStr">
        <is>
          <t>HVG301</t>
        </is>
      </c>
      <c r="H444" s="5" t="n">
        <v>45051</v>
      </c>
      <c r="I444" s="5" t="n">
        <v>45198</v>
      </c>
      <c r="J444" s="6" t="n">
        <v>45929</v>
      </c>
      <c r="K444" s="4" t="n">
        <v>200000</v>
      </c>
      <c r="L444" s="7" t="n">
        <v>0.18</v>
      </c>
      <c r="M444" s="4">
        <f>IF(I444="",K444/365*0.11*((H444+30)-H444),K444/365*0.11*(I444-H444))</f>
        <v/>
      </c>
      <c r="N444" s="4">
        <f>K444*L444/365*(P444-I444)</f>
        <v/>
      </c>
      <c r="O444" s="4">
        <f>M444+N444</f>
        <v/>
      </c>
      <c r="P444" s="5">
        <f>IF(J444&gt;SUMIFS(Sales!$H:$H,Sales!$C:$C,Investors!G444),SUMIFS(Sales!$H:$H,Sales!$C:$C,Investors!G444),Investors!J444)</f>
        <v/>
      </c>
      <c r="Q444">
        <f>K444+O444</f>
        <v/>
      </c>
      <c r="R444">
        <f>IF(J444&lt;SUMIFS(Sales!$H:$H,Sales!$C:$C,Investors!G444),0,Investors!Q444)</f>
        <v/>
      </c>
    </row>
    <row r="445">
      <c r="A445" t="inlineStr">
        <is>
          <t>ZVAN05</t>
        </is>
      </c>
      <c r="B445" t="inlineStr">
        <is>
          <t>Hermanus</t>
        </is>
      </c>
      <c r="C445" t="inlineStr">
        <is>
          <t>van der Sandt</t>
        </is>
      </c>
      <c r="D445" t="inlineStr">
        <is>
          <t>Heron View</t>
        </is>
      </c>
      <c r="E445" t="inlineStr">
        <is>
          <t>F</t>
        </is>
      </c>
      <c r="F445" t="n">
        <v>11</v>
      </c>
      <c r="G445" t="inlineStr">
        <is>
          <t>HVF201</t>
        </is>
      </c>
      <c r="H445" s="5" t="n">
        <v>45399</v>
      </c>
      <c r="I445" s="5" t="n">
        <v>45443</v>
      </c>
      <c r="J445" s="6" t="n">
        <v>46174</v>
      </c>
      <c r="K445" s="4" t="n">
        <v>176567.12</v>
      </c>
      <c r="L445" s="7" t="n">
        <v>0.18</v>
      </c>
      <c r="M445" s="4">
        <f>IF(I445="",K445/365*0.11*((H445+30)-H445),K445/365*0.11*(I445-H445))</f>
        <v/>
      </c>
      <c r="N445" s="4">
        <f>K445*L445/365*(P445-I445)</f>
        <v/>
      </c>
      <c r="O445" s="4">
        <f>M445+N445</f>
        <v/>
      </c>
      <c r="P445" s="5">
        <f>IF(J445&gt;SUMIFS(Sales!$H:$H,Sales!$C:$C,Investors!G445),SUMIFS(Sales!$H:$H,Sales!$C:$C,Investors!G445),Investors!J445)</f>
        <v/>
      </c>
      <c r="Q445">
        <f>K445+O445</f>
        <v/>
      </c>
      <c r="R445">
        <f>IF(J445&lt;SUMIFS(Sales!$H:$H,Sales!$C:$C,Investors!G445),0,Investors!Q445)</f>
        <v/>
      </c>
    </row>
    <row r="446">
      <c r="A446" t="inlineStr">
        <is>
          <t>ZVAN05</t>
        </is>
      </c>
      <c r="B446" t="inlineStr">
        <is>
          <t>Hermanus</t>
        </is>
      </c>
      <c r="C446" t="inlineStr">
        <is>
          <t>van der Sandt</t>
        </is>
      </c>
      <c r="D446" t="inlineStr">
        <is>
          <t>Heron View</t>
        </is>
      </c>
      <c r="E446" t="inlineStr">
        <is>
          <t>F</t>
        </is>
      </c>
      <c r="F446" t="n">
        <v>12</v>
      </c>
      <c r="G446" t="inlineStr">
        <is>
          <t>HVF204</t>
        </is>
      </c>
      <c r="H446" s="5" t="n">
        <v>45399</v>
      </c>
      <c r="I446" s="5" t="n">
        <v>45408</v>
      </c>
      <c r="J446" s="6" t="n">
        <v>46139</v>
      </c>
      <c r="K446" s="4" t="n">
        <v>1200000</v>
      </c>
      <c r="L446" s="7" t="n">
        <v>0.18</v>
      </c>
      <c r="M446" s="4">
        <f>IF(I446="",K446/365*0.11*((H446+30)-H446),K446/365*0.11*(I446-H446))</f>
        <v/>
      </c>
      <c r="N446" s="4">
        <f>K446*L446/365*(P446-I446)</f>
        <v/>
      </c>
      <c r="O446" s="4">
        <f>M446+N446</f>
        <v/>
      </c>
      <c r="P446" s="5">
        <f>IF(J446&gt;SUMIFS(Sales!$H:$H,Sales!$C:$C,Investors!G446),SUMIFS(Sales!$H:$H,Sales!$C:$C,Investors!G446),Investors!J446)</f>
        <v/>
      </c>
      <c r="Q446">
        <f>K446+O446</f>
        <v/>
      </c>
      <c r="R446">
        <f>IF(J446&lt;SUMIFS(Sales!$H:$H,Sales!$C:$C,Investors!G446),0,Investors!Q446)</f>
        <v/>
      </c>
    </row>
    <row r="447">
      <c r="A447" t="inlineStr">
        <is>
          <t>ZVAN05</t>
        </is>
      </c>
      <c r="B447" t="inlineStr">
        <is>
          <t>Hermanus</t>
        </is>
      </c>
      <c r="C447" t="inlineStr">
        <is>
          <t>van der Sandt</t>
        </is>
      </c>
      <c r="D447" t="inlineStr">
        <is>
          <t>Heron View</t>
        </is>
      </c>
      <c r="E447" t="inlineStr">
        <is>
          <t>J</t>
        </is>
      </c>
      <c r="F447" t="n">
        <v>14</v>
      </c>
      <c r="G447" t="inlineStr">
        <is>
          <t>HVJ201</t>
        </is>
      </c>
      <c r="H447" s="5" t="n">
        <v>45518</v>
      </c>
      <c r="I447" s="5" t="n">
        <v>45520</v>
      </c>
      <c r="J447" s="6" t="n">
        <v>46251</v>
      </c>
      <c r="K447" s="4" t="n">
        <v>721335.62</v>
      </c>
      <c r="L447" s="7" t="n">
        <v>0.18</v>
      </c>
      <c r="M447" s="4">
        <f>IF(I447="",K447/365*0.11*((H447+30)-H447),K447/365*0.11*(I447-H447))</f>
        <v/>
      </c>
      <c r="N447" s="4">
        <f>K447*L447/365*(P447-I447)</f>
        <v/>
      </c>
      <c r="O447" s="4">
        <f>M447+N447</f>
        <v/>
      </c>
      <c r="P447" s="5">
        <f>IF(J447&gt;SUMIFS(Sales!$H:$H,Sales!$C:$C,Investors!G447),SUMIFS(Sales!$H:$H,Sales!$C:$C,Investors!G447),Investors!J447)</f>
        <v/>
      </c>
      <c r="Q447">
        <f>K447+O447</f>
        <v/>
      </c>
      <c r="R447">
        <f>IF(J447&lt;SUMIFS(Sales!$H:$H,Sales!$C:$C,Investors!G447),0,Investors!Q447)</f>
        <v/>
      </c>
    </row>
    <row r="448">
      <c r="A448" t="inlineStr">
        <is>
          <t>ZNUN01</t>
        </is>
      </c>
      <c r="B448" t="inlineStr">
        <is>
          <t>Francisco Antonio</t>
        </is>
      </c>
      <c r="C448" t="inlineStr">
        <is>
          <t>Nunes</t>
        </is>
      </c>
      <c r="D448" t="inlineStr">
        <is>
          <t>Heron View</t>
        </is>
      </c>
      <c r="E448" t="inlineStr">
        <is>
          <t>P</t>
        </is>
      </c>
      <c r="F448" t="n">
        <v>5</v>
      </c>
      <c r="G448" t="inlineStr">
        <is>
          <t>HVP201</t>
        </is>
      </c>
      <c r="H448" s="5" t="n">
        <v>44806</v>
      </c>
      <c r="I448" s="5" t="n">
        <v>44826</v>
      </c>
      <c r="J448" s="6" t="n">
        <v>45462</v>
      </c>
      <c r="K448" s="4" t="n">
        <v>200000</v>
      </c>
      <c r="L448" s="7" t="n">
        <v>0.18</v>
      </c>
      <c r="M448" s="4">
        <f>IF(I448="",K448/365*0.11*((H448+30)-H448),K448/365*0.11*(I448-H448))</f>
        <v/>
      </c>
      <c r="N448" s="4">
        <f>K448*L448/365*(P448-I448)</f>
        <v/>
      </c>
      <c r="O448" s="4">
        <f>M448+N448</f>
        <v/>
      </c>
      <c r="P448" s="5">
        <f>IF(J448&gt;SUMIFS(Sales!$H:$H,Sales!$C:$C,Investors!G448),SUMIFS(Sales!$H:$H,Sales!$C:$C,Investors!G448),Investors!J448)</f>
        <v/>
      </c>
      <c r="Q448">
        <f>K448+O448</f>
        <v/>
      </c>
      <c r="R448">
        <f>IF(J448&lt;SUMIFS(Sales!$H:$H,Sales!$C:$C,Investors!G448),0,Investors!Q448)</f>
        <v/>
      </c>
    </row>
    <row r="449">
      <c r="A449" t="inlineStr">
        <is>
          <t>ZNUN01</t>
        </is>
      </c>
      <c r="B449" t="inlineStr">
        <is>
          <t>Francisco Antonio</t>
        </is>
      </c>
      <c r="C449" t="inlineStr">
        <is>
          <t>Nunes</t>
        </is>
      </c>
      <c r="D449" t="inlineStr">
        <is>
          <t>Heron View</t>
        </is>
      </c>
      <c r="E449" t="inlineStr">
        <is>
          <t>P</t>
        </is>
      </c>
      <c r="F449" t="n">
        <v>6</v>
      </c>
      <c r="G449" t="inlineStr">
        <is>
          <t>HVP302</t>
        </is>
      </c>
      <c r="H449" s="5" t="n">
        <v>44846</v>
      </c>
      <c r="I449" s="5" t="n">
        <v>44876</v>
      </c>
      <c r="J449" s="6" t="n">
        <v>45271</v>
      </c>
      <c r="K449" s="4" t="n">
        <v>285996.58</v>
      </c>
      <c r="L449" s="7" t="n">
        <v>0.18</v>
      </c>
      <c r="M449" s="4">
        <f>IF(I449="",K449/365*0.11*((H449+30)-H449),K449/365*0.11*(I449-H449))</f>
        <v/>
      </c>
      <c r="N449" s="4">
        <f>K449*L449/365*(P449-I449)</f>
        <v/>
      </c>
      <c r="O449" s="4">
        <f>M449+N449</f>
        <v/>
      </c>
      <c r="P449" s="5">
        <f>IF(J449&gt;SUMIFS(Sales!$H:$H,Sales!$C:$C,Investors!G449),SUMIFS(Sales!$H:$H,Sales!$C:$C,Investors!G449),Investors!J449)</f>
        <v/>
      </c>
      <c r="Q449">
        <f>K449+O449</f>
        <v/>
      </c>
      <c r="R449">
        <f>IF(J449&lt;SUMIFS(Sales!$H:$H,Sales!$C:$C,Investors!G449),0,Investors!Q449)</f>
        <v/>
      </c>
    </row>
    <row r="450">
      <c r="A450" t="inlineStr">
        <is>
          <t>ZNUN01</t>
        </is>
      </c>
      <c r="B450" t="inlineStr">
        <is>
          <t>Francisco Antonio</t>
        </is>
      </c>
      <c r="C450" t="inlineStr">
        <is>
          <t>Nunes</t>
        </is>
      </c>
      <c r="D450" t="inlineStr">
        <is>
          <t>Heron View</t>
        </is>
      </c>
      <c r="E450" t="inlineStr">
        <is>
          <t>C</t>
        </is>
      </c>
      <c r="F450" t="n">
        <v>7</v>
      </c>
      <c r="G450" t="inlineStr">
        <is>
          <t>HVC106</t>
        </is>
      </c>
      <c r="H450" s="5" t="n">
        <v>44847</v>
      </c>
      <c r="I450" s="5" t="n">
        <v>44876</v>
      </c>
      <c r="J450" s="6" t="n">
        <v>45170</v>
      </c>
      <c r="K450" s="4" t="n">
        <v>250000</v>
      </c>
      <c r="L450" s="7" t="n">
        <v>0.18</v>
      </c>
      <c r="M450" s="4">
        <f>IF(I450="",K450/365*0.11*((H450+30)-H450),K450/365*0.11*(I450-H450))</f>
        <v/>
      </c>
      <c r="N450" s="4">
        <f>K450*L450/365*(P450-I450)</f>
        <v/>
      </c>
      <c r="O450" s="4">
        <f>M450+N450</f>
        <v/>
      </c>
      <c r="P450" s="5">
        <f>IF(J450&gt;SUMIFS(Sales!$H:$H,Sales!$C:$C,Investors!G450),SUMIFS(Sales!$H:$H,Sales!$C:$C,Investors!G450),Investors!J450)</f>
        <v/>
      </c>
      <c r="Q450">
        <f>K450+O450</f>
        <v/>
      </c>
      <c r="R450">
        <f>IF(J450&lt;SUMIFS(Sales!$H:$H,Sales!$C:$C,Investors!G450),0,Investors!Q450)</f>
        <v/>
      </c>
    </row>
    <row r="451">
      <c r="A451" t="inlineStr">
        <is>
          <t>ZNUN01</t>
        </is>
      </c>
      <c r="B451" t="inlineStr">
        <is>
          <t>Francisco Antonio</t>
        </is>
      </c>
      <c r="C451" t="inlineStr">
        <is>
          <t>Nunes</t>
        </is>
      </c>
      <c r="D451" t="inlineStr">
        <is>
          <t>Heron View</t>
        </is>
      </c>
      <c r="E451" t="inlineStr">
        <is>
          <t>O</t>
        </is>
      </c>
      <c r="F451" t="n">
        <v>8</v>
      </c>
      <c r="G451" t="inlineStr">
        <is>
          <t>HVO103</t>
        </is>
      </c>
      <c r="H451" s="5" t="n">
        <v>44950</v>
      </c>
      <c r="I451" s="5" t="n">
        <v>45044</v>
      </c>
      <c r="J451" s="6" t="n">
        <v>45523</v>
      </c>
      <c r="K451" s="4" t="n">
        <v>278815.07</v>
      </c>
      <c r="L451" s="7" t="n">
        <v>0.18</v>
      </c>
      <c r="M451" s="4">
        <f>IF(I451="",K451/365*0.11*((H451+30)-H451),K451/365*0.11*(I451-H451))</f>
        <v/>
      </c>
      <c r="N451" s="4">
        <f>K451*L451/365*(P451-I451)</f>
        <v/>
      </c>
      <c r="O451" s="4">
        <f>M451+N451</f>
        <v/>
      </c>
      <c r="P451" s="5">
        <f>IF(J451&gt;SUMIFS(Sales!$H:$H,Sales!$C:$C,Investors!G451),SUMIFS(Sales!$H:$H,Sales!$C:$C,Investors!G451),Investors!J451)</f>
        <v/>
      </c>
      <c r="Q451">
        <f>K451+O451</f>
        <v/>
      </c>
      <c r="R451">
        <f>IF(J451&lt;SUMIFS(Sales!$H:$H,Sales!$C:$C,Investors!G451),0,Investors!Q451)</f>
        <v/>
      </c>
    </row>
    <row r="452">
      <c r="A452" t="inlineStr">
        <is>
          <t>ZNUN01</t>
        </is>
      </c>
      <c r="B452" t="inlineStr">
        <is>
          <t>Francisco Antonio</t>
        </is>
      </c>
      <c r="C452" t="inlineStr">
        <is>
          <t>Nunes</t>
        </is>
      </c>
      <c r="D452" t="inlineStr">
        <is>
          <t>Heron View</t>
        </is>
      </c>
      <c r="E452" t="inlineStr">
        <is>
          <t>M</t>
        </is>
      </c>
      <c r="F452" t="n">
        <v>9</v>
      </c>
      <c r="G452" t="inlineStr">
        <is>
          <t>HVM102</t>
        </is>
      </c>
      <c r="H452" s="5" t="n">
        <v>45030</v>
      </c>
      <c r="I452" s="5" t="n">
        <v>45129</v>
      </c>
      <c r="J452" s="6" t="n">
        <v>45860</v>
      </c>
      <c r="K452" s="4" t="n">
        <v>304366.44</v>
      </c>
      <c r="L452" s="7" t="n">
        <v>0.18</v>
      </c>
      <c r="M452" s="4">
        <f>IF(I452="",K452/365*0.11*((H452+30)-H452),K452/365*0.11*(I452-H452))</f>
        <v/>
      </c>
      <c r="N452" s="4">
        <f>K452*L452/365*(P452-I452)</f>
        <v/>
      </c>
      <c r="O452" s="4">
        <f>M452+N452</f>
        <v/>
      </c>
      <c r="P452" s="5">
        <f>IF(J452&gt;SUMIFS(Sales!$H:$H,Sales!$C:$C,Investors!G452),SUMIFS(Sales!$H:$H,Sales!$C:$C,Investors!G452),Investors!J452)</f>
        <v/>
      </c>
      <c r="Q452">
        <f>K452+O452</f>
        <v/>
      </c>
      <c r="R452">
        <f>IF(J452&lt;SUMIFS(Sales!$H:$H,Sales!$C:$C,Investors!G452),0,Investors!Q452)</f>
        <v/>
      </c>
    </row>
    <row r="453">
      <c r="A453" t="inlineStr">
        <is>
          <t>ZNUN01</t>
        </is>
      </c>
      <c r="B453" t="inlineStr">
        <is>
          <t>Francisco Antonio</t>
        </is>
      </c>
      <c r="C453" t="inlineStr">
        <is>
          <t>Nunes</t>
        </is>
      </c>
      <c r="D453" t="inlineStr">
        <is>
          <t>Heron View</t>
        </is>
      </c>
      <c r="E453" t="inlineStr">
        <is>
          <t>J</t>
        </is>
      </c>
      <c r="F453" t="n">
        <v>13</v>
      </c>
      <c r="G453" t="inlineStr">
        <is>
          <t>HVJ102</t>
        </is>
      </c>
      <c r="H453" s="5" t="n">
        <v>45464</v>
      </c>
      <c r="I453" s="5" t="n">
        <v>45520</v>
      </c>
      <c r="J453" s="6" t="n">
        <v>46251</v>
      </c>
      <c r="K453" s="4" t="n">
        <v>263632.88</v>
      </c>
      <c r="L453" s="7" t="n">
        <v>0.18</v>
      </c>
      <c r="M453" s="4">
        <f>IF(I453="",K453/365*0.11*((H453+30)-H453),K453/365*0.11*(I453-H453))</f>
        <v/>
      </c>
      <c r="N453" s="4">
        <f>K453*L453/365*(P453-I453)</f>
        <v/>
      </c>
      <c r="O453" s="4">
        <f>M453+N453</f>
        <v/>
      </c>
      <c r="P453" s="5">
        <f>IF(J453&gt;SUMIFS(Sales!$H:$H,Sales!$C:$C,Investors!G453),SUMIFS(Sales!$H:$H,Sales!$C:$C,Investors!G453),Investors!J453)</f>
        <v/>
      </c>
      <c r="Q453">
        <f>K453+O453</f>
        <v/>
      </c>
      <c r="R453">
        <f>IF(J453&lt;SUMIFS(Sales!$H:$H,Sales!$C:$C,Investors!G453),0,Investors!Q453)</f>
        <v/>
      </c>
    </row>
    <row r="454">
      <c r="A454" t="inlineStr">
        <is>
          <t>ZWAL02</t>
        </is>
      </c>
      <c r="B454" t="inlineStr">
        <is>
          <t>Johann</t>
        </is>
      </c>
      <c r="C454" t="inlineStr">
        <is>
          <t>Wallander</t>
        </is>
      </c>
      <c r="D454" t="inlineStr">
        <is>
          <t>Heron View</t>
        </is>
      </c>
      <c r="E454" t="inlineStr">
        <is>
          <t>J</t>
        </is>
      </c>
      <c r="F454" t="n">
        <v>3</v>
      </c>
      <c r="G454" t="inlineStr">
        <is>
          <t>HVJ102</t>
        </is>
      </c>
      <c r="H454" s="5" t="n">
        <v>44876</v>
      </c>
      <c r="I454" s="5" t="n">
        <v>44903</v>
      </c>
      <c r="J454" s="6" t="n">
        <v>45511</v>
      </c>
      <c r="K454" s="4" t="n">
        <v>100000</v>
      </c>
      <c r="L454" s="7" t="n">
        <v>0.14</v>
      </c>
      <c r="M454" s="4">
        <f>IF(I454="",K454/365*0.11*((H454+30)-H454),K454/365*0.11*(I454-H454))</f>
        <v/>
      </c>
      <c r="N454" s="4">
        <f>K454*L454/365*(P454-I454)</f>
        <v/>
      </c>
      <c r="O454" s="4">
        <f>M454+N454</f>
        <v/>
      </c>
      <c r="P454" s="5">
        <f>IF(J454&gt;SUMIFS(Sales!$H:$H,Sales!$C:$C,Investors!G454),SUMIFS(Sales!$H:$H,Sales!$C:$C,Investors!G454),Investors!J454)</f>
        <v/>
      </c>
      <c r="Q454">
        <f>K454+O454</f>
        <v/>
      </c>
      <c r="R454">
        <f>IF(J454&lt;SUMIFS(Sales!$H:$H,Sales!$C:$C,Investors!G454),0,Investors!Q454)</f>
        <v/>
      </c>
    </row>
    <row r="455">
      <c r="A455" t="inlineStr">
        <is>
          <t>ZWAL02</t>
        </is>
      </c>
      <c r="B455" t="inlineStr">
        <is>
          <t>Johann</t>
        </is>
      </c>
      <c r="C455" t="inlineStr">
        <is>
          <t>Wallander</t>
        </is>
      </c>
      <c r="D455" t="inlineStr">
        <is>
          <t>Heron View</t>
        </is>
      </c>
      <c r="E455" t="inlineStr">
        <is>
          <t>C</t>
        </is>
      </c>
      <c r="F455" t="n">
        <v>4</v>
      </c>
      <c r="G455" t="inlineStr">
        <is>
          <t>HVC205</t>
        </is>
      </c>
      <c r="H455" s="5" t="n">
        <v>44887</v>
      </c>
      <c r="I455" s="5" t="n">
        <v>44903</v>
      </c>
      <c r="J455" s="6" t="n">
        <v>45471</v>
      </c>
      <c r="K455" s="4" t="n">
        <v>100000</v>
      </c>
      <c r="L455" s="7" t="n">
        <v>0.14</v>
      </c>
      <c r="M455" s="4">
        <f>IF(I455="",K455/365*0.11*((H455+30)-H455),K455/365*0.11*(I455-H455))</f>
        <v/>
      </c>
      <c r="N455" s="4">
        <f>K455*L455/365*(P455-I455)</f>
        <v/>
      </c>
      <c r="O455" s="4">
        <f>M455+N455</f>
        <v/>
      </c>
      <c r="P455" s="5">
        <f>IF(J455&gt;SUMIFS(Sales!$H:$H,Sales!$C:$C,Investors!G455),SUMIFS(Sales!$H:$H,Sales!$C:$C,Investors!G455),Investors!J455)</f>
        <v/>
      </c>
      <c r="Q455">
        <f>K455+O455</f>
        <v/>
      </c>
      <c r="R455">
        <f>IF(J455&lt;SUMIFS(Sales!$H:$H,Sales!$C:$C,Investors!G455),0,Investors!Q455)</f>
        <v/>
      </c>
    </row>
    <row r="456">
      <c r="A456" t="inlineStr">
        <is>
          <t>ZWAL02</t>
        </is>
      </c>
      <c r="B456" t="inlineStr">
        <is>
          <t>Johann</t>
        </is>
      </c>
      <c r="C456" t="inlineStr">
        <is>
          <t>Wallander</t>
        </is>
      </c>
      <c r="D456" t="inlineStr">
        <is>
          <t>Heron View</t>
        </is>
      </c>
      <c r="E456" t="inlineStr">
        <is>
          <t>J</t>
        </is>
      </c>
      <c r="F456" t="n">
        <v>6</v>
      </c>
      <c r="G456" t="inlineStr">
        <is>
          <t>HVJ101</t>
        </is>
      </c>
      <c r="H456" s="5" t="n">
        <v>45518</v>
      </c>
      <c r="I456" s="5" t="n">
        <v>45520</v>
      </c>
      <c r="J456" s="6" t="n">
        <v>46251</v>
      </c>
      <c r="K456" s="4" t="n">
        <v>100000</v>
      </c>
      <c r="L456" s="7" t="n">
        <v>0.14</v>
      </c>
      <c r="M456" s="4">
        <f>IF(I456="",K456/365*0.11*((H456+30)-H456),K456/365*0.11*(I456-H456))</f>
        <v/>
      </c>
      <c r="N456" s="4">
        <f>K456*L456/365*(P456-I456)</f>
        <v/>
      </c>
      <c r="O456" s="4">
        <f>M456+N456</f>
        <v/>
      </c>
      <c r="P456" s="5">
        <f>IF(J456&gt;SUMIFS(Sales!$H:$H,Sales!$C:$C,Investors!G456),SUMIFS(Sales!$H:$H,Sales!$C:$C,Investors!G456),Investors!J456)</f>
        <v/>
      </c>
      <c r="Q456">
        <f>K456+O456</f>
        <v/>
      </c>
      <c r="R456">
        <f>IF(J456&lt;SUMIFS(Sales!$H:$H,Sales!$C:$C,Investors!G456),0,Investors!Q456)</f>
        <v/>
      </c>
    </row>
    <row r="457">
      <c r="A457" t="inlineStr">
        <is>
          <t>ZWIL02</t>
        </is>
      </c>
      <c r="B457" t="inlineStr">
        <is>
          <t>Pia Inga</t>
        </is>
      </c>
      <c r="C457" t="inlineStr">
        <is>
          <t>Williams</t>
        </is>
      </c>
      <c r="D457" t="inlineStr">
        <is>
          <t>Heron View</t>
        </is>
      </c>
      <c r="E457" t="inlineStr">
        <is>
          <t>G</t>
        </is>
      </c>
      <c r="F457" t="n">
        <v>3</v>
      </c>
      <c r="G457" t="inlineStr">
        <is>
          <t>HVG101</t>
        </is>
      </c>
      <c r="H457" s="5" t="n">
        <v>45033</v>
      </c>
      <c r="I457" s="5" t="n">
        <v>45168</v>
      </c>
      <c r="J457" s="6" t="n">
        <v>45899</v>
      </c>
      <c r="K457" s="4" t="n">
        <v>1000000</v>
      </c>
      <c r="L457" s="7" t="n">
        <v>0.18</v>
      </c>
      <c r="M457" s="4">
        <f>IF(I457="",K457/365*0.11*((H457+30)-H457),K457/365*0.11*(I457-H457))</f>
        <v/>
      </c>
      <c r="N457" s="4">
        <f>K457*L457/365*(P457-I457)</f>
        <v/>
      </c>
      <c r="O457" s="4">
        <f>M457+N457</f>
        <v/>
      </c>
      <c r="P457" s="5">
        <f>IF(J457&gt;SUMIFS(Sales!$H:$H,Sales!$C:$C,Investors!G457),SUMIFS(Sales!$H:$H,Sales!$C:$C,Investors!G457),Investors!J457)</f>
        <v/>
      </c>
      <c r="Q457">
        <f>K457+O457</f>
        <v/>
      </c>
      <c r="R457">
        <f>IF(J457&lt;SUMIFS(Sales!$H:$H,Sales!$C:$C,Investors!G457),0,Investors!Q457)</f>
        <v/>
      </c>
    </row>
    <row r="458">
      <c r="A458" t="inlineStr">
        <is>
          <t>ZMEY02</t>
        </is>
      </c>
      <c r="B458" t="inlineStr">
        <is>
          <t>Catharina Levina</t>
        </is>
      </c>
      <c r="C458" t="inlineStr">
        <is>
          <t>Meyer</t>
        </is>
      </c>
      <c r="D458" t="inlineStr">
        <is>
          <t>Heron View</t>
        </is>
      </c>
      <c r="E458" t="inlineStr">
        <is>
          <t>C</t>
        </is>
      </c>
      <c r="F458" t="n">
        <v>2</v>
      </c>
      <c r="G458" t="inlineStr">
        <is>
          <t>HVC303</t>
        </is>
      </c>
      <c r="H458" s="5" t="n">
        <v>44862</v>
      </c>
      <c r="I458" s="5" t="n">
        <v>44903</v>
      </c>
      <c r="J458" s="6" t="n">
        <v>45177</v>
      </c>
      <c r="K458" s="4" t="n">
        <v>223789.04</v>
      </c>
      <c r="L458" s="7" t="n">
        <v>0.14</v>
      </c>
      <c r="M458" s="4">
        <f>IF(I458="",K458/365*0.11*((H458+30)-H458),K458/365*0.11*(I458-H458))</f>
        <v/>
      </c>
      <c r="N458" s="4">
        <f>K458*L458/365*(P458-I458)</f>
        <v/>
      </c>
      <c r="O458" s="4">
        <f>M458+N458</f>
        <v/>
      </c>
      <c r="P458" s="5">
        <f>IF(J458&gt;SUMIFS(Sales!$H:$H,Sales!$C:$C,Investors!G458),SUMIFS(Sales!$H:$H,Sales!$C:$C,Investors!G458),Investors!J458)</f>
        <v/>
      </c>
      <c r="Q458">
        <f>K458+O458</f>
        <v/>
      </c>
      <c r="R458">
        <f>IF(J458&lt;SUMIFS(Sales!$H:$H,Sales!$C:$C,Investors!G458),0,Investors!Q458)</f>
        <v/>
      </c>
    </row>
    <row r="459">
      <c r="A459" t="inlineStr">
        <is>
          <t>ZMEY02</t>
        </is>
      </c>
      <c r="B459" t="inlineStr">
        <is>
          <t>Catharina Levina</t>
        </is>
      </c>
      <c r="C459" t="inlineStr">
        <is>
          <t>Meyer</t>
        </is>
      </c>
      <c r="D459" t="inlineStr">
        <is>
          <t>Heron View</t>
        </is>
      </c>
      <c r="E459" t="inlineStr">
        <is>
          <t>E</t>
        </is>
      </c>
      <c r="F459" t="n">
        <v>3</v>
      </c>
      <c r="G459" t="inlineStr">
        <is>
          <t>HVE101</t>
        </is>
      </c>
      <c r="H459" s="5" t="n">
        <v>45187</v>
      </c>
      <c r="I459" s="5" t="n">
        <v>45321</v>
      </c>
      <c r="J459" s="6" t="n">
        <v>46052</v>
      </c>
      <c r="K459" s="4" t="n">
        <v>249607.55</v>
      </c>
      <c r="L459" s="7" t="n">
        <v>0.14</v>
      </c>
      <c r="M459" s="4">
        <f>IF(I459="",K459/365*0.11*((H459+30)-H459),K459/365*0.11*(I459-H459))</f>
        <v/>
      </c>
      <c r="N459" s="4">
        <f>K459*L459/365*(P459-I459)</f>
        <v/>
      </c>
      <c r="O459" s="4">
        <f>M459+N459</f>
        <v/>
      </c>
      <c r="P459" s="5">
        <f>IF(J459&gt;SUMIFS(Sales!$H:$H,Sales!$C:$C,Investors!G459),SUMIFS(Sales!$H:$H,Sales!$C:$C,Investors!G459),Investors!J459)</f>
        <v/>
      </c>
      <c r="Q459">
        <f>K459+O459</f>
        <v/>
      </c>
      <c r="R459">
        <f>IF(J459&lt;SUMIFS(Sales!$H:$H,Sales!$C:$C,Investors!G459),0,Investors!Q459)</f>
        <v/>
      </c>
    </row>
    <row r="460">
      <c r="A460" t="inlineStr">
        <is>
          <t>ZDUP01</t>
        </is>
      </c>
      <c r="B460" t="inlineStr">
        <is>
          <t>Georgina</t>
        </is>
      </c>
      <c r="C460" t="inlineStr">
        <is>
          <t>Du Plooy</t>
        </is>
      </c>
      <c r="D460" t="inlineStr">
        <is>
          <t>Heron View</t>
        </is>
      </c>
      <c r="E460" t="inlineStr">
        <is>
          <t>I</t>
        </is>
      </c>
      <c r="F460" t="n">
        <v>2</v>
      </c>
      <c r="G460" t="inlineStr">
        <is>
          <t>HVI104</t>
        </is>
      </c>
      <c r="H460" s="5" t="n">
        <v>45097</v>
      </c>
      <c r="I460" s="5" t="n">
        <v>45259</v>
      </c>
      <c r="J460" s="6" t="n">
        <v>45990</v>
      </c>
      <c r="K460" s="4" t="n">
        <v>100000</v>
      </c>
      <c r="L460" s="7" t="n">
        <v>0.14</v>
      </c>
      <c r="M460" s="4">
        <f>IF(I460="",K460/365*0.11*((H460+30)-H460),K460/365*0.11*(I460-H460))</f>
        <v/>
      </c>
      <c r="N460" s="4">
        <f>K460*L460/365*(P460-I460)</f>
        <v/>
      </c>
      <c r="O460" s="4">
        <f>M460+N460</f>
        <v/>
      </c>
      <c r="P460" s="5">
        <f>IF(J460&gt;SUMIFS(Sales!$H:$H,Sales!$C:$C,Investors!G460),SUMIFS(Sales!$H:$H,Sales!$C:$C,Investors!G460),Investors!J460)</f>
        <v/>
      </c>
      <c r="Q460">
        <f>K460+O460</f>
        <v/>
      </c>
      <c r="R460">
        <f>IF(J460&lt;SUMIFS(Sales!$H:$H,Sales!$C:$C,Investors!G460),0,Investors!Q460)</f>
        <v/>
      </c>
    </row>
    <row r="461">
      <c r="A461" t="inlineStr">
        <is>
          <t>ZKRIE0</t>
        </is>
      </c>
      <c r="B461" t="inlineStr">
        <is>
          <t>Johan Christiaan Rudolph</t>
        </is>
      </c>
      <c r="C461" t="inlineStr">
        <is>
          <t>Kriek</t>
        </is>
      </c>
      <c r="D461" t="inlineStr">
        <is>
          <t>Heron View</t>
        </is>
      </c>
      <c r="E461" t="inlineStr">
        <is>
          <t>G</t>
        </is>
      </c>
      <c r="F461" t="n">
        <v>2</v>
      </c>
      <c r="G461" t="inlineStr">
        <is>
          <t>HVG102</t>
        </is>
      </c>
      <c r="H461" s="5" t="n">
        <v>45033</v>
      </c>
      <c r="I461" s="5" t="n">
        <v>45189</v>
      </c>
      <c r="J461" s="6" t="n">
        <v>45920</v>
      </c>
      <c r="K461" s="4" t="n">
        <v>1000000</v>
      </c>
      <c r="L461" s="7" t="n">
        <v>0.18</v>
      </c>
      <c r="M461" s="4">
        <f>IF(I461="",K461/365*0.11*((H461+30)-H461),K461/365*0.11*(I461-H461))</f>
        <v/>
      </c>
      <c r="N461" s="4">
        <f>K461*L461/365*(P461-I461)</f>
        <v/>
      </c>
      <c r="O461" s="4">
        <f>M461+N461</f>
        <v/>
      </c>
      <c r="P461" s="5">
        <f>IF(J461&gt;SUMIFS(Sales!$H:$H,Sales!$C:$C,Investors!G461),SUMIFS(Sales!$H:$H,Sales!$C:$C,Investors!G461),Investors!J461)</f>
        <v/>
      </c>
      <c r="Q461">
        <f>K461+O461</f>
        <v/>
      </c>
      <c r="R461">
        <f>IF(J461&lt;SUMIFS(Sales!$H:$H,Sales!$C:$C,Investors!G461),0,Investors!Q461)</f>
        <v/>
      </c>
    </row>
    <row r="462">
      <c r="A462" t="inlineStr">
        <is>
          <t>ZMAN01</t>
        </is>
      </c>
      <c r="B462" t="inlineStr">
        <is>
          <t>Emma Irene</t>
        </is>
      </c>
      <c r="C462" t="inlineStr">
        <is>
          <t>Manuel</t>
        </is>
      </c>
      <c r="D462" t="inlineStr">
        <is>
          <t>Heron View</t>
        </is>
      </c>
      <c r="E462" t="inlineStr">
        <is>
          <t>F</t>
        </is>
      </c>
      <c r="F462" t="n">
        <v>2</v>
      </c>
      <c r="G462" t="inlineStr">
        <is>
          <t>HVF201</t>
        </is>
      </c>
      <c r="H462" s="5" t="n">
        <v>45330</v>
      </c>
      <c r="I462" s="5" t="n">
        <v>45408</v>
      </c>
      <c r="J462" s="6" t="n">
        <v>46139</v>
      </c>
      <c r="K462" s="4" t="n">
        <v>1000000</v>
      </c>
      <c r="L462" s="7" t="n">
        <v>0.18</v>
      </c>
      <c r="M462" s="4">
        <f>IF(I462="",K462/365*0.11*((H462+30)-H462),K462/365*0.11*(I462-H462))</f>
        <v/>
      </c>
      <c r="N462" s="4">
        <f>K462*L462/365*(P462-I462)</f>
        <v/>
      </c>
      <c r="O462" s="4">
        <f>M462+N462</f>
        <v/>
      </c>
      <c r="P462" s="5">
        <f>IF(J462&gt;SUMIFS(Sales!$H:$H,Sales!$C:$C,Investors!G462),SUMIFS(Sales!$H:$H,Sales!$C:$C,Investors!G462),Investors!J462)</f>
        <v/>
      </c>
      <c r="Q462">
        <f>K462+O462</f>
        <v/>
      </c>
      <c r="R462">
        <f>IF(J462&lt;SUMIFS(Sales!$H:$H,Sales!$C:$C,Investors!G462),0,Investors!Q462)</f>
        <v/>
      </c>
    </row>
    <row r="463">
      <c r="A463" t="inlineStr">
        <is>
          <t>ZVIS02</t>
        </is>
      </c>
      <c r="B463" t="inlineStr">
        <is>
          <t>Jimke</t>
        </is>
      </c>
      <c r="C463" t="inlineStr">
        <is>
          <t>Visser</t>
        </is>
      </c>
      <c r="D463" t="inlineStr">
        <is>
          <t>Heron View</t>
        </is>
      </c>
      <c r="E463" t="inlineStr">
        <is>
          <t>J</t>
        </is>
      </c>
      <c r="F463" t="n">
        <v>2</v>
      </c>
      <c r="G463" t="inlineStr">
        <is>
          <t>HVJ402</t>
        </is>
      </c>
      <c r="H463" s="5" t="n">
        <v>44761</v>
      </c>
      <c r="I463" s="5" t="n">
        <v>44811</v>
      </c>
      <c r="J463" s="6" t="n">
        <v>45443</v>
      </c>
      <c r="K463" s="4" t="n">
        <v>1000000</v>
      </c>
      <c r="L463" s="7" t="n">
        <v>0.18</v>
      </c>
      <c r="M463" s="4">
        <f>IF(I463="",K463/365*0.11*((H463+30)-H463),K463/365*0.11*(I463-H463))</f>
        <v/>
      </c>
      <c r="N463" s="4">
        <f>K463*L463/365*(P463-I463)</f>
        <v/>
      </c>
      <c r="O463" s="4">
        <f>M463+N463</f>
        <v/>
      </c>
      <c r="P463" s="5">
        <f>IF(J463&gt;SUMIFS(Sales!$H:$H,Sales!$C:$C,Investors!G463),SUMIFS(Sales!$H:$H,Sales!$C:$C,Investors!G463),Investors!J463)</f>
        <v/>
      </c>
      <c r="Q463">
        <f>K463+O463</f>
        <v/>
      </c>
      <c r="R463">
        <f>IF(J463&lt;SUMIFS(Sales!$H:$H,Sales!$C:$C,Investors!G463),0,Investors!Q463)</f>
        <v/>
      </c>
    </row>
    <row r="464">
      <c r="A464" t="inlineStr">
        <is>
          <t>ZVIS02</t>
        </is>
      </c>
      <c r="B464" t="inlineStr">
        <is>
          <t>Jimke</t>
        </is>
      </c>
      <c r="C464" t="inlineStr">
        <is>
          <t>Visser</t>
        </is>
      </c>
      <c r="D464" t="inlineStr">
        <is>
          <t>Heron View</t>
        </is>
      </c>
      <c r="E464" t="inlineStr">
        <is>
          <t>O</t>
        </is>
      </c>
      <c r="F464" t="n">
        <v>3</v>
      </c>
      <c r="G464" t="inlineStr">
        <is>
          <t>HVO304</t>
        </is>
      </c>
      <c r="H464" s="5" t="n">
        <v>45075</v>
      </c>
      <c r="I464" s="5" t="n">
        <v>45259</v>
      </c>
      <c r="J464" s="6" t="n">
        <v>45990</v>
      </c>
      <c r="K464" s="4" t="n">
        <v>1000000</v>
      </c>
      <c r="L464" s="7" t="n">
        <v>0.18</v>
      </c>
      <c r="M464" s="4">
        <f>IF(I464="",K464/365*0.11*((H464+30)-H464),K464/365*0.11*(I464-H464))</f>
        <v/>
      </c>
      <c r="N464" s="4">
        <f>K464*L464/365*(P464-I464)</f>
        <v/>
      </c>
      <c r="O464" s="4">
        <f>M464+N464</f>
        <v/>
      </c>
      <c r="P464" s="5">
        <f>IF(J464&gt;SUMIFS(Sales!$H:$H,Sales!$C:$C,Investors!G464),SUMIFS(Sales!$H:$H,Sales!$C:$C,Investors!G464),Investors!J464)</f>
        <v/>
      </c>
      <c r="Q464">
        <f>K464+O464</f>
        <v/>
      </c>
      <c r="R464">
        <f>IF(J464&lt;SUMIFS(Sales!$H:$H,Sales!$C:$C,Investors!G464),0,Investors!Q464)</f>
        <v/>
      </c>
    </row>
    <row r="465">
      <c r="A465" t="inlineStr">
        <is>
          <t>ZTRU01</t>
        </is>
      </c>
      <c r="B465" t="inlineStr">
        <is>
          <t>Cecil Ronald</t>
        </is>
      </c>
      <c r="C465" t="inlineStr">
        <is>
          <t>Truter</t>
        </is>
      </c>
      <c r="D465" t="inlineStr">
        <is>
          <t>Heron View</t>
        </is>
      </c>
      <c r="E465" t="inlineStr">
        <is>
          <t>P</t>
        </is>
      </c>
      <c r="F465" t="n">
        <v>2</v>
      </c>
      <c r="G465" t="inlineStr">
        <is>
          <t>HVP301</t>
        </is>
      </c>
      <c r="H465" s="5" t="n">
        <v>44846</v>
      </c>
      <c r="I465" s="5" t="n">
        <v>44868</v>
      </c>
      <c r="J465" s="6" t="n">
        <v>45247</v>
      </c>
      <c r="K465" s="4" t="n">
        <v>106405.48</v>
      </c>
      <c r="L465" s="7" t="n">
        <v>0.14</v>
      </c>
      <c r="M465" s="4">
        <f>IF(I465="",K465/365*0.11*((H465+30)-H465),K465/365*0.11*(I465-H465))</f>
        <v/>
      </c>
      <c r="N465" s="4">
        <f>K465*L465/365*(P465-I465)</f>
        <v/>
      </c>
      <c r="O465" s="4">
        <f>M465+N465</f>
        <v/>
      </c>
      <c r="P465" s="5">
        <f>IF(J465&gt;SUMIFS(Sales!$H:$H,Sales!$C:$C,Investors!G465),SUMIFS(Sales!$H:$H,Sales!$C:$C,Investors!G465),Investors!J465)</f>
        <v/>
      </c>
      <c r="Q465">
        <f>K465+O465</f>
        <v/>
      </c>
      <c r="R465">
        <f>IF(J465&lt;SUMIFS(Sales!$H:$H,Sales!$C:$C,Investors!G465),0,Investors!Q465)</f>
        <v/>
      </c>
    </row>
    <row r="466">
      <c r="A466" t="inlineStr">
        <is>
          <t>ZHEN01</t>
        </is>
      </c>
      <c r="B466" t="inlineStr">
        <is>
          <t>Theodore Shane</t>
        </is>
      </c>
      <c r="C466" t="inlineStr">
        <is>
          <t>Hendricks</t>
        </is>
      </c>
      <c r="D466" t="inlineStr">
        <is>
          <t>Heron View</t>
        </is>
      </c>
      <c r="E466" t="inlineStr">
        <is>
          <t>D</t>
        </is>
      </c>
      <c r="F466" t="n">
        <v>3</v>
      </c>
      <c r="G466" t="inlineStr">
        <is>
          <t>HVD103</t>
        </is>
      </c>
      <c r="H466" s="5" t="n">
        <v>44705</v>
      </c>
      <c r="I466" s="5" t="n">
        <v>44719</v>
      </c>
      <c r="J466" s="6" t="n">
        <v>45272</v>
      </c>
      <c r="K466" s="4" t="n">
        <v>100000</v>
      </c>
      <c r="L466" s="7" t="n">
        <v>0.14</v>
      </c>
      <c r="M466" s="4">
        <f>IF(I466="",K466/365*0.11*((H466+30)-H466),K466/365*0.11*(I466-H466))</f>
        <v/>
      </c>
      <c r="N466" s="4">
        <f>K466*L466/365*(P466-I466)</f>
        <v/>
      </c>
      <c r="O466" s="4">
        <f>M466+N466</f>
        <v/>
      </c>
      <c r="P466" s="5">
        <f>IF(J466&gt;SUMIFS(Sales!$H:$H,Sales!$C:$C,Investors!G466),SUMIFS(Sales!$H:$H,Sales!$C:$C,Investors!G466),Investors!J466)</f>
        <v/>
      </c>
      <c r="Q466">
        <f>K466+O466</f>
        <v/>
      </c>
      <c r="R466">
        <f>IF(J466&lt;SUMIFS(Sales!$H:$H,Sales!$C:$C,Investors!G466),0,Investors!Q466)</f>
        <v/>
      </c>
    </row>
    <row r="467">
      <c r="A467" t="inlineStr">
        <is>
          <t>ZHEN01</t>
        </is>
      </c>
      <c r="B467" t="inlineStr">
        <is>
          <t>Theodore Shane</t>
        </is>
      </c>
      <c r="C467" t="inlineStr">
        <is>
          <t>Hendricks</t>
        </is>
      </c>
      <c r="D467" t="inlineStr">
        <is>
          <t>Heron View</t>
        </is>
      </c>
      <c r="E467" t="inlineStr">
        <is>
          <t>L</t>
        </is>
      </c>
      <c r="F467" t="n">
        <v>4</v>
      </c>
      <c r="G467" t="inlineStr">
        <is>
          <t>HVL201</t>
        </is>
      </c>
      <c r="H467" s="5" t="n">
        <v>45097</v>
      </c>
      <c r="I467" s="5" t="n">
        <v>45259</v>
      </c>
      <c r="J467" s="6" t="n">
        <v>45990</v>
      </c>
      <c r="K467" s="4" t="n">
        <v>400000</v>
      </c>
      <c r="L467" s="7" t="n">
        <v>0.16</v>
      </c>
      <c r="M467" s="4">
        <f>IF(I467="",K467/365*0.11*((H467+30)-H467),K467/365*0.11*(I467-H467))</f>
        <v/>
      </c>
      <c r="N467" s="4">
        <f>K467*L467/365*(P467-I467)</f>
        <v/>
      </c>
      <c r="O467" s="4">
        <f>M467+N467</f>
        <v/>
      </c>
      <c r="P467" s="5">
        <f>IF(J467&gt;SUMIFS(Sales!$H:$H,Sales!$C:$C,Investors!G467),SUMIFS(Sales!$H:$H,Sales!$C:$C,Investors!G467),Investors!J467)</f>
        <v/>
      </c>
      <c r="Q467">
        <f>K467+O467</f>
        <v/>
      </c>
      <c r="R467">
        <f>IF(J467&lt;SUMIFS(Sales!$H:$H,Sales!$C:$C,Investors!G467),0,Investors!Q467)</f>
        <v/>
      </c>
    </row>
    <row r="468">
      <c r="A468" t="inlineStr">
        <is>
          <t>ZHEN01</t>
        </is>
      </c>
      <c r="B468" t="inlineStr">
        <is>
          <t>Theodore Shane</t>
        </is>
      </c>
      <c r="C468" t="inlineStr">
        <is>
          <t>Hendricks</t>
        </is>
      </c>
      <c r="D468" t="inlineStr">
        <is>
          <t>Heron View</t>
        </is>
      </c>
      <c r="E468" t="inlineStr">
        <is>
          <t>L</t>
        </is>
      </c>
      <c r="F468" t="n">
        <v>5</v>
      </c>
      <c r="G468" t="inlineStr">
        <is>
          <t>HVL203</t>
        </is>
      </c>
      <c r="H468" s="5" t="n">
        <v>45279</v>
      </c>
      <c r="I468" s="5" t="n">
        <v>45363</v>
      </c>
      <c r="J468" s="6" t="n">
        <v>46094</v>
      </c>
      <c r="K468" s="4" t="n">
        <v>121489.04</v>
      </c>
      <c r="L468" s="7" t="n">
        <v>0.16</v>
      </c>
      <c r="M468" s="4">
        <f>IF(I468="",K468/365*0.11*((H468+30)-H468),K468/365*0.11*(I468-H468))</f>
        <v/>
      </c>
      <c r="N468" s="4">
        <f>K468*L468/365*(P468-I468)</f>
        <v/>
      </c>
      <c r="O468" s="4">
        <f>M468+N468</f>
        <v/>
      </c>
      <c r="P468" s="5">
        <f>IF(J468&gt;SUMIFS(Sales!$H:$H,Sales!$C:$C,Investors!G468),SUMIFS(Sales!$H:$H,Sales!$C:$C,Investors!G468),Investors!J468)</f>
        <v/>
      </c>
      <c r="Q468">
        <f>K468+O468</f>
        <v/>
      </c>
      <c r="R468">
        <f>IF(J468&lt;SUMIFS(Sales!$H:$H,Sales!$C:$C,Investors!G468),0,Investors!Q468)</f>
        <v/>
      </c>
    </row>
    <row r="469">
      <c r="A469" t="inlineStr">
        <is>
          <t>ZVAN08</t>
        </is>
      </c>
      <c r="B469" t="inlineStr">
        <is>
          <t>Andree-Lauren</t>
        </is>
      </c>
      <c r="C469" t="inlineStr">
        <is>
          <t>van der Mescht</t>
        </is>
      </c>
      <c r="D469" t="inlineStr">
        <is>
          <t>Heron View</t>
        </is>
      </c>
      <c r="E469" t="inlineStr">
        <is>
          <t>O</t>
        </is>
      </c>
      <c r="F469" t="n">
        <v>2</v>
      </c>
      <c r="G469" t="inlineStr">
        <is>
          <t>HVO301</t>
        </is>
      </c>
      <c r="H469" s="5" t="n">
        <v>45097</v>
      </c>
      <c r="I469" s="5" t="n">
        <v>45259</v>
      </c>
      <c r="J469" s="6" t="n">
        <v>45506</v>
      </c>
      <c r="K469" s="4" t="n">
        <v>115687.67</v>
      </c>
      <c r="L469" s="7" t="n">
        <v>0.14</v>
      </c>
      <c r="M469" s="4">
        <f>IF(I469="",K469/365*0.11*((H469+30)-H469),K469/365*0.11*(I469-H469))</f>
        <v/>
      </c>
      <c r="N469" s="4">
        <f>K469*L469/365*(P469-I469)</f>
        <v/>
      </c>
      <c r="O469" s="4">
        <f>M469+N469</f>
        <v/>
      </c>
      <c r="P469" s="5">
        <f>IF(J469&gt;SUMIFS(Sales!$H:$H,Sales!$C:$C,Investors!G469),SUMIFS(Sales!$H:$H,Sales!$C:$C,Investors!G469),Investors!J469)</f>
        <v/>
      </c>
      <c r="Q469">
        <f>K469+O469</f>
        <v/>
      </c>
      <c r="R469">
        <f>IF(J469&lt;SUMIFS(Sales!$H:$H,Sales!$C:$C,Investors!G469),0,Investors!Q469)</f>
        <v/>
      </c>
    </row>
    <row r="470">
      <c r="A470" t="inlineStr">
        <is>
          <t>ZVAL02</t>
        </is>
      </c>
      <c r="B470" t="inlineStr">
        <is>
          <t>Himal Dipak</t>
        </is>
      </c>
      <c r="C470" t="inlineStr">
        <is>
          <t>Vallabh</t>
        </is>
      </c>
      <c r="D470" t="inlineStr">
        <is>
          <t>Heron View</t>
        </is>
      </c>
      <c r="E470" t="inlineStr">
        <is>
          <t>D</t>
        </is>
      </c>
      <c r="F470" t="n">
        <v>1</v>
      </c>
      <c r="G470" t="inlineStr">
        <is>
          <t>HVD104</t>
        </is>
      </c>
      <c r="H470" s="5" t="n">
        <v>44697</v>
      </c>
      <c r="I470" s="5" t="n">
        <v>44706</v>
      </c>
      <c r="J470" s="6" t="n">
        <v>45323</v>
      </c>
      <c r="K470" s="4" t="n">
        <v>200000</v>
      </c>
      <c r="L470" s="7" t="n">
        <v>0.14</v>
      </c>
      <c r="M470" s="4">
        <f>IF(I470="",K470/365*0.11*((H470+30)-H470),K470/365*0.11*(I470-H470))</f>
        <v/>
      </c>
      <c r="N470" s="4">
        <f>K470*L470/365*(P470-I470)</f>
        <v/>
      </c>
      <c r="O470" s="4">
        <f>M470+N470</f>
        <v/>
      </c>
      <c r="P470" s="5">
        <f>IF(J470&gt;SUMIFS(Sales!$H:$H,Sales!$C:$C,Investors!G470),SUMIFS(Sales!$H:$H,Sales!$C:$C,Investors!G470),Investors!J470)</f>
        <v/>
      </c>
      <c r="Q470">
        <f>K470+O470</f>
        <v/>
      </c>
      <c r="R470">
        <f>IF(J470&lt;SUMIFS(Sales!$H:$H,Sales!$C:$C,Investors!G470),0,Investors!Q470)</f>
        <v/>
      </c>
    </row>
    <row r="471">
      <c r="A471" t="inlineStr">
        <is>
          <t>ZZYL04</t>
        </is>
      </c>
      <c r="B471" t="inlineStr">
        <is>
          <t>Steven Michael</t>
        </is>
      </c>
      <c r="C471" t="inlineStr">
        <is>
          <t>Zylstra</t>
        </is>
      </c>
      <c r="D471" t="inlineStr">
        <is>
          <t>Heron View</t>
        </is>
      </c>
      <c r="E471" t="inlineStr">
        <is>
          <t>D</t>
        </is>
      </c>
      <c r="F471" t="n">
        <v>1</v>
      </c>
      <c r="G471" t="inlineStr">
        <is>
          <t>HVD103</t>
        </is>
      </c>
      <c r="H471" s="5" t="n">
        <v>44697</v>
      </c>
      <c r="I471" s="5" t="n">
        <v>44706</v>
      </c>
      <c r="J471" s="6" t="n">
        <v>45299</v>
      </c>
      <c r="K471" s="4" t="n">
        <v>100000</v>
      </c>
      <c r="L471" s="7" t="n">
        <v>0.14</v>
      </c>
      <c r="M471" s="4">
        <f>IF(I471="",K471/365*0.11*((H471+30)-H471),K471/365*0.11*(I471-H471))</f>
        <v/>
      </c>
      <c r="N471" s="4">
        <f>K471*L471/365*(P471-I471)</f>
        <v/>
      </c>
      <c r="O471" s="4">
        <f>M471+N471</f>
        <v/>
      </c>
      <c r="P471" s="5">
        <f>IF(J471&gt;SUMIFS(Sales!$H:$H,Sales!$C:$C,Investors!G471),SUMIFS(Sales!$H:$H,Sales!$C:$C,Investors!G471),Investors!J471)</f>
        <v/>
      </c>
      <c r="Q471">
        <f>K471+O471</f>
        <v/>
      </c>
      <c r="R471">
        <f>IF(J471&lt;SUMIFS(Sales!$H:$H,Sales!$C:$C,Investors!G471),0,Investors!Q471)</f>
        <v/>
      </c>
    </row>
    <row r="472">
      <c r="A472" t="inlineStr">
        <is>
          <t>ZOOS01</t>
        </is>
      </c>
      <c r="B472" t="inlineStr">
        <is>
          <t>Diana</t>
        </is>
      </c>
      <c r="C472" t="inlineStr">
        <is>
          <t>Oosthuizen</t>
        </is>
      </c>
      <c r="D472" t="inlineStr">
        <is>
          <t>Heron View</t>
        </is>
      </c>
      <c r="E472" t="inlineStr">
        <is>
          <t>D</t>
        </is>
      </c>
      <c r="F472" t="n">
        <v>1</v>
      </c>
      <c r="G472" t="inlineStr">
        <is>
          <t>HVD304</t>
        </is>
      </c>
      <c r="H472" s="5" t="n">
        <v>44713</v>
      </c>
      <c r="I472" s="5" t="n">
        <v>44743</v>
      </c>
      <c r="J472" s="6" t="n">
        <v>45464</v>
      </c>
      <c r="K472" s="4" t="n">
        <v>150000</v>
      </c>
      <c r="L472" s="7" t="n">
        <v>0.14</v>
      </c>
      <c r="M472" s="4">
        <f>IF(I472="",K472/365*0.11*((H472+30)-H472),K472/365*0.11*(I472-H472))</f>
        <v/>
      </c>
      <c r="N472" s="4">
        <f>K472*L472/365*(P472-I472)</f>
        <v/>
      </c>
      <c r="O472" s="4">
        <f>M472+N472</f>
        <v/>
      </c>
      <c r="P472" s="5">
        <f>IF(J472&gt;SUMIFS(Sales!$H:$H,Sales!$C:$C,Investors!G472),SUMIFS(Sales!$H:$H,Sales!$C:$C,Investors!G472),Investors!J472)</f>
        <v/>
      </c>
      <c r="Q472">
        <f>K472+O472</f>
        <v/>
      </c>
      <c r="R472">
        <f>IF(J472&lt;SUMIFS(Sales!$H:$H,Sales!$C:$C,Investors!G472),0,Investors!Q472)</f>
        <v/>
      </c>
    </row>
    <row r="473">
      <c r="A473" t="inlineStr">
        <is>
          <t>ZOOS01</t>
        </is>
      </c>
      <c r="B473" t="inlineStr">
        <is>
          <t>Diana</t>
        </is>
      </c>
      <c r="C473" t="inlineStr">
        <is>
          <t>Oosthuizen</t>
        </is>
      </c>
      <c r="D473" t="inlineStr">
        <is>
          <t>Heron View</t>
        </is>
      </c>
      <c r="E473" t="inlineStr">
        <is>
          <t>K</t>
        </is>
      </c>
      <c r="F473" t="n">
        <v>2</v>
      </c>
      <c r="G473" t="inlineStr">
        <is>
          <t>HVK304</t>
        </is>
      </c>
      <c r="H473" s="5" t="n">
        <v>45469</v>
      </c>
      <c r="I473" s="5" t="n">
        <v>45471</v>
      </c>
      <c r="J473" s="6" t="n">
        <v>46202</v>
      </c>
      <c r="K473" s="4" t="n">
        <v>192406.85</v>
      </c>
      <c r="L473" s="7" t="n">
        <v>0.14</v>
      </c>
      <c r="M473" s="4">
        <f>IF(I473="",K473/365*0.11*((H473+30)-H473),K473/365*0.11*(I473-H473))</f>
        <v/>
      </c>
      <c r="N473" s="4">
        <f>K473*L473/365*(P473-I473)</f>
        <v/>
      </c>
      <c r="O473" s="4">
        <f>M473+N473</f>
        <v/>
      </c>
      <c r="P473" s="5">
        <f>IF(J473&gt;SUMIFS(Sales!$H:$H,Sales!$C:$C,Investors!G473),SUMIFS(Sales!$H:$H,Sales!$C:$C,Investors!G473),Investors!J473)</f>
        <v/>
      </c>
      <c r="Q473">
        <f>K473+O473</f>
        <v/>
      </c>
      <c r="R473">
        <f>IF(J473&lt;SUMIFS(Sales!$H:$H,Sales!$C:$C,Investors!G473),0,Investors!Q473)</f>
        <v/>
      </c>
    </row>
    <row r="474">
      <c r="A474" t="inlineStr">
        <is>
          <t>ZERF01</t>
        </is>
      </c>
      <c r="B474" t="inlineStr">
        <is>
          <t>Hermanus Gerhardus (Gerhard)</t>
        </is>
      </c>
      <c r="C474" t="inlineStr">
        <is>
          <t>Jansen van Vuuren</t>
        </is>
      </c>
      <c r="D474" t="inlineStr">
        <is>
          <t>Heron View</t>
        </is>
      </c>
      <c r="E474" t="inlineStr">
        <is>
          <t>N</t>
        </is>
      </c>
      <c r="F474" t="n">
        <v>1</v>
      </c>
      <c r="G474" t="inlineStr">
        <is>
          <t>HVN202</t>
        </is>
      </c>
      <c r="H474" s="5" t="n">
        <v>44727</v>
      </c>
      <c r="I474" s="5" t="n">
        <v>44770</v>
      </c>
      <c r="J474" s="6" t="n">
        <v>45327</v>
      </c>
      <c r="K474" s="4" t="n">
        <v>1000000</v>
      </c>
      <c r="L474" s="7" t="n">
        <v>0.18</v>
      </c>
      <c r="M474" s="4">
        <f>IF(I474="",K474/365*0.11*((H474+30)-H474),K474/365*0.11*(I474-H474))</f>
        <v/>
      </c>
      <c r="N474" s="4">
        <f>K474*L474/365*(P474-I474)</f>
        <v/>
      </c>
      <c r="O474" s="4">
        <f>M474+N474</f>
        <v/>
      </c>
      <c r="P474" s="5">
        <f>IF(J474&gt;SUMIFS(Sales!$H:$H,Sales!$C:$C,Investors!G474),SUMIFS(Sales!$H:$H,Sales!$C:$C,Investors!G474),Investors!J474)</f>
        <v/>
      </c>
      <c r="Q474">
        <f>K474+O474</f>
        <v/>
      </c>
      <c r="R474">
        <f>IF(J474&lt;SUMIFS(Sales!$H:$H,Sales!$C:$C,Investors!G474),0,Investors!Q474)</f>
        <v/>
      </c>
    </row>
    <row r="475">
      <c r="A475" t="inlineStr">
        <is>
          <t>ZERF01</t>
        </is>
      </c>
      <c r="B475" t="inlineStr">
        <is>
          <t>Hermanus Gerhardus (Gerhard)</t>
        </is>
      </c>
      <c r="C475" t="inlineStr">
        <is>
          <t>Jansen van Vuuren</t>
        </is>
      </c>
      <c r="D475" t="inlineStr">
        <is>
          <t>Heron View</t>
        </is>
      </c>
      <c r="E475" t="inlineStr">
        <is>
          <t>N</t>
        </is>
      </c>
      <c r="F475" t="n">
        <v>2</v>
      </c>
      <c r="G475" t="inlineStr">
        <is>
          <t>HVN303</t>
        </is>
      </c>
      <c r="H475" s="5" t="n">
        <v>44727</v>
      </c>
      <c r="I475" s="5" t="n">
        <v>44777</v>
      </c>
      <c r="J475" s="6" t="n">
        <v>45508</v>
      </c>
      <c r="K475" s="4" t="n">
        <v>1000000</v>
      </c>
      <c r="L475" s="7" t="n">
        <v>0.18</v>
      </c>
      <c r="M475" s="4">
        <f>IF(I475="",K475/365*0.11*((H475+30)-H475),K475/365*0.11*(I475-H475))</f>
        <v/>
      </c>
      <c r="N475" s="4">
        <f>K475*L475/365*(P475-I475)</f>
        <v/>
      </c>
      <c r="O475" s="4">
        <f>M475+N475</f>
        <v/>
      </c>
      <c r="P475" s="5">
        <f>IF(J475&gt;SUMIFS(Sales!$H:$H,Sales!$C:$C,Investors!G475),SUMIFS(Sales!$H:$H,Sales!$C:$C,Investors!G475),Investors!J475)</f>
        <v/>
      </c>
      <c r="Q475">
        <f>K475+O475</f>
        <v/>
      </c>
      <c r="R475">
        <f>IF(J475&lt;SUMIFS(Sales!$H:$H,Sales!$C:$C,Investors!G475),0,Investors!Q475)</f>
        <v/>
      </c>
    </row>
    <row r="476">
      <c r="A476" t="inlineStr">
        <is>
          <t>ZLER01</t>
        </is>
      </c>
      <c r="B476" t="inlineStr">
        <is>
          <t>Lydia</t>
        </is>
      </c>
      <c r="C476" t="inlineStr">
        <is>
          <t>Kloppers</t>
        </is>
      </c>
      <c r="D476" t="inlineStr">
        <is>
          <t>Heron View</t>
        </is>
      </c>
      <c r="E476" t="inlineStr">
        <is>
          <t>N</t>
        </is>
      </c>
      <c r="F476" t="n">
        <v>1</v>
      </c>
      <c r="G476" t="inlineStr">
        <is>
          <t>HVN103</t>
        </is>
      </c>
      <c r="H476" s="5" t="n">
        <v>44719</v>
      </c>
      <c r="I476" s="5" t="n">
        <v>44763</v>
      </c>
      <c r="J476" s="6" t="n">
        <v>45308</v>
      </c>
      <c r="K476" s="4" t="n">
        <v>250000</v>
      </c>
      <c r="L476" s="7" t="n">
        <v>0.18</v>
      </c>
      <c r="M476" s="4">
        <f>IF(I476="",K476/365*0.11*((H476+30)-H476),K476/365*0.11*(I476-H476))</f>
        <v/>
      </c>
      <c r="N476" s="4">
        <f>K476*L476/365*(P476-I476)</f>
        <v/>
      </c>
      <c r="O476" s="4">
        <f>M476+N476</f>
        <v/>
      </c>
      <c r="P476" s="5">
        <f>IF(J476&gt;SUMIFS(Sales!$H:$H,Sales!$C:$C,Investors!G476),SUMIFS(Sales!$H:$H,Sales!$C:$C,Investors!G476),Investors!J476)</f>
        <v/>
      </c>
      <c r="Q476">
        <f>K476+O476</f>
        <v/>
      </c>
      <c r="R476">
        <f>IF(J476&lt;SUMIFS(Sales!$H:$H,Sales!$C:$C,Investors!G476),0,Investors!Q476)</f>
        <v/>
      </c>
    </row>
    <row r="477">
      <c r="A477" t="inlineStr">
        <is>
          <t>ZLER01</t>
        </is>
      </c>
      <c r="B477" t="inlineStr">
        <is>
          <t>Lydia</t>
        </is>
      </c>
      <c r="C477" t="inlineStr">
        <is>
          <t>Kloppers</t>
        </is>
      </c>
      <c r="D477" t="inlineStr">
        <is>
          <t>Heron View</t>
        </is>
      </c>
      <c r="E477" t="inlineStr">
        <is>
          <t>N</t>
        </is>
      </c>
      <c r="F477" t="n">
        <v>2</v>
      </c>
      <c r="G477" t="inlineStr">
        <is>
          <t>HVN203</t>
        </is>
      </c>
      <c r="H477" s="5" t="n">
        <v>44719</v>
      </c>
      <c r="I477" s="5" t="n">
        <v>44757</v>
      </c>
      <c r="J477" s="6" t="n">
        <v>45336</v>
      </c>
      <c r="K477" s="4" t="n">
        <v>750000</v>
      </c>
      <c r="L477" s="7" t="n">
        <v>0.18</v>
      </c>
      <c r="M477" s="4">
        <f>IF(I477="",K477/365*0.11*((H477+30)-H477),K477/365*0.11*(I477-H477))</f>
        <v/>
      </c>
      <c r="N477" s="4">
        <f>K477*L477/365*(P477-I477)</f>
        <v/>
      </c>
      <c r="O477" s="4">
        <f>M477+N477</f>
        <v/>
      </c>
      <c r="P477" s="5">
        <f>IF(J477&gt;SUMIFS(Sales!$H:$H,Sales!$C:$C,Investors!G477),SUMIFS(Sales!$H:$H,Sales!$C:$C,Investors!G477),Investors!J477)</f>
        <v/>
      </c>
      <c r="Q477">
        <f>K477+O477</f>
        <v/>
      </c>
      <c r="R477">
        <f>IF(J477&lt;SUMIFS(Sales!$H:$H,Sales!$C:$C,Investors!G477),0,Investors!Q477)</f>
        <v/>
      </c>
    </row>
    <row r="478">
      <c r="A478" t="inlineStr">
        <is>
          <t>ZVAL03</t>
        </is>
      </c>
      <c r="B478" t="inlineStr">
        <is>
          <t>Marinda</t>
        </is>
      </c>
      <c r="C478" t="inlineStr">
        <is>
          <t>Valentin</t>
        </is>
      </c>
      <c r="D478" t="inlineStr">
        <is>
          <t>Heron View</t>
        </is>
      </c>
      <c r="E478" t="inlineStr">
        <is>
          <t>N</t>
        </is>
      </c>
      <c r="F478" t="n">
        <v>1</v>
      </c>
      <c r="G478" t="inlineStr">
        <is>
          <t>HVN204</t>
        </is>
      </c>
      <c r="H478" s="5" t="n">
        <v>44719</v>
      </c>
      <c r="I478" s="5" t="n">
        <v>44763</v>
      </c>
      <c r="J478" s="6" t="n">
        <v>45314</v>
      </c>
      <c r="K478" s="4" t="n">
        <v>1000000</v>
      </c>
      <c r="L478" s="7" t="n">
        <v>0.18</v>
      </c>
      <c r="M478" s="4">
        <f>IF(I478="",K478/365*0.11*((H478+30)-H478),K478/365*0.11*(I478-H478))</f>
        <v/>
      </c>
      <c r="N478" s="4">
        <f>K478*L478/365*(P478-I478)</f>
        <v/>
      </c>
      <c r="O478" s="4">
        <f>M478+N478</f>
        <v/>
      </c>
      <c r="P478" s="5">
        <f>IF(J478&gt;SUMIFS(Sales!$H:$H,Sales!$C:$C,Investors!G478),SUMIFS(Sales!$H:$H,Sales!$C:$C,Investors!G478),Investors!J478)</f>
        <v/>
      </c>
      <c r="Q478">
        <f>K478+O478</f>
        <v/>
      </c>
      <c r="R478">
        <f>IF(J478&lt;SUMIFS(Sales!$H:$H,Sales!$C:$C,Investors!G478),0,Investors!Q478)</f>
        <v/>
      </c>
    </row>
    <row r="479">
      <c r="A479" t="inlineStr">
        <is>
          <t>ZAMP01</t>
        </is>
      </c>
      <c r="B479" t="inlineStr">
        <is>
          <t>Andre</t>
        </is>
      </c>
      <c r="C479" t="inlineStr">
        <is>
          <t>De Villiers</t>
        </is>
      </c>
      <c r="D479" t="inlineStr">
        <is>
          <t>Heron View</t>
        </is>
      </c>
      <c r="E479" t="inlineStr">
        <is>
          <t>N</t>
        </is>
      </c>
      <c r="F479" t="n">
        <v>1</v>
      </c>
      <c r="G479" t="inlineStr">
        <is>
          <t>HVN302</t>
        </is>
      </c>
      <c r="H479" s="5" t="n">
        <v>44719</v>
      </c>
      <c r="I479" s="5" t="n">
        <v>44763</v>
      </c>
      <c r="J479" s="6" t="n">
        <v>45494</v>
      </c>
      <c r="K479" s="4" t="n">
        <v>1000000</v>
      </c>
      <c r="L479" s="7" t="n">
        <v>0.18</v>
      </c>
      <c r="M479" s="4">
        <f>IF(I479="",K479/365*0.11*((H479+30)-H479),K479/365*0.11*(I479-H479))</f>
        <v/>
      </c>
      <c r="N479" s="4">
        <f>K479*L479/365*(P479-I479)</f>
        <v/>
      </c>
      <c r="O479" s="4">
        <f>M479+N479</f>
        <v/>
      </c>
      <c r="P479" s="5">
        <f>IF(J479&gt;SUMIFS(Sales!$H:$H,Sales!$C:$C,Investors!G479),SUMIFS(Sales!$H:$H,Sales!$C:$C,Investors!G479),Investors!J479)</f>
        <v/>
      </c>
      <c r="Q479">
        <f>K479+O479</f>
        <v/>
      </c>
      <c r="R479">
        <f>IF(J479&lt;SUMIFS(Sales!$H:$H,Sales!$C:$C,Investors!G479),0,Investors!Q479)</f>
        <v/>
      </c>
    </row>
    <row r="480">
      <c r="A480" t="inlineStr">
        <is>
          <t>ZFER01</t>
        </is>
      </c>
      <c r="B480" t="inlineStr">
        <is>
          <t>Leon</t>
        </is>
      </c>
      <c r="C480" t="inlineStr">
        <is>
          <t>Ferreira</t>
        </is>
      </c>
      <c r="D480" t="inlineStr">
        <is>
          <t>Heron View</t>
        </is>
      </c>
      <c r="E480" t="inlineStr">
        <is>
          <t>N</t>
        </is>
      </c>
      <c r="F480" t="n">
        <v>1</v>
      </c>
      <c r="G480" t="inlineStr">
        <is>
          <t>HVN101</t>
        </is>
      </c>
      <c r="H480" s="5" t="n">
        <v>44739</v>
      </c>
      <c r="I480" s="5" t="n">
        <v>44783</v>
      </c>
      <c r="J480" s="6" t="n">
        <v>45310</v>
      </c>
      <c r="K480" s="4" t="n">
        <v>100000</v>
      </c>
      <c r="L480" s="7" t="n">
        <v>0.14</v>
      </c>
      <c r="M480" s="4">
        <f>IF(I480="",K480/365*0.11*((H480+30)-H480),K480/365*0.11*(I480-H480))</f>
        <v/>
      </c>
      <c r="N480" s="4">
        <f>K480*L480/365*(P480-I480)</f>
        <v/>
      </c>
      <c r="O480" s="4">
        <f>M480+N480</f>
        <v/>
      </c>
      <c r="P480" s="5">
        <f>IF(J480&gt;SUMIFS(Sales!$H:$H,Sales!$C:$C,Investors!G480),SUMIFS(Sales!$H:$H,Sales!$C:$C,Investors!G480),Investors!J480)</f>
        <v/>
      </c>
      <c r="Q480">
        <f>K480+O480</f>
        <v/>
      </c>
      <c r="R480">
        <f>IF(J480&lt;SUMIFS(Sales!$H:$H,Sales!$C:$C,Investors!G480),0,Investors!Q480)</f>
        <v/>
      </c>
    </row>
    <row r="481">
      <c r="A481" t="inlineStr">
        <is>
          <t>ZFER01</t>
        </is>
      </c>
      <c r="B481" t="inlineStr">
        <is>
          <t>Leon</t>
        </is>
      </c>
      <c r="C481" t="inlineStr">
        <is>
          <t>Ferreira</t>
        </is>
      </c>
      <c r="D481" t="inlineStr">
        <is>
          <t>Heron View</t>
        </is>
      </c>
      <c r="E481" t="inlineStr">
        <is>
          <t>D</t>
        </is>
      </c>
      <c r="F481" t="n">
        <v>2</v>
      </c>
      <c r="G481" t="inlineStr">
        <is>
          <t>HVD202</t>
        </is>
      </c>
      <c r="H481" s="5" t="n">
        <v>44762</v>
      </c>
      <c r="I481" s="5" t="n">
        <v>44791</v>
      </c>
      <c r="J481" s="6" t="n">
        <v>45456</v>
      </c>
      <c r="K481" s="4" t="n">
        <v>100000</v>
      </c>
      <c r="L481" s="7" t="n">
        <v>0.14</v>
      </c>
      <c r="M481" s="4">
        <f>IF(I481="",K481/365*0.11*((H481+30)-H481),K481/365*0.11*(I481-H481))</f>
        <v/>
      </c>
      <c r="N481" s="4">
        <f>K481*L481/365*(P481-I481)</f>
        <v/>
      </c>
      <c r="O481" s="4">
        <f>M481+N481</f>
        <v/>
      </c>
      <c r="P481" s="5">
        <f>IF(J481&gt;SUMIFS(Sales!$H:$H,Sales!$C:$C,Investors!G481),SUMIFS(Sales!$H:$H,Sales!$C:$C,Investors!G481),Investors!J481)</f>
        <v/>
      </c>
      <c r="Q481">
        <f>K481+O481</f>
        <v/>
      </c>
      <c r="R481">
        <f>IF(J481&lt;SUMIFS(Sales!$H:$H,Sales!$C:$C,Investors!G481),0,Investors!Q481)</f>
        <v/>
      </c>
    </row>
    <row r="482">
      <c r="A482" t="inlineStr">
        <is>
          <t>ZBUM01</t>
        </is>
      </c>
      <c r="B482" t="inlineStr">
        <is>
          <t>Andre Gottfried</t>
        </is>
      </c>
      <c r="C482" t="inlineStr">
        <is>
          <t>Brummer</t>
        </is>
      </c>
      <c r="D482" t="inlineStr">
        <is>
          <t>Heron View</t>
        </is>
      </c>
      <c r="E482" t="inlineStr">
        <is>
          <t>J</t>
        </is>
      </c>
      <c r="F482" t="n">
        <v>1</v>
      </c>
      <c r="G482" t="inlineStr">
        <is>
          <t>HVJ203</t>
        </is>
      </c>
      <c r="H482" s="5" t="n">
        <v>44741</v>
      </c>
      <c r="I482" s="5" t="n">
        <v>44791</v>
      </c>
      <c r="J482" s="6" t="n">
        <v>45523</v>
      </c>
      <c r="K482" s="4" t="n">
        <v>1000000</v>
      </c>
      <c r="L482" s="7" t="n">
        <v>0.18</v>
      </c>
      <c r="M482" s="4">
        <f>IF(I482="",K482/365*0.11*((H482+30)-H482),K482/365*0.11*(I482-H482))</f>
        <v/>
      </c>
      <c r="N482" s="4">
        <f>K482*L482/365*(P482-I482)</f>
        <v/>
      </c>
      <c r="O482" s="4">
        <f>M482+N482</f>
        <v/>
      </c>
      <c r="P482" s="5">
        <f>IF(J482&gt;SUMIFS(Sales!$H:$H,Sales!$C:$C,Investors!G482),SUMIFS(Sales!$H:$H,Sales!$C:$C,Investors!G482),Investors!J482)</f>
        <v/>
      </c>
      <c r="Q482">
        <f>K482+O482</f>
        <v/>
      </c>
      <c r="R482">
        <f>IF(J482&lt;SUMIFS(Sales!$H:$H,Sales!$C:$C,Investors!G482),0,Investors!Q482)</f>
        <v/>
      </c>
    </row>
    <row r="483">
      <c r="A483" t="inlineStr">
        <is>
          <t>ZBUM01</t>
        </is>
      </c>
      <c r="B483" t="inlineStr">
        <is>
          <t>Andre Gottfried</t>
        </is>
      </c>
      <c r="C483" t="inlineStr">
        <is>
          <t>Brummer</t>
        </is>
      </c>
      <c r="D483" t="inlineStr">
        <is>
          <t>Heron View</t>
        </is>
      </c>
      <c r="E483" t="inlineStr">
        <is>
          <t>J</t>
        </is>
      </c>
      <c r="F483" t="n">
        <v>2</v>
      </c>
      <c r="G483" t="inlineStr">
        <is>
          <t>HVJ201</t>
        </is>
      </c>
      <c r="H483" s="5" t="n">
        <v>44742</v>
      </c>
      <c r="I483" s="5" t="n">
        <v>44783</v>
      </c>
      <c r="J483" s="6" t="n">
        <v>45511</v>
      </c>
      <c r="K483" s="4" t="n">
        <v>500000</v>
      </c>
      <c r="L483" s="7" t="n">
        <v>0.18</v>
      </c>
      <c r="M483" s="4">
        <f>IF(I483="",K483/365*0.11*((H483+30)-H483),K483/365*0.11*(I483-H483))</f>
        <v/>
      </c>
      <c r="N483" s="4">
        <f>K483*L483/365*(P483-I483)</f>
        <v/>
      </c>
      <c r="O483" s="4">
        <f>M483+N483</f>
        <v/>
      </c>
      <c r="P483" s="5">
        <f>IF(J483&gt;SUMIFS(Sales!$H:$H,Sales!$C:$C,Investors!G483),SUMIFS(Sales!$H:$H,Sales!$C:$C,Investors!G483),Investors!J483)</f>
        <v/>
      </c>
      <c r="Q483">
        <f>K483+O483</f>
        <v/>
      </c>
      <c r="R483">
        <f>IF(J483&lt;SUMIFS(Sales!$H:$H,Sales!$C:$C,Investors!G483),0,Investors!Q483)</f>
        <v/>
      </c>
    </row>
    <row r="484">
      <c r="A484" t="inlineStr">
        <is>
          <t>ZBUM01</t>
        </is>
      </c>
      <c r="B484" t="inlineStr">
        <is>
          <t>Andre Gottfried</t>
        </is>
      </c>
      <c r="C484" t="inlineStr">
        <is>
          <t>Brummer</t>
        </is>
      </c>
      <c r="D484" t="inlineStr">
        <is>
          <t>Heron View</t>
        </is>
      </c>
      <c r="E484" t="inlineStr">
        <is>
          <t>L</t>
        </is>
      </c>
      <c r="F484" t="n">
        <v>3</v>
      </c>
      <c r="G484" t="inlineStr">
        <is>
          <t>HVL203</t>
        </is>
      </c>
      <c r="H484" s="5" t="n">
        <v>45149</v>
      </c>
      <c r="I484" s="5" t="n">
        <v>45273</v>
      </c>
      <c r="J484" s="6" t="n">
        <v>46004</v>
      </c>
      <c r="K484" s="4" t="n">
        <v>150000</v>
      </c>
      <c r="L484" s="7" t="n">
        <v>0.18</v>
      </c>
      <c r="M484" s="4">
        <f>IF(I484="",K484/365*0.11*((H484+30)-H484),K484/365*0.11*(I484-H484))</f>
        <v/>
      </c>
      <c r="N484" s="4">
        <f>K484*L484/365*(P484-I484)</f>
        <v/>
      </c>
      <c r="O484" s="4">
        <f>M484+N484</f>
        <v/>
      </c>
      <c r="P484" s="5">
        <f>IF(J484&gt;SUMIFS(Sales!$H:$H,Sales!$C:$C,Investors!G484),SUMIFS(Sales!$H:$H,Sales!$C:$C,Investors!G484),Investors!J484)</f>
        <v/>
      </c>
      <c r="Q484">
        <f>K484+O484</f>
        <v/>
      </c>
      <c r="R484">
        <f>IF(J484&lt;SUMIFS(Sales!$H:$H,Sales!$C:$C,Investors!G484),0,Investors!Q484)</f>
        <v/>
      </c>
    </row>
    <row r="485">
      <c r="A485" t="inlineStr">
        <is>
          <t>ZBUM01</t>
        </is>
      </c>
      <c r="B485" t="inlineStr">
        <is>
          <t>Andre Gottfried</t>
        </is>
      </c>
      <c r="C485" t="inlineStr">
        <is>
          <t>Brummer</t>
        </is>
      </c>
      <c r="D485" t="inlineStr">
        <is>
          <t>Heron View</t>
        </is>
      </c>
      <c r="E485" t="inlineStr">
        <is>
          <t>J</t>
        </is>
      </c>
      <c r="F485" t="n">
        <v>4</v>
      </c>
      <c r="G485" t="inlineStr">
        <is>
          <t>HVJ101</t>
        </is>
      </c>
      <c r="H485" s="5" t="n">
        <v>45518</v>
      </c>
      <c r="I485" s="5" t="n">
        <v>45520</v>
      </c>
      <c r="J485" s="6" t="n">
        <v>46251</v>
      </c>
      <c r="K485" s="4" t="n">
        <v>583821.92</v>
      </c>
      <c r="L485" s="7" t="n">
        <v>0.18</v>
      </c>
      <c r="M485" s="4">
        <f>IF(I485="",K485/365*0.11*((H485+30)-H485),K485/365*0.11*(I485-H485))</f>
        <v/>
      </c>
      <c r="N485" s="4">
        <f>K485*L485/365*(P485-I485)</f>
        <v/>
      </c>
      <c r="O485" s="4">
        <f>M485+N485</f>
        <v/>
      </c>
      <c r="P485" s="5">
        <f>IF(J485&gt;SUMIFS(Sales!$H:$H,Sales!$C:$C,Investors!G485),SUMIFS(Sales!$H:$H,Sales!$C:$C,Investors!G485),Investors!J485)</f>
        <v/>
      </c>
      <c r="Q485">
        <f>K485+O485</f>
        <v/>
      </c>
      <c r="R485">
        <f>IF(J485&lt;SUMIFS(Sales!$H:$H,Sales!$C:$C,Investors!G485),0,Investors!Q485)</f>
        <v/>
      </c>
    </row>
    <row r="486">
      <c r="A486" t="inlineStr">
        <is>
          <t>ZBUM01</t>
        </is>
      </c>
      <c r="B486" t="inlineStr">
        <is>
          <t>Andre Gottfried</t>
        </is>
      </c>
      <c r="C486" t="inlineStr">
        <is>
          <t>Brummer</t>
        </is>
      </c>
      <c r="D486" t="inlineStr">
        <is>
          <t>Heron View</t>
        </is>
      </c>
      <c r="E486" t="inlineStr">
        <is>
          <t>J</t>
        </is>
      </c>
      <c r="F486" t="n">
        <v>5</v>
      </c>
      <c r="G486" t="inlineStr">
        <is>
          <t>HVJ202</t>
        </is>
      </c>
      <c r="H486" s="5" t="n">
        <v>45527</v>
      </c>
      <c r="I486" s="5" t="n">
        <v>45527</v>
      </c>
      <c r="J486" s="6" t="n">
        <v>46258</v>
      </c>
      <c r="K486" s="4" t="n">
        <v>471630.14</v>
      </c>
      <c r="L486" s="7" t="n">
        <v>0.18</v>
      </c>
      <c r="M486" s="4">
        <f>IF(I486="",K486/365*0.11*((H486+30)-H486),K486/365*0.11*(I486-H486))</f>
        <v/>
      </c>
      <c r="N486" s="4">
        <f>K486*L486/365*(P486-I486)</f>
        <v/>
      </c>
      <c r="O486" s="4">
        <f>M486+N486</f>
        <v/>
      </c>
      <c r="P486" s="5">
        <f>IF(J486&gt;SUMIFS(Sales!$H:$H,Sales!$C:$C,Investors!G486),SUMIFS(Sales!$H:$H,Sales!$C:$C,Investors!G486),Investors!J486)</f>
        <v/>
      </c>
      <c r="Q486">
        <f>K486+O486</f>
        <v/>
      </c>
      <c r="R486">
        <f>IF(J486&lt;SUMIFS(Sales!$H:$H,Sales!$C:$C,Investors!G486),0,Investors!Q486)</f>
        <v/>
      </c>
    </row>
    <row r="487">
      <c r="A487" t="inlineStr">
        <is>
          <t>ZBUM01</t>
        </is>
      </c>
      <c r="B487" t="inlineStr">
        <is>
          <t>Andre Gottfried</t>
        </is>
      </c>
      <c r="C487" t="inlineStr">
        <is>
          <t>Brummer</t>
        </is>
      </c>
      <c r="D487" t="inlineStr">
        <is>
          <t>Heron View</t>
        </is>
      </c>
      <c r="E487" t="inlineStr">
        <is>
          <t>J</t>
        </is>
      </c>
      <c r="F487" t="n">
        <v>6</v>
      </c>
      <c r="G487" t="inlineStr">
        <is>
          <t>HVJ302</t>
        </is>
      </c>
      <c r="H487" s="5" t="n">
        <v>45527</v>
      </c>
      <c r="I487" s="5" t="n">
        <v>45527</v>
      </c>
      <c r="J487" s="6" t="n">
        <v>46258</v>
      </c>
      <c r="K487" s="4" t="n">
        <v>900000</v>
      </c>
      <c r="L487" s="7" t="n">
        <v>0.18</v>
      </c>
      <c r="M487" s="4">
        <f>IF(I487="",K487/365*0.11*((H487+30)-H487),K487/365*0.11*(I487-H487))</f>
        <v/>
      </c>
      <c r="N487" s="4">
        <f>K487*L487/365*(P487-I487)</f>
        <v/>
      </c>
      <c r="O487" s="4">
        <f>M487+N487</f>
        <v/>
      </c>
      <c r="P487" s="5">
        <f>IF(J487&gt;SUMIFS(Sales!$H:$H,Sales!$C:$C,Investors!G487),SUMIFS(Sales!$H:$H,Sales!$C:$C,Investors!G487),Investors!J487)</f>
        <v/>
      </c>
      <c r="Q487">
        <f>K487+O487</f>
        <v/>
      </c>
      <c r="R487">
        <f>IF(J487&lt;SUMIFS(Sales!$H:$H,Sales!$C:$C,Investors!G487),0,Investors!Q487)</f>
        <v/>
      </c>
    </row>
    <row r="488">
      <c r="A488" t="inlineStr">
        <is>
          <t>ZZYL05</t>
        </is>
      </c>
      <c r="B488" t="inlineStr">
        <is>
          <t>Diana Wendy</t>
        </is>
      </c>
      <c r="C488" t="inlineStr">
        <is>
          <t>Zylstra</t>
        </is>
      </c>
      <c r="D488" t="inlineStr">
        <is>
          <t>Heron View</t>
        </is>
      </c>
      <c r="E488" t="inlineStr">
        <is>
          <t>J</t>
        </is>
      </c>
      <c r="F488" t="n">
        <v>1</v>
      </c>
      <c r="G488" t="inlineStr">
        <is>
          <t>HVJ103</t>
        </is>
      </c>
      <c r="H488" s="5" t="n">
        <v>44741</v>
      </c>
      <c r="I488" s="5" t="n">
        <v>44777</v>
      </c>
      <c r="J488" s="6" t="n">
        <v>45457</v>
      </c>
      <c r="K488" s="4" t="n">
        <v>400000</v>
      </c>
      <c r="L488" s="7" t="n">
        <v>0.14</v>
      </c>
      <c r="M488" s="4">
        <f>IF(I488="",K488/365*0.11*((H488+30)-H488),K488/365*0.11*(I488-H488))</f>
        <v/>
      </c>
      <c r="N488" s="4">
        <f>K488*L488/365*(P488-I488)</f>
        <v/>
      </c>
      <c r="O488" s="4">
        <f>M488+N488</f>
        <v/>
      </c>
      <c r="P488" s="5">
        <f>IF(J488&gt;SUMIFS(Sales!$H:$H,Sales!$C:$C,Investors!G488),SUMIFS(Sales!$H:$H,Sales!$C:$C,Investors!G488),Investors!J488)</f>
        <v/>
      </c>
      <c r="Q488">
        <f>K488+O488</f>
        <v/>
      </c>
      <c r="R488">
        <f>IF(J488&lt;SUMIFS(Sales!$H:$H,Sales!$C:$C,Investors!G488),0,Investors!Q488)</f>
        <v/>
      </c>
    </row>
    <row r="489">
      <c r="A489" t="inlineStr">
        <is>
          <t>ZZYL05</t>
        </is>
      </c>
      <c r="B489" t="inlineStr">
        <is>
          <t>Diana Wendy</t>
        </is>
      </c>
      <c r="C489" t="inlineStr">
        <is>
          <t>Zylstra</t>
        </is>
      </c>
      <c r="D489" t="inlineStr">
        <is>
          <t>Heron View</t>
        </is>
      </c>
      <c r="E489" t="inlineStr">
        <is>
          <t>K</t>
        </is>
      </c>
      <c r="F489" t="n">
        <v>2</v>
      </c>
      <c r="G489" t="inlineStr">
        <is>
          <t>HVK304</t>
        </is>
      </c>
      <c r="H489" s="5" t="n">
        <v>45469</v>
      </c>
      <c r="I489" s="5" t="n">
        <v>45471</v>
      </c>
      <c r="J489" s="6" t="n">
        <v>46202</v>
      </c>
      <c r="K489" s="4" t="n">
        <v>507320.55</v>
      </c>
      <c r="L489" s="7" t="n">
        <v>0.16</v>
      </c>
      <c r="M489" s="4">
        <f>IF(I489="",K489/365*0.11*((H489+30)-H489),K489/365*0.11*(I489-H489))</f>
        <v/>
      </c>
      <c r="N489" s="4">
        <f>K489*L489/365*(P489-I489)</f>
        <v/>
      </c>
      <c r="O489" s="4">
        <f>M489+N489</f>
        <v/>
      </c>
      <c r="P489" s="5">
        <f>IF(J489&gt;SUMIFS(Sales!$H:$H,Sales!$C:$C,Investors!G489),SUMIFS(Sales!$H:$H,Sales!$C:$C,Investors!G489),Investors!J489)</f>
        <v/>
      </c>
      <c r="Q489">
        <f>K489+O489</f>
        <v/>
      </c>
      <c r="R489">
        <f>IF(J489&lt;SUMIFS(Sales!$H:$H,Sales!$C:$C,Investors!G489),0,Investors!Q489)</f>
        <v/>
      </c>
    </row>
    <row r="490">
      <c r="A490" t="inlineStr">
        <is>
          <t>ZFLA01</t>
        </is>
      </c>
      <c r="B490" t="inlineStr">
        <is>
          <t>Jose Manuel Rezende</t>
        </is>
      </c>
      <c r="C490" t="inlineStr">
        <is>
          <t>Flamengo</t>
        </is>
      </c>
      <c r="D490" t="inlineStr">
        <is>
          <t>Heron Fields</t>
        </is>
      </c>
      <c r="E490" t="inlineStr">
        <is>
          <t>B</t>
        </is>
      </c>
      <c r="F490" t="n">
        <v>1</v>
      </c>
      <c r="G490" t="inlineStr">
        <is>
          <t>HFB208</t>
        </is>
      </c>
      <c r="H490" s="5" t="n">
        <v>44763</v>
      </c>
      <c r="I490" s="5" t="n">
        <v>44840</v>
      </c>
      <c r="J490" s="6" t="n">
        <v>45002</v>
      </c>
      <c r="K490" s="4" t="n">
        <v>400000</v>
      </c>
      <c r="L490" s="7" t="n">
        <v>0.15</v>
      </c>
      <c r="M490" s="4">
        <f>IF(I490="",K490/365*0.11*((H490+30)-H490),K490/365*0.11*(I490-H490))</f>
        <v/>
      </c>
      <c r="N490" s="4">
        <f>K490*L490/365*(P490-I490)</f>
        <v/>
      </c>
      <c r="O490" s="4">
        <f>M490+N490</f>
        <v/>
      </c>
      <c r="P490" s="5">
        <f>IF(J490&gt;SUMIFS(Sales!$H:$H,Sales!$C:$C,Investors!G490),SUMIFS(Sales!$H:$H,Sales!$C:$C,Investors!G490),Investors!J490)</f>
        <v/>
      </c>
      <c r="Q490">
        <f>K490+O490</f>
        <v/>
      </c>
      <c r="R490">
        <f>IF(J490&lt;SUMIFS(Sales!$H:$H,Sales!$C:$C,Investors!G490),0,Investors!Q490)</f>
        <v/>
      </c>
    </row>
    <row r="491">
      <c r="A491" t="inlineStr">
        <is>
          <t>ZFLA01</t>
        </is>
      </c>
      <c r="B491" t="inlineStr">
        <is>
          <t>Jose Manuel Rezende</t>
        </is>
      </c>
      <c r="C491" t="inlineStr">
        <is>
          <t>Flamengo</t>
        </is>
      </c>
      <c r="D491" t="inlineStr">
        <is>
          <t>Heron View</t>
        </is>
      </c>
      <c r="E491" t="inlineStr">
        <is>
          <t>O</t>
        </is>
      </c>
      <c r="F491" t="n">
        <v>2</v>
      </c>
      <c r="G491" t="inlineStr">
        <is>
          <t>HVO305</t>
        </is>
      </c>
      <c r="H491" s="5" t="n">
        <v>45012</v>
      </c>
      <c r="I491" s="5" t="n">
        <v>45161</v>
      </c>
      <c r="J491" s="6" t="n">
        <v>45531</v>
      </c>
      <c r="K491" s="4" t="n">
        <v>400000</v>
      </c>
      <c r="L491" s="7" t="n">
        <v>0.14</v>
      </c>
      <c r="M491" s="4">
        <f>IF(I491="",K491/365*0.11*((H491+30)-H491),K491/365*0.11*(I491-H491))</f>
        <v/>
      </c>
      <c r="N491" s="4">
        <f>K491*L491/365*(P491-I491)</f>
        <v/>
      </c>
      <c r="O491" s="4">
        <f>M491+N491</f>
        <v/>
      </c>
      <c r="P491" s="5">
        <f>IF(J491&gt;SUMIFS(Sales!$H:$H,Sales!$C:$C,Investors!G491),SUMIFS(Sales!$H:$H,Sales!$C:$C,Investors!G491),Investors!J491)</f>
        <v/>
      </c>
      <c r="Q491">
        <f>K491+O491</f>
        <v/>
      </c>
      <c r="R491">
        <f>IF(J491&lt;SUMIFS(Sales!$H:$H,Sales!$C:$C,Investors!G491),0,Investors!Q491)</f>
        <v/>
      </c>
    </row>
    <row r="492">
      <c r="A492" t="inlineStr">
        <is>
          <t>ZVER04</t>
        </is>
      </c>
      <c r="B492" t="inlineStr">
        <is>
          <t>Floris Nicolaas</t>
        </is>
      </c>
      <c r="C492" t="inlineStr">
        <is>
          <t>Vermeulen</t>
        </is>
      </c>
      <c r="D492" t="inlineStr">
        <is>
          <t>Heron View</t>
        </is>
      </c>
      <c r="E492" t="inlineStr">
        <is>
          <t>J</t>
        </is>
      </c>
      <c r="F492" t="n">
        <v>1</v>
      </c>
      <c r="G492" t="inlineStr">
        <is>
          <t>HVJ302</t>
        </is>
      </c>
      <c r="H492" s="5" t="n">
        <v>44755</v>
      </c>
      <c r="I492" s="5" t="n">
        <v>44798</v>
      </c>
      <c r="J492" s="6" t="n">
        <v>45523</v>
      </c>
      <c r="K492" s="4" t="n">
        <v>500000</v>
      </c>
      <c r="L492" s="7" t="n">
        <v>0.18</v>
      </c>
      <c r="M492" s="4">
        <f>IF(I492="",K492/365*0.11*((H492+30)-H492),K492/365*0.11*(I492-H492))</f>
        <v/>
      </c>
      <c r="N492" s="4">
        <f>K492*L492/365*(P492-I492)</f>
        <v/>
      </c>
      <c r="O492" s="4">
        <f>M492+N492</f>
        <v/>
      </c>
      <c r="P492" s="5">
        <f>IF(J492&gt;SUMIFS(Sales!$H:$H,Sales!$C:$C,Investors!G492),SUMIFS(Sales!$H:$H,Sales!$C:$C,Investors!G492),Investors!J492)</f>
        <v/>
      </c>
      <c r="Q492">
        <f>K492+O492</f>
        <v/>
      </c>
      <c r="R492">
        <f>IF(J492&lt;SUMIFS(Sales!$H:$H,Sales!$C:$C,Investors!G492),0,Investors!Q492)</f>
        <v/>
      </c>
    </row>
    <row r="493">
      <c r="A493" t="inlineStr">
        <is>
          <t>ZVER04</t>
        </is>
      </c>
      <c r="B493" t="inlineStr">
        <is>
          <t>Floris Nicolaas</t>
        </is>
      </c>
      <c r="C493" t="inlineStr">
        <is>
          <t>Vermeulen</t>
        </is>
      </c>
      <c r="D493" t="inlineStr">
        <is>
          <t>Heron View</t>
        </is>
      </c>
      <c r="E493" t="inlineStr">
        <is>
          <t>J</t>
        </is>
      </c>
      <c r="F493" t="n">
        <v>2</v>
      </c>
      <c r="G493" t="inlineStr">
        <is>
          <t>HVJ303</t>
        </is>
      </c>
      <c r="H493" s="5" t="n">
        <v>44755</v>
      </c>
      <c r="I493" s="5" t="n">
        <v>44798</v>
      </c>
      <c r="J493" s="6" t="n">
        <v>45443</v>
      </c>
      <c r="K493" s="4" t="n">
        <v>1000000</v>
      </c>
      <c r="L493" s="7" t="n">
        <v>0.18</v>
      </c>
      <c r="M493" s="4">
        <f>IF(I493="",K493/365*0.11*((H493+30)-H493),K493/365*0.11*(I493-H493))</f>
        <v/>
      </c>
      <c r="N493" s="4">
        <f>K493*L493/365*(P493-I493)</f>
        <v/>
      </c>
      <c r="O493" s="4">
        <f>M493+N493</f>
        <v/>
      </c>
      <c r="P493" s="5">
        <f>IF(J493&gt;SUMIFS(Sales!$H:$H,Sales!$C:$C,Investors!G493),SUMIFS(Sales!$H:$H,Sales!$C:$C,Investors!G493),Investors!J493)</f>
        <v/>
      </c>
      <c r="Q493">
        <f>K493+O493</f>
        <v/>
      </c>
      <c r="R493">
        <f>IF(J493&lt;SUMIFS(Sales!$H:$H,Sales!$C:$C,Investors!G493),0,Investors!Q493)</f>
        <v/>
      </c>
    </row>
    <row r="494">
      <c r="A494" t="inlineStr">
        <is>
          <t>ZVER04</t>
        </is>
      </c>
      <c r="B494" t="inlineStr">
        <is>
          <t>Floris Nicolaas</t>
        </is>
      </c>
      <c r="C494" t="inlineStr">
        <is>
          <t>Vermeulen</t>
        </is>
      </c>
      <c r="D494" t="inlineStr">
        <is>
          <t>Heron View</t>
        </is>
      </c>
      <c r="E494" t="inlineStr">
        <is>
          <t>J</t>
        </is>
      </c>
      <c r="F494" t="n">
        <v>3</v>
      </c>
      <c r="G494" t="inlineStr">
        <is>
          <t>HVJ403</t>
        </is>
      </c>
      <c r="H494" s="5" t="n">
        <v>44755</v>
      </c>
      <c r="I494" s="5" t="n">
        <v>44798</v>
      </c>
      <c r="J494" s="6" t="n">
        <v>45530</v>
      </c>
      <c r="K494" s="4" t="n">
        <v>500000</v>
      </c>
      <c r="L494" s="7" t="n">
        <v>0.18</v>
      </c>
      <c r="M494" s="4">
        <f>IF(I494="",K494/365*0.11*((H494+30)-H494),K494/365*0.11*(I494-H494))</f>
        <v/>
      </c>
      <c r="N494" s="4">
        <f>K494*L494/365*(P494-I494)</f>
        <v/>
      </c>
      <c r="O494" s="4">
        <f>M494+N494</f>
        <v/>
      </c>
      <c r="P494" s="5">
        <f>IF(J494&gt;SUMIFS(Sales!$H:$H,Sales!$C:$C,Investors!G494),SUMIFS(Sales!$H:$H,Sales!$C:$C,Investors!G494),Investors!J494)</f>
        <v/>
      </c>
      <c r="Q494">
        <f>K494+O494</f>
        <v/>
      </c>
      <c r="R494">
        <f>IF(J494&lt;SUMIFS(Sales!$H:$H,Sales!$C:$C,Investors!G494),0,Investors!Q494)</f>
        <v/>
      </c>
    </row>
    <row r="495">
      <c r="A495" t="inlineStr">
        <is>
          <t>ZVER04</t>
        </is>
      </c>
      <c r="B495" t="inlineStr">
        <is>
          <t>Floris Nicolaas</t>
        </is>
      </c>
      <c r="C495" t="inlineStr">
        <is>
          <t>Vermeulen</t>
        </is>
      </c>
      <c r="D495" t="inlineStr">
        <is>
          <t>Heron View</t>
        </is>
      </c>
      <c r="E495" t="inlineStr">
        <is>
          <t>J</t>
        </is>
      </c>
      <c r="F495" t="n">
        <v>4</v>
      </c>
      <c r="G495" t="inlineStr">
        <is>
          <t>HVJ203</t>
        </is>
      </c>
      <c r="H495" s="5" t="n">
        <v>45527</v>
      </c>
      <c r="I495" s="5" t="n">
        <v>45527</v>
      </c>
      <c r="J495" s="6" t="n">
        <v>46258</v>
      </c>
      <c r="K495" s="4" t="n">
        <v>500000</v>
      </c>
      <c r="L495" s="7" t="n">
        <v>0.18</v>
      </c>
      <c r="M495" s="4">
        <f>IF(I495="",K495/365*0.11*((H495+30)-H495),K495/365*0.11*(I495-H495))</f>
        <v/>
      </c>
      <c r="N495" s="4">
        <f>K495*L495/365*(P495-I495)</f>
        <v/>
      </c>
      <c r="O495" s="4">
        <f>M495+N495</f>
        <v/>
      </c>
      <c r="P495" s="5">
        <f>IF(J495&gt;SUMIFS(Sales!$H:$H,Sales!$C:$C,Investors!G495),SUMIFS(Sales!$H:$H,Sales!$C:$C,Investors!G495),Investors!J495)</f>
        <v/>
      </c>
      <c r="Q495">
        <f>K495+O495</f>
        <v/>
      </c>
      <c r="R495">
        <f>IF(J495&lt;SUMIFS(Sales!$H:$H,Sales!$C:$C,Investors!G495),0,Investors!Q495)</f>
        <v/>
      </c>
    </row>
    <row r="496">
      <c r="A496" t="inlineStr">
        <is>
          <t>ZMAQ01</t>
        </is>
      </c>
      <c r="B496" t="inlineStr">
        <is>
          <t>Stanley Tamsanqa</t>
        </is>
      </c>
      <c r="C496" t="inlineStr">
        <is>
          <t>Maqubela</t>
        </is>
      </c>
      <c r="D496" t="inlineStr">
        <is>
          <t>Heron View</t>
        </is>
      </c>
      <c r="E496" t="inlineStr">
        <is>
          <t>N</t>
        </is>
      </c>
      <c r="F496" t="n">
        <v>1</v>
      </c>
      <c r="G496" t="inlineStr">
        <is>
          <t>HVN101</t>
        </is>
      </c>
      <c r="H496" s="5" t="n">
        <v>44757</v>
      </c>
      <c r="I496" s="5" t="n">
        <v>44783</v>
      </c>
      <c r="J496" s="6" t="n">
        <v>45310</v>
      </c>
      <c r="K496" s="4" t="n">
        <v>100000</v>
      </c>
      <c r="L496" s="7" t="n">
        <v>0.14</v>
      </c>
      <c r="M496" s="4">
        <f>IF(I496="",K496/365*0.11*((H496+30)-H496),K496/365*0.11*(I496-H496))</f>
        <v/>
      </c>
      <c r="N496" s="4">
        <f>K496*L496/365*(P496-I496)</f>
        <v/>
      </c>
      <c r="O496" s="4">
        <f>M496+N496</f>
        <v/>
      </c>
      <c r="P496" s="5">
        <f>IF(J496&gt;SUMIFS(Sales!$H:$H,Sales!$C:$C,Investors!G496),SUMIFS(Sales!$H:$H,Sales!$C:$C,Investors!G496),Investors!J496)</f>
        <v/>
      </c>
      <c r="Q496">
        <f>K496+O496</f>
        <v/>
      </c>
      <c r="R496">
        <f>IF(J496&lt;SUMIFS(Sales!$H:$H,Sales!$C:$C,Investors!G496),0,Investors!Q496)</f>
        <v/>
      </c>
    </row>
    <row r="497">
      <c r="A497" t="inlineStr">
        <is>
          <t>ZSMI03</t>
        </is>
      </c>
      <c r="B497" t="inlineStr">
        <is>
          <t>Eugene Patrick</t>
        </is>
      </c>
      <c r="C497" t="inlineStr">
        <is>
          <t>Smit</t>
        </is>
      </c>
      <c r="D497" t="inlineStr">
        <is>
          <t>Heron View</t>
        </is>
      </c>
      <c r="E497" t="inlineStr">
        <is>
          <t>J</t>
        </is>
      </c>
      <c r="F497" t="n">
        <v>1</v>
      </c>
      <c r="G497" t="inlineStr">
        <is>
          <t>HVJ201</t>
        </is>
      </c>
      <c r="H497" s="5" t="n">
        <v>44763</v>
      </c>
      <c r="I497" s="5" t="n">
        <v>44811</v>
      </c>
      <c r="J497" s="6" t="n">
        <v>45511</v>
      </c>
      <c r="K497" s="4" t="n">
        <v>300000</v>
      </c>
      <c r="L497" s="7" t="n">
        <v>0.16</v>
      </c>
      <c r="M497" s="4">
        <f>IF(I497="",K497/365*0.11*((H497+30)-H497),K497/365*0.11*(I497-H497))</f>
        <v/>
      </c>
      <c r="N497" s="4">
        <f>K497*L497/365*(P497-I497)</f>
        <v/>
      </c>
      <c r="O497" s="4">
        <f>M497+N497</f>
        <v/>
      </c>
      <c r="P497" s="5">
        <f>IF(J497&gt;SUMIFS(Sales!$H:$H,Sales!$C:$C,Investors!G497),SUMIFS(Sales!$H:$H,Sales!$C:$C,Investors!G497),Investors!J497)</f>
        <v/>
      </c>
      <c r="Q497">
        <f>K497+O497</f>
        <v/>
      </c>
      <c r="R497">
        <f>IF(J497&lt;SUMIFS(Sales!$H:$H,Sales!$C:$C,Investors!G497),0,Investors!Q497)</f>
        <v/>
      </c>
    </row>
    <row r="498">
      <c r="A498" t="inlineStr">
        <is>
          <t>ZSMI03</t>
        </is>
      </c>
      <c r="B498" t="inlineStr">
        <is>
          <t>Eugene Patrick</t>
        </is>
      </c>
      <c r="C498" t="inlineStr">
        <is>
          <t>Smit</t>
        </is>
      </c>
      <c r="D498" t="inlineStr">
        <is>
          <t>Heron View</t>
        </is>
      </c>
      <c r="E498" t="inlineStr">
        <is>
          <t>J</t>
        </is>
      </c>
      <c r="F498" t="n">
        <v>2</v>
      </c>
      <c r="G498" t="inlineStr">
        <is>
          <t>HVJ301</t>
        </is>
      </c>
      <c r="H498" s="5" t="n">
        <v>44763</v>
      </c>
      <c r="I498" s="5" t="n">
        <v>44811</v>
      </c>
      <c r="J498" s="6" t="n">
        <v>45530</v>
      </c>
      <c r="K498" s="4" t="n">
        <v>300000</v>
      </c>
      <c r="L498" s="7" t="n">
        <v>0.16</v>
      </c>
      <c r="M498" s="4">
        <f>IF(I498="",K498/365*0.11*((H498+30)-H498),K498/365*0.11*(I498-H498))</f>
        <v/>
      </c>
      <c r="N498" s="4">
        <f>K498*L498/365*(P498-I498)</f>
        <v/>
      </c>
      <c r="O498" s="4">
        <f>M498+N498</f>
        <v/>
      </c>
      <c r="P498" s="5">
        <f>IF(J498&gt;SUMIFS(Sales!$H:$H,Sales!$C:$C,Investors!G498),SUMIFS(Sales!$H:$H,Sales!$C:$C,Investors!G498),Investors!J498)</f>
        <v/>
      </c>
      <c r="Q498">
        <f>K498+O498</f>
        <v/>
      </c>
      <c r="R498">
        <f>IF(J498&lt;SUMIFS(Sales!$H:$H,Sales!$C:$C,Investors!G498),0,Investors!Q498)</f>
        <v/>
      </c>
    </row>
    <row r="499">
      <c r="A499" t="inlineStr">
        <is>
          <t>ZSMI03</t>
        </is>
      </c>
      <c r="B499" t="inlineStr">
        <is>
          <t>Eugene Patrick</t>
        </is>
      </c>
      <c r="C499" t="inlineStr">
        <is>
          <t>Smit</t>
        </is>
      </c>
      <c r="D499" t="inlineStr">
        <is>
          <t>Heron View</t>
        </is>
      </c>
      <c r="E499" t="inlineStr">
        <is>
          <t>J</t>
        </is>
      </c>
      <c r="F499" t="n">
        <v>3</v>
      </c>
      <c r="G499" t="inlineStr">
        <is>
          <t>HVJ101</t>
        </is>
      </c>
      <c r="H499" s="5" t="n">
        <v>45518</v>
      </c>
      <c r="I499" s="5" t="n">
        <v>45520</v>
      </c>
      <c r="J499" s="6" t="n">
        <v>46251</v>
      </c>
      <c r="K499" s="4" t="n">
        <v>300000</v>
      </c>
      <c r="L499" s="7" t="n">
        <v>0.16</v>
      </c>
      <c r="M499" s="4">
        <f>IF(I499="",K499/365*0.11*((H499+30)-H499),K499/365*0.11*(I499-H499))</f>
        <v/>
      </c>
      <c r="N499" s="4">
        <f>K499*L499/365*(P499-I499)</f>
        <v/>
      </c>
      <c r="O499" s="4">
        <f>M499+N499</f>
        <v/>
      </c>
      <c r="P499" s="5">
        <f>IF(J499&gt;SUMIFS(Sales!$H:$H,Sales!$C:$C,Investors!G499),SUMIFS(Sales!$H:$H,Sales!$C:$C,Investors!G499),Investors!J499)</f>
        <v/>
      </c>
      <c r="Q499">
        <f>K499+O499</f>
        <v/>
      </c>
      <c r="R499">
        <f>IF(J499&lt;SUMIFS(Sales!$H:$H,Sales!$C:$C,Investors!G499),0,Investors!Q499)</f>
        <v/>
      </c>
    </row>
    <row r="500">
      <c r="A500" t="inlineStr">
        <is>
          <t>ZMAN02</t>
        </is>
      </c>
      <c r="B500" t="inlineStr">
        <is>
          <t>Ilse</t>
        </is>
      </c>
      <c r="C500" t="inlineStr">
        <is>
          <t>Mans (Witberg)</t>
        </is>
      </c>
      <c r="D500" t="inlineStr">
        <is>
          <t>Heron View</t>
        </is>
      </c>
      <c r="E500" t="inlineStr">
        <is>
          <t>J</t>
        </is>
      </c>
      <c r="F500" t="n">
        <v>1</v>
      </c>
      <c r="G500" t="inlineStr">
        <is>
          <t>HVJ301</t>
        </is>
      </c>
      <c r="H500" s="5" t="n">
        <v>44763</v>
      </c>
      <c r="I500" s="5" t="n">
        <v>44811</v>
      </c>
      <c r="J500" s="6" t="n">
        <v>45530</v>
      </c>
      <c r="K500" s="4" t="n">
        <v>550000</v>
      </c>
      <c r="L500" s="7" t="n">
        <v>0.18</v>
      </c>
      <c r="M500" s="4">
        <f>IF(I500="",K500/365*0.11*((H500+30)-H500),K500/365*0.11*(I500-H500))</f>
        <v/>
      </c>
      <c r="N500" s="4">
        <f>K500*L500/365*(P500-I500)</f>
        <v/>
      </c>
      <c r="O500" s="4">
        <f>M500+N500</f>
        <v/>
      </c>
      <c r="P500" s="5">
        <f>IF(J500&gt;SUMIFS(Sales!$H:$H,Sales!$C:$C,Investors!G500),SUMIFS(Sales!$H:$H,Sales!$C:$C,Investors!G500),Investors!J500)</f>
        <v/>
      </c>
      <c r="Q500">
        <f>K500+O500</f>
        <v/>
      </c>
      <c r="R500">
        <f>IF(J500&lt;SUMIFS(Sales!$H:$H,Sales!$C:$C,Investors!G500),0,Investors!Q500)</f>
        <v/>
      </c>
    </row>
    <row r="501">
      <c r="A501" t="inlineStr">
        <is>
          <t>ZMAN02</t>
        </is>
      </c>
      <c r="B501" t="inlineStr">
        <is>
          <t>Ilse</t>
        </is>
      </c>
      <c r="C501" t="inlineStr">
        <is>
          <t>Mans (Witberg)</t>
        </is>
      </c>
      <c r="D501" t="inlineStr">
        <is>
          <t>Heron View</t>
        </is>
      </c>
      <c r="E501" t="inlineStr">
        <is>
          <t>J</t>
        </is>
      </c>
      <c r="F501" t="n">
        <v>2</v>
      </c>
      <c r="G501" t="inlineStr">
        <is>
          <t>HVJ302</t>
        </is>
      </c>
      <c r="H501" s="5" t="n">
        <v>44763</v>
      </c>
      <c r="I501" s="5" t="n">
        <v>44811</v>
      </c>
      <c r="J501" s="6" t="n">
        <v>45523</v>
      </c>
      <c r="K501" s="4" t="n">
        <v>500000</v>
      </c>
      <c r="L501" s="7" t="n">
        <v>0.18</v>
      </c>
      <c r="M501" s="4">
        <f>IF(I501="",K501/365*0.11*((H501+30)-H501),K501/365*0.11*(I501-H501))</f>
        <v/>
      </c>
      <c r="N501" s="4">
        <f>K501*L501/365*(P501-I501)</f>
        <v/>
      </c>
      <c r="O501" s="4">
        <f>M501+N501</f>
        <v/>
      </c>
      <c r="P501" s="5">
        <f>IF(J501&gt;SUMIFS(Sales!$H:$H,Sales!$C:$C,Investors!G501),SUMIFS(Sales!$H:$H,Sales!$C:$C,Investors!G501),Investors!J501)</f>
        <v/>
      </c>
      <c r="Q501">
        <f>K501+O501</f>
        <v/>
      </c>
      <c r="R501">
        <f>IF(J501&lt;SUMIFS(Sales!$H:$H,Sales!$C:$C,Investors!G501),0,Investors!Q501)</f>
        <v/>
      </c>
    </row>
    <row r="502">
      <c r="A502" t="inlineStr">
        <is>
          <t>ZFOU02</t>
        </is>
      </c>
      <c r="B502" t="inlineStr">
        <is>
          <t>Clyde Michael</t>
        </is>
      </c>
      <c r="C502" t="inlineStr">
        <is>
          <t>Fountain</t>
        </is>
      </c>
      <c r="D502" t="inlineStr">
        <is>
          <t>Heron View</t>
        </is>
      </c>
      <c r="E502" t="inlineStr">
        <is>
          <t>J</t>
        </is>
      </c>
      <c r="F502" t="n">
        <v>1</v>
      </c>
      <c r="G502" t="inlineStr">
        <is>
          <t>HVJ401</t>
        </is>
      </c>
      <c r="H502" s="5" t="n">
        <v>44764</v>
      </c>
      <c r="I502" s="5" t="n">
        <v>44811</v>
      </c>
      <c r="J502" s="6" t="n">
        <v>45457</v>
      </c>
      <c r="K502" s="4" t="n">
        <v>1000000</v>
      </c>
      <c r="L502" s="7" t="n">
        <v>0.18</v>
      </c>
      <c r="M502" s="4">
        <f>IF(I502="",K502/365*0.11*((H502+30)-H502),K502/365*0.11*(I502-H502))</f>
        <v/>
      </c>
      <c r="N502" s="4">
        <f>K502*L502/365*(P502-I502)</f>
        <v/>
      </c>
      <c r="O502" s="4">
        <f>M502+N502</f>
        <v/>
      </c>
      <c r="P502" s="5">
        <f>IF(J502&gt;SUMIFS(Sales!$H:$H,Sales!$C:$C,Investors!G502),SUMIFS(Sales!$H:$H,Sales!$C:$C,Investors!G502),Investors!J502)</f>
        <v/>
      </c>
      <c r="Q502">
        <f>K502+O502</f>
        <v/>
      </c>
      <c r="R502">
        <f>IF(J502&lt;SUMIFS(Sales!$H:$H,Sales!$C:$C,Investors!G502),0,Investors!Q502)</f>
        <v/>
      </c>
    </row>
    <row r="503">
      <c r="A503" t="inlineStr">
        <is>
          <t>ZFOU02</t>
        </is>
      </c>
      <c r="B503" t="inlineStr">
        <is>
          <t>Clyde Michael</t>
        </is>
      </c>
      <c r="C503" t="inlineStr">
        <is>
          <t>Fountain</t>
        </is>
      </c>
      <c r="D503" t="inlineStr">
        <is>
          <t>Heron View</t>
        </is>
      </c>
      <c r="E503" t="inlineStr">
        <is>
          <t>J</t>
        </is>
      </c>
      <c r="F503" t="n">
        <v>2</v>
      </c>
      <c r="G503" t="inlineStr">
        <is>
          <t>HVJ403</t>
        </is>
      </c>
      <c r="H503" s="5" t="n">
        <v>44764</v>
      </c>
      <c r="I503" s="5" t="n">
        <v>44811</v>
      </c>
      <c r="J503" s="6" t="n">
        <v>45530</v>
      </c>
      <c r="K503" s="4" t="n">
        <v>500000</v>
      </c>
      <c r="L503" s="7" t="n">
        <v>0.18</v>
      </c>
      <c r="M503" s="4">
        <f>IF(I503="",K503/365*0.11*((H503+30)-H503),K503/365*0.11*(I503-H503))</f>
        <v/>
      </c>
      <c r="N503" s="4">
        <f>K503*L503/365*(P503-I503)</f>
        <v/>
      </c>
      <c r="O503" s="4">
        <f>M503+N503</f>
        <v/>
      </c>
      <c r="P503" s="5">
        <f>IF(J503&gt;SUMIFS(Sales!$H:$H,Sales!$C:$C,Investors!G503),SUMIFS(Sales!$H:$H,Sales!$C:$C,Investors!G503),Investors!J503)</f>
        <v/>
      </c>
      <c r="Q503">
        <f>K503+O503</f>
        <v/>
      </c>
      <c r="R503">
        <f>IF(J503&lt;SUMIFS(Sales!$H:$H,Sales!$C:$C,Investors!G503),0,Investors!Q503)</f>
        <v/>
      </c>
    </row>
    <row r="504">
      <c r="A504" t="inlineStr">
        <is>
          <t>ZFOU02</t>
        </is>
      </c>
      <c r="B504" t="inlineStr">
        <is>
          <t>Clyde Michael</t>
        </is>
      </c>
      <c r="C504" t="inlineStr">
        <is>
          <t>Fountain</t>
        </is>
      </c>
      <c r="D504" t="inlineStr">
        <is>
          <t>Heron View</t>
        </is>
      </c>
      <c r="E504" t="inlineStr">
        <is>
          <t>K</t>
        </is>
      </c>
      <c r="F504" t="n">
        <v>3</v>
      </c>
      <c r="G504" t="inlineStr">
        <is>
          <t>HVK205</t>
        </is>
      </c>
      <c r="H504" s="5" t="n">
        <v>45469</v>
      </c>
      <c r="I504" s="5" t="n">
        <v>45471</v>
      </c>
      <c r="J504" s="6" t="n">
        <v>46202</v>
      </c>
      <c r="K504" s="4" t="n">
        <v>1100000</v>
      </c>
      <c r="L504" s="7" t="n">
        <v>0.18</v>
      </c>
      <c r="M504" s="4">
        <f>IF(I504="",K504/365*0.11*((H504+30)-H504),K504/365*0.11*(I504-H504))</f>
        <v/>
      </c>
      <c r="N504" s="4">
        <f>K504*L504/365*(P504-I504)</f>
        <v/>
      </c>
      <c r="O504" s="4">
        <f>M504+N504</f>
        <v/>
      </c>
      <c r="P504" s="5">
        <f>IF(J504&gt;SUMIFS(Sales!$H:$H,Sales!$C:$C,Investors!G504),SUMIFS(Sales!$H:$H,Sales!$C:$C,Investors!G504),Investors!J504)</f>
        <v/>
      </c>
      <c r="Q504">
        <f>K504+O504</f>
        <v/>
      </c>
      <c r="R504">
        <f>IF(J504&lt;SUMIFS(Sales!$H:$H,Sales!$C:$C,Investors!G504),0,Investors!Q504)</f>
        <v/>
      </c>
    </row>
    <row r="505">
      <c r="A505" t="inlineStr">
        <is>
          <t>ZFOU02</t>
        </is>
      </c>
      <c r="B505" t="inlineStr">
        <is>
          <t>Clyde Michael</t>
        </is>
      </c>
      <c r="C505" t="inlineStr">
        <is>
          <t>Fountain</t>
        </is>
      </c>
      <c r="D505" t="inlineStr">
        <is>
          <t>Heron View</t>
        </is>
      </c>
      <c r="E505" t="inlineStr">
        <is>
          <t>K</t>
        </is>
      </c>
      <c r="F505" t="n">
        <v>4</v>
      </c>
      <c r="G505" t="inlineStr">
        <is>
          <t>HVK304</t>
        </is>
      </c>
      <c r="H505" s="5" t="n">
        <v>45469</v>
      </c>
      <c r="I505" s="5" t="n">
        <v>45471</v>
      </c>
      <c r="J505" s="6" t="n">
        <v>46202</v>
      </c>
      <c r="K505" s="4" t="n">
        <v>229013.7</v>
      </c>
      <c r="L505" s="7" t="n">
        <v>0.18</v>
      </c>
      <c r="M505" s="4">
        <f>IF(I505="",K505/365*0.11*((H505+30)-H505),K505/365*0.11*(I505-H505))</f>
        <v/>
      </c>
      <c r="N505" s="4">
        <f>K505*L505/365*(P505-I505)</f>
        <v/>
      </c>
      <c r="O505" s="4">
        <f>M505+N505</f>
        <v/>
      </c>
      <c r="P505" s="5">
        <f>IF(J505&gt;SUMIFS(Sales!$H:$H,Sales!$C:$C,Investors!G505),SUMIFS(Sales!$H:$H,Sales!$C:$C,Investors!G505),Investors!J505)</f>
        <v/>
      </c>
      <c r="Q505">
        <f>K505+O505</f>
        <v/>
      </c>
      <c r="R505">
        <f>IF(J505&lt;SUMIFS(Sales!$H:$H,Sales!$C:$C,Investors!G505),0,Investors!Q505)</f>
        <v/>
      </c>
    </row>
    <row r="506">
      <c r="A506" t="inlineStr">
        <is>
          <t>ZHAL03</t>
        </is>
      </c>
      <c r="B506" t="inlineStr">
        <is>
          <t>Graeme Haffenden</t>
        </is>
      </c>
      <c r="C506" t="inlineStr">
        <is>
          <t>Hall</t>
        </is>
      </c>
      <c r="D506" t="inlineStr">
        <is>
          <t>Heron View</t>
        </is>
      </c>
      <c r="E506" t="inlineStr">
        <is>
          <t>D</t>
        </is>
      </c>
      <c r="F506" t="n">
        <v>1</v>
      </c>
      <c r="G506" t="inlineStr">
        <is>
          <t>HVD102</t>
        </is>
      </c>
      <c r="H506" s="5" t="n">
        <v>44775</v>
      </c>
      <c r="I506" s="5" t="n">
        <v>44819</v>
      </c>
      <c r="J506" s="6" t="n">
        <v>45272</v>
      </c>
      <c r="K506" s="4" t="n">
        <v>500000</v>
      </c>
      <c r="L506" s="7" t="n">
        <v>0.16</v>
      </c>
      <c r="M506" s="4">
        <f>IF(I506="",K506/365*0.11*((H506+30)-H506),K506/365*0.11*(I506-H506))</f>
        <v/>
      </c>
      <c r="N506" s="4">
        <f>K506*L506/365*(P506-I506)</f>
        <v/>
      </c>
      <c r="O506" s="4">
        <f>M506+N506</f>
        <v/>
      </c>
      <c r="P506" s="5">
        <f>IF(J506&gt;SUMIFS(Sales!$H:$H,Sales!$C:$C,Investors!G506),SUMIFS(Sales!$H:$H,Sales!$C:$C,Investors!G506),Investors!J506)</f>
        <v/>
      </c>
      <c r="Q506">
        <f>K506+O506</f>
        <v/>
      </c>
      <c r="R506">
        <f>IF(J506&lt;SUMIFS(Sales!$H:$H,Sales!$C:$C,Investors!G506),0,Investors!Q506)</f>
        <v/>
      </c>
    </row>
    <row r="507">
      <c r="A507" t="inlineStr">
        <is>
          <t>ZHAL03</t>
        </is>
      </c>
      <c r="B507" t="inlineStr">
        <is>
          <t>Graeme Haffenden</t>
        </is>
      </c>
      <c r="C507" t="inlineStr">
        <is>
          <t>Hall</t>
        </is>
      </c>
      <c r="D507" t="inlineStr">
        <is>
          <t>Heron View</t>
        </is>
      </c>
      <c r="E507" t="inlineStr">
        <is>
          <t>L</t>
        </is>
      </c>
      <c r="F507" t="n">
        <v>2</v>
      </c>
      <c r="G507" t="inlineStr">
        <is>
          <t>HVL201</t>
        </is>
      </c>
      <c r="H507" s="5" t="n">
        <v>45279</v>
      </c>
      <c r="I507" s="5" t="n">
        <v>45363</v>
      </c>
      <c r="J507" s="6" t="n">
        <v>46094</v>
      </c>
      <c r="K507" s="4" t="n">
        <v>604260.27</v>
      </c>
      <c r="L507" s="7" t="n">
        <v>0.16</v>
      </c>
      <c r="M507" s="4">
        <f>IF(I507="",K507/365*0.11*((H507+30)-H507),K507/365*0.11*(I507-H507))</f>
        <v/>
      </c>
      <c r="N507" s="4">
        <f>K507*L507/365*(P507-I507)</f>
        <v/>
      </c>
      <c r="O507" s="4">
        <f>M507+N507</f>
        <v/>
      </c>
      <c r="P507" s="5">
        <f>IF(J507&gt;SUMIFS(Sales!$H:$H,Sales!$C:$C,Investors!G507),SUMIFS(Sales!$H:$H,Sales!$C:$C,Investors!G507),Investors!J507)</f>
        <v/>
      </c>
      <c r="Q507">
        <f>K507+O507</f>
        <v/>
      </c>
      <c r="R507">
        <f>IF(J507&lt;SUMIFS(Sales!$H:$H,Sales!$C:$C,Investors!G507),0,Investors!Q507)</f>
        <v/>
      </c>
    </row>
    <row r="508">
      <c r="A508" t="inlineStr">
        <is>
          <t>ZFER02</t>
        </is>
      </c>
      <c r="B508" t="inlineStr">
        <is>
          <t>Olga Maria</t>
        </is>
      </c>
      <c r="C508" t="inlineStr">
        <is>
          <t>Fernandes</t>
        </is>
      </c>
      <c r="D508" t="inlineStr">
        <is>
          <t>Heron View</t>
        </is>
      </c>
      <c r="E508" t="inlineStr">
        <is>
          <t>P</t>
        </is>
      </c>
      <c r="F508" t="n">
        <v>1</v>
      </c>
      <c r="G508" t="inlineStr">
        <is>
          <t>HVP101</t>
        </is>
      </c>
      <c r="H508" s="5" t="n">
        <v>44778</v>
      </c>
      <c r="I508" s="5" t="n">
        <v>44791</v>
      </c>
      <c r="J508" s="6" t="n">
        <v>45177</v>
      </c>
      <c r="K508" s="4" t="n">
        <v>100000</v>
      </c>
      <c r="L508" s="7" t="n">
        <v>0.14</v>
      </c>
      <c r="M508" s="4">
        <f>IF(I508="",K508/365*0.11*((H508+30)-H508),K508/365*0.11*(I508-H508))</f>
        <v/>
      </c>
      <c r="N508" s="4">
        <f>K508*L508/365*(P508-I508)</f>
        <v/>
      </c>
      <c r="O508" s="4">
        <f>M508+N508</f>
        <v/>
      </c>
      <c r="P508" s="5">
        <f>IF(J508&gt;SUMIFS(Sales!$H:$H,Sales!$C:$C,Investors!G508),SUMIFS(Sales!$H:$H,Sales!$C:$C,Investors!G508),Investors!J508)</f>
        <v/>
      </c>
      <c r="Q508">
        <f>K508+O508</f>
        <v/>
      </c>
      <c r="R508">
        <f>IF(J508&lt;SUMIFS(Sales!$H:$H,Sales!$C:$C,Investors!G508),0,Investors!Q508)</f>
        <v/>
      </c>
    </row>
    <row r="509">
      <c r="A509" t="inlineStr">
        <is>
          <t>ZFER02</t>
        </is>
      </c>
      <c r="B509" t="inlineStr">
        <is>
          <t>Olga Maria</t>
        </is>
      </c>
      <c r="C509" t="inlineStr">
        <is>
          <t>Fernandes</t>
        </is>
      </c>
      <c r="D509" t="inlineStr">
        <is>
          <t>Heron View</t>
        </is>
      </c>
      <c r="E509" t="inlineStr">
        <is>
          <t>E</t>
        </is>
      </c>
      <c r="F509" t="n">
        <v>2</v>
      </c>
      <c r="G509" t="inlineStr">
        <is>
          <t>HVE102</t>
        </is>
      </c>
      <c r="H509" s="5" t="n">
        <v>45187</v>
      </c>
      <c r="I509" s="5" t="n">
        <v>45321</v>
      </c>
      <c r="J509" s="6" t="n">
        <v>46052</v>
      </c>
      <c r="K509" s="4" t="n">
        <v>115099.32</v>
      </c>
      <c r="L509" s="7" t="n">
        <v>0.14</v>
      </c>
      <c r="M509" s="4">
        <f>IF(I509="",K509/365*0.11*((H509+30)-H509),K509/365*0.11*(I509-H509))</f>
        <v/>
      </c>
      <c r="N509" s="4">
        <f>K509*L509/365*(P509-I509)</f>
        <v/>
      </c>
      <c r="O509" s="4">
        <f>M509+N509</f>
        <v/>
      </c>
      <c r="P509" s="5">
        <f>IF(J509&gt;SUMIFS(Sales!$H:$H,Sales!$C:$C,Investors!G509),SUMIFS(Sales!$H:$H,Sales!$C:$C,Investors!G509),Investors!J509)</f>
        <v/>
      </c>
      <c r="Q509">
        <f>K509+O509</f>
        <v/>
      </c>
      <c r="R509">
        <f>IF(J509&lt;SUMIFS(Sales!$H:$H,Sales!$C:$C,Investors!G509),0,Investors!Q509)</f>
        <v/>
      </c>
    </row>
    <row r="510">
      <c r="A510" t="inlineStr">
        <is>
          <t>ZJEN02</t>
        </is>
      </c>
      <c r="B510" t="inlineStr">
        <is>
          <t>Andrew Bowden</t>
        </is>
      </c>
      <c r="C510" t="inlineStr">
        <is>
          <t>Jennings</t>
        </is>
      </c>
      <c r="D510" t="inlineStr">
        <is>
          <t>Heron View</t>
        </is>
      </c>
      <c r="E510" t="inlineStr">
        <is>
          <t>P</t>
        </is>
      </c>
      <c r="F510" t="n">
        <v>1</v>
      </c>
      <c r="G510" t="inlineStr">
        <is>
          <t>HVP102</t>
        </is>
      </c>
      <c r="H510" s="5" t="n">
        <v>44785</v>
      </c>
      <c r="I510" s="5" t="n">
        <v>44833</v>
      </c>
      <c r="J510" s="6" t="n">
        <v>45177</v>
      </c>
      <c r="K510" s="4" t="n">
        <v>1000000</v>
      </c>
      <c r="L510" s="7" t="n">
        <v>0.18</v>
      </c>
      <c r="M510" s="4">
        <f>IF(I510="",K510/365*0.11*((H510+30)-H510),K510/365*0.11*(I510-H510))</f>
        <v/>
      </c>
      <c r="N510" s="4">
        <f>K510*L510/365*(P510-I510)</f>
        <v/>
      </c>
      <c r="O510" s="4">
        <f>M510+N510</f>
        <v/>
      </c>
      <c r="P510" s="5">
        <f>IF(J510&gt;SUMIFS(Sales!$H:$H,Sales!$C:$C,Investors!G510),SUMIFS(Sales!$H:$H,Sales!$C:$C,Investors!G510),Investors!J510)</f>
        <v/>
      </c>
      <c r="Q510">
        <f>K510+O510</f>
        <v/>
      </c>
      <c r="R510">
        <f>IF(J510&lt;SUMIFS(Sales!$H:$H,Sales!$C:$C,Investors!G510),0,Investors!Q510)</f>
        <v/>
      </c>
    </row>
    <row r="511">
      <c r="A511" t="inlineStr">
        <is>
          <t>ZHUM01</t>
        </is>
      </c>
      <c r="B511" t="inlineStr">
        <is>
          <t>Tralee Joan</t>
        </is>
      </c>
      <c r="C511" t="inlineStr">
        <is>
          <t>Human</t>
        </is>
      </c>
      <c r="D511" t="inlineStr">
        <is>
          <t>Heron View</t>
        </is>
      </c>
      <c r="E511" t="inlineStr">
        <is>
          <t>P</t>
        </is>
      </c>
      <c r="F511" t="n">
        <v>1</v>
      </c>
      <c r="G511" t="inlineStr">
        <is>
          <t>HVP102</t>
        </is>
      </c>
      <c r="H511" s="5" t="n">
        <v>44791</v>
      </c>
      <c r="I511" s="5" t="n">
        <v>44840</v>
      </c>
      <c r="J511" s="6" t="n">
        <v>45177</v>
      </c>
      <c r="K511" s="4" t="n">
        <v>100000</v>
      </c>
      <c r="L511" s="7" t="n">
        <v>0.14</v>
      </c>
      <c r="M511" s="4">
        <f>IF(I511="",K511/365*0.11*((H511+30)-H511),K511/365*0.11*(I511-H511))</f>
        <v/>
      </c>
      <c r="N511" s="4">
        <f>K511*L511/365*(P511-I511)</f>
        <v/>
      </c>
      <c r="O511" s="4">
        <f>M511+N511</f>
        <v/>
      </c>
      <c r="P511" s="5">
        <f>IF(J511&gt;SUMIFS(Sales!$H:$H,Sales!$C:$C,Investors!G511),SUMIFS(Sales!$H:$H,Sales!$C:$C,Investors!G511),Investors!J511)</f>
        <v/>
      </c>
      <c r="Q511">
        <f>K511+O511</f>
        <v/>
      </c>
      <c r="R511">
        <f>IF(J511&lt;SUMIFS(Sales!$H:$H,Sales!$C:$C,Investors!G511),0,Investors!Q511)</f>
        <v/>
      </c>
    </row>
    <row r="512">
      <c r="A512" t="inlineStr">
        <is>
          <t>ZHUM01</t>
        </is>
      </c>
      <c r="B512" t="inlineStr">
        <is>
          <t>Tralee Joan</t>
        </is>
      </c>
      <c r="C512" t="inlineStr">
        <is>
          <t>Human</t>
        </is>
      </c>
      <c r="D512" t="inlineStr">
        <is>
          <t>Heron View</t>
        </is>
      </c>
      <c r="E512" t="inlineStr">
        <is>
          <t>F</t>
        </is>
      </c>
      <c r="F512" t="n">
        <v>2</v>
      </c>
      <c r="G512" t="inlineStr">
        <is>
          <t>HVF203</t>
        </is>
      </c>
      <c r="H512" s="5" t="n">
        <v>45187</v>
      </c>
      <c r="I512" s="5" t="n">
        <v>45273</v>
      </c>
      <c r="J512" s="6" t="n">
        <v>46004</v>
      </c>
      <c r="K512" s="4" t="n">
        <v>100000</v>
      </c>
      <c r="L512" s="7" t="n">
        <v>0.14</v>
      </c>
      <c r="M512" s="4">
        <f>IF(I512="",K512/365*0.11*((H512+30)-H512),K512/365*0.11*(I512-H512))</f>
        <v/>
      </c>
      <c r="N512" s="4">
        <f>K512*L512/365*(P512-I512)</f>
        <v/>
      </c>
      <c r="O512" s="4">
        <f>M512+N512</f>
        <v/>
      </c>
      <c r="P512" s="5">
        <f>IF(J512&gt;SUMIFS(Sales!$H:$H,Sales!$C:$C,Investors!G512),SUMIFS(Sales!$H:$H,Sales!$C:$C,Investors!G512),Investors!J512)</f>
        <v/>
      </c>
      <c r="Q512">
        <f>K512+O512</f>
        <v/>
      </c>
      <c r="R512">
        <f>IF(J512&lt;SUMIFS(Sales!$H:$H,Sales!$C:$C,Investors!G512),0,Investors!Q512)</f>
        <v/>
      </c>
    </row>
    <row r="513">
      <c r="A513" t="inlineStr">
        <is>
          <t>ZZEE01</t>
        </is>
      </c>
      <c r="B513" t="inlineStr">
        <is>
          <t>Michael Christiaan</t>
        </is>
      </c>
      <c r="C513" t="inlineStr">
        <is>
          <t>Zeeman</t>
        </is>
      </c>
      <c r="D513" t="inlineStr">
        <is>
          <t>Heron View</t>
        </is>
      </c>
      <c r="E513" t="inlineStr">
        <is>
          <t>P</t>
        </is>
      </c>
      <c r="F513" t="n">
        <v>1</v>
      </c>
      <c r="G513" t="inlineStr">
        <is>
          <t>HVP103</t>
        </is>
      </c>
      <c r="H513" s="5" t="n">
        <v>44796</v>
      </c>
      <c r="I513" s="5" t="n">
        <v>44833</v>
      </c>
      <c r="J513" s="6" t="n">
        <v>45177</v>
      </c>
      <c r="K513" s="4" t="n">
        <v>1100000</v>
      </c>
      <c r="L513" s="7" t="n">
        <v>0.18</v>
      </c>
      <c r="M513" s="4">
        <f>IF(I513="",K513/365*0.11*((H513+30)-H513),K513/365*0.11*(I513-H513))</f>
        <v/>
      </c>
      <c r="N513" s="4">
        <f>K513*L513/365*(P513-I513)</f>
        <v/>
      </c>
      <c r="O513" s="4">
        <f>M513+N513</f>
        <v/>
      </c>
      <c r="P513" s="5">
        <f>IF(J513&gt;SUMIFS(Sales!$H:$H,Sales!$C:$C,Investors!G513),SUMIFS(Sales!$H:$H,Sales!$C:$C,Investors!G513),Investors!J513)</f>
        <v/>
      </c>
      <c r="Q513">
        <f>K513+O513</f>
        <v/>
      </c>
      <c r="R513">
        <f>IF(J513&lt;SUMIFS(Sales!$H:$H,Sales!$C:$C,Investors!G513),0,Investors!Q513)</f>
        <v/>
      </c>
    </row>
    <row r="514">
      <c r="A514" t="inlineStr">
        <is>
          <t>ZZEE01</t>
        </is>
      </c>
      <c r="B514" t="inlineStr">
        <is>
          <t>Michael Christiaan</t>
        </is>
      </c>
      <c r="C514" t="inlineStr">
        <is>
          <t>Zeeman</t>
        </is>
      </c>
      <c r="D514" t="inlineStr">
        <is>
          <t>Heron View</t>
        </is>
      </c>
      <c r="E514" t="inlineStr">
        <is>
          <t>P</t>
        </is>
      </c>
      <c r="F514" t="n">
        <v>2</v>
      </c>
      <c r="G514" t="inlineStr">
        <is>
          <t>HVP201</t>
        </is>
      </c>
      <c r="H514" s="5" t="n">
        <v>44796</v>
      </c>
      <c r="I514" s="5" t="n">
        <v>44826</v>
      </c>
      <c r="J514" s="6" t="n">
        <v>45462</v>
      </c>
      <c r="K514" s="4" t="n">
        <v>500000</v>
      </c>
      <c r="L514" s="7" t="n">
        <v>0.18</v>
      </c>
      <c r="M514" s="4">
        <f>IF(I514="",K514/365*0.11*((H514+30)-H514),K514/365*0.11*(I514-H514))</f>
        <v/>
      </c>
      <c r="N514" s="4">
        <f>K514*L514/365*(P514-I514)</f>
        <v/>
      </c>
      <c r="O514" s="4">
        <f>M514+N514</f>
        <v/>
      </c>
      <c r="P514" s="5">
        <f>IF(J514&gt;SUMIFS(Sales!$H:$H,Sales!$C:$C,Investors!G514),SUMIFS(Sales!$H:$H,Sales!$C:$C,Investors!G514),Investors!J514)</f>
        <v/>
      </c>
      <c r="Q514">
        <f>K514+O514</f>
        <v/>
      </c>
      <c r="R514">
        <f>IF(J514&lt;SUMIFS(Sales!$H:$H,Sales!$C:$C,Investors!G514),0,Investors!Q514)</f>
        <v/>
      </c>
    </row>
    <row r="515">
      <c r="A515" t="inlineStr">
        <is>
          <t>ZZEE01</t>
        </is>
      </c>
      <c r="B515" t="inlineStr">
        <is>
          <t>Michael Christiaan</t>
        </is>
      </c>
      <c r="C515" t="inlineStr">
        <is>
          <t>Zeeman</t>
        </is>
      </c>
      <c r="D515" t="inlineStr">
        <is>
          <t>Heron View</t>
        </is>
      </c>
      <c r="E515" t="inlineStr">
        <is>
          <t>J</t>
        </is>
      </c>
      <c r="F515" t="n">
        <v>7</v>
      </c>
      <c r="G515" t="inlineStr">
        <is>
          <t>HVJ102</t>
        </is>
      </c>
      <c r="H515" s="5" t="n">
        <v>45464</v>
      </c>
      <c r="I515" s="5" t="n">
        <v>45520</v>
      </c>
      <c r="J515" s="6" t="n">
        <v>46251</v>
      </c>
      <c r="K515" s="4" t="n">
        <v>660212.33</v>
      </c>
      <c r="L515" s="7" t="n">
        <v>0.18</v>
      </c>
      <c r="M515" s="4">
        <f>IF(I515="",K515/365*0.11*((H515+30)-H515),K515/365*0.11*(I515-H515))</f>
        <v/>
      </c>
      <c r="N515" s="4">
        <f>K515*L515/365*(P515-I515)</f>
        <v/>
      </c>
      <c r="O515" s="4">
        <f>M515+N515</f>
        <v/>
      </c>
      <c r="P515" s="5">
        <f>IF(J515&gt;SUMIFS(Sales!$H:$H,Sales!$C:$C,Investors!G515),SUMIFS(Sales!$H:$H,Sales!$C:$C,Investors!G515),Investors!J515)</f>
        <v/>
      </c>
      <c r="Q515">
        <f>K515+O515</f>
        <v/>
      </c>
      <c r="R515">
        <f>IF(J515&lt;SUMIFS(Sales!$H:$H,Sales!$C:$C,Investors!G515),0,Investors!Q515)</f>
        <v/>
      </c>
    </row>
    <row r="516">
      <c r="A516" t="inlineStr">
        <is>
          <t>ZVAN09</t>
        </is>
      </c>
      <c r="B516" t="inlineStr">
        <is>
          <t>Eugene Brandt</t>
        </is>
      </c>
      <c r="C516" t="inlineStr">
        <is>
          <t>van Zyl</t>
        </is>
      </c>
      <c r="D516" t="inlineStr">
        <is>
          <t>Heron View</t>
        </is>
      </c>
      <c r="E516" t="inlineStr">
        <is>
          <t>P</t>
        </is>
      </c>
      <c r="F516" t="n">
        <v>1</v>
      </c>
      <c r="G516" t="inlineStr">
        <is>
          <t>HVP301</t>
        </is>
      </c>
      <c r="H516" s="5" t="n">
        <v>44811</v>
      </c>
      <c r="I516" s="5" t="n">
        <v>44833</v>
      </c>
      <c r="J516" s="6" t="n">
        <v>45247</v>
      </c>
      <c r="K516" s="4" t="n">
        <v>1000000</v>
      </c>
      <c r="L516" s="7" t="n">
        <v>0.18</v>
      </c>
      <c r="M516" s="4">
        <f>IF(I516="",K516/365*0.11*((H516+30)-H516),K516/365*0.11*(I516-H516))</f>
        <v/>
      </c>
      <c r="N516" s="4">
        <f>K516*L516/365*(P516-I516)</f>
        <v/>
      </c>
      <c r="O516" s="4">
        <f>M516+N516</f>
        <v/>
      </c>
      <c r="P516" s="5">
        <f>IF(J516&gt;SUMIFS(Sales!$H:$H,Sales!$C:$C,Investors!G516),SUMIFS(Sales!$H:$H,Sales!$C:$C,Investors!G516),Investors!J516)</f>
        <v/>
      </c>
      <c r="Q516">
        <f>K516+O516</f>
        <v/>
      </c>
      <c r="R516">
        <f>IF(J516&lt;SUMIFS(Sales!$H:$H,Sales!$C:$C,Investors!G516),0,Investors!Q516)</f>
        <v/>
      </c>
    </row>
    <row r="517">
      <c r="A517" t="inlineStr">
        <is>
          <t>ZDEF01</t>
        </is>
      </c>
      <c r="B517" t="inlineStr">
        <is>
          <t>Allan</t>
        </is>
      </c>
      <c r="C517" t="inlineStr">
        <is>
          <t>de Freitas</t>
        </is>
      </c>
      <c r="D517" t="inlineStr">
        <is>
          <t>Heron View</t>
        </is>
      </c>
      <c r="E517" t="inlineStr">
        <is>
          <t>P</t>
        </is>
      </c>
      <c r="F517" t="n">
        <v>1</v>
      </c>
      <c r="G517" t="inlineStr">
        <is>
          <t>HVP201</t>
        </is>
      </c>
      <c r="H517" s="5" t="n">
        <v>44823</v>
      </c>
      <c r="I517" s="5" t="n">
        <v>44848</v>
      </c>
      <c r="J517" s="6" t="n">
        <v>45462</v>
      </c>
      <c r="K517" s="4" t="n">
        <v>200000</v>
      </c>
      <c r="L517" s="7" t="n">
        <v>0.14</v>
      </c>
      <c r="M517" s="4">
        <f>IF(I517="",K517/365*0.11*((H517+30)-H517),K517/365*0.11*(I517-H517))</f>
        <v/>
      </c>
      <c r="N517" s="4">
        <f>K517*L517/365*(P517-I517)</f>
        <v/>
      </c>
      <c r="O517" s="4">
        <f>M517+N517</f>
        <v/>
      </c>
      <c r="P517" s="5">
        <f>IF(J517&gt;SUMIFS(Sales!$H:$H,Sales!$C:$C,Investors!G517),SUMIFS(Sales!$H:$H,Sales!$C:$C,Investors!G517),Investors!J517)</f>
        <v/>
      </c>
      <c r="Q517">
        <f>K517+O517</f>
        <v/>
      </c>
      <c r="R517">
        <f>IF(J517&lt;SUMIFS(Sales!$H:$H,Sales!$C:$C,Investors!G517),0,Investors!Q517)</f>
        <v/>
      </c>
    </row>
    <row r="518">
      <c r="A518" t="inlineStr">
        <is>
          <t>ZJAN05</t>
        </is>
      </c>
      <c r="B518" t="inlineStr">
        <is>
          <t>Gerda</t>
        </is>
      </c>
      <c r="C518" t="inlineStr">
        <is>
          <t>Janse van Rensburg</t>
        </is>
      </c>
      <c r="D518" t="inlineStr">
        <is>
          <t>Heron View</t>
        </is>
      </c>
      <c r="E518" t="inlineStr">
        <is>
          <t>P</t>
        </is>
      </c>
      <c r="F518" t="n">
        <v>1</v>
      </c>
      <c r="G518" t="inlineStr">
        <is>
          <t>HVP201</t>
        </is>
      </c>
      <c r="H518" s="5" t="n">
        <v>44833</v>
      </c>
      <c r="I518" s="5" t="n">
        <v>44861</v>
      </c>
      <c r="J518" s="6" t="n">
        <v>45462</v>
      </c>
      <c r="K518" s="4" t="n">
        <v>100000</v>
      </c>
      <c r="L518" s="7" t="n">
        <v>0.14</v>
      </c>
      <c r="M518" s="4">
        <f>IF(I518="",K518/365*0.11*((H518+30)-H518),K518/365*0.11*(I518-H518))</f>
        <v/>
      </c>
      <c r="N518" s="4">
        <f>K518*L518/365*(P518-I518)</f>
        <v/>
      </c>
      <c r="O518" s="4">
        <f>M518+N518</f>
        <v/>
      </c>
      <c r="P518" s="5">
        <f>IF(J518&gt;SUMIFS(Sales!$H:$H,Sales!$C:$C,Investors!G518),SUMIFS(Sales!$H:$H,Sales!$C:$C,Investors!G518),Investors!J518)</f>
        <v/>
      </c>
      <c r="Q518">
        <f>K518+O518</f>
        <v/>
      </c>
      <c r="R518">
        <f>IF(J518&lt;SUMIFS(Sales!$H:$H,Sales!$C:$C,Investors!G518),0,Investors!Q518)</f>
        <v/>
      </c>
    </row>
    <row r="519">
      <c r="A519" t="inlineStr">
        <is>
          <t>ZJAN05</t>
        </is>
      </c>
      <c r="B519" t="inlineStr">
        <is>
          <t>Gerda</t>
        </is>
      </c>
      <c r="C519" t="inlineStr">
        <is>
          <t>Janse van Rensburg</t>
        </is>
      </c>
      <c r="D519" t="inlineStr">
        <is>
          <t>Heron View</t>
        </is>
      </c>
      <c r="E519" t="inlineStr">
        <is>
          <t>J</t>
        </is>
      </c>
      <c r="F519" t="n">
        <v>2</v>
      </c>
      <c r="G519" t="inlineStr">
        <is>
          <t>HVJ102</t>
        </is>
      </c>
      <c r="H519" s="5" t="n">
        <v>45464</v>
      </c>
      <c r="I519" s="5" t="n">
        <v>45520</v>
      </c>
      <c r="J519" s="6" t="n">
        <v>46251</v>
      </c>
      <c r="K519" s="4" t="n">
        <v>123740.41</v>
      </c>
      <c r="L519" s="7" t="n">
        <v>0.14</v>
      </c>
      <c r="M519" s="4">
        <f>IF(I519="",K519/365*0.11*((H519+30)-H519),K519/365*0.11*(I519-H519))</f>
        <v/>
      </c>
      <c r="N519" s="4">
        <f>K519*L519/365*(P519-I519)</f>
        <v/>
      </c>
      <c r="O519" s="4">
        <f>M519+N519</f>
        <v/>
      </c>
      <c r="P519" s="5">
        <f>IF(J519&gt;SUMIFS(Sales!$H:$H,Sales!$C:$C,Investors!G519),SUMIFS(Sales!$H:$H,Sales!$C:$C,Investors!G519),Investors!J519)</f>
        <v/>
      </c>
      <c r="Q519">
        <f>K519+O519</f>
        <v/>
      </c>
      <c r="R519">
        <f>IF(J519&lt;SUMIFS(Sales!$H:$H,Sales!$C:$C,Investors!G519),0,Investors!Q519)</f>
        <v/>
      </c>
    </row>
    <row r="520">
      <c r="A520" t="inlineStr">
        <is>
          <t>ZBAL02</t>
        </is>
      </c>
      <c r="B520" t="inlineStr">
        <is>
          <t>Shaheda</t>
        </is>
      </c>
      <c r="C520" t="inlineStr">
        <is>
          <t>Ballim</t>
        </is>
      </c>
      <c r="D520" t="inlineStr">
        <is>
          <t>Heron View</t>
        </is>
      </c>
      <c r="E520" t="inlineStr">
        <is>
          <t>P</t>
        </is>
      </c>
      <c r="F520" t="n">
        <v>1</v>
      </c>
      <c r="G520" t="inlineStr">
        <is>
          <t>HVP201</t>
        </is>
      </c>
      <c r="H520" s="5" t="n">
        <v>44839</v>
      </c>
      <c r="I520" s="5" t="n">
        <v>44861</v>
      </c>
      <c r="J520" s="6" t="n">
        <v>45462</v>
      </c>
      <c r="K520" s="4" t="n">
        <v>100000</v>
      </c>
      <c r="L520" s="7" t="n">
        <v>0.14</v>
      </c>
      <c r="M520" s="4">
        <f>IF(I520="",K520/365*0.11*((H520+30)-H520),K520/365*0.11*(I520-H520))</f>
        <v/>
      </c>
      <c r="N520" s="4">
        <f>K520*L520/365*(P520-I520)</f>
        <v/>
      </c>
      <c r="O520" s="4">
        <f>M520+N520</f>
        <v/>
      </c>
      <c r="P520" s="5">
        <f>IF(J520&gt;SUMIFS(Sales!$H:$H,Sales!$C:$C,Investors!G520),SUMIFS(Sales!$H:$H,Sales!$C:$C,Investors!G520),Investors!J520)</f>
        <v/>
      </c>
      <c r="Q520">
        <f>K520+O520</f>
        <v/>
      </c>
      <c r="R520">
        <f>IF(J520&lt;SUMIFS(Sales!$H:$H,Sales!$C:$C,Investors!G520),0,Investors!Q520)</f>
        <v/>
      </c>
    </row>
    <row r="521">
      <c r="A521" t="inlineStr">
        <is>
          <t>ZBAL02</t>
        </is>
      </c>
      <c r="B521" t="inlineStr">
        <is>
          <t>Shaheda</t>
        </is>
      </c>
      <c r="C521" t="inlineStr">
        <is>
          <t>Ballim</t>
        </is>
      </c>
      <c r="D521" t="inlineStr">
        <is>
          <t>Heron View</t>
        </is>
      </c>
      <c r="E521" t="inlineStr">
        <is>
          <t>J</t>
        </is>
      </c>
      <c r="F521" t="n">
        <v>2</v>
      </c>
      <c r="G521" t="inlineStr">
        <is>
          <t>HVJ102</t>
        </is>
      </c>
      <c r="H521" s="5" t="n">
        <v>45464</v>
      </c>
      <c r="I521" s="5" t="n">
        <v>45520</v>
      </c>
      <c r="J521" s="6" t="n">
        <v>46251</v>
      </c>
      <c r="K521" s="4" t="n">
        <v>100000</v>
      </c>
      <c r="L521" s="7" t="n">
        <v>0.14</v>
      </c>
      <c r="M521" s="4">
        <f>IF(I521="",K521/365*0.11*((H521+30)-H521),K521/365*0.11*(I521-H521))</f>
        <v/>
      </c>
      <c r="N521" s="4">
        <f>K521*L521/365*(P521-I521)</f>
        <v/>
      </c>
      <c r="O521" s="4">
        <f>M521+N521</f>
        <v/>
      </c>
      <c r="P521" s="5">
        <f>IF(J521&gt;SUMIFS(Sales!$H:$H,Sales!$C:$C,Investors!G521),SUMIFS(Sales!$H:$H,Sales!$C:$C,Investors!G521),Investors!J521)</f>
        <v/>
      </c>
      <c r="Q521">
        <f>K521+O521</f>
        <v/>
      </c>
      <c r="R521">
        <f>IF(J521&lt;SUMIFS(Sales!$H:$H,Sales!$C:$C,Investors!G521),0,Investors!Q521)</f>
        <v/>
      </c>
    </row>
    <row r="522">
      <c r="A522" t="inlineStr">
        <is>
          <t>ZDEV01</t>
        </is>
      </c>
      <c r="B522" t="inlineStr">
        <is>
          <t>Andre Deric</t>
        </is>
      </c>
      <c r="C522" t="inlineStr">
        <is>
          <t>de Villiers</t>
        </is>
      </c>
      <c r="D522" t="inlineStr">
        <is>
          <t>Heron View</t>
        </is>
      </c>
      <c r="E522" t="inlineStr">
        <is>
          <t>C</t>
        </is>
      </c>
      <c r="F522" t="n">
        <v>1</v>
      </c>
      <c r="G522" t="inlineStr">
        <is>
          <t>HVC103</t>
        </is>
      </c>
      <c r="H522" s="5" t="n">
        <v>44833</v>
      </c>
      <c r="I522" s="5" t="n">
        <v>44861</v>
      </c>
      <c r="J522" s="6" t="n">
        <v>45174</v>
      </c>
      <c r="K522" s="4" t="n">
        <v>1000000</v>
      </c>
      <c r="L522" s="7" t="n">
        <v>0.18</v>
      </c>
      <c r="M522" s="4">
        <f>IF(I522="",K522/365*0.11*((H522+30)-H522),K522/365*0.11*(I522-H522))</f>
        <v/>
      </c>
      <c r="N522" s="4">
        <f>K522*L522/365*(P522-I522)</f>
        <v/>
      </c>
      <c r="O522" s="4">
        <f>M522+N522</f>
        <v/>
      </c>
      <c r="P522" s="5">
        <f>IF(J522&gt;SUMIFS(Sales!$H:$H,Sales!$C:$C,Investors!G522),SUMIFS(Sales!$H:$H,Sales!$C:$C,Investors!G522),Investors!J522)</f>
        <v/>
      </c>
      <c r="Q522">
        <f>K522+O522</f>
        <v/>
      </c>
      <c r="R522">
        <f>IF(J522&lt;SUMIFS(Sales!$H:$H,Sales!$C:$C,Investors!G522),0,Investors!Q522)</f>
        <v/>
      </c>
    </row>
    <row r="523">
      <c r="A523" t="inlineStr">
        <is>
          <t>ZDEV01</t>
        </is>
      </c>
      <c r="B523" t="inlineStr">
        <is>
          <t>Andre Deric</t>
        </is>
      </c>
      <c r="C523" t="inlineStr">
        <is>
          <t>de Villiers</t>
        </is>
      </c>
      <c r="D523" t="inlineStr">
        <is>
          <t>Heron View</t>
        </is>
      </c>
      <c r="E523" t="inlineStr">
        <is>
          <t>O</t>
        </is>
      </c>
      <c r="F523" t="n">
        <v>2</v>
      </c>
      <c r="G523" t="inlineStr">
        <is>
          <t>HVO305</t>
        </is>
      </c>
      <c r="H523" s="5" t="n">
        <v>44973</v>
      </c>
      <c r="I523" s="5" t="n">
        <v>45107</v>
      </c>
      <c r="J523" s="6" t="n">
        <v>45531</v>
      </c>
      <c r="K523" s="4" t="n">
        <v>500000</v>
      </c>
      <c r="L523" s="7" t="n">
        <v>0.18</v>
      </c>
      <c r="M523" s="4">
        <f>IF(I523="",K523/365*0.11*((H523+30)-H523),K523/365*0.11*(I523-H523))</f>
        <v/>
      </c>
      <c r="N523" s="4">
        <f>K523*L523/365*(P523-I523)</f>
        <v/>
      </c>
      <c r="O523" s="4">
        <f>M523+N523</f>
        <v/>
      </c>
      <c r="P523" s="5">
        <f>IF(J523&gt;SUMIFS(Sales!$H:$H,Sales!$C:$C,Investors!G523),SUMIFS(Sales!$H:$H,Sales!$C:$C,Investors!G523),Investors!J523)</f>
        <v/>
      </c>
      <c r="Q523">
        <f>K523+O523</f>
        <v/>
      </c>
      <c r="R523">
        <f>IF(J523&lt;SUMIFS(Sales!$H:$H,Sales!$C:$C,Investors!G523),0,Investors!Q523)</f>
        <v/>
      </c>
    </row>
    <row r="524">
      <c r="A524" t="inlineStr">
        <is>
          <t>ZDUP04</t>
        </is>
      </c>
      <c r="B524" t="inlineStr">
        <is>
          <t>Emile</t>
        </is>
      </c>
      <c r="C524" t="inlineStr">
        <is>
          <t>du Plessis</t>
        </is>
      </c>
      <c r="D524" t="inlineStr">
        <is>
          <t>Heron View</t>
        </is>
      </c>
      <c r="E524" t="inlineStr">
        <is>
          <t>P</t>
        </is>
      </c>
      <c r="F524" t="n">
        <v>1</v>
      </c>
      <c r="G524" t="inlineStr">
        <is>
          <t>HVP202</t>
        </is>
      </c>
      <c r="H524" s="5" t="n">
        <v>44839</v>
      </c>
      <c r="I524" s="5" t="n">
        <v>44868</v>
      </c>
      <c r="J524" s="6" t="n">
        <v>45191</v>
      </c>
      <c r="K524" s="4" t="n">
        <v>100000</v>
      </c>
      <c r="L524" s="7" t="n">
        <v>0.14</v>
      </c>
      <c r="M524" s="4">
        <f>IF(I524="",K524/365*0.11*((H524+30)-H524),K524/365*0.11*(I524-H524))</f>
        <v/>
      </c>
      <c r="N524" s="4">
        <f>K524*L524/365*(P524-I524)</f>
        <v/>
      </c>
      <c r="O524" s="4">
        <f>M524+N524</f>
        <v/>
      </c>
      <c r="P524" s="5">
        <f>IF(J524&gt;SUMIFS(Sales!$H:$H,Sales!$C:$C,Investors!G524),SUMIFS(Sales!$H:$H,Sales!$C:$C,Investors!G524),Investors!J524)</f>
        <v/>
      </c>
      <c r="Q524">
        <f>K524+O524</f>
        <v/>
      </c>
      <c r="R524">
        <f>IF(J524&lt;SUMIFS(Sales!$H:$H,Sales!$C:$C,Investors!G524),0,Investors!Q524)</f>
        <v/>
      </c>
    </row>
    <row r="525">
      <c r="A525" t="inlineStr">
        <is>
          <t>ZTHA01</t>
        </is>
      </c>
      <c r="B525" t="inlineStr">
        <is>
          <t>Gerald Adriaan Odendal</t>
        </is>
      </c>
      <c r="C525" t="inlineStr">
        <is>
          <t>Matthee</t>
        </is>
      </c>
      <c r="D525" t="inlineStr">
        <is>
          <t>Heron View</t>
        </is>
      </c>
      <c r="E525" t="inlineStr">
        <is>
          <t>P</t>
        </is>
      </c>
      <c r="F525" t="n">
        <v>1</v>
      </c>
      <c r="G525" t="inlineStr">
        <is>
          <t>HVP101</t>
        </is>
      </c>
      <c r="H525" s="5" t="n">
        <v>44784</v>
      </c>
      <c r="I525" s="5" t="n">
        <v>44798</v>
      </c>
      <c r="J525" s="6" t="n">
        <v>45177</v>
      </c>
      <c r="K525" s="4" t="n">
        <v>100000</v>
      </c>
      <c r="L525" s="7" t="n">
        <v>0.14</v>
      </c>
      <c r="M525" s="4">
        <f>IF(I525="",K525/365*0.11*((H525+30)-H525),K525/365*0.11*(I525-H525))</f>
        <v/>
      </c>
      <c r="N525" s="4">
        <f>K525*L525/365*(P525-I525)</f>
        <v/>
      </c>
      <c r="O525" s="4">
        <f>M525+N525</f>
        <v/>
      </c>
      <c r="P525" s="5">
        <f>IF(J525&gt;SUMIFS(Sales!$H:$H,Sales!$C:$C,Investors!G525),SUMIFS(Sales!$H:$H,Sales!$C:$C,Investors!G525),Investors!J525)</f>
        <v/>
      </c>
      <c r="Q525">
        <f>K525+O525</f>
        <v/>
      </c>
      <c r="R525">
        <f>IF(J525&lt;SUMIFS(Sales!$H:$H,Sales!$C:$C,Investors!G525),0,Investors!Q525)</f>
        <v/>
      </c>
    </row>
    <row r="526">
      <c r="A526" t="inlineStr">
        <is>
          <t>ZTHA01</t>
        </is>
      </c>
      <c r="B526" t="inlineStr">
        <is>
          <t>Gerald Adriaan Odendal</t>
        </is>
      </c>
      <c r="C526" t="inlineStr">
        <is>
          <t>Matthee</t>
        </is>
      </c>
      <c r="D526" t="inlineStr">
        <is>
          <t>Heron View</t>
        </is>
      </c>
      <c r="E526" t="inlineStr">
        <is>
          <t>C</t>
        </is>
      </c>
      <c r="F526" t="n">
        <v>2</v>
      </c>
      <c r="G526" t="inlineStr">
        <is>
          <t>HVC103</t>
        </is>
      </c>
      <c r="H526" s="5" t="n">
        <v>44851</v>
      </c>
      <c r="I526" s="5" t="n">
        <v>44868</v>
      </c>
      <c r="J526" s="6" t="n">
        <v>45174</v>
      </c>
      <c r="K526" s="4" t="n">
        <v>118391.41</v>
      </c>
      <c r="L526" s="7" t="n">
        <v>0.14</v>
      </c>
      <c r="M526" s="4">
        <f>IF(I526="",K526/365*0.11*((H526+30)-H526),K526/365*0.11*(I526-H526))</f>
        <v/>
      </c>
      <c r="N526" s="4">
        <f>K526*L526/365*(P526-I526)</f>
        <v/>
      </c>
      <c r="O526" s="4">
        <f>M526+N526</f>
        <v/>
      </c>
      <c r="P526" s="5">
        <f>IF(J526&gt;SUMIFS(Sales!$H:$H,Sales!$C:$C,Investors!G526),SUMIFS(Sales!$H:$H,Sales!$C:$C,Investors!G526),Investors!J526)</f>
        <v/>
      </c>
      <c r="Q526">
        <f>K526+O526</f>
        <v/>
      </c>
      <c r="R526">
        <f>IF(J526&lt;SUMIFS(Sales!$H:$H,Sales!$C:$C,Investors!G526),0,Investors!Q526)</f>
        <v/>
      </c>
    </row>
    <row r="527">
      <c r="A527" t="inlineStr">
        <is>
          <t>ZTHA01</t>
        </is>
      </c>
      <c r="B527" t="inlineStr">
        <is>
          <t>Gerald Adriaan Odendal</t>
        </is>
      </c>
      <c r="C527" t="inlineStr">
        <is>
          <t>Matthee</t>
        </is>
      </c>
      <c r="D527" t="inlineStr">
        <is>
          <t>Heron View</t>
        </is>
      </c>
      <c r="E527" t="inlineStr">
        <is>
          <t>K</t>
        </is>
      </c>
      <c r="F527" t="n">
        <v>3</v>
      </c>
      <c r="G527" t="inlineStr">
        <is>
          <t>HVK403</t>
        </is>
      </c>
      <c r="H527" s="5" t="n">
        <v>44917</v>
      </c>
      <c r="I527" s="5" t="n">
        <v>45008</v>
      </c>
      <c r="J527" s="6" t="n">
        <v>45739</v>
      </c>
      <c r="K527" s="4" t="n">
        <v>124599.32</v>
      </c>
      <c r="L527" s="7" t="n">
        <v>0.16</v>
      </c>
      <c r="M527" s="4">
        <f>IF(I527="",K527/365*0.11*((H527+30)-H527),K527/365*0.11*(I527-H527))</f>
        <v/>
      </c>
      <c r="N527" s="4">
        <f>K527*L527/365*(P527-I527)</f>
        <v/>
      </c>
      <c r="O527" s="4">
        <f>M527+N527</f>
        <v/>
      </c>
      <c r="P527" s="5">
        <f>IF(J527&gt;SUMIFS(Sales!$H:$H,Sales!$C:$C,Investors!G527),SUMIFS(Sales!$H:$H,Sales!$C:$C,Investors!G527),Investors!J527)</f>
        <v/>
      </c>
      <c r="Q527">
        <f>K527+O527</f>
        <v/>
      </c>
      <c r="R527">
        <f>IF(J527&lt;SUMIFS(Sales!$H:$H,Sales!$C:$C,Investors!G527),0,Investors!Q527)</f>
        <v/>
      </c>
    </row>
    <row r="528">
      <c r="A528" t="inlineStr">
        <is>
          <t>ZTHA01</t>
        </is>
      </c>
      <c r="B528" t="inlineStr">
        <is>
          <t>Gerald Adriaan Odendal</t>
        </is>
      </c>
      <c r="C528" t="inlineStr">
        <is>
          <t>Matthee</t>
        </is>
      </c>
      <c r="D528" t="inlineStr">
        <is>
          <t>Heron View</t>
        </is>
      </c>
      <c r="E528" t="inlineStr">
        <is>
          <t>O</t>
        </is>
      </c>
      <c r="F528" t="n">
        <v>4</v>
      </c>
      <c r="G528" t="inlineStr">
        <is>
          <t>HVO201</t>
        </is>
      </c>
      <c r="H528" s="5" t="n">
        <v>44942</v>
      </c>
      <c r="I528" s="5" t="n">
        <v>45016</v>
      </c>
      <c r="J528" s="6" t="n">
        <v>45506</v>
      </c>
      <c r="K528" s="4" t="n">
        <v>229795.89</v>
      </c>
      <c r="L528" s="7" t="n">
        <v>0.16</v>
      </c>
      <c r="M528" s="4">
        <f>IF(I528="",K528/365*0.11*((H528+30)-H528),K528/365*0.11*(I528-H528))</f>
        <v/>
      </c>
      <c r="N528" s="4">
        <f>K528*L528/365*(P528-I528)</f>
        <v/>
      </c>
      <c r="O528" s="4">
        <f>M528+N528</f>
        <v/>
      </c>
      <c r="P528" s="5">
        <f>IF(J528&gt;SUMIFS(Sales!$H:$H,Sales!$C:$C,Investors!G528),SUMIFS(Sales!$H:$H,Sales!$C:$C,Investors!G528),Investors!J528)</f>
        <v/>
      </c>
      <c r="Q528">
        <f>K528+O528</f>
        <v/>
      </c>
      <c r="R528">
        <f>IF(J528&lt;SUMIFS(Sales!$H:$H,Sales!$C:$C,Investors!G528),0,Investors!Q528)</f>
        <v/>
      </c>
    </row>
    <row r="529">
      <c r="A529" t="inlineStr">
        <is>
          <t>ZTHA01</t>
        </is>
      </c>
      <c r="B529" t="inlineStr">
        <is>
          <t>Gerald Adriaan Odendal</t>
        </is>
      </c>
      <c r="C529" t="inlineStr">
        <is>
          <t>Matthee</t>
        </is>
      </c>
      <c r="D529" t="inlineStr">
        <is>
          <t>Heron View</t>
        </is>
      </c>
      <c r="E529" t="inlineStr">
        <is>
          <t>G</t>
        </is>
      </c>
      <c r="F529" t="n">
        <v>5</v>
      </c>
      <c r="G529" t="inlineStr">
        <is>
          <t>HVG203</t>
        </is>
      </c>
      <c r="H529" s="5" t="n">
        <v>45070</v>
      </c>
      <c r="I529" s="5" t="n">
        <v>45252</v>
      </c>
      <c r="J529" s="6" t="n">
        <v>45983</v>
      </c>
      <c r="K529" s="4" t="n">
        <v>100000</v>
      </c>
      <c r="L529" s="7" t="n">
        <v>0.18</v>
      </c>
      <c r="M529" s="4">
        <f>IF(I529="",K529/365*0.11*((H529+30)-H529),K529/365*0.11*(I529-H529))</f>
        <v/>
      </c>
      <c r="N529" s="4">
        <f>K529*L529/365*(P529-I529)</f>
        <v/>
      </c>
      <c r="O529" s="4">
        <f>M529+N529</f>
        <v/>
      </c>
      <c r="P529" s="5">
        <f>IF(J529&gt;SUMIFS(Sales!$H:$H,Sales!$C:$C,Investors!G529),SUMIFS(Sales!$H:$H,Sales!$C:$C,Investors!G529),Investors!J529)</f>
        <v/>
      </c>
      <c r="Q529">
        <f>K529+O529</f>
        <v/>
      </c>
      <c r="R529">
        <f>IF(J529&lt;SUMIFS(Sales!$H:$H,Sales!$C:$C,Investors!G529),0,Investors!Q529)</f>
        <v/>
      </c>
    </row>
    <row r="530">
      <c r="A530" t="inlineStr">
        <is>
          <t>ZTHA01</t>
        </is>
      </c>
      <c r="B530" t="inlineStr">
        <is>
          <t>Gerald Adriaan Odendal</t>
        </is>
      </c>
      <c r="C530" t="inlineStr">
        <is>
          <t>Matthee</t>
        </is>
      </c>
      <c r="D530" t="inlineStr">
        <is>
          <t>Heron View</t>
        </is>
      </c>
      <c r="E530" t="inlineStr">
        <is>
          <t>F</t>
        </is>
      </c>
      <c r="F530" t="n">
        <v>10</v>
      </c>
      <c r="G530" t="inlineStr">
        <is>
          <t>HVF102</t>
        </is>
      </c>
      <c r="H530" s="5" t="n">
        <v>45314</v>
      </c>
      <c r="I530" s="5" t="n">
        <v>45371</v>
      </c>
      <c r="J530" s="6" t="n">
        <v>46102</v>
      </c>
      <c r="K530" s="4" t="n">
        <v>243123.29</v>
      </c>
      <c r="L530" s="7" t="n">
        <v>0.18</v>
      </c>
      <c r="M530" s="4">
        <f>IF(I530="",K530/365*0.11*((H530+30)-H530),K530/365*0.11*(I530-H530))</f>
        <v/>
      </c>
      <c r="N530" s="4">
        <f>K530*L530/365*(P530-I530)</f>
        <v/>
      </c>
      <c r="O530" s="4">
        <f>M530+N530</f>
        <v/>
      </c>
      <c r="P530" s="5">
        <f>IF(J530&gt;SUMIFS(Sales!$H:$H,Sales!$C:$C,Investors!G530),SUMIFS(Sales!$H:$H,Sales!$C:$C,Investors!G530),Investors!J530)</f>
        <v/>
      </c>
      <c r="Q530">
        <f>K530+O530</f>
        <v/>
      </c>
      <c r="R530">
        <f>IF(J530&lt;SUMIFS(Sales!$H:$H,Sales!$C:$C,Investors!G530),0,Investors!Q530)</f>
        <v/>
      </c>
    </row>
    <row r="531">
      <c r="A531" t="inlineStr">
        <is>
          <t>ZTHA01</t>
        </is>
      </c>
      <c r="B531" t="inlineStr">
        <is>
          <t>Gerald Adriaan Odendal</t>
        </is>
      </c>
      <c r="C531" t="inlineStr">
        <is>
          <t>Matthee</t>
        </is>
      </c>
      <c r="D531" t="inlineStr">
        <is>
          <t>Heron View</t>
        </is>
      </c>
      <c r="E531" t="inlineStr">
        <is>
          <t>E</t>
        </is>
      </c>
      <c r="F531" t="n">
        <v>11</v>
      </c>
      <c r="G531" t="inlineStr">
        <is>
          <t>HVE101</t>
        </is>
      </c>
      <c r="H531" s="5" t="n">
        <v>45330</v>
      </c>
      <c r="I531" s="5" t="n">
        <v>45408</v>
      </c>
      <c r="J531" s="6" t="n">
        <v>46139</v>
      </c>
      <c r="K531" s="4" t="n">
        <v>238175.34</v>
      </c>
      <c r="L531" s="7" t="n">
        <v>0.18</v>
      </c>
      <c r="M531" s="4">
        <f>IF(I531="",K531/365*0.11*((H531+30)-H531),K531/365*0.11*(I531-H531))</f>
        <v/>
      </c>
      <c r="N531" s="4">
        <f>K531*L531/365*(P531-I531)</f>
        <v/>
      </c>
      <c r="O531" s="4">
        <f>M531+N531</f>
        <v/>
      </c>
      <c r="P531" s="5">
        <f>IF(J531&gt;SUMIFS(Sales!$H:$H,Sales!$C:$C,Investors!G531),SUMIFS(Sales!$H:$H,Sales!$C:$C,Investors!G531),Investors!J531)</f>
        <v/>
      </c>
      <c r="Q531">
        <f>K531+O531</f>
        <v/>
      </c>
      <c r="R531">
        <f>IF(J531&lt;SUMIFS(Sales!$H:$H,Sales!$C:$C,Investors!G531),0,Investors!Q531)</f>
        <v/>
      </c>
    </row>
    <row r="532">
      <c r="A532" t="inlineStr">
        <is>
          <t>ZTHA01</t>
        </is>
      </c>
      <c r="B532" t="inlineStr">
        <is>
          <t>Gerald Adriaan Odendal</t>
        </is>
      </c>
      <c r="C532" t="inlineStr">
        <is>
          <t>Matthee</t>
        </is>
      </c>
      <c r="D532" t="inlineStr">
        <is>
          <t>Heron View</t>
        </is>
      </c>
      <c r="E532" t="inlineStr">
        <is>
          <t>F</t>
        </is>
      </c>
      <c r="F532" t="n">
        <v>12</v>
      </c>
      <c r="G532" t="inlineStr">
        <is>
          <t>HVF101</t>
        </is>
      </c>
      <c r="H532" s="5" t="n">
        <v>45371</v>
      </c>
      <c r="I532" s="5" t="n">
        <v>45443</v>
      </c>
      <c r="J532" s="6" t="n">
        <v>46174</v>
      </c>
      <c r="K532" s="4" t="n">
        <v>100000</v>
      </c>
      <c r="L532" s="7" t="n">
        <v>0.18</v>
      </c>
      <c r="M532" s="4">
        <f>IF(I532="",K532/365*0.11*((H532+30)-H532),K532/365*0.11*(I532-H532))</f>
        <v/>
      </c>
      <c r="N532" s="4">
        <f>K532*L532/365*(P532-I532)</f>
        <v/>
      </c>
      <c r="O532" s="4">
        <f>M532+N532</f>
        <v/>
      </c>
      <c r="P532" s="5">
        <f>IF(J532&gt;SUMIFS(Sales!$H:$H,Sales!$C:$C,Investors!G532),SUMIFS(Sales!$H:$H,Sales!$C:$C,Investors!G532),Investors!J532)</f>
        <v/>
      </c>
      <c r="Q532">
        <f>K532+O532</f>
        <v/>
      </c>
      <c r="R532">
        <f>IF(J532&lt;SUMIFS(Sales!$H:$H,Sales!$C:$C,Investors!G532),0,Investors!Q532)</f>
        <v/>
      </c>
    </row>
    <row r="533">
      <c r="A533" t="inlineStr">
        <is>
          <t>ZVAN10</t>
        </is>
      </c>
      <c r="B533" t="inlineStr">
        <is>
          <t>Wilhelm Johannes</t>
        </is>
      </c>
      <c r="C533" t="inlineStr">
        <is>
          <t>van der Merwe</t>
        </is>
      </c>
      <c r="D533" t="inlineStr">
        <is>
          <t>Heron View</t>
        </is>
      </c>
      <c r="E533" t="inlineStr">
        <is>
          <t>C</t>
        </is>
      </c>
      <c r="F533" t="n">
        <v>1</v>
      </c>
      <c r="G533" t="inlineStr">
        <is>
          <t>HVC204</t>
        </is>
      </c>
      <c r="H533" s="5" t="n">
        <v>44859</v>
      </c>
      <c r="I533" s="5" t="n">
        <v>44889</v>
      </c>
      <c r="J533" s="6" t="n">
        <v>45620</v>
      </c>
      <c r="K533" s="4" t="n">
        <v>250000</v>
      </c>
      <c r="L533" s="7" t="n">
        <v>0.14</v>
      </c>
      <c r="M533" s="4">
        <f>IF(I533="",K533/365*0.11*((H533+30)-H533),K533/365*0.11*(I533-H533))</f>
        <v/>
      </c>
      <c r="N533" s="4">
        <f>K533*L533/365*(P533-I533)</f>
        <v/>
      </c>
      <c r="O533" s="4">
        <f>M533+N533</f>
        <v/>
      </c>
      <c r="P533" s="5">
        <f>IF(J533&gt;SUMIFS(Sales!$H:$H,Sales!$C:$C,Investors!G533),SUMIFS(Sales!$H:$H,Sales!$C:$C,Investors!G533),Investors!J533)</f>
        <v/>
      </c>
      <c r="Q533">
        <f>K533+O533</f>
        <v/>
      </c>
      <c r="R533">
        <f>IF(J533&lt;SUMIFS(Sales!$H:$H,Sales!$C:$C,Investors!G533),0,Investors!Q533)</f>
        <v/>
      </c>
    </row>
    <row r="534">
      <c r="A534" t="inlineStr">
        <is>
          <t>ZVAN10</t>
        </is>
      </c>
      <c r="B534" t="inlineStr">
        <is>
          <t>Wilhelm Johannes</t>
        </is>
      </c>
      <c r="C534" t="inlineStr">
        <is>
          <t>van der Merwe</t>
        </is>
      </c>
      <c r="D534" t="inlineStr">
        <is>
          <t>Heron View</t>
        </is>
      </c>
      <c r="E534" t="inlineStr">
        <is>
          <t>O</t>
        </is>
      </c>
      <c r="F534" t="n">
        <v>2</v>
      </c>
      <c r="G534" t="inlineStr">
        <is>
          <t>HVO205</t>
        </is>
      </c>
      <c r="H534" s="5" t="n">
        <v>44973</v>
      </c>
      <c r="I534" s="5" t="n">
        <v>45072</v>
      </c>
      <c r="J534" s="6" t="n">
        <v>45803</v>
      </c>
      <c r="K534" s="4" t="n">
        <v>100000</v>
      </c>
      <c r="L534" s="7" t="n">
        <v>0.18</v>
      </c>
      <c r="M534" s="4">
        <f>IF(I534="",K534/365*0.11*((H534+30)-H534),K534/365*0.11*(I534-H534))</f>
        <v/>
      </c>
      <c r="N534" s="4">
        <f>K534*L534/365*(P534-I534)</f>
        <v/>
      </c>
      <c r="O534" s="4">
        <f>M534+N534</f>
        <v/>
      </c>
      <c r="P534" s="5">
        <f>IF(J534&gt;SUMIFS(Sales!$H:$H,Sales!$C:$C,Investors!G534),SUMIFS(Sales!$H:$H,Sales!$C:$C,Investors!G534),Investors!J534)</f>
        <v/>
      </c>
      <c r="Q534">
        <f>K534+O534</f>
        <v/>
      </c>
      <c r="R534">
        <f>IF(J534&lt;SUMIFS(Sales!$H:$H,Sales!$C:$C,Investors!G534),0,Investors!Q534)</f>
        <v/>
      </c>
    </row>
    <row r="535">
      <c r="A535" t="inlineStr">
        <is>
          <t>ZVAN10</t>
        </is>
      </c>
      <c r="B535" t="inlineStr">
        <is>
          <t>Wilhelm Johannes</t>
        </is>
      </c>
      <c r="C535" t="inlineStr">
        <is>
          <t>van der Merwe</t>
        </is>
      </c>
      <c r="D535" t="inlineStr">
        <is>
          <t>Heron View</t>
        </is>
      </c>
      <c r="E535" t="inlineStr">
        <is>
          <t>P</t>
        </is>
      </c>
      <c r="F535" t="n">
        <v>3</v>
      </c>
      <c r="G535" t="inlineStr">
        <is>
          <t>HVP202</t>
        </is>
      </c>
      <c r="H535" s="5" t="n">
        <v>45000</v>
      </c>
      <c r="I535" s="5" t="n">
        <v>45107</v>
      </c>
      <c r="J535" s="6" t="n">
        <v>45191</v>
      </c>
      <c r="K535" s="4" t="n">
        <v>700000</v>
      </c>
      <c r="L535" s="7" t="n">
        <v>0.18</v>
      </c>
      <c r="M535" s="4">
        <f>IF(I535="",K535/365*0.11*((H535+30)-H535),K535/365*0.11*(I535-H535))</f>
        <v/>
      </c>
      <c r="N535" s="4">
        <f>K535*L535/365*(P535-I535)</f>
        <v/>
      </c>
      <c r="O535" s="4">
        <f>M535+N535</f>
        <v/>
      </c>
      <c r="P535" s="5">
        <f>IF(J535&gt;SUMIFS(Sales!$H:$H,Sales!$C:$C,Investors!G535),SUMIFS(Sales!$H:$H,Sales!$C:$C,Investors!G535),Investors!J535)</f>
        <v/>
      </c>
      <c r="Q535">
        <f>K535+O535</f>
        <v/>
      </c>
      <c r="R535">
        <f>IF(J535&lt;SUMIFS(Sales!$H:$H,Sales!$C:$C,Investors!G535),0,Investors!Q535)</f>
        <v/>
      </c>
    </row>
    <row r="536">
      <c r="A536" t="inlineStr">
        <is>
          <t>ZDUT01</t>
        </is>
      </c>
      <c r="B536" t="inlineStr">
        <is>
          <t>Willem Anton</t>
        </is>
      </c>
      <c r="C536" t="inlineStr">
        <is>
          <t>du Toit</t>
        </is>
      </c>
      <c r="D536" t="inlineStr">
        <is>
          <t>Heron View</t>
        </is>
      </c>
      <c r="E536" t="inlineStr">
        <is>
          <t>C</t>
        </is>
      </c>
      <c r="F536" t="n">
        <v>1</v>
      </c>
      <c r="G536" t="inlineStr">
        <is>
          <t>HVC305</t>
        </is>
      </c>
      <c r="H536" s="5" t="n">
        <v>44876</v>
      </c>
      <c r="I536" s="5" t="n">
        <v>44903</v>
      </c>
      <c r="J536" s="6" t="n">
        <v>45634</v>
      </c>
      <c r="K536" s="4" t="n">
        <v>100000</v>
      </c>
      <c r="L536" s="7" t="n">
        <v>0.14</v>
      </c>
      <c r="M536" s="4">
        <f>IF(I536="",K536/365*0.11*((H536+30)-H536),K536/365*0.11*(I536-H536))</f>
        <v/>
      </c>
      <c r="N536" s="4">
        <f>K536*L536/365*(P536-I536)</f>
        <v/>
      </c>
      <c r="O536" s="4">
        <f>M536+N536</f>
        <v/>
      </c>
      <c r="P536" s="5">
        <f>IF(J536&gt;SUMIFS(Sales!$H:$H,Sales!$C:$C,Investors!G536),SUMIFS(Sales!$H:$H,Sales!$C:$C,Investors!G536),Investors!J536)</f>
        <v/>
      </c>
      <c r="Q536">
        <f>K536+O536</f>
        <v/>
      </c>
      <c r="R536">
        <f>IF(J536&lt;SUMIFS(Sales!$H:$H,Sales!$C:$C,Investors!G536),0,Investors!Q536)</f>
        <v/>
      </c>
    </row>
    <row r="537">
      <c r="A537" t="inlineStr">
        <is>
          <t>ZBER01</t>
        </is>
      </c>
      <c r="B537" t="inlineStr">
        <is>
          <t>Beverley</t>
        </is>
      </c>
      <c r="C537" t="inlineStr">
        <is>
          <t>Berk-Heinze</t>
        </is>
      </c>
      <c r="D537" t="inlineStr">
        <is>
          <t>Heron View</t>
        </is>
      </c>
      <c r="E537" t="inlineStr">
        <is>
          <t>C</t>
        </is>
      </c>
      <c r="F537" t="n">
        <v>1</v>
      </c>
      <c r="G537" t="inlineStr">
        <is>
          <t>HVC305</t>
        </is>
      </c>
      <c r="H537" s="5" t="n">
        <v>44868</v>
      </c>
      <c r="I537" s="5" t="n">
        <v>44909</v>
      </c>
      <c r="J537" s="6" t="n">
        <v>45640</v>
      </c>
      <c r="K537" s="4" t="n">
        <v>350000</v>
      </c>
      <c r="L537" s="7" t="n">
        <v>0.18</v>
      </c>
      <c r="M537" s="4">
        <f>IF(I537="",K537/365*0.11*((H537+30)-H537),K537/365*0.11*(I537-H537))</f>
        <v/>
      </c>
      <c r="N537" s="4">
        <f>K537*L537/365*(P537-I537)</f>
        <v/>
      </c>
      <c r="O537" s="4">
        <f>M537+N537</f>
        <v/>
      </c>
      <c r="P537" s="5">
        <f>IF(J537&gt;SUMIFS(Sales!$H:$H,Sales!$C:$C,Investors!G537),SUMIFS(Sales!$H:$H,Sales!$C:$C,Investors!G537),Investors!J537)</f>
        <v/>
      </c>
      <c r="Q537">
        <f>K537+O537</f>
        <v/>
      </c>
      <c r="R537">
        <f>IF(J537&lt;SUMIFS(Sales!$H:$H,Sales!$C:$C,Investors!G537),0,Investors!Q537)</f>
        <v/>
      </c>
    </row>
    <row r="538">
      <c r="A538" t="inlineStr">
        <is>
          <t>ZMIL01</t>
        </is>
      </c>
      <c r="B538" t="inlineStr">
        <is>
          <t xml:space="preserve">Arno </t>
        </is>
      </c>
      <c r="C538" t="inlineStr">
        <is>
          <t>Milne</t>
        </is>
      </c>
      <c r="D538" t="inlineStr">
        <is>
          <t>Heron View</t>
        </is>
      </c>
      <c r="E538" t="inlineStr">
        <is>
          <t>C</t>
        </is>
      </c>
      <c r="F538" t="n">
        <v>1</v>
      </c>
      <c r="G538" t="inlineStr">
        <is>
          <t>HVC205</t>
        </is>
      </c>
      <c r="H538" s="5" t="n">
        <v>44876</v>
      </c>
      <c r="I538" s="5" t="n">
        <v>44903</v>
      </c>
      <c r="J538" s="6" t="n">
        <v>45471</v>
      </c>
      <c r="K538" s="4" t="n">
        <v>500000</v>
      </c>
      <c r="L538" s="7" t="n">
        <v>0.16</v>
      </c>
      <c r="M538" s="4">
        <f>IF(I538="",K538/365*0.11*((H538+30)-H538),K538/365*0.11*(I538-H538))</f>
        <v/>
      </c>
      <c r="N538" s="4">
        <f>K538*L538/365*(P538-I538)</f>
        <v/>
      </c>
      <c r="O538" s="4">
        <f>M538+N538</f>
        <v/>
      </c>
      <c r="P538" s="5">
        <f>IF(J538&gt;SUMIFS(Sales!$H:$H,Sales!$C:$C,Investors!G538),SUMIFS(Sales!$H:$H,Sales!$C:$C,Investors!G538),Investors!J538)</f>
        <v/>
      </c>
      <c r="Q538">
        <f>K538+O538</f>
        <v/>
      </c>
      <c r="R538">
        <f>IF(J538&lt;SUMIFS(Sales!$H:$H,Sales!$C:$C,Investors!G538),0,Investors!Q538)</f>
        <v/>
      </c>
    </row>
    <row r="539">
      <c r="A539" t="inlineStr">
        <is>
          <t>ZVIV01</t>
        </is>
      </c>
      <c r="B539" t="inlineStr">
        <is>
          <t>Philip Gerhard</t>
        </is>
      </c>
      <c r="C539" t="inlineStr">
        <is>
          <t>Vivier</t>
        </is>
      </c>
      <c r="D539" t="inlineStr">
        <is>
          <t>Heron View</t>
        </is>
      </c>
      <c r="E539" t="inlineStr">
        <is>
          <t>C</t>
        </is>
      </c>
      <c r="F539" t="n">
        <v>1</v>
      </c>
      <c r="G539" t="inlineStr">
        <is>
          <t>HVC205</t>
        </is>
      </c>
      <c r="H539" s="5" t="n">
        <v>44876</v>
      </c>
      <c r="I539" s="5" t="n">
        <v>44903</v>
      </c>
      <c r="J539" s="6" t="n">
        <v>45471</v>
      </c>
      <c r="K539" s="4" t="n">
        <v>400000</v>
      </c>
      <c r="L539" s="7" t="n">
        <v>0.14</v>
      </c>
      <c r="M539" s="4">
        <f>IF(I539="",K539/365*0.11*((H539+30)-H539),K539/365*0.11*(I539-H539))</f>
        <v/>
      </c>
      <c r="N539" s="4">
        <f>K539*L539/365*(P539-I539)</f>
        <v/>
      </c>
      <c r="O539" s="4">
        <f>M539+N539</f>
        <v/>
      </c>
      <c r="P539" s="5">
        <f>IF(J539&gt;SUMIFS(Sales!$H:$H,Sales!$C:$C,Investors!G539),SUMIFS(Sales!$H:$H,Sales!$C:$C,Investors!G539),Investors!J539)</f>
        <v/>
      </c>
      <c r="Q539">
        <f>K539+O539</f>
        <v/>
      </c>
      <c r="R539">
        <f>IF(J539&lt;SUMIFS(Sales!$H:$H,Sales!$C:$C,Investors!G539),0,Investors!Q539)</f>
        <v/>
      </c>
    </row>
    <row r="540">
      <c r="A540" t="inlineStr">
        <is>
          <t>ZVAN11</t>
        </is>
      </c>
      <c r="B540" t="inlineStr">
        <is>
          <t>Wilma</t>
        </is>
      </c>
      <c r="C540" t="inlineStr">
        <is>
          <t>van Bosch</t>
        </is>
      </c>
      <c r="D540" t="inlineStr">
        <is>
          <t>Heron View</t>
        </is>
      </c>
      <c r="E540" t="inlineStr">
        <is>
          <t>C</t>
        </is>
      </c>
      <c r="F540" t="n">
        <v>1</v>
      </c>
      <c r="G540" t="inlineStr">
        <is>
          <t>HVC202</t>
        </is>
      </c>
      <c r="H540" s="5" t="n">
        <v>44880</v>
      </c>
      <c r="I540" s="5" t="n">
        <v>44903</v>
      </c>
      <c r="J540" s="6" t="n">
        <v>45634</v>
      </c>
      <c r="K540" s="4" t="n">
        <v>100000</v>
      </c>
      <c r="L540" s="7" t="n">
        <v>0.14</v>
      </c>
      <c r="M540" s="4">
        <f>IF(I540="",K540/365*0.11*((H540+30)-H540),K540/365*0.11*(I540-H540))</f>
        <v/>
      </c>
      <c r="N540" s="4">
        <f>K540*L540/365*(P540-I540)</f>
        <v/>
      </c>
      <c r="O540" s="4">
        <f>M540+N540</f>
        <v/>
      </c>
      <c r="P540" s="5">
        <f>IF(J540&gt;SUMIFS(Sales!$H:$H,Sales!$C:$C,Investors!G540),SUMIFS(Sales!$H:$H,Sales!$C:$C,Investors!G540),Investors!J540)</f>
        <v/>
      </c>
      <c r="Q540">
        <f>K540+O540</f>
        <v/>
      </c>
      <c r="R540">
        <f>IF(J540&lt;SUMIFS(Sales!$H:$H,Sales!$C:$C,Investors!G540),0,Investors!Q540)</f>
        <v/>
      </c>
    </row>
    <row r="541">
      <c r="A541" t="inlineStr">
        <is>
          <t>ZPER01</t>
        </is>
      </c>
      <c r="B541" t="inlineStr">
        <is>
          <t>Abraham Jacobus</t>
        </is>
      </c>
      <c r="C541" t="inlineStr">
        <is>
          <t>Olivier</t>
        </is>
      </c>
      <c r="D541" t="inlineStr">
        <is>
          <t>Heron View</t>
        </is>
      </c>
      <c r="E541" t="inlineStr">
        <is>
          <t>C</t>
        </is>
      </c>
      <c r="F541" t="n">
        <v>1</v>
      </c>
      <c r="G541" t="inlineStr">
        <is>
          <t>HVC202</t>
        </is>
      </c>
      <c r="H541" s="5" t="n">
        <v>44886</v>
      </c>
      <c r="I541" s="5" t="n">
        <v>44903</v>
      </c>
      <c r="J541" s="6" t="n">
        <v>45634</v>
      </c>
      <c r="K541" s="4" t="n">
        <v>100000</v>
      </c>
      <c r="L541" s="7" t="n">
        <v>0.14</v>
      </c>
      <c r="M541" s="4">
        <f>IF(I541="",K541/365*0.11*((H541+30)-H541),K541/365*0.11*(I541-H541))</f>
        <v/>
      </c>
      <c r="N541" s="4">
        <f>K541*L541/365*(P541-I541)</f>
        <v/>
      </c>
      <c r="O541" s="4">
        <f>M541+N541</f>
        <v/>
      </c>
      <c r="P541" s="5">
        <f>IF(J541&gt;SUMIFS(Sales!$H:$H,Sales!$C:$C,Investors!G541),SUMIFS(Sales!$H:$H,Sales!$C:$C,Investors!G541),Investors!J541)</f>
        <v/>
      </c>
      <c r="Q541">
        <f>K541+O541</f>
        <v/>
      </c>
      <c r="R541">
        <f>IF(J541&lt;SUMIFS(Sales!$H:$H,Sales!$C:$C,Investors!G541),0,Investors!Q541)</f>
        <v/>
      </c>
    </row>
    <row r="542">
      <c r="A542" t="inlineStr">
        <is>
          <t>ZMON01</t>
        </is>
      </c>
      <c r="B542" t="inlineStr">
        <is>
          <t>Zolani</t>
        </is>
      </c>
      <c r="C542" t="inlineStr">
        <is>
          <t>Moni</t>
        </is>
      </c>
      <c r="D542" t="inlineStr">
        <is>
          <t>Heron View</t>
        </is>
      </c>
      <c r="E542" t="inlineStr">
        <is>
          <t>C</t>
        </is>
      </c>
      <c r="F542" t="n">
        <v>1</v>
      </c>
      <c r="G542" t="inlineStr">
        <is>
          <t>HVC202</t>
        </is>
      </c>
      <c r="H542" s="5" t="n">
        <v>44942</v>
      </c>
      <c r="I542" s="5" t="n">
        <v>45016</v>
      </c>
      <c r="J542" s="6" t="n">
        <v>45747</v>
      </c>
      <c r="K542" s="4" t="n">
        <v>100000</v>
      </c>
      <c r="L542" s="7" t="n">
        <v>0.14</v>
      </c>
      <c r="M542" s="4">
        <f>IF(I542="",K542/365*0.11*((H542+30)-H542),K542/365*0.11*(I542-H542))</f>
        <v/>
      </c>
      <c r="N542" s="4">
        <f>K542*L542/365*(P542-I542)</f>
        <v/>
      </c>
      <c r="O542" s="4">
        <f>M542+N542</f>
        <v/>
      </c>
      <c r="P542" s="5">
        <f>IF(J542&gt;SUMIFS(Sales!$H:$H,Sales!$C:$C,Investors!G542),SUMIFS(Sales!$H:$H,Sales!$C:$C,Investors!G542),Investors!J542)</f>
        <v/>
      </c>
      <c r="Q542">
        <f>K542+O542</f>
        <v/>
      </c>
      <c r="R542">
        <f>IF(J542&lt;SUMIFS(Sales!$H:$H,Sales!$C:$C,Investors!G542),0,Investors!Q542)</f>
        <v/>
      </c>
    </row>
    <row r="543">
      <c r="A543" t="inlineStr">
        <is>
          <t>ZBUF01</t>
        </is>
      </c>
      <c r="B543" t="inlineStr">
        <is>
          <t>Tabitha Dorcas</t>
        </is>
      </c>
      <c r="C543" t="inlineStr">
        <is>
          <t>Buffet</t>
        </is>
      </c>
      <c r="D543" t="inlineStr">
        <is>
          <t>Heron View</t>
        </is>
      </c>
      <c r="E543" t="inlineStr">
        <is>
          <t>K</t>
        </is>
      </c>
      <c r="F543" t="n">
        <v>1</v>
      </c>
      <c r="G543" t="inlineStr">
        <is>
          <t>HVK306</t>
        </is>
      </c>
      <c r="H543" s="5" t="n">
        <v>44901</v>
      </c>
      <c r="I543" s="5" t="n">
        <v>44980</v>
      </c>
      <c r="J543" s="6" t="n">
        <v>45711</v>
      </c>
      <c r="K543" s="4" t="n">
        <v>1000000</v>
      </c>
      <c r="L543" s="7" t="n">
        <v>0.18</v>
      </c>
      <c r="M543" s="4">
        <f>IF(I543="",K543/365*0.11*((H543+30)-H543),K543/365*0.11*(I543-H543))</f>
        <v/>
      </c>
      <c r="N543" s="4">
        <f>K543*L543/365*(P543-I543)</f>
        <v/>
      </c>
      <c r="O543" s="4">
        <f>M543+N543</f>
        <v/>
      </c>
      <c r="P543" s="5">
        <f>IF(J543&gt;SUMIFS(Sales!$H:$H,Sales!$C:$C,Investors!G543),SUMIFS(Sales!$H:$H,Sales!$C:$C,Investors!G543),Investors!J543)</f>
        <v/>
      </c>
      <c r="Q543">
        <f>K543+O543</f>
        <v/>
      </c>
      <c r="R543">
        <f>IF(J543&lt;SUMIFS(Sales!$H:$H,Sales!$C:$C,Investors!G543),0,Investors!Q543)</f>
        <v/>
      </c>
    </row>
    <row r="544">
      <c r="A544" t="inlineStr">
        <is>
          <t>ZVAN13</t>
        </is>
      </c>
      <c r="B544" t="inlineStr">
        <is>
          <t>Gian</t>
        </is>
      </c>
      <c r="C544" t="inlineStr">
        <is>
          <t>van der Spuy</t>
        </is>
      </c>
      <c r="D544" t="inlineStr">
        <is>
          <t>Heron View</t>
        </is>
      </c>
      <c r="E544" t="inlineStr">
        <is>
          <t>K</t>
        </is>
      </c>
      <c r="F544" t="n">
        <v>1</v>
      </c>
      <c r="G544" t="inlineStr">
        <is>
          <t>HVK401</t>
        </is>
      </c>
      <c r="H544" s="5" t="n">
        <v>44938</v>
      </c>
      <c r="I544" s="5" t="n">
        <v>44980</v>
      </c>
      <c r="J544" s="6" t="n">
        <v>45711</v>
      </c>
      <c r="K544" s="4" t="n">
        <v>1000000</v>
      </c>
      <c r="L544" s="7" t="n">
        <v>0.18</v>
      </c>
      <c r="M544" s="4">
        <f>IF(I544="",K544/365*0.11*((H544+30)-H544),K544/365*0.11*(I544-H544))</f>
        <v/>
      </c>
      <c r="N544" s="4">
        <f>K544*L544/365*(P544-I544)</f>
        <v/>
      </c>
      <c r="O544" s="4">
        <f>M544+N544</f>
        <v/>
      </c>
      <c r="P544" s="5">
        <f>IF(J544&gt;SUMIFS(Sales!$H:$H,Sales!$C:$C,Investors!G544),SUMIFS(Sales!$H:$H,Sales!$C:$C,Investors!G544),Investors!J544)</f>
        <v/>
      </c>
      <c r="Q544">
        <f>K544+O544</f>
        <v/>
      </c>
      <c r="R544">
        <f>IF(J544&lt;SUMIFS(Sales!$H:$H,Sales!$C:$C,Investors!G544),0,Investors!Q544)</f>
        <v/>
      </c>
    </row>
    <row r="545">
      <c r="A545" t="inlineStr">
        <is>
          <t>ZVAN13</t>
        </is>
      </c>
      <c r="B545" t="inlineStr">
        <is>
          <t>Gian</t>
        </is>
      </c>
      <c r="C545" t="inlineStr">
        <is>
          <t>van der Spuy</t>
        </is>
      </c>
      <c r="D545" t="inlineStr">
        <is>
          <t>Heron View</t>
        </is>
      </c>
      <c r="E545" t="inlineStr">
        <is>
          <t>K</t>
        </is>
      </c>
      <c r="F545" t="n">
        <v>2</v>
      </c>
      <c r="G545" t="inlineStr">
        <is>
          <t>HVK406</t>
        </is>
      </c>
      <c r="H545" s="5" t="n">
        <v>44938</v>
      </c>
      <c r="I545" s="5" t="n">
        <v>45016</v>
      </c>
      <c r="J545" s="6" t="n">
        <v>45747</v>
      </c>
      <c r="K545" s="4" t="n">
        <v>500000</v>
      </c>
      <c r="L545" s="7" t="n">
        <v>0.18</v>
      </c>
      <c r="M545" s="4">
        <f>IF(I545="",K545/365*0.11*((H545+30)-H545),K545/365*0.11*(I545-H545))</f>
        <v/>
      </c>
      <c r="N545" s="4">
        <f>K545*L545/365*(P545-I545)</f>
        <v/>
      </c>
      <c r="O545" s="4">
        <f>M545+N545</f>
        <v/>
      </c>
      <c r="P545" s="5">
        <f>IF(J545&gt;SUMIFS(Sales!$H:$H,Sales!$C:$C,Investors!G545),SUMIFS(Sales!$H:$H,Sales!$C:$C,Investors!G545),Investors!J545)</f>
        <v/>
      </c>
      <c r="Q545">
        <f>K545+O545</f>
        <v/>
      </c>
      <c r="R545">
        <f>IF(J545&lt;SUMIFS(Sales!$H:$H,Sales!$C:$C,Investors!G545),0,Investors!Q545)</f>
        <v/>
      </c>
    </row>
    <row r="546">
      <c r="A546" t="inlineStr">
        <is>
          <t>ZVAN14</t>
        </is>
      </c>
      <c r="B546" t="inlineStr">
        <is>
          <t>Dorothy Anne</t>
        </is>
      </c>
      <c r="C546" t="inlineStr">
        <is>
          <t>van der Spuy</t>
        </is>
      </c>
      <c r="D546" t="inlineStr">
        <is>
          <t>Heron View</t>
        </is>
      </c>
      <c r="E546" t="inlineStr">
        <is>
          <t>K</t>
        </is>
      </c>
      <c r="F546" t="n">
        <v>1</v>
      </c>
      <c r="G546" t="inlineStr">
        <is>
          <t>HVK402</t>
        </is>
      </c>
      <c r="H546" s="5" t="n">
        <v>44942</v>
      </c>
      <c r="I546" s="5" t="n">
        <v>45016</v>
      </c>
      <c r="J546" s="6" t="n">
        <v>45747</v>
      </c>
      <c r="K546" s="4" t="n">
        <v>1000000</v>
      </c>
      <c r="L546" s="7" t="n">
        <v>0.18</v>
      </c>
      <c r="M546" s="4">
        <f>IF(I546="",K546/365*0.11*((H546+30)-H546),K546/365*0.11*(I546-H546))</f>
        <v/>
      </c>
      <c r="N546" s="4">
        <f>K546*L546/365*(P546-I546)</f>
        <v/>
      </c>
      <c r="O546" s="4">
        <f>M546+N546</f>
        <v/>
      </c>
      <c r="P546" s="5">
        <f>IF(J546&gt;SUMIFS(Sales!$H:$H,Sales!$C:$C,Investors!G546),SUMIFS(Sales!$H:$H,Sales!$C:$C,Investors!G546),Investors!J546)</f>
        <v/>
      </c>
      <c r="Q546">
        <f>K546+O546</f>
        <v/>
      </c>
      <c r="R546">
        <f>IF(J546&lt;SUMIFS(Sales!$H:$H,Sales!$C:$C,Investors!G546),0,Investors!Q546)</f>
        <v/>
      </c>
    </row>
    <row r="547">
      <c r="A547" t="inlineStr">
        <is>
          <t>ZVAN14</t>
        </is>
      </c>
      <c r="B547" t="inlineStr">
        <is>
          <t>Dorothy Anne</t>
        </is>
      </c>
      <c r="C547" t="inlineStr">
        <is>
          <t>van der Spuy</t>
        </is>
      </c>
      <c r="D547" t="inlineStr">
        <is>
          <t>Heron View</t>
        </is>
      </c>
      <c r="E547" t="inlineStr">
        <is>
          <t>K</t>
        </is>
      </c>
      <c r="F547" t="n">
        <v>2</v>
      </c>
      <c r="G547" t="inlineStr">
        <is>
          <t>HVK406</t>
        </is>
      </c>
      <c r="H547" s="5" t="n">
        <v>44942</v>
      </c>
      <c r="I547" s="5" t="n">
        <v>45016</v>
      </c>
      <c r="J547" s="6" t="n">
        <v>45747</v>
      </c>
      <c r="K547" s="4" t="n">
        <v>500000</v>
      </c>
      <c r="L547" s="7" t="n">
        <v>0.18</v>
      </c>
      <c r="M547" s="4">
        <f>IF(I547="",K547/365*0.11*((H547+30)-H547),K547/365*0.11*(I547-H547))</f>
        <v/>
      </c>
      <c r="N547" s="4">
        <f>K547*L547/365*(P547-I547)</f>
        <v/>
      </c>
      <c r="O547" s="4">
        <f>M547+N547</f>
        <v/>
      </c>
      <c r="P547" s="5">
        <f>IF(J547&gt;SUMIFS(Sales!$H:$H,Sales!$C:$C,Investors!G547),SUMIFS(Sales!$H:$H,Sales!$C:$C,Investors!G547),Investors!J547)</f>
        <v/>
      </c>
      <c r="Q547">
        <f>K547+O547</f>
        <v/>
      </c>
      <c r="R547">
        <f>IF(J547&lt;SUMIFS(Sales!$H:$H,Sales!$C:$C,Investors!G547),0,Investors!Q547)</f>
        <v/>
      </c>
    </row>
    <row r="548">
      <c r="A548" t="inlineStr">
        <is>
          <t>ZLES01</t>
        </is>
      </c>
      <c r="B548" t="inlineStr">
        <is>
          <t>Megan Frances</t>
        </is>
      </c>
      <c r="C548" t="inlineStr">
        <is>
          <t>Leslie</t>
        </is>
      </c>
      <c r="D548" t="inlineStr">
        <is>
          <t>Heron View</t>
        </is>
      </c>
      <c r="E548" t="inlineStr">
        <is>
          <t>D</t>
        </is>
      </c>
      <c r="F548" t="n">
        <v>1</v>
      </c>
      <c r="G548" t="inlineStr">
        <is>
          <t>HVD103</t>
        </is>
      </c>
      <c r="H548" s="5" t="n">
        <v>44938</v>
      </c>
      <c r="I548" s="5" t="n">
        <v>45016</v>
      </c>
      <c r="J548" s="6" t="n">
        <v>45272</v>
      </c>
      <c r="K548" s="4" t="n">
        <v>150000</v>
      </c>
      <c r="L548" s="7" t="n">
        <v>0.14</v>
      </c>
      <c r="M548" s="4">
        <f>IF(I548="",K548/365*0.11*((H548+30)-H548),K548/365*0.11*(I548-H548))</f>
        <v/>
      </c>
      <c r="N548" s="4">
        <f>K548*L548/365*(P548-I548)</f>
        <v/>
      </c>
      <c r="O548" s="4">
        <f>M548+N548</f>
        <v/>
      </c>
      <c r="P548" s="5">
        <f>IF(J548&gt;SUMIFS(Sales!$H:$H,Sales!$C:$C,Investors!G548),SUMIFS(Sales!$H:$H,Sales!$C:$C,Investors!G548),Investors!J548)</f>
        <v/>
      </c>
      <c r="Q548">
        <f>K548+O548</f>
        <v/>
      </c>
      <c r="R548">
        <f>IF(J548&lt;SUMIFS(Sales!$H:$H,Sales!$C:$C,Investors!G548),0,Investors!Q548)</f>
        <v/>
      </c>
    </row>
    <row r="549">
      <c r="A549" t="inlineStr">
        <is>
          <t>ZLES01</t>
        </is>
      </c>
      <c r="B549" t="inlineStr">
        <is>
          <t>Megan Frances</t>
        </is>
      </c>
      <c r="C549" t="inlineStr">
        <is>
          <t>Leslie</t>
        </is>
      </c>
      <c r="D549" t="inlineStr">
        <is>
          <t>Heron View</t>
        </is>
      </c>
      <c r="E549" t="inlineStr">
        <is>
          <t>F</t>
        </is>
      </c>
      <c r="F549" t="n">
        <v>2</v>
      </c>
      <c r="G549" t="inlineStr">
        <is>
          <t>HVF101</t>
        </is>
      </c>
      <c r="H549" s="5" t="n">
        <v>45279</v>
      </c>
      <c r="I549" s="5" t="n">
        <v>45371</v>
      </c>
      <c r="J549" s="6" t="n">
        <v>46102</v>
      </c>
      <c r="K549" s="4" t="n">
        <v>167914.73</v>
      </c>
      <c r="L549" s="7" t="n">
        <v>0.18</v>
      </c>
      <c r="M549" s="4">
        <f>IF(I549="",K549/365*0.11*((H549+30)-H549),K549/365*0.11*(I549-H549))</f>
        <v/>
      </c>
      <c r="N549" s="4">
        <f>K549*L549/365*(P549-I549)</f>
        <v/>
      </c>
      <c r="O549" s="4">
        <f>M549+N549</f>
        <v/>
      </c>
      <c r="P549" s="5">
        <f>IF(J549&gt;SUMIFS(Sales!$H:$H,Sales!$C:$C,Investors!G549),SUMIFS(Sales!$H:$H,Sales!$C:$C,Investors!G549),Investors!J549)</f>
        <v/>
      </c>
      <c r="Q549">
        <f>K549+O549</f>
        <v/>
      </c>
      <c r="R549">
        <f>IF(J549&lt;SUMIFS(Sales!$H:$H,Sales!$C:$C,Investors!G549),0,Investors!Q549)</f>
        <v/>
      </c>
    </row>
    <row r="550">
      <c r="A550" t="inlineStr">
        <is>
          <t>ZHAN06</t>
        </is>
      </c>
      <c r="B550" t="inlineStr">
        <is>
          <t>Derick</t>
        </is>
      </c>
      <c r="C550" t="inlineStr">
        <is>
          <t>Hanekom</t>
        </is>
      </c>
      <c r="D550" t="inlineStr">
        <is>
          <t>Heron View</t>
        </is>
      </c>
      <c r="E550" t="inlineStr">
        <is>
          <t>K</t>
        </is>
      </c>
      <c r="F550" t="n">
        <v>1</v>
      </c>
      <c r="G550" t="inlineStr">
        <is>
          <t>HVK403</t>
        </is>
      </c>
      <c r="H550" s="5" t="n">
        <v>44937</v>
      </c>
      <c r="I550" s="5" t="n">
        <v>45016</v>
      </c>
      <c r="J550" s="6" t="n">
        <v>45747</v>
      </c>
      <c r="K550" s="4" t="n">
        <v>200000</v>
      </c>
      <c r="L550" s="7" t="n">
        <v>0.14</v>
      </c>
      <c r="M550" s="4">
        <f>IF(I550="",K550/365*0.11*((H550+30)-H550),K550/365*0.11*(I550-H550))</f>
        <v/>
      </c>
      <c r="N550" s="4">
        <f>K550*L550/365*(P550-I550)</f>
        <v/>
      </c>
      <c r="O550" s="4">
        <f>M550+N550</f>
        <v/>
      </c>
      <c r="P550" s="5">
        <f>IF(J550&gt;SUMIFS(Sales!$H:$H,Sales!$C:$C,Investors!G550),SUMIFS(Sales!$H:$H,Sales!$C:$C,Investors!G550),Investors!J550)</f>
        <v/>
      </c>
      <c r="Q550">
        <f>K550+O550</f>
        <v/>
      </c>
      <c r="R550">
        <f>IF(J550&lt;SUMIFS(Sales!$H:$H,Sales!$C:$C,Investors!G550),0,Investors!Q550)</f>
        <v/>
      </c>
    </row>
    <row r="551">
      <c r="A551" t="inlineStr">
        <is>
          <t>ZGRA01</t>
        </is>
      </c>
      <c r="B551" t="inlineStr">
        <is>
          <t>Pieter</t>
        </is>
      </c>
      <c r="C551" t="inlineStr">
        <is>
          <t>Grabe</t>
        </is>
      </c>
      <c r="D551" t="inlineStr">
        <is>
          <t>Heron View</t>
        </is>
      </c>
      <c r="E551" t="inlineStr">
        <is>
          <t>K</t>
        </is>
      </c>
      <c r="F551" t="n">
        <v>1</v>
      </c>
      <c r="G551" t="inlineStr">
        <is>
          <t>HVK403</t>
        </is>
      </c>
      <c r="H551" s="5" t="n">
        <v>44942</v>
      </c>
      <c r="I551" s="5" t="n">
        <v>45016</v>
      </c>
      <c r="J551" s="6" t="n">
        <v>45747</v>
      </c>
      <c r="K551" s="4" t="n">
        <v>100000</v>
      </c>
      <c r="L551" s="7" t="n">
        <v>0.14</v>
      </c>
      <c r="M551" s="4">
        <f>IF(I551="",K551/365*0.11*((H551+30)-H551),K551/365*0.11*(I551-H551))</f>
        <v/>
      </c>
      <c r="N551" s="4">
        <f>K551*L551/365*(P551-I551)</f>
        <v/>
      </c>
      <c r="O551" s="4">
        <f>M551+N551</f>
        <v/>
      </c>
      <c r="P551" s="5">
        <f>IF(J551&gt;SUMIFS(Sales!$H:$H,Sales!$C:$C,Investors!G551),SUMIFS(Sales!$H:$H,Sales!$C:$C,Investors!G551),Investors!J551)</f>
        <v/>
      </c>
      <c r="Q551">
        <f>K551+O551</f>
        <v/>
      </c>
      <c r="R551">
        <f>IF(J551&lt;SUMIFS(Sales!$H:$H,Sales!$C:$C,Investors!G551),0,Investors!Q551)</f>
        <v/>
      </c>
    </row>
    <row r="552">
      <c r="A552" t="inlineStr">
        <is>
          <t>ZVAN15</t>
        </is>
      </c>
      <c r="B552" t="inlineStr">
        <is>
          <t>Clifford Roy</t>
        </is>
      </c>
      <c r="C552" t="inlineStr">
        <is>
          <t>van Vuren</t>
        </is>
      </c>
      <c r="D552" t="inlineStr">
        <is>
          <t>Heron View</t>
        </is>
      </c>
      <c r="E552" t="inlineStr">
        <is>
          <t>K</t>
        </is>
      </c>
      <c r="F552" t="n">
        <v>1</v>
      </c>
      <c r="G552" t="inlineStr">
        <is>
          <t>HVK405</t>
        </is>
      </c>
      <c r="H552" s="5" t="n">
        <v>44967</v>
      </c>
      <c r="I552" s="5" t="n">
        <v>45072</v>
      </c>
      <c r="J552" s="6" t="n">
        <v>45803</v>
      </c>
      <c r="K552" s="4" t="n">
        <v>1000000</v>
      </c>
      <c r="L552" s="7" t="n">
        <v>0.18</v>
      </c>
      <c r="M552" s="4">
        <f>IF(I552="",K552/365*0.11*((H552+30)-H552),K552/365*0.11*(I552-H552))</f>
        <v/>
      </c>
      <c r="N552" s="4">
        <f>K552*L552/365*(P552-I552)</f>
        <v/>
      </c>
      <c r="O552" s="4">
        <f>M552+N552</f>
        <v/>
      </c>
      <c r="P552" s="5">
        <f>IF(J552&gt;SUMIFS(Sales!$H:$H,Sales!$C:$C,Investors!G552),SUMIFS(Sales!$H:$H,Sales!$C:$C,Investors!G552),Investors!J552)</f>
        <v/>
      </c>
      <c r="Q552">
        <f>K552+O552</f>
        <v/>
      </c>
      <c r="R552">
        <f>IF(J552&lt;SUMIFS(Sales!$H:$H,Sales!$C:$C,Investors!G552),0,Investors!Q552)</f>
        <v/>
      </c>
    </row>
    <row r="553">
      <c r="A553" t="inlineStr">
        <is>
          <t>ZCON01</t>
        </is>
      </c>
      <c r="B553" t="inlineStr">
        <is>
          <t>Gerhard Lotter</t>
        </is>
      </c>
      <c r="C553" t="inlineStr">
        <is>
          <t>Conradie</t>
        </is>
      </c>
      <c r="D553" t="inlineStr">
        <is>
          <t>Heron Fields</t>
        </is>
      </c>
      <c r="E553" t="inlineStr">
        <is>
          <t>B</t>
        </is>
      </c>
      <c r="F553" t="n">
        <v>1</v>
      </c>
      <c r="G553" t="inlineStr">
        <is>
          <t>HFB313</t>
        </is>
      </c>
      <c r="H553" s="5" t="n">
        <v>44650</v>
      </c>
      <c r="I553" s="5" t="n">
        <v>44650</v>
      </c>
      <c r="J553" s="6" t="n">
        <v>45051</v>
      </c>
      <c r="K553" s="4" t="n">
        <v>1068455</v>
      </c>
      <c r="L553" s="7" t="n">
        <v>0.14</v>
      </c>
      <c r="M553" s="4">
        <f>IF(I553="",K553/365*0.11*((H553+30)-H553),K553/365*0.11*(I553-H553))</f>
        <v/>
      </c>
      <c r="N553" s="4">
        <f>K553*L553/365*(P553-I553)</f>
        <v/>
      </c>
      <c r="O553" s="4">
        <f>M553+N553</f>
        <v/>
      </c>
      <c r="P553" s="5">
        <f>IF(J553&gt;SUMIFS(Sales!$H:$H,Sales!$C:$C,Investors!G553),SUMIFS(Sales!$H:$H,Sales!$C:$C,Investors!G553),Investors!J553)</f>
        <v/>
      </c>
      <c r="Q553">
        <f>K553+O553</f>
        <v/>
      </c>
      <c r="R553">
        <f>IF(J553&lt;SUMIFS(Sales!$H:$H,Sales!$C:$C,Investors!G553),0,Investors!Q553)</f>
        <v/>
      </c>
    </row>
    <row r="554">
      <c r="A554" t="inlineStr">
        <is>
          <t>ZCON01</t>
        </is>
      </c>
      <c r="B554" t="inlineStr">
        <is>
          <t>Gerhard Lotter</t>
        </is>
      </c>
      <c r="C554" t="inlineStr">
        <is>
          <t>Conradie</t>
        </is>
      </c>
      <c r="D554" t="inlineStr">
        <is>
          <t>Heron View</t>
        </is>
      </c>
      <c r="E554" t="inlineStr">
        <is>
          <t>C</t>
        </is>
      </c>
      <c r="F554" t="n">
        <v>2</v>
      </c>
      <c r="G554" t="inlineStr">
        <is>
          <t>HVC101</t>
        </is>
      </c>
      <c r="H554" s="5" t="n">
        <v>44674</v>
      </c>
      <c r="I554" s="5" t="n">
        <v>44681</v>
      </c>
      <c r="J554" s="6" t="n">
        <v>45154</v>
      </c>
      <c r="K554" s="4" t="n">
        <v>503089.15</v>
      </c>
      <c r="L554" s="7" t="n">
        <v>0.14</v>
      </c>
      <c r="M554" s="4">
        <f>IF(I554="",K554/365*0.11*((H554+30)-H554),K554/365*0.11*(I554-H554))</f>
        <v/>
      </c>
      <c r="N554" s="4">
        <f>K554*L554/365*(P554-I554)</f>
        <v/>
      </c>
      <c r="O554" s="4">
        <f>M554+N554</f>
        <v/>
      </c>
      <c r="P554" s="5">
        <f>IF(J554&gt;SUMIFS(Sales!$H:$H,Sales!$C:$C,Investors!G554),SUMIFS(Sales!$H:$H,Sales!$C:$C,Investors!G554),Investors!J554)</f>
        <v/>
      </c>
      <c r="Q554">
        <f>K554+O554</f>
        <v/>
      </c>
      <c r="R554">
        <f>IF(J554&lt;SUMIFS(Sales!$H:$H,Sales!$C:$C,Investors!G554),0,Investors!Q554)</f>
        <v/>
      </c>
    </row>
    <row r="555">
      <c r="A555" t="inlineStr">
        <is>
          <t>ZCON01</t>
        </is>
      </c>
      <c r="B555" t="inlineStr">
        <is>
          <t>Gerhard Lotter</t>
        </is>
      </c>
      <c r="C555" t="inlineStr">
        <is>
          <t>Conradie</t>
        </is>
      </c>
      <c r="D555" t="inlineStr">
        <is>
          <t>Heron View</t>
        </is>
      </c>
      <c r="E555" t="inlineStr">
        <is>
          <t>C</t>
        </is>
      </c>
      <c r="F555" t="n">
        <v>3</v>
      </c>
      <c r="G555" t="inlineStr">
        <is>
          <t>HVC201</t>
        </is>
      </c>
      <c r="H555" s="5" t="n">
        <v>44704</v>
      </c>
      <c r="I555" s="5" t="n">
        <v>44711</v>
      </c>
      <c r="J555" s="6" t="n">
        <v>45177</v>
      </c>
      <c r="K555" s="4" t="n">
        <v>694542.34</v>
      </c>
      <c r="L555" s="7" t="n">
        <v>0.14</v>
      </c>
      <c r="M555" s="4">
        <f>IF(I555="",K555/365*0.11*((H555+30)-H555),K555/365*0.11*(I555-H555))</f>
        <v/>
      </c>
      <c r="N555" s="4">
        <f>K555*L555/365*(P555-I555)</f>
        <v/>
      </c>
      <c r="O555" s="4">
        <f>M555+N555</f>
        <v/>
      </c>
      <c r="P555" s="5">
        <f>IF(J555&gt;SUMIFS(Sales!$H:$H,Sales!$C:$C,Investors!G555),SUMIFS(Sales!$H:$H,Sales!$C:$C,Investors!G555),Investors!J555)</f>
        <v/>
      </c>
      <c r="Q555">
        <f>K555+O555</f>
        <v/>
      </c>
      <c r="R555">
        <f>IF(J555&lt;SUMIFS(Sales!$H:$H,Sales!$C:$C,Investors!G555),0,Investors!Q555)</f>
        <v/>
      </c>
    </row>
    <row r="556">
      <c r="A556" t="inlineStr">
        <is>
          <t>ZCON01</t>
        </is>
      </c>
      <c r="B556" t="inlineStr">
        <is>
          <t>Gerhard Lotter</t>
        </is>
      </c>
      <c r="C556" t="inlineStr">
        <is>
          <t>Conradie</t>
        </is>
      </c>
      <c r="D556" t="inlineStr">
        <is>
          <t>Heron View</t>
        </is>
      </c>
      <c r="E556" t="inlineStr">
        <is>
          <t>C</t>
        </is>
      </c>
      <c r="F556" t="n">
        <v>4</v>
      </c>
      <c r="G556" t="inlineStr">
        <is>
          <t>HVC301</t>
        </is>
      </c>
      <c r="H556" s="5" t="n">
        <v>44748</v>
      </c>
      <c r="I556" s="5" t="n">
        <v>44755</v>
      </c>
      <c r="J556" s="6" t="n">
        <v>45154</v>
      </c>
      <c r="K556" s="4" t="n">
        <v>990694.47</v>
      </c>
      <c r="L556" s="7" t="n">
        <v>0.14</v>
      </c>
      <c r="M556" s="4">
        <f>IF(I556="",K556/365*0.11*((H556+30)-H556),K556/365*0.11*(I556-H556))</f>
        <v/>
      </c>
      <c r="N556" s="4">
        <f>K556*L556/365*(P556-I556)</f>
        <v/>
      </c>
      <c r="O556" s="4">
        <f>M556+N556</f>
        <v/>
      </c>
      <c r="P556" s="5">
        <f>IF(J556&gt;SUMIFS(Sales!$H:$H,Sales!$C:$C,Investors!G556),SUMIFS(Sales!$H:$H,Sales!$C:$C,Investors!G556),Investors!J556)</f>
        <v/>
      </c>
      <c r="Q556">
        <f>K556+O556</f>
        <v/>
      </c>
      <c r="R556">
        <f>IF(J556&lt;SUMIFS(Sales!$H:$H,Sales!$C:$C,Investors!G556),0,Investors!Q556)</f>
        <v/>
      </c>
    </row>
    <row r="557">
      <c r="A557" t="inlineStr">
        <is>
          <t>ZCON01</t>
        </is>
      </c>
      <c r="B557" t="inlineStr">
        <is>
          <t>Gerhard Lotter</t>
        </is>
      </c>
      <c r="C557" t="inlineStr">
        <is>
          <t>Conradie</t>
        </is>
      </c>
      <c r="D557" t="inlineStr">
        <is>
          <t>Heron View</t>
        </is>
      </c>
      <c r="E557" t="inlineStr">
        <is>
          <t>C</t>
        </is>
      </c>
      <c r="F557" t="n">
        <v>5</v>
      </c>
      <c r="G557" t="inlineStr">
        <is>
          <t>HVC302</t>
        </is>
      </c>
      <c r="H557" s="5" t="n">
        <v>44748</v>
      </c>
      <c r="I557" s="5" t="n">
        <v>44755</v>
      </c>
      <c r="J557" s="6" t="n">
        <v>45486</v>
      </c>
      <c r="K557" s="4" t="n">
        <v>990694.47</v>
      </c>
      <c r="L557" s="7" t="n">
        <v>0.14</v>
      </c>
      <c r="M557" s="4">
        <f>IF(I557="",K557/365*0.11*((H557+30)-H557),K557/365*0.11*(I557-H557))</f>
        <v/>
      </c>
      <c r="N557" s="4">
        <f>K557*L557/365*(P557-I557)</f>
        <v/>
      </c>
      <c r="O557" s="4">
        <f>M557+N557</f>
        <v/>
      </c>
      <c r="P557" s="5">
        <f>IF(J557&gt;SUMIFS(Sales!$H:$H,Sales!$C:$C,Investors!G557),SUMIFS(Sales!$H:$H,Sales!$C:$C,Investors!G557),Investors!J557)</f>
        <v/>
      </c>
      <c r="Q557">
        <f>K557+O557</f>
        <v/>
      </c>
      <c r="R557">
        <f>IF(J557&lt;SUMIFS(Sales!$H:$H,Sales!$C:$C,Investors!G557),0,Investors!Q557)</f>
        <v/>
      </c>
    </row>
    <row r="558">
      <c r="A558" t="inlineStr">
        <is>
          <t>ZDEV02</t>
        </is>
      </c>
      <c r="B558" t="inlineStr">
        <is>
          <t>André Deric</t>
        </is>
      </c>
      <c r="C558" t="inlineStr">
        <is>
          <t>de Villiers</t>
        </is>
      </c>
      <c r="D558" t="inlineStr">
        <is>
          <t>Heron View</t>
        </is>
      </c>
      <c r="E558" t="inlineStr">
        <is>
          <t>O</t>
        </is>
      </c>
      <c r="F558" t="n">
        <v>1</v>
      </c>
      <c r="G558" t="inlineStr">
        <is>
          <t>HVO301</t>
        </is>
      </c>
      <c r="H558" s="5" t="n">
        <v>44973</v>
      </c>
      <c r="I558" s="5" t="n">
        <v>45107</v>
      </c>
      <c r="J558" s="6" t="n">
        <v>45503</v>
      </c>
      <c r="K558" s="4" t="n">
        <v>600000</v>
      </c>
      <c r="L558" s="7" t="n">
        <v>0.18</v>
      </c>
      <c r="M558" s="4">
        <f>IF(I558="",K558/365*0.11*((H558+30)-H558),K558/365*0.11*(I558-H558))</f>
        <v/>
      </c>
      <c r="N558" s="4">
        <f>K558*L558/365*(P558-I558)</f>
        <v/>
      </c>
      <c r="O558" s="4">
        <f>M558+N558</f>
        <v/>
      </c>
      <c r="P558" s="5">
        <f>IF(J558&gt;SUMIFS(Sales!$H:$H,Sales!$C:$C,Investors!G558),SUMIFS(Sales!$H:$H,Sales!$C:$C,Investors!G558),Investors!J558)</f>
        <v/>
      </c>
      <c r="Q558">
        <f>K558+O558</f>
        <v/>
      </c>
      <c r="R558">
        <f>IF(J558&lt;SUMIFS(Sales!$H:$H,Sales!$C:$C,Investors!G558),0,Investors!Q558)</f>
        <v/>
      </c>
    </row>
    <row r="559">
      <c r="A559" t="inlineStr">
        <is>
          <t>ZZTE01</t>
        </is>
      </c>
      <c r="B559" t="inlineStr">
        <is>
          <t>Wayne</t>
        </is>
      </c>
      <c r="C559" t="inlineStr">
        <is>
          <t>Bruton</t>
        </is>
      </c>
      <c r="D559" t="inlineStr">
        <is>
          <t>Heron View</t>
        </is>
      </c>
      <c r="E559" t="inlineStr">
        <is>
          <t>C</t>
        </is>
      </c>
      <c r="F559" t="n">
        <v>1</v>
      </c>
      <c r="G559" t="inlineStr">
        <is>
          <t>HVC101</t>
        </is>
      </c>
      <c r="H559" s="5" t="n">
        <v>45505</v>
      </c>
      <c r="I559" s="5" t="n">
        <v>45506</v>
      </c>
      <c r="J559" s="6" t="n">
        <v>45523</v>
      </c>
      <c r="K559" s="4" t="n">
        <v>100000</v>
      </c>
      <c r="L559" s="7" t="n">
        <v>0.14</v>
      </c>
      <c r="M559" s="4">
        <f>IF(I559="",K559/365*0.11*((H559+30)-H559),K559/365*0.11*(I559-H559))</f>
        <v/>
      </c>
      <c r="N559" s="4">
        <f>K559*L559/365*(P559-I559)</f>
        <v/>
      </c>
      <c r="O559" s="4">
        <f>M559+N559</f>
        <v/>
      </c>
      <c r="P559" s="5">
        <f>IF(J559&gt;SUMIFS(Sales!$H:$H,Sales!$C:$C,Investors!G559),SUMIFS(Sales!$H:$H,Sales!$C:$C,Investors!G559),Investors!J559)</f>
        <v/>
      </c>
      <c r="Q559">
        <f>K559+O559</f>
        <v/>
      </c>
      <c r="R559">
        <f>IF(J559&lt;SUMIFS(Sales!$H:$H,Sales!$C:$C,Investors!G559),0,Investors!Q559)</f>
        <v/>
      </c>
    </row>
    <row r="560">
      <c r="A560" t="inlineStr">
        <is>
          <t>ZVIS03</t>
        </is>
      </c>
      <c r="B560" t="inlineStr">
        <is>
          <t>Anton Patrick</t>
        </is>
      </c>
      <c r="C560" t="inlineStr">
        <is>
          <t>Visser</t>
        </is>
      </c>
      <c r="D560" t="inlineStr">
        <is>
          <t>Heron View</t>
        </is>
      </c>
      <c r="E560" t="inlineStr">
        <is>
          <t>O</t>
        </is>
      </c>
      <c r="F560" t="n">
        <v>1</v>
      </c>
      <c r="G560" t="inlineStr">
        <is>
          <t>HVO302</t>
        </is>
      </c>
      <c r="H560" s="5" t="n">
        <v>44992</v>
      </c>
      <c r="I560" s="5" t="n">
        <v>45107</v>
      </c>
      <c r="J560" s="6" t="n">
        <v>45520</v>
      </c>
      <c r="K560" s="4" t="n">
        <v>900000</v>
      </c>
      <c r="L560" s="7" t="n">
        <v>0.16</v>
      </c>
      <c r="M560" s="4">
        <f>IF(I560="",K560/365*0.11*((H560+30)-H560),K560/365*0.11*(I560-H560))</f>
        <v/>
      </c>
      <c r="N560" s="4">
        <f>K560*L560/365*(P560-I560)</f>
        <v/>
      </c>
      <c r="O560" s="4">
        <f>M560+N560</f>
        <v/>
      </c>
      <c r="P560" s="5">
        <f>IF(J560&gt;SUMIFS(Sales!$H:$H,Sales!$C:$C,Investors!G560),SUMIFS(Sales!$H:$H,Sales!$C:$C,Investors!G560),Investors!J560)</f>
        <v/>
      </c>
      <c r="Q560">
        <f>K560+O560</f>
        <v/>
      </c>
      <c r="R560">
        <f>IF(J560&lt;SUMIFS(Sales!$H:$H,Sales!$C:$C,Investors!G560),0,Investors!Q560)</f>
        <v/>
      </c>
    </row>
    <row r="561">
      <c r="A561" t="inlineStr">
        <is>
          <t>ZLER02</t>
        </is>
      </c>
      <c r="B561" t="inlineStr">
        <is>
          <t>Jacques</t>
        </is>
      </c>
      <c r="C561" t="inlineStr">
        <is>
          <t>le Roux</t>
        </is>
      </c>
      <c r="D561" t="inlineStr">
        <is>
          <t>Heron View</t>
        </is>
      </c>
      <c r="E561" t="inlineStr">
        <is>
          <t>O</t>
        </is>
      </c>
      <c r="F561" t="n">
        <v>1</v>
      </c>
      <c r="G561" t="inlineStr">
        <is>
          <t>HVO302</t>
        </is>
      </c>
      <c r="H561" s="5" t="n">
        <v>45033</v>
      </c>
      <c r="I561" s="5" t="n">
        <v>45129</v>
      </c>
      <c r="J561" s="6" t="n">
        <v>45520</v>
      </c>
      <c r="K561" s="4" t="n">
        <v>100000</v>
      </c>
      <c r="L561" s="7" t="n">
        <v>0.14</v>
      </c>
      <c r="M561" s="4">
        <f>IF(I561="",K561/365*0.11*((H561+30)-H561),K561/365*0.11*(I561-H561))</f>
        <v/>
      </c>
      <c r="N561" s="4">
        <f>K561*L561/365*(P561-I561)</f>
        <v/>
      </c>
      <c r="O561" s="4">
        <f>M561+N561</f>
        <v/>
      </c>
      <c r="P561" s="5">
        <f>IF(J561&gt;SUMIFS(Sales!$H:$H,Sales!$C:$C,Investors!G561),SUMIFS(Sales!$H:$H,Sales!$C:$C,Investors!G561),Investors!J561)</f>
        <v/>
      </c>
      <c r="Q561">
        <f>K561+O561</f>
        <v/>
      </c>
      <c r="R561">
        <f>IF(J561&lt;SUMIFS(Sales!$H:$H,Sales!$C:$C,Investors!G561),0,Investors!Q561)</f>
        <v/>
      </c>
    </row>
    <row r="562">
      <c r="A562" t="inlineStr">
        <is>
          <t>ZDEJ01</t>
        </is>
      </c>
      <c r="B562" t="inlineStr">
        <is>
          <t>Anarene Beatrice</t>
        </is>
      </c>
      <c r="C562" t="inlineStr">
        <is>
          <t>de Jager</t>
        </is>
      </c>
      <c r="D562" t="inlineStr">
        <is>
          <t>Heron View</t>
        </is>
      </c>
      <c r="E562" t="inlineStr">
        <is>
          <t>G</t>
        </is>
      </c>
      <c r="F562" t="n">
        <v>1</v>
      </c>
      <c r="G562" t="inlineStr">
        <is>
          <t>HVG103</t>
        </is>
      </c>
      <c r="H562" s="5" t="n">
        <v>45034</v>
      </c>
      <c r="I562" s="5" t="n">
        <v>45198</v>
      </c>
      <c r="J562" s="6" t="n">
        <v>45929</v>
      </c>
      <c r="K562" s="4" t="n">
        <v>550000</v>
      </c>
      <c r="L562" s="7" t="n">
        <v>0.16</v>
      </c>
      <c r="M562" s="4">
        <f>IF(I562="",K562/365*0.11*((H562+30)-H562),K562/365*0.11*(I562-H562))</f>
        <v/>
      </c>
      <c r="N562" s="4">
        <f>K562*L562/365*(P562-I562)</f>
        <v/>
      </c>
      <c r="O562" s="4">
        <f>M562+N562</f>
        <v/>
      </c>
      <c r="P562" s="5">
        <f>IF(J562&gt;SUMIFS(Sales!$H:$H,Sales!$C:$C,Investors!G562),SUMIFS(Sales!$H:$H,Sales!$C:$C,Investors!G562),Investors!J562)</f>
        <v/>
      </c>
      <c r="Q562">
        <f>K562+O562</f>
        <v/>
      </c>
      <c r="R562">
        <f>IF(J562&lt;SUMIFS(Sales!$H:$H,Sales!$C:$C,Investors!G562),0,Investors!Q562)</f>
        <v/>
      </c>
    </row>
    <row r="563">
      <c r="A563" t="inlineStr">
        <is>
          <t>ZMOS01</t>
        </is>
      </c>
      <c r="B563" t="inlineStr">
        <is>
          <t>Colin Giovanni</t>
        </is>
      </c>
      <c r="C563" t="inlineStr">
        <is>
          <t>Mosca</t>
        </is>
      </c>
      <c r="D563" t="inlineStr">
        <is>
          <t>Heron View</t>
        </is>
      </c>
      <c r="E563" t="inlineStr">
        <is>
          <t>G</t>
        </is>
      </c>
      <c r="F563" t="n">
        <v>1</v>
      </c>
      <c r="G563" t="inlineStr">
        <is>
          <t>HVG204</t>
        </is>
      </c>
      <c r="H563" s="5" t="n">
        <v>45041</v>
      </c>
      <c r="I563" s="5" t="n">
        <v>45198</v>
      </c>
      <c r="J563" s="6" t="n">
        <v>45929</v>
      </c>
      <c r="K563" s="4" t="n">
        <v>350000</v>
      </c>
      <c r="L563" s="7" t="n">
        <v>0.14</v>
      </c>
      <c r="M563" s="4">
        <f>IF(I563="",K563/365*0.11*((H563+30)-H563),K563/365*0.11*(I563-H563))</f>
        <v/>
      </c>
      <c r="N563" s="4">
        <f>K563*L563/365*(P563-I563)</f>
        <v/>
      </c>
      <c r="O563" s="4">
        <f>M563+N563</f>
        <v/>
      </c>
      <c r="P563" s="5">
        <f>IF(J563&gt;SUMIFS(Sales!$H:$H,Sales!$C:$C,Investors!G563),SUMIFS(Sales!$H:$H,Sales!$C:$C,Investors!G563),Investors!J563)</f>
        <v/>
      </c>
      <c r="Q563">
        <f>K563+O563</f>
        <v/>
      </c>
      <c r="R563">
        <f>IF(J563&lt;SUMIFS(Sales!$H:$H,Sales!$C:$C,Investors!G563),0,Investors!Q563)</f>
        <v/>
      </c>
    </row>
    <row r="564">
      <c r="A564" t="inlineStr">
        <is>
          <t>ZHAR02</t>
        </is>
      </c>
      <c r="B564" t="inlineStr">
        <is>
          <t>Lionel Carl</t>
        </is>
      </c>
      <c r="C564" t="inlineStr">
        <is>
          <t>Harrington</t>
        </is>
      </c>
      <c r="D564" t="inlineStr">
        <is>
          <t>Heron View</t>
        </is>
      </c>
      <c r="E564" t="inlineStr">
        <is>
          <t>G</t>
        </is>
      </c>
      <c r="F564" t="n">
        <v>1</v>
      </c>
      <c r="G564" t="inlineStr">
        <is>
          <t>HVG301</t>
        </is>
      </c>
      <c r="H564" s="5" t="n">
        <v>45034</v>
      </c>
      <c r="I564" s="5" t="n">
        <v>45198</v>
      </c>
      <c r="J564" s="6" t="n">
        <v>45929</v>
      </c>
      <c r="K564" s="4" t="n">
        <v>400000</v>
      </c>
      <c r="L564" s="7" t="n">
        <v>0.14</v>
      </c>
      <c r="M564" s="4">
        <f>IF(I564="",K564/365*0.11*((H564+30)-H564),K564/365*0.11*(I564-H564))</f>
        <v/>
      </c>
      <c r="N564" s="4">
        <f>K564*L564/365*(P564-I564)</f>
        <v/>
      </c>
      <c r="O564" s="4">
        <f>M564+N564</f>
        <v/>
      </c>
      <c r="P564" s="5">
        <f>IF(J564&gt;SUMIFS(Sales!$H:$H,Sales!$C:$C,Investors!G564),SUMIFS(Sales!$H:$H,Sales!$C:$C,Investors!G564),Investors!J564)</f>
        <v/>
      </c>
      <c r="Q564">
        <f>K564+O564</f>
        <v/>
      </c>
      <c r="R564">
        <f>IF(J564&lt;SUMIFS(Sales!$H:$H,Sales!$C:$C,Investors!G564),0,Investors!Q564)</f>
        <v/>
      </c>
    </row>
    <row r="565">
      <c r="A565" t="inlineStr">
        <is>
          <t>ZBAS01</t>
        </is>
      </c>
      <c r="B565" t="inlineStr">
        <is>
          <t>Nicolaas Johannes (Nico)</t>
        </is>
      </c>
      <c r="C565" t="inlineStr">
        <is>
          <t>Basson</t>
        </is>
      </c>
      <c r="D565" t="inlineStr">
        <is>
          <t>Heron View</t>
        </is>
      </c>
      <c r="E565" t="inlineStr">
        <is>
          <t>G</t>
        </is>
      </c>
      <c r="F565" t="n">
        <v>1</v>
      </c>
      <c r="G565" t="inlineStr">
        <is>
          <t>HVG204</t>
        </is>
      </c>
      <c r="H565" s="5" t="n">
        <v>45041</v>
      </c>
      <c r="I565" s="5" t="n">
        <v>45198</v>
      </c>
      <c r="J565" s="6" t="n">
        <v>45929</v>
      </c>
      <c r="K565" s="4" t="n">
        <v>500000</v>
      </c>
      <c r="L565" s="7" t="n">
        <v>0.16</v>
      </c>
      <c r="M565" s="4">
        <f>IF(I565="",K565/365*0.11*((H565+30)-H565),K565/365*0.11*(I565-H565))</f>
        <v/>
      </c>
      <c r="N565" s="4">
        <f>K565*L565/365*(P565-I565)</f>
        <v/>
      </c>
      <c r="O565" s="4">
        <f>M565+N565</f>
        <v/>
      </c>
      <c r="P565" s="5">
        <f>IF(J565&gt;SUMIFS(Sales!$H:$H,Sales!$C:$C,Investors!G565),SUMIFS(Sales!$H:$H,Sales!$C:$C,Investors!G565),Investors!J565)</f>
        <v/>
      </c>
      <c r="Q565">
        <f>K565+O565</f>
        <v/>
      </c>
      <c r="R565">
        <f>IF(J565&lt;SUMIFS(Sales!$H:$H,Sales!$C:$C,Investors!G565),0,Investors!Q565)</f>
        <v/>
      </c>
    </row>
    <row r="566">
      <c r="A566" t="inlineStr">
        <is>
          <t>ZCOE02</t>
        </is>
      </c>
      <c r="B566" t="inlineStr">
        <is>
          <t>Hugo Amos</t>
        </is>
      </c>
      <c r="C566" t="inlineStr">
        <is>
          <t>Coetzee</t>
        </is>
      </c>
      <c r="D566" t="inlineStr">
        <is>
          <t>Heron View</t>
        </is>
      </c>
      <c r="E566" t="inlineStr">
        <is>
          <t>I</t>
        </is>
      </c>
      <c r="F566" t="n">
        <v>1</v>
      </c>
      <c r="G566" t="inlineStr">
        <is>
          <t>HVI102</t>
        </is>
      </c>
      <c r="H566" s="5" t="n">
        <v>45044</v>
      </c>
      <c r="I566" s="5" t="n">
        <v>45224</v>
      </c>
      <c r="J566" s="6" t="n">
        <v>45955</v>
      </c>
      <c r="K566" s="4" t="n">
        <v>400000</v>
      </c>
      <c r="L566" s="7" t="n">
        <v>0.14</v>
      </c>
      <c r="M566" s="4">
        <f>IF(I566="",K566/365*0.11*((H566+30)-H566),K566/365*0.11*(I566-H566))</f>
        <v/>
      </c>
      <c r="N566" s="4">
        <f>K566*L566/365*(P566-I566)</f>
        <v/>
      </c>
      <c r="O566" s="4">
        <f>M566+N566</f>
        <v/>
      </c>
      <c r="P566" s="5">
        <f>IF(J566&gt;SUMIFS(Sales!$H:$H,Sales!$C:$C,Investors!G566),SUMIFS(Sales!$H:$H,Sales!$C:$C,Investors!G566),Investors!J566)</f>
        <v/>
      </c>
      <c r="Q566">
        <f>K566+O566</f>
        <v/>
      </c>
      <c r="R566">
        <f>IF(J566&lt;SUMIFS(Sales!$H:$H,Sales!$C:$C,Investors!G566),0,Investors!Q566)</f>
        <v/>
      </c>
    </row>
    <row r="567">
      <c r="A567" t="inlineStr">
        <is>
          <t>ZSWA02</t>
        </is>
      </c>
      <c r="B567" t="inlineStr">
        <is>
          <t>Daniel Christiaan De Wet</t>
        </is>
      </c>
      <c r="C567" t="inlineStr">
        <is>
          <t>Swanepoel</t>
        </is>
      </c>
      <c r="D567" t="inlineStr">
        <is>
          <t>Heron View</t>
        </is>
      </c>
      <c r="E567" t="inlineStr">
        <is>
          <t>I</t>
        </is>
      </c>
      <c r="F567" t="n">
        <v>1</v>
      </c>
      <c r="G567" t="inlineStr">
        <is>
          <t>HVI103</t>
        </is>
      </c>
      <c r="H567" s="5" t="n">
        <v>45064</v>
      </c>
      <c r="I567" s="5" t="n">
        <v>45259</v>
      </c>
      <c r="J567" s="6" t="n">
        <v>45990</v>
      </c>
      <c r="K567" s="4" t="n">
        <v>1000000</v>
      </c>
      <c r="L567" s="7" t="n">
        <v>0.18</v>
      </c>
      <c r="M567" s="4">
        <f>IF(I567="",K567/365*0.11*((H567+30)-H567),K567/365*0.11*(I567-H567))</f>
        <v/>
      </c>
      <c r="N567" s="4">
        <f>K567*L567/365*(P567-I567)</f>
        <v/>
      </c>
      <c r="O567" s="4">
        <f>M567+N567</f>
        <v/>
      </c>
      <c r="P567" s="5">
        <f>IF(J567&gt;SUMIFS(Sales!$H:$H,Sales!$C:$C,Investors!G567),SUMIFS(Sales!$H:$H,Sales!$C:$C,Investors!G567),Investors!J567)</f>
        <v/>
      </c>
      <c r="Q567">
        <f>K567+O567</f>
        <v/>
      </c>
      <c r="R567">
        <f>IF(J567&lt;SUMIFS(Sales!$H:$H,Sales!$C:$C,Investors!G567),0,Investors!Q567)</f>
        <v/>
      </c>
    </row>
    <row r="568">
      <c r="A568" t="inlineStr">
        <is>
          <t>ZJOS01</t>
        </is>
      </c>
      <c r="B568" t="inlineStr">
        <is>
          <t>Justin</t>
        </is>
      </c>
      <c r="C568" t="inlineStr">
        <is>
          <t>Joseph</t>
        </is>
      </c>
      <c r="D568" t="inlineStr">
        <is>
          <t>Heron View</t>
        </is>
      </c>
      <c r="E568" t="inlineStr">
        <is>
          <t>G</t>
        </is>
      </c>
      <c r="F568" t="n">
        <v>1</v>
      </c>
      <c r="G568" t="inlineStr">
        <is>
          <t>HVG304</t>
        </is>
      </c>
      <c r="H568" s="5" t="n">
        <v>45057</v>
      </c>
      <c r="I568" s="5" t="n">
        <v>45252</v>
      </c>
      <c r="J568" s="6" t="n">
        <v>45983</v>
      </c>
      <c r="K568" s="4" t="n">
        <v>100000</v>
      </c>
      <c r="L568" s="7" t="n">
        <v>0.14</v>
      </c>
      <c r="M568" s="4">
        <f>IF(I568="",K568/365*0.11*((H568+30)-H568),K568/365*0.11*(I568-H568))</f>
        <v/>
      </c>
      <c r="N568" s="4">
        <f>K568*L568/365*(P568-I568)</f>
        <v/>
      </c>
      <c r="O568" s="4">
        <f>M568+N568</f>
        <v/>
      </c>
      <c r="P568" s="5">
        <f>IF(J568&gt;SUMIFS(Sales!$H:$H,Sales!$C:$C,Investors!G568),SUMIFS(Sales!$H:$H,Sales!$C:$C,Investors!G568),Investors!J568)</f>
        <v/>
      </c>
      <c r="Q568">
        <f>K568+O568</f>
        <v/>
      </c>
      <c r="R568">
        <f>IF(J568&lt;SUMIFS(Sales!$H:$H,Sales!$C:$C,Investors!G568),0,Investors!Q568)</f>
        <v/>
      </c>
    </row>
    <row r="569">
      <c r="A569" t="inlineStr">
        <is>
          <t>ZGEL01</t>
        </is>
      </c>
      <c r="B569" t="inlineStr">
        <is>
          <t>Teresse</t>
        </is>
      </c>
      <c r="C569" t="inlineStr">
        <is>
          <t>Geldenhuys</t>
        </is>
      </c>
      <c r="D569" t="inlineStr">
        <is>
          <t>Heron View</t>
        </is>
      </c>
      <c r="E569" t="inlineStr">
        <is>
          <t>G</t>
        </is>
      </c>
      <c r="F569" t="n">
        <v>1</v>
      </c>
      <c r="G569" t="inlineStr">
        <is>
          <t>HVG203</t>
        </is>
      </c>
      <c r="H569" s="5" t="n">
        <v>45065</v>
      </c>
      <c r="I569" s="5" t="n">
        <v>45252</v>
      </c>
      <c r="J569" s="6" t="n">
        <v>45983</v>
      </c>
      <c r="K569" s="4" t="n">
        <v>100000</v>
      </c>
      <c r="L569" s="7" t="n">
        <v>0.14</v>
      </c>
      <c r="M569" s="4">
        <f>IF(I569="",K569/365*0.11*((H569+30)-H569),K569/365*0.11*(I569-H569))</f>
        <v/>
      </c>
      <c r="N569" s="4">
        <f>K569*L569/365*(P569-I569)</f>
        <v/>
      </c>
      <c r="O569" s="4">
        <f>M569+N569</f>
        <v/>
      </c>
      <c r="P569" s="5">
        <f>IF(J569&gt;SUMIFS(Sales!$H:$H,Sales!$C:$C,Investors!G569),SUMIFS(Sales!$H:$H,Sales!$C:$C,Investors!G569),Investors!J569)</f>
        <v/>
      </c>
      <c r="Q569">
        <f>K569+O569</f>
        <v/>
      </c>
      <c r="R569">
        <f>IF(J569&lt;SUMIFS(Sales!$H:$H,Sales!$C:$C,Investors!G569),0,Investors!Q569)</f>
        <v/>
      </c>
    </row>
    <row r="570">
      <c r="A570" t="inlineStr">
        <is>
          <t>ZLAM01</t>
        </is>
      </c>
      <c r="B570" t="inlineStr">
        <is>
          <t>Oswald Robert (Ossie)</t>
        </is>
      </c>
      <c r="C570" t="inlineStr">
        <is>
          <t>Lamb</t>
        </is>
      </c>
      <c r="D570" t="inlineStr">
        <is>
          <t>Heron View</t>
        </is>
      </c>
      <c r="E570" t="inlineStr">
        <is>
          <t>O</t>
        </is>
      </c>
      <c r="F570" t="n">
        <v>1</v>
      </c>
      <c r="G570" t="inlineStr">
        <is>
          <t>HVO301</t>
        </is>
      </c>
      <c r="H570" s="5" t="n">
        <v>45077</v>
      </c>
      <c r="I570" s="5" t="n">
        <v>45252</v>
      </c>
      <c r="J570" s="6" t="n">
        <v>45503</v>
      </c>
      <c r="K570" s="4" t="n">
        <v>200000</v>
      </c>
      <c r="L570" s="7" t="n">
        <v>0.14</v>
      </c>
      <c r="M570" s="4">
        <f>IF(I570="",K570/365*0.11*((H570+30)-H570),K570/365*0.11*(I570-H570))</f>
        <v/>
      </c>
      <c r="N570" s="4">
        <f>K570*L570/365*(P570-I570)</f>
        <v/>
      </c>
      <c r="O570" s="4">
        <f>M570+N570</f>
        <v/>
      </c>
      <c r="P570" s="5">
        <f>IF(J570&gt;SUMIFS(Sales!$H:$H,Sales!$C:$C,Investors!G570),SUMIFS(Sales!$H:$H,Sales!$C:$C,Investors!G570),Investors!J570)</f>
        <v/>
      </c>
      <c r="Q570">
        <f>K570+O570</f>
        <v/>
      </c>
      <c r="R570">
        <f>IF(J570&lt;SUMIFS(Sales!$H:$H,Sales!$C:$C,Investors!G570),0,Investors!Q570)</f>
        <v/>
      </c>
    </row>
    <row r="571">
      <c r="A571" t="inlineStr">
        <is>
          <t>ZHAN07</t>
        </is>
      </c>
      <c r="B571" t="inlineStr">
        <is>
          <t>Johannes Hendrik (Hans)</t>
        </is>
      </c>
      <c r="C571" t="inlineStr">
        <is>
          <t>Hanekom</t>
        </is>
      </c>
      <c r="D571" t="inlineStr">
        <is>
          <t>Heron View</t>
        </is>
      </c>
      <c r="E571" t="inlineStr">
        <is>
          <t>H</t>
        </is>
      </c>
      <c r="F571" t="n">
        <v>1</v>
      </c>
      <c r="G571" t="inlineStr">
        <is>
          <t>HVH101</t>
        </is>
      </c>
      <c r="H571" s="5" t="n">
        <v>45210</v>
      </c>
      <c r="I571" s="5" t="n">
        <v>45224</v>
      </c>
      <c r="J571" s="6" t="n">
        <v>45492</v>
      </c>
      <c r="K571" s="4" t="n">
        <v>1100000</v>
      </c>
      <c r="L571" s="7" t="n">
        <v>0.18</v>
      </c>
      <c r="M571" s="4">
        <f>IF(I571="",K571/365*0.11*((H571+30)-H571),K571/365*0.11*(I571-H571))</f>
        <v/>
      </c>
      <c r="N571" s="4">
        <f>K571*L571/365*(P571-I571)</f>
        <v/>
      </c>
      <c r="O571" s="4">
        <f>M571+N571</f>
        <v/>
      </c>
      <c r="P571" s="5">
        <f>IF(J571&gt;SUMIFS(Sales!$H:$H,Sales!$C:$C,Investors!G571),SUMIFS(Sales!$H:$H,Sales!$C:$C,Investors!G571),Investors!J571)</f>
        <v/>
      </c>
      <c r="Q571">
        <f>K571+O571</f>
        <v/>
      </c>
      <c r="R571">
        <f>IF(J571&lt;SUMIFS(Sales!$H:$H,Sales!$C:$C,Investors!G571),0,Investors!Q571)</f>
        <v/>
      </c>
    </row>
    <row r="572">
      <c r="A572" t="inlineStr">
        <is>
          <t>ZHAN07</t>
        </is>
      </c>
      <c r="B572" t="inlineStr">
        <is>
          <t>Johannes Hendrik (Hans)</t>
        </is>
      </c>
      <c r="C572" t="inlineStr">
        <is>
          <t>Hanekom</t>
        </is>
      </c>
      <c r="D572" t="inlineStr">
        <is>
          <t>Heron View</t>
        </is>
      </c>
      <c r="E572" t="inlineStr">
        <is>
          <t>H</t>
        </is>
      </c>
      <c r="F572" t="n">
        <v>2</v>
      </c>
      <c r="G572" t="inlineStr">
        <is>
          <t>HVH102</t>
        </is>
      </c>
      <c r="H572" s="5" t="n">
        <v>45210</v>
      </c>
      <c r="I572" s="5" t="n">
        <v>45224</v>
      </c>
      <c r="J572" s="6" t="n">
        <v>45492</v>
      </c>
      <c r="K572" s="4" t="n">
        <v>1100000</v>
      </c>
      <c r="L572" s="7" t="n">
        <v>0.18</v>
      </c>
      <c r="M572" s="4">
        <f>IF(I572="",K572/365*0.11*((H572+30)-H572),K572/365*0.11*(I572-H572))</f>
        <v/>
      </c>
      <c r="N572" s="4">
        <f>K572*L572/365*(P572-I572)</f>
        <v/>
      </c>
      <c r="O572" s="4">
        <f>M572+N572</f>
        <v/>
      </c>
      <c r="P572" s="5">
        <f>IF(J572&gt;SUMIFS(Sales!$H:$H,Sales!$C:$C,Investors!G572),SUMIFS(Sales!$H:$H,Sales!$C:$C,Investors!G572),Investors!J572)</f>
        <v/>
      </c>
      <c r="Q572">
        <f>K572+O572</f>
        <v/>
      </c>
      <c r="R572">
        <f>IF(J572&lt;SUMIFS(Sales!$H:$H,Sales!$C:$C,Investors!G572),0,Investors!Q572)</f>
        <v/>
      </c>
    </row>
    <row r="573">
      <c r="A573" t="inlineStr">
        <is>
          <t>ZHAN07</t>
        </is>
      </c>
      <c r="B573" t="inlineStr">
        <is>
          <t>Johannes Hendrik (Hans)</t>
        </is>
      </c>
      <c r="C573" t="inlineStr">
        <is>
          <t>Hanekom</t>
        </is>
      </c>
      <c r="D573" t="inlineStr">
        <is>
          <t>Heron View</t>
        </is>
      </c>
      <c r="E573" t="inlineStr">
        <is>
          <t>H</t>
        </is>
      </c>
      <c r="F573" t="n">
        <v>3</v>
      </c>
      <c r="G573" t="inlineStr">
        <is>
          <t>HVH103</t>
        </is>
      </c>
      <c r="H573" s="5" t="n">
        <v>45210</v>
      </c>
      <c r="I573" s="5" t="n">
        <v>45224</v>
      </c>
      <c r="J573" s="6" t="n">
        <v>45492</v>
      </c>
      <c r="K573" s="4" t="n">
        <v>1100000</v>
      </c>
      <c r="L573" s="7" t="n">
        <v>0.18</v>
      </c>
      <c r="M573" s="4">
        <f>IF(I573="",K573/365*0.11*((H573+30)-H573),K573/365*0.11*(I573-H573))</f>
        <v/>
      </c>
      <c r="N573" s="4">
        <f>K573*L573/365*(P573-I573)</f>
        <v/>
      </c>
      <c r="O573" s="4">
        <f>M573+N573</f>
        <v/>
      </c>
      <c r="P573" s="5">
        <f>IF(J573&gt;SUMIFS(Sales!$H:$H,Sales!$C:$C,Investors!G573),SUMIFS(Sales!$H:$H,Sales!$C:$C,Investors!G573),Investors!J573)</f>
        <v/>
      </c>
      <c r="Q573">
        <f>K573+O573</f>
        <v/>
      </c>
      <c r="R573">
        <f>IF(J573&lt;SUMIFS(Sales!$H:$H,Sales!$C:$C,Investors!G573),0,Investors!Q573)</f>
        <v/>
      </c>
    </row>
    <row r="574">
      <c r="A574" t="inlineStr">
        <is>
          <t>ZHAN07</t>
        </is>
      </c>
      <c r="B574" t="inlineStr">
        <is>
          <t>Johannes Hendrik (Hans)</t>
        </is>
      </c>
      <c r="C574" t="inlineStr">
        <is>
          <t>Hanekom</t>
        </is>
      </c>
      <c r="D574" t="inlineStr">
        <is>
          <t>Heron View</t>
        </is>
      </c>
      <c r="E574" t="inlineStr">
        <is>
          <t>H</t>
        </is>
      </c>
      <c r="F574" t="n">
        <v>4</v>
      </c>
      <c r="G574" t="inlineStr">
        <is>
          <t>HVH104</t>
        </is>
      </c>
      <c r="H574" s="5" t="n">
        <v>45210</v>
      </c>
      <c r="I574" s="5" t="n">
        <v>45224</v>
      </c>
      <c r="J574" s="6" t="n">
        <v>45492</v>
      </c>
      <c r="K574" s="4" t="n">
        <v>1100000</v>
      </c>
      <c r="L574" s="7" t="n">
        <v>0.18</v>
      </c>
      <c r="M574" s="4">
        <f>IF(I574="",K574/365*0.11*((H574+30)-H574),K574/365*0.11*(I574-H574))</f>
        <v/>
      </c>
      <c r="N574" s="4">
        <f>K574*L574/365*(P574-I574)</f>
        <v/>
      </c>
      <c r="O574" s="4">
        <f>M574+N574</f>
        <v/>
      </c>
      <c r="P574" s="5">
        <f>IF(J574&gt;SUMIFS(Sales!$H:$H,Sales!$C:$C,Investors!G574),SUMIFS(Sales!$H:$H,Sales!$C:$C,Investors!G574),Investors!J574)</f>
        <v/>
      </c>
      <c r="Q574">
        <f>K574+O574</f>
        <v/>
      </c>
      <c r="R574">
        <f>IF(J574&lt;SUMIFS(Sales!$H:$H,Sales!$C:$C,Investors!G574),0,Investors!Q574)</f>
        <v/>
      </c>
    </row>
    <row r="575">
      <c r="A575" t="inlineStr">
        <is>
          <t>ZHAN07</t>
        </is>
      </c>
      <c r="B575" t="inlineStr">
        <is>
          <t>Johannes Hendrik (Hans)</t>
        </is>
      </c>
      <c r="C575" t="inlineStr">
        <is>
          <t>Hanekom</t>
        </is>
      </c>
      <c r="D575" t="inlineStr">
        <is>
          <t>Heron View</t>
        </is>
      </c>
      <c r="E575" t="inlineStr">
        <is>
          <t>H</t>
        </is>
      </c>
      <c r="F575" t="n">
        <v>5</v>
      </c>
      <c r="G575" t="inlineStr">
        <is>
          <t>HVH201</t>
        </is>
      </c>
      <c r="H575" s="5" t="n">
        <v>45254</v>
      </c>
      <c r="I575" s="5" t="n">
        <v>45259</v>
      </c>
      <c r="J575" s="6" t="n">
        <v>45492</v>
      </c>
      <c r="K575" s="4" t="n">
        <v>1100000</v>
      </c>
      <c r="L575" s="7" t="n">
        <v>0.18</v>
      </c>
      <c r="M575" s="4">
        <f>IF(I575="",K575/365*0.11*((H575+30)-H575),K575/365*0.11*(I575-H575))</f>
        <v/>
      </c>
      <c r="N575" s="4">
        <f>K575*L575/365*(P575-I575)</f>
        <v/>
      </c>
      <c r="O575" s="4">
        <f>M575+N575</f>
        <v/>
      </c>
      <c r="P575" s="5">
        <f>IF(J575&gt;SUMIFS(Sales!$H:$H,Sales!$C:$C,Investors!G575),SUMIFS(Sales!$H:$H,Sales!$C:$C,Investors!G575),Investors!J575)</f>
        <v/>
      </c>
      <c r="Q575">
        <f>K575+O575</f>
        <v/>
      </c>
      <c r="R575">
        <f>IF(J575&lt;SUMIFS(Sales!$H:$H,Sales!$C:$C,Investors!G575),0,Investors!Q575)</f>
        <v/>
      </c>
    </row>
    <row r="576">
      <c r="A576" t="inlineStr">
        <is>
          <t>ZHAN07</t>
        </is>
      </c>
      <c r="B576" t="inlineStr">
        <is>
          <t>Johannes Hendrik (Hans)</t>
        </is>
      </c>
      <c r="C576" t="inlineStr">
        <is>
          <t>Hanekom</t>
        </is>
      </c>
      <c r="D576" t="inlineStr">
        <is>
          <t>Heron View</t>
        </is>
      </c>
      <c r="E576" t="inlineStr">
        <is>
          <t>H</t>
        </is>
      </c>
      <c r="F576" t="n">
        <v>6</v>
      </c>
      <c r="G576" t="inlineStr">
        <is>
          <t>HVH202</t>
        </is>
      </c>
      <c r="H576" s="5" t="n">
        <v>45254</v>
      </c>
      <c r="I576" s="5" t="n">
        <v>45273</v>
      </c>
      <c r="J576" s="6" t="n">
        <v>45492</v>
      </c>
      <c r="K576" s="4" t="n">
        <v>1100000</v>
      </c>
      <c r="L576" s="7" t="n">
        <v>0.18</v>
      </c>
      <c r="M576" s="4">
        <f>IF(I576="",K576/365*0.11*((H576+30)-H576),K576/365*0.11*(I576-H576))</f>
        <v/>
      </c>
      <c r="N576" s="4">
        <f>K576*L576/365*(P576-I576)</f>
        <v/>
      </c>
      <c r="O576" s="4">
        <f>M576+N576</f>
        <v/>
      </c>
      <c r="P576" s="5">
        <f>IF(J576&gt;SUMIFS(Sales!$H:$H,Sales!$C:$C,Investors!G576),SUMIFS(Sales!$H:$H,Sales!$C:$C,Investors!G576),Investors!J576)</f>
        <v/>
      </c>
      <c r="Q576">
        <f>K576+O576</f>
        <v/>
      </c>
      <c r="R576">
        <f>IF(J576&lt;SUMIFS(Sales!$H:$H,Sales!$C:$C,Investors!G576),0,Investors!Q576)</f>
        <v/>
      </c>
    </row>
    <row r="577">
      <c r="A577" t="inlineStr">
        <is>
          <t>ZHAN07</t>
        </is>
      </c>
      <c r="B577" t="inlineStr">
        <is>
          <t>Johannes Hendrik (Hans)</t>
        </is>
      </c>
      <c r="C577" t="inlineStr">
        <is>
          <t>Hanekom</t>
        </is>
      </c>
      <c r="D577" t="inlineStr">
        <is>
          <t>Heron View</t>
        </is>
      </c>
      <c r="E577" t="inlineStr">
        <is>
          <t>H</t>
        </is>
      </c>
      <c r="F577" t="n">
        <v>7</v>
      </c>
      <c r="G577" t="inlineStr">
        <is>
          <t>HVH203</t>
        </is>
      </c>
      <c r="H577" s="5" t="n">
        <v>45254</v>
      </c>
      <c r="I577" s="5" t="n">
        <v>45273</v>
      </c>
      <c r="J577" s="6" t="n">
        <v>45492</v>
      </c>
      <c r="K577" s="4" t="n">
        <v>1100000</v>
      </c>
      <c r="L577" s="7" t="n">
        <v>0.18</v>
      </c>
      <c r="M577" s="4">
        <f>IF(I577="",K577/365*0.11*((H577+30)-H577),K577/365*0.11*(I577-H577))</f>
        <v/>
      </c>
      <c r="N577" s="4">
        <f>K577*L577/365*(P577-I577)</f>
        <v/>
      </c>
      <c r="O577" s="4">
        <f>M577+N577</f>
        <v/>
      </c>
      <c r="P577" s="5">
        <f>IF(J577&gt;SUMIFS(Sales!$H:$H,Sales!$C:$C,Investors!G577),SUMIFS(Sales!$H:$H,Sales!$C:$C,Investors!G577),Investors!J577)</f>
        <v/>
      </c>
      <c r="Q577">
        <f>K577+O577</f>
        <v/>
      </c>
      <c r="R577">
        <f>IF(J577&lt;SUMIFS(Sales!$H:$H,Sales!$C:$C,Investors!G577),0,Investors!Q577)</f>
        <v/>
      </c>
    </row>
    <row r="578">
      <c r="A578" t="inlineStr">
        <is>
          <t>ZHAN07</t>
        </is>
      </c>
      <c r="B578" t="inlineStr">
        <is>
          <t>Johannes Hendrik (Hans)</t>
        </is>
      </c>
      <c r="C578" t="inlineStr">
        <is>
          <t>Hanekom</t>
        </is>
      </c>
      <c r="D578" t="inlineStr">
        <is>
          <t>Heron View</t>
        </is>
      </c>
      <c r="E578" t="inlineStr">
        <is>
          <t>H</t>
        </is>
      </c>
      <c r="F578" t="n">
        <v>8</v>
      </c>
      <c r="G578" t="inlineStr">
        <is>
          <t>HVH204</t>
        </is>
      </c>
      <c r="H578" s="5" t="n">
        <v>45254</v>
      </c>
      <c r="I578" s="5" t="n">
        <v>45273</v>
      </c>
      <c r="J578" s="6" t="n">
        <v>45492</v>
      </c>
      <c r="K578" s="4" t="n">
        <v>1100000</v>
      </c>
      <c r="L578" s="7" t="n">
        <v>0.18</v>
      </c>
      <c r="M578" s="4">
        <f>IF(I578="",K578/365*0.11*((H578+30)-H578),K578/365*0.11*(I578-H578))</f>
        <v/>
      </c>
      <c r="N578" s="4">
        <f>K578*L578/365*(P578-I578)</f>
        <v/>
      </c>
      <c r="O578" s="4">
        <f>M578+N578</f>
        <v/>
      </c>
      <c r="P578" s="5">
        <f>IF(J578&gt;SUMIFS(Sales!$H:$H,Sales!$C:$C,Investors!G578),SUMIFS(Sales!$H:$H,Sales!$C:$C,Investors!G578),Investors!J578)</f>
        <v/>
      </c>
      <c r="Q578">
        <f>K578+O578</f>
        <v/>
      </c>
      <c r="R578">
        <f>IF(J578&lt;SUMIFS(Sales!$H:$H,Sales!$C:$C,Investors!G578),0,Investors!Q578)</f>
        <v/>
      </c>
    </row>
    <row r="579">
      <c r="A579" t="inlineStr">
        <is>
          <t>ZCAR01</t>
        </is>
      </c>
      <c r="B579" t="inlineStr">
        <is>
          <t>Martin Michael</t>
        </is>
      </c>
      <c r="C579" t="inlineStr">
        <is>
          <t>Carolus</t>
        </is>
      </c>
      <c r="D579" t="inlineStr">
        <is>
          <t>Heron View</t>
        </is>
      </c>
      <c r="E579" t="inlineStr">
        <is>
          <t>I</t>
        </is>
      </c>
      <c r="F579" t="n">
        <v>1</v>
      </c>
      <c r="G579" t="inlineStr">
        <is>
          <t>HVI102</t>
        </is>
      </c>
      <c r="H579" s="5" t="n">
        <v>45099</v>
      </c>
      <c r="I579" s="5" t="n">
        <v>45259</v>
      </c>
      <c r="J579" s="6" t="n">
        <v>45990</v>
      </c>
      <c r="K579" s="4" t="n">
        <v>150000</v>
      </c>
      <c r="L579" s="7" t="n">
        <v>0.14</v>
      </c>
      <c r="M579" s="4">
        <f>IF(I579="",K579/365*0.11*((H579+30)-H579),K579/365*0.11*(I579-H579))</f>
        <v/>
      </c>
      <c r="N579" s="4">
        <f>K579*L579/365*(P579-I579)</f>
        <v/>
      </c>
      <c r="O579" s="4">
        <f>M579+N579</f>
        <v/>
      </c>
      <c r="P579" s="5">
        <f>IF(J579&gt;SUMIFS(Sales!$H:$H,Sales!$C:$C,Investors!G579),SUMIFS(Sales!$H:$H,Sales!$C:$C,Investors!G579),Investors!J579)</f>
        <v/>
      </c>
      <c r="Q579">
        <f>K579+O579</f>
        <v/>
      </c>
      <c r="R579">
        <f>IF(J579&lt;SUMIFS(Sales!$H:$H,Sales!$C:$C,Investors!G579),0,Investors!Q579)</f>
        <v/>
      </c>
    </row>
    <row r="580">
      <c r="A580" t="inlineStr">
        <is>
          <t>ZNEL01</t>
        </is>
      </c>
      <c r="B580" t="inlineStr">
        <is>
          <t>Lambertus Renier (Bertie)</t>
        </is>
      </c>
      <c r="C580" t="inlineStr">
        <is>
          <t>Nel</t>
        </is>
      </c>
      <c r="D580" t="inlineStr">
        <is>
          <t>Heron View</t>
        </is>
      </c>
      <c r="E580" t="inlineStr">
        <is>
          <t>I</t>
        </is>
      </c>
      <c r="F580" t="n">
        <v>1</v>
      </c>
      <c r="G580" t="inlineStr">
        <is>
          <t>HVI102</t>
        </is>
      </c>
      <c r="H580" s="5" t="n">
        <v>45113</v>
      </c>
      <c r="I580" s="5" t="n">
        <v>45259</v>
      </c>
      <c r="J580" s="6" t="n">
        <v>45990</v>
      </c>
      <c r="K580" s="4" t="n">
        <v>200000</v>
      </c>
      <c r="L580" s="7" t="n">
        <v>0.14</v>
      </c>
      <c r="M580" s="4">
        <f>IF(I580="",K580/365*0.11*((H580+30)-H580),K580/365*0.11*(I580-H580))</f>
        <v/>
      </c>
      <c r="N580" s="4">
        <f>K580*L580/365*(P580-I580)</f>
        <v/>
      </c>
      <c r="O580" s="4">
        <f>M580+N580</f>
        <v/>
      </c>
      <c r="P580" s="5">
        <f>IF(J580&gt;SUMIFS(Sales!$H:$H,Sales!$C:$C,Investors!G580),SUMIFS(Sales!$H:$H,Sales!$C:$C,Investors!G580),Investors!J580)</f>
        <v/>
      </c>
      <c r="Q580">
        <f>K580+O580</f>
        <v/>
      </c>
      <c r="R580">
        <f>IF(J580&lt;SUMIFS(Sales!$H:$H,Sales!$C:$C,Investors!G580),0,Investors!Q580)</f>
        <v/>
      </c>
    </row>
    <row r="581">
      <c r="A581" t="inlineStr">
        <is>
          <t>ZTUR01</t>
        </is>
      </c>
      <c r="B581" t="inlineStr">
        <is>
          <t>Janne Petteri</t>
        </is>
      </c>
      <c r="C581" t="inlineStr">
        <is>
          <t>Turunen</t>
        </is>
      </c>
      <c r="D581" t="inlineStr">
        <is>
          <t>Heron View</t>
        </is>
      </c>
      <c r="E581" t="inlineStr">
        <is>
          <t>L</t>
        </is>
      </c>
      <c r="F581" t="n">
        <v>1</v>
      </c>
      <c r="G581" t="inlineStr">
        <is>
          <t>HVL102</t>
        </is>
      </c>
      <c r="H581" s="5" t="n">
        <v>45125</v>
      </c>
      <c r="I581" s="5" t="n">
        <v>45259</v>
      </c>
      <c r="J581" s="6" t="n">
        <v>45990</v>
      </c>
      <c r="K581" s="4" t="n">
        <v>100000</v>
      </c>
      <c r="L581" s="7" t="n">
        <v>0.14</v>
      </c>
      <c r="M581" s="4">
        <f>IF(I581="",K581/365*0.11*((H581+30)-H581),K581/365*0.11*(I581-H581))</f>
        <v/>
      </c>
      <c r="N581" s="4">
        <f>K581*L581/365*(P581-I581)</f>
        <v/>
      </c>
      <c r="O581" s="4">
        <f>M581+N581</f>
        <v/>
      </c>
      <c r="P581" s="5">
        <f>IF(J581&gt;SUMIFS(Sales!$H:$H,Sales!$C:$C,Investors!G581),SUMIFS(Sales!$H:$H,Sales!$C:$C,Investors!G581),Investors!J581)</f>
        <v/>
      </c>
      <c r="Q581">
        <f>K581+O581</f>
        <v/>
      </c>
      <c r="R581">
        <f>IF(J581&lt;SUMIFS(Sales!$H:$H,Sales!$C:$C,Investors!G581),0,Investors!Q581)</f>
        <v/>
      </c>
    </row>
    <row r="582">
      <c r="A582" t="inlineStr">
        <is>
          <t>ZSIP01</t>
        </is>
      </c>
      <c r="B582" t="inlineStr">
        <is>
          <t>Elaine Christilene</t>
        </is>
      </c>
      <c r="C582" t="inlineStr">
        <is>
          <t>Sipongo</t>
        </is>
      </c>
      <c r="D582" t="inlineStr">
        <is>
          <t>Heron View</t>
        </is>
      </c>
      <c r="E582" t="inlineStr">
        <is>
          <t>L</t>
        </is>
      </c>
      <c r="F582" t="n">
        <v>1</v>
      </c>
      <c r="G582" t="inlineStr">
        <is>
          <t>HVL103</t>
        </is>
      </c>
      <c r="H582" s="5" t="n">
        <v>45125</v>
      </c>
      <c r="I582" s="5" t="n">
        <v>45259</v>
      </c>
      <c r="J582" s="6" t="n">
        <v>45990</v>
      </c>
      <c r="K582" s="4" t="n">
        <v>100000</v>
      </c>
      <c r="L582" s="7" t="n">
        <v>0.14</v>
      </c>
      <c r="M582" s="4">
        <f>IF(I582="",K582/365*0.11*((H582+30)-H582),K582/365*0.11*(I582-H582))</f>
        <v/>
      </c>
      <c r="N582" s="4">
        <f>K582*L582/365*(P582-I582)</f>
        <v/>
      </c>
      <c r="O582" s="4">
        <f>M582+N582</f>
        <v/>
      </c>
      <c r="P582" s="5">
        <f>IF(J582&gt;SUMIFS(Sales!$H:$H,Sales!$C:$C,Investors!G582),SUMIFS(Sales!$H:$H,Sales!$C:$C,Investors!G582),Investors!J582)</f>
        <v/>
      </c>
      <c r="Q582">
        <f>K582+O582</f>
        <v/>
      </c>
      <c r="R582">
        <f>IF(J582&lt;SUMIFS(Sales!$H:$H,Sales!$C:$C,Investors!G582),0,Investors!Q582)</f>
        <v/>
      </c>
    </row>
    <row r="583">
      <c r="A583" t="inlineStr">
        <is>
          <t>ZMAT04</t>
        </is>
      </c>
      <c r="B583" t="inlineStr">
        <is>
          <t>Mosweu Abraham Stephen</t>
        </is>
      </c>
      <c r="C583" t="inlineStr">
        <is>
          <t>Matang</t>
        </is>
      </c>
      <c r="D583" t="inlineStr">
        <is>
          <t>Heron View</t>
        </is>
      </c>
      <c r="E583" t="inlineStr">
        <is>
          <t>O</t>
        </is>
      </c>
      <c r="F583" t="n">
        <v>1</v>
      </c>
      <c r="G583" t="inlineStr">
        <is>
          <t>HVO301</t>
        </is>
      </c>
      <c r="H583" s="5" t="n">
        <v>45146</v>
      </c>
      <c r="I583" s="5" t="n">
        <v>45273</v>
      </c>
      <c r="J583" s="6" t="n">
        <v>45503</v>
      </c>
      <c r="K583" s="4" t="n">
        <v>100000</v>
      </c>
      <c r="L583" s="7" t="n">
        <v>0.14</v>
      </c>
      <c r="M583" s="4">
        <f>IF(I583="",K583/365*0.11*((H583+30)-H583),K583/365*0.11*(I583-H583))</f>
        <v/>
      </c>
      <c r="N583" s="4">
        <f>K583*L583/365*(P583-I583)</f>
        <v/>
      </c>
      <c r="O583" s="4">
        <f>M583+N583</f>
        <v/>
      </c>
      <c r="P583" s="5">
        <f>IF(J583&gt;SUMIFS(Sales!$H:$H,Sales!$C:$C,Investors!G583),SUMIFS(Sales!$H:$H,Sales!$C:$C,Investors!G583),Investors!J583)</f>
        <v/>
      </c>
      <c r="Q583">
        <f>K583+O583</f>
        <v/>
      </c>
      <c r="R583">
        <f>IF(J583&lt;SUMIFS(Sales!$H:$H,Sales!$C:$C,Investors!G583),0,Investors!Q583)</f>
        <v/>
      </c>
    </row>
    <row r="584">
      <c r="A584" t="inlineStr">
        <is>
          <t>ZELO02</t>
        </is>
      </c>
      <c r="B584" t="inlineStr">
        <is>
          <t>Gertruida Maria Margaretha (Gerda)</t>
        </is>
      </c>
      <c r="C584" t="inlineStr">
        <is>
          <t>Eloff</t>
        </is>
      </c>
      <c r="D584" t="inlineStr">
        <is>
          <t>Heron View</t>
        </is>
      </c>
      <c r="E584" t="inlineStr">
        <is>
          <t>F</t>
        </is>
      </c>
      <c r="F584" t="n">
        <v>1</v>
      </c>
      <c r="G584" t="inlineStr">
        <is>
          <t>HVF202</t>
        </is>
      </c>
      <c r="H584" s="5" t="n">
        <v>45190</v>
      </c>
      <c r="I584" s="5" t="n">
        <v>45321</v>
      </c>
      <c r="J584" s="6" t="n">
        <v>46052</v>
      </c>
      <c r="K584" s="4" t="n">
        <v>681304.79</v>
      </c>
      <c r="L584" s="7" t="n">
        <v>0.16</v>
      </c>
      <c r="M584" s="4">
        <f>IF(I584="",K584/365*0.11*((H584+30)-H584),K584/365*0.11*(I584-H584))</f>
        <v/>
      </c>
      <c r="N584" s="4">
        <f>K584*L584/365*(P584-I584)</f>
        <v/>
      </c>
      <c r="O584" s="4">
        <f>M584+N584</f>
        <v/>
      </c>
      <c r="P584" s="5">
        <f>IF(J584&gt;SUMIFS(Sales!$H:$H,Sales!$C:$C,Investors!G584),SUMIFS(Sales!$H:$H,Sales!$C:$C,Investors!G584),Investors!J584)</f>
        <v/>
      </c>
      <c r="Q584">
        <f>K584+O584</f>
        <v/>
      </c>
      <c r="R584">
        <f>IF(J584&lt;SUMIFS(Sales!$H:$H,Sales!$C:$C,Investors!G584),0,Investors!Q584)</f>
        <v/>
      </c>
    </row>
    <row r="585">
      <c r="A585" t="inlineStr">
        <is>
          <t>ZHOW01</t>
        </is>
      </c>
      <c r="B585" t="inlineStr">
        <is>
          <t>David Mark</t>
        </is>
      </c>
      <c r="C585" t="inlineStr">
        <is>
          <t>Howe</t>
        </is>
      </c>
      <c r="D585" t="inlineStr">
        <is>
          <t>Heron View</t>
        </is>
      </c>
      <c r="E585" t="inlineStr">
        <is>
          <t>E</t>
        </is>
      </c>
      <c r="F585" t="n">
        <v>1</v>
      </c>
      <c r="G585" t="inlineStr">
        <is>
          <t>HVE203</t>
        </is>
      </c>
      <c r="H585" s="5" t="n">
        <v>45195</v>
      </c>
      <c r="I585" s="5" t="n">
        <v>45321</v>
      </c>
      <c r="J585" s="6" t="n">
        <v>46052</v>
      </c>
      <c r="K585" s="4" t="n">
        <v>1200000</v>
      </c>
      <c r="L585" s="7" t="n">
        <v>0.18</v>
      </c>
      <c r="M585" s="4">
        <f>IF(I585="",K585/365*0.11*((H585+30)-H585),K585/365*0.11*(I585-H585))</f>
        <v/>
      </c>
      <c r="N585" s="4">
        <f>K585*L585/365*(P585-I585)</f>
        <v/>
      </c>
      <c r="O585" s="4">
        <f>M585+N585</f>
        <v/>
      </c>
      <c r="P585" s="5">
        <f>IF(J585&gt;SUMIFS(Sales!$H:$H,Sales!$C:$C,Investors!G585),SUMIFS(Sales!$H:$H,Sales!$C:$C,Investors!G585),Investors!J585)</f>
        <v/>
      </c>
      <c r="Q585">
        <f>K585+O585</f>
        <v/>
      </c>
      <c r="R585">
        <f>IF(J585&lt;SUMIFS(Sales!$H:$H,Sales!$C:$C,Investors!G585),0,Investors!Q585)</f>
        <v/>
      </c>
    </row>
    <row r="586">
      <c r="A586" t="inlineStr">
        <is>
          <t>ZHOW01</t>
        </is>
      </c>
      <c r="B586" t="inlineStr">
        <is>
          <t>David Mark</t>
        </is>
      </c>
      <c r="C586" t="inlineStr">
        <is>
          <t>Howe</t>
        </is>
      </c>
      <c r="D586" t="inlineStr">
        <is>
          <t>Heron View</t>
        </is>
      </c>
      <c r="E586" t="inlineStr">
        <is>
          <t>E</t>
        </is>
      </c>
      <c r="F586" t="n">
        <v>2</v>
      </c>
      <c r="G586" t="inlineStr">
        <is>
          <t>HVE302</t>
        </is>
      </c>
      <c r="H586" s="5" t="n">
        <v>45195</v>
      </c>
      <c r="I586" s="5" t="n">
        <v>45321</v>
      </c>
      <c r="J586" s="6" t="n">
        <v>46052</v>
      </c>
      <c r="K586" s="4" t="n">
        <v>1200000</v>
      </c>
      <c r="L586" s="7" t="n">
        <v>0.18</v>
      </c>
      <c r="M586" s="4">
        <f>IF(I586="",K586/365*0.11*((H586+30)-H586),K586/365*0.11*(I586-H586))</f>
        <v/>
      </c>
      <c r="N586" s="4">
        <f>K586*L586/365*(P586-I586)</f>
        <v/>
      </c>
      <c r="O586" s="4">
        <f>M586+N586</f>
        <v/>
      </c>
      <c r="P586" s="5">
        <f>IF(J586&gt;SUMIFS(Sales!$H:$H,Sales!$C:$C,Investors!G586),SUMIFS(Sales!$H:$H,Sales!$C:$C,Investors!G586),Investors!J586)</f>
        <v/>
      </c>
      <c r="Q586">
        <f>K586+O586</f>
        <v/>
      </c>
      <c r="R586">
        <f>IF(J586&lt;SUMIFS(Sales!$H:$H,Sales!$C:$C,Investors!G586),0,Investors!Q586)</f>
        <v/>
      </c>
    </row>
    <row r="587">
      <c r="A587" t="inlineStr">
        <is>
          <t>ZHOW01</t>
        </is>
      </c>
      <c r="B587" t="inlineStr">
        <is>
          <t>David Mark</t>
        </is>
      </c>
      <c r="C587" t="inlineStr">
        <is>
          <t>Howe</t>
        </is>
      </c>
      <c r="D587" t="inlineStr">
        <is>
          <t>Heron View</t>
        </is>
      </c>
      <c r="E587" t="inlineStr">
        <is>
          <t>E</t>
        </is>
      </c>
      <c r="F587" t="n">
        <v>3</v>
      </c>
      <c r="G587" t="inlineStr">
        <is>
          <t>HVE303</t>
        </is>
      </c>
      <c r="H587" s="5" t="n">
        <v>45195</v>
      </c>
      <c r="I587" s="5" t="n">
        <v>45321</v>
      </c>
      <c r="J587" s="6" t="n">
        <v>46052</v>
      </c>
      <c r="K587" s="4" t="n">
        <v>600000</v>
      </c>
      <c r="L587" s="7" t="n">
        <v>0.18</v>
      </c>
      <c r="M587" s="4">
        <f>IF(I587="",K587/365*0.11*((H587+30)-H587),K587/365*0.11*(I587-H587))</f>
        <v/>
      </c>
      <c r="N587" s="4">
        <f>K587*L587/365*(P587-I587)</f>
        <v/>
      </c>
      <c r="O587" s="4">
        <f>M587+N587</f>
        <v/>
      </c>
      <c r="P587" s="5">
        <f>IF(J587&gt;SUMIFS(Sales!$H:$H,Sales!$C:$C,Investors!G587),SUMIFS(Sales!$H:$H,Sales!$C:$C,Investors!G587),Investors!J587)</f>
        <v/>
      </c>
      <c r="Q587">
        <f>K587+O587</f>
        <v/>
      </c>
      <c r="R587">
        <f>IF(J587&lt;SUMIFS(Sales!$H:$H,Sales!$C:$C,Investors!G587),0,Investors!Q587)</f>
        <v/>
      </c>
    </row>
    <row r="588">
      <c r="A588" t="inlineStr">
        <is>
          <t>ZGEC01</t>
        </is>
      </c>
      <c r="B588" t="inlineStr">
        <is>
          <t>Gordon</t>
        </is>
      </c>
      <c r="C588" t="inlineStr">
        <is>
          <t>Gecko</t>
        </is>
      </c>
      <c r="D588" t="inlineStr">
        <is>
          <t>Heron Fields</t>
        </is>
      </c>
      <c r="E588" t="inlineStr">
        <is>
          <t>B</t>
        </is>
      </c>
      <c r="F588" t="n">
        <v>4</v>
      </c>
      <c r="G588" t="inlineStr">
        <is>
          <t>HFB203</t>
        </is>
      </c>
      <c r="H588" s="5" t="n">
        <v>44286</v>
      </c>
      <c r="I588" s="5" t="n">
        <v>44352</v>
      </c>
      <c r="J588" s="6" t="n">
        <v>44895</v>
      </c>
      <c r="K588" s="4" t="n">
        <v>600000</v>
      </c>
      <c r="L588" s="7" t="n">
        <v>0.18</v>
      </c>
      <c r="M588" s="4">
        <f>IF(I588="",K588/365*0.11*((H588+30)-H588),K588/365*0.11*(I588-H588))</f>
        <v/>
      </c>
      <c r="N588" s="4">
        <f>K588*L588/365*(P588-I588)</f>
        <v/>
      </c>
      <c r="O588" s="4">
        <f>M588+N588</f>
        <v/>
      </c>
      <c r="P588" s="5">
        <f>IF(J588&gt;SUMIFS(Sales!$H:$H,Sales!$C:$C,Investors!G588),SUMIFS(Sales!$H:$H,Sales!$C:$C,Investors!G588),Investors!J588)</f>
        <v/>
      </c>
      <c r="Q588">
        <f>K588+O588</f>
        <v/>
      </c>
      <c r="R588">
        <f>IF(J588&lt;SUMIFS(Sales!$H:$H,Sales!$C:$C,Investors!G588),0,Investors!Q588)</f>
        <v/>
      </c>
    </row>
    <row r="589">
      <c r="A589" t="inlineStr">
        <is>
          <t>ZGEC01</t>
        </is>
      </c>
      <c r="B589" t="inlineStr">
        <is>
          <t>Gordon</t>
        </is>
      </c>
      <c r="C589" t="inlineStr">
        <is>
          <t>Gecko</t>
        </is>
      </c>
      <c r="D589" t="inlineStr">
        <is>
          <t>Heron Fields</t>
        </is>
      </c>
      <c r="E589" t="inlineStr">
        <is>
          <t>B</t>
        </is>
      </c>
      <c r="F589" t="n">
        <v>5</v>
      </c>
      <c r="G589" t="inlineStr">
        <is>
          <t>HFB212</t>
        </is>
      </c>
      <c r="H589" s="5" t="n">
        <v>44286</v>
      </c>
      <c r="I589" s="5" t="n">
        <v>44352</v>
      </c>
      <c r="J589" s="6" t="n">
        <v>45056</v>
      </c>
      <c r="K589" s="4" t="n">
        <v>900000</v>
      </c>
      <c r="L589" s="7" t="n">
        <v>0.18</v>
      </c>
      <c r="M589" s="4">
        <f>IF(I589="",K589/365*0.11*((H589+30)-H589),K589/365*0.11*(I589-H589))</f>
        <v/>
      </c>
      <c r="N589" s="4">
        <f>K589*L589/365*(P589-I589)</f>
        <v/>
      </c>
      <c r="O589" s="4">
        <f>M589+N589</f>
        <v/>
      </c>
      <c r="P589" s="5">
        <f>IF(J589&gt;SUMIFS(Sales!$H:$H,Sales!$C:$C,Investors!G589),SUMIFS(Sales!$H:$H,Sales!$C:$C,Investors!G589),Investors!J589)</f>
        <v/>
      </c>
      <c r="Q589">
        <f>K589+O589</f>
        <v/>
      </c>
      <c r="R589">
        <f>IF(J589&lt;SUMIFS(Sales!$H:$H,Sales!$C:$C,Investors!G589),0,Investors!Q589)</f>
        <v/>
      </c>
    </row>
    <row r="590">
      <c r="A590" t="inlineStr">
        <is>
          <t>ZGEC01</t>
        </is>
      </c>
      <c r="B590" t="inlineStr">
        <is>
          <t>Gordon</t>
        </is>
      </c>
      <c r="C590" t="inlineStr">
        <is>
          <t>Gecko</t>
        </is>
      </c>
      <c r="D590" t="inlineStr">
        <is>
          <t>Heron Fields</t>
        </is>
      </c>
      <c r="E590" t="inlineStr">
        <is>
          <t>B</t>
        </is>
      </c>
      <c r="F590" t="n">
        <v>6</v>
      </c>
      <c r="G590" t="inlineStr">
        <is>
          <t>HFB107</t>
        </is>
      </c>
      <c r="H590" s="5" t="n">
        <v>44333</v>
      </c>
      <c r="I590" s="5" t="n">
        <v>44352</v>
      </c>
      <c r="J590" s="6" t="n">
        <v>45027</v>
      </c>
      <c r="K590" s="4" t="n">
        <v>300000</v>
      </c>
      <c r="L590" s="7" t="n">
        <v>0.18</v>
      </c>
      <c r="M590" s="4">
        <f>IF(I590="",K590/365*0.11*((H590+30)-H590),K590/365*0.11*(I590-H590))</f>
        <v/>
      </c>
      <c r="N590" s="4">
        <f>K590*L590/365*(P590-I590)</f>
        <v/>
      </c>
      <c r="O590" s="4">
        <f>M590+N590</f>
        <v/>
      </c>
      <c r="P590" s="5">
        <f>IF(J590&gt;SUMIFS(Sales!$H:$H,Sales!$C:$C,Investors!G590),SUMIFS(Sales!$H:$H,Sales!$C:$C,Investors!G590),Investors!J590)</f>
        <v/>
      </c>
      <c r="Q590">
        <f>K590+O590</f>
        <v/>
      </c>
      <c r="R590">
        <f>IF(J590&lt;SUMIFS(Sales!$H:$H,Sales!$C:$C,Investors!G590),0,Investors!Q590)</f>
        <v/>
      </c>
    </row>
    <row r="591">
      <c r="A591" t="inlineStr">
        <is>
          <t>ZGEC01</t>
        </is>
      </c>
      <c r="B591" t="inlineStr">
        <is>
          <t>Gordon</t>
        </is>
      </c>
      <c r="C591" t="inlineStr">
        <is>
          <t>Gecko</t>
        </is>
      </c>
      <c r="D591" t="inlineStr">
        <is>
          <t>Heron View</t>
        </is>
      </c>
      <c r="E591" t="inlineStr">
        <is>
          <t>D</t>
        </is>
      </c>
      <c r="F591" t="n">
        <v>8</v>
      </c>
      <c r="G591" t="inlineStr">
        <is>
          <t>HVD203</t>
        </is>
      </c>
      <c r="H591" s="5" t="n">
        <v>44706</v>
      </c>
      <c r="I591" s="5" t="n">
        <v>44721</v>
      </c>
      <c r="J591" s="6" t="n">
        <v>45377</v>
      </c>
      <c r="K591" s="4" t="n">
        <v>1000000</v>
      </c>
      <c r="L591" s="7" t="n">
        <v>0.18</v>
      </c>
      <c r="M591" s="4">
        <f>IF(I591="",K591/365*0.11*((H591+30)-H591),K591/365*0.11*(I591-H591))</f>
        <v/>
      </c>
      <c r="N591" s="4">
        <f>K591*L591/365*(P591-I591)</f>
        <v/>
      </c>
      <c r="O591" s="4">
        <f>M591+N591</f>
        <v/>
      </c>
      <c r="P591" s="5">
        <f>IF(J591&gt;SUMIFS(Sales!$H:$H,Sales!$C:$C,Investors!G591),SUMIFS(Sales!$H:$H,Sales!$C:$C,Investors!G591),Investors!J591)</f>
        <v/>
      </c>
      <c r="Q591">
        <f>K591+O591</f>
        <v/>
      </c>
      <c r="R591">
        <f>IF(J591&lt;SUMIFS(Sales!$H:$H,Sales!$C:$C,Investors!G591),0,Investors!Q591)</f>
        <v/>
      </c>
    </row>
    <row r="592">
      <c r="A592" t="inlineStr">
        <is>
          <t>ZGEC01</t>
        </is>
      </c>
      <c r="B592" t="inlineStr">
        <is>
          <t>Gordon</t>
        </is>
      </c>
      <c r="C592" t="inlineStr">
        <is>
          <t>Gecko</t>
        </is>
      </c>
      <c r="D592" t="inlineStr">
        <is>
          <t>Heron View</t>
        </is>
      </c>
      <c r="E592" t="inlineStr">
        <is>
          <t>D</t>
        </is>
      </c>
      <c r="F592" t="n">
        <v>9</v>
      </c>
      <c r="G592" t="inlineStr">
        <is>
          <t>HVD303</t>
        </is>
      </c>
      <c r="H592" s="5" t="n">
        <v>44706</v>
      </c>
      <c r="I592" s="5" t="n">
        <v>44735</v>
      </c>
      <c r="J592" s="6" t="n">
        <v>45466</v>
      </c>
      <c r="K592" s="4" t="n">
        <v>418733.56</v>
      </c>
      <c r="L592" s="7" t="n">
        <v>0.18</v>
      </c>
      <c r="M592" s="4">
        <f>IF(I592="",K592/365*0.11*((H592+30)-H592),K592/365*0.11*(I592-H592))</f>
        <v/>
      </c>
      <c r="N592" s="4">
        <f>K592*L592/365*(P592-I592)</f>
        <v/>
      </c>
      <c r="O592" s="4">
        <f>M592+N592</f>
        <v/>
      </c>
      <c r="P592" s="5">
        <f>IF(J592&gt;SUMIFS(Sales!$H:$H,Sales!$C:$C,Investors!G592),SUMIFS(Sales!$H:$H,Sales!$C:$C,Investors!G592),Investors!J592)</f>
        <v/>
      </c>
      <c r="Q592">
        <f>K592+O592</f>
        <v/>
      </c>
      <c r="R592">
        <f>IF(J592&lt;SUMIFS(Sales!$H:$H,Sales!$C:$C,Investors!G592),0,Investors!Q592)</f>
        <v/>
      </c>
    </row>
    <row r="593">
      <c r="A593" t="inlineStr">
        <is>
          <t>ZGEC01</t>
        </is>
      </c>
      <c r="B593" t="inlineStr">
        <is>
          <t>Gordon</t>
        </is>
      </c>
      <c r="C593" t="inlineStr">
        <is>
          <t>Gecko</t>
        </is>
      </c>
      <c r="D593" t="inlineStr">
        <is>
          <t>Heron View</t>
        </is>
      </c>
      <c r="E593" t="inlineStr">
        <is>
          <t>J</t>
        </is>
      </c>
      <c r="F593" t="n">
        <v>10</v>
      </c>
      <c r="G593" t="inlineStr">
        <is>
          <t>HVJ103</t>
        </is>
      </c>
      <c r="H593" s="5" t="n">
        <v>44732</v>
      </c>
      <c r="I593" s="5" t="n">
        <v>44783</v>
      </c>
      <c r="J593" s="6" t="n">
        <v>45514</v>
      </c>
      <c r="K593" s="4" t="n">
        <v>500000</v>
      </c>
      <c r="L593" s="7" t="n">
        <v>0.18</v>
      </c>
      <c r="M593" s="4">
        <f>IF(I593="",K593/365*0.11*((H593+30)-H593),K593/365*0.11*(I593-H593))</f>
        <v/>
      </c>
      <c r="N593" s="4">
        <f>K593*L593/365*(P593-I593)</f>
        <v/>
      </c>
      <c r="O593" s="4">
        <f>M593+N593</f>
        <v/>
      </c>
      <c r="P593" s="5">
        <f>IF(J593&gt;SUMIFS(Sales!$H:$H,Sales!$C:$C,Investors!G593),SUMIFS(Sales!$H:$H,Sales!$C:$C,Investors!G593),Investors!J593)</f>
        <v/>
      </c>
      <c r="Q593">
        <f>K593+O593</f>
        <v/>
      </c>
      <c r="R593">
        <f>IF(J593&lt;SUMIFS(Sales!$H:$H,Sales!$C:$C,Investors!G593),0,Investors!Q593)</f>
        <v/>
      </c>
    </row>
    <row r="594">
      <c r="A594" t="inlineStr">
        <is>
          <t>ZGEC01</t>
        </is>
      </c>
      <c r="B594" t="inlineStr">
        <is>
          <t>Gordon</t>
        </is>
      </c>
      <c r="C594" t="inlineStr">
        <is>
          <t>Gecko</t>
        </is>
      </c>
      <c r="D594" t="inlineStr">
        <is>
          <t>Heron View</t>
        </is>
      </c>
      <c r="E594" t="inlineStr">
        <is>
          <t>K</t>
        </is>
      </c>
      <c r="F594" t="n">
        <v>11</v>
      </c>
      <c r="G594" t="inlineStr">
        <is>
          <t>HVK206</t>
        </is>
      </c>
      <c r="H594" s="5" t="n">
        <v>44952</v>
      </c>
      <c r="I594" s="5" t="n">
        <v>45044</v>
      </c>
      <c r="J594" s="6" t="n">
        <v>45775</v>
      </c>
      <c r="K594" s="4" t="n">
        <v>767449.3199999999</v>
      </c>
      <c r="L594" s="7" t="n">
        <v>0.18</v>
      </c>
      <c r="M594" s="4">
        <f>IF(I594="",K594/365*0.11*((H594+30)-H594),K594/365*0.11*(I594-H594))</f>
        <v/>
      </c>
      <c r="N594" s="4">
        <f>K594*L594/365*(P594-I594)</f>
        <v/>
      </c>
      <c r="O594" s="4">
        <f>M594+N594</f>
        <v/>
      </c>
      <c r="P594" s="5">
        <f>IF(J594&gt;SUMIFS(Sales!$H:$H,Sales!$C:$C,Investors!G594),SUMIFS(Sales!$H:$H,Sales!$C:$C,Investors!G594),Investors!J594)</f>
        <v/>
      </c>
      <c r="Q594">
        <f>K594+O594</f>
        <v/>
      </c>
      <c r="R594">
        <f>IF(J594&lt;SUMIFS(Sales!$H:$H,Sales!$C:$C,Investors!G594),0,Investors!Q594)</f>
        <v/>
      </c>
    </row>
    <row r="595">
      <c r="A595" t="inlineStr">
        <is>
          <t>ZGEC01</t>
        </is>
      </c>
      <c r="B595" t="inlineStr">
        <is>
          <t>Gordon</t>
        </is>
      </c>
      <c r="C595" t="inlineStr">
        <is>
          <t>Gecko</t>
        </is>
      </c>
      <c r="D595" t="inlineStr">
        <is>
          <t>Heron View</t>
        </is>
      </c>
      <c r="E595" t="inlineStr">
        <is>
          <t>O</t>
        </is>
      </c>
      <c r="F595" t="n">
        <v>12</v>
      </c>
      <c r="G595" t="inlineStr">
        <is>
          <t>HVO105</t>
        </is>
      </c>
      <c r="H595" s="5" t="n">
        <v>44952</v>
      </c>
      <c r="I595" s="5" t="n">
        <v>45044</v>
      </c>
      <c r="J595" s="6" t="n">
        <v>45775</v>
      </c>
      <c r="K595" s="4" t="n">
        <v>566390.41</v>
      </c>
      <c r="L595" s="7" t="n">
        <v>0.18</v>
      </c>
      <c r="M595" s="4">
        <f>IF(I595="",K595/365*0.11*((H595+30)-H595),K595/365*0.11*(I595-H595))</f>
        <v/>
      </c>
      <c r="N595" s="4">
        <f>K595*L595/365*(P595-I595)</f>
        <v/>
      </c>
      <c r="O595" s="4">
        <f>M595+N595</f>
        <v/>
      </c>
      <c r="P595" s="5">
        <f>IF(J595&gt;SUMIFS(Sales!$H:$H,Sales!$C:$C,Investors!G595),SUMIFS(Sales!$H:$H,Sales!$C:$C,Investors!G595),Investors!J595)</f>
        <v/>
      </c>
      <c r="Q595">
        <f>K595+O595</f>
        <v/>
      </c>
      <c r="R595">
        <f>IF(J595&lt;SUMIFS(Sales!$H:$H,Sales!$C:$C,Investors!G595),0,Investors!Q595)</f>
        <v/>
      </c>
    </row>
    <row r="596">
      <c r="A596" t="inlineStr">
        <is>
          <t>ZDIK01</t>
        </is>
      </c>
      <c r="B596" t="inlineStr">
        <is>
          <t>Deliwe Mavis</t>
        </is>
      </c>
      <c r="C596" t="inlineStr">
        <is>
          <t>Dikana</t>
        </is>
      </c>
      <c r="D596" t="inlineStr">
        <is>
          <t>Heron View</t>
        </is>
      </c>
      <c r="E596" t="inlineStr">
        <is>
          <t>F</t>
        </is>
      </c>
      <c r="F596" t="n">
        <v>1</v>
      </c>
      <c r="G596" t="inlineStr">
        <is>
          <t>HVF202</t>
        </is>
      </c>
      <c r="H596" s="5" t="n">
        <v>45401</v>
      </c>
      <c r="I596" s="5" t="n">
        <v>45443</v>
      </c>
      <c r="J596" s="6" t="n">
        <v>46174</v>
      </c>
      <c r="K596" s="4" t="n">
        <v>100000</v>
      </c>
      <c r="L596" s="7" t="n">
        <v>0.14</v>
      </c>
      <c r="M596" s="4">
        <f>IF(I596="",K596/365*0.11*((H596+30)-H596),K596/365*0.11*(I596-H596))</f>
        <v/>
      </c>
      <c r="N596" s="4">
        <f>K596*L596/365*(P596-I596)</f>
        <v/>
      </c>
      <c r="O596" s="4">
        <f>M596+N596</f>
        <v/>
      </c>
      <c r="P596" s="5">
        <f>IF(J596&gt;SUMIFS(Sales!$H:$H,Sales!$C:$C,Investors!G596),SUMIFS(Sales!$H:$H,Sales!$C:$C,Investors!G596),Investors!J596)</f>
        <v/>
      </c>
      <c r="Q596">
        <f>K596+O596</f>
        <v/>
      </c>
      <c r="R596">
        <f>IF(J596&lt;SUMIFS(Sales!$H:$H,Sales!$C:$C,Investors!G596),0,Investors!Q596)</f>
        <v/>
      </c>
    </row>
    <row r="597">
      <c r="A597" t="inlineStr">
        <is>
          <t>ZVIS04</t>
        </is>
      </c>
      <c r="B597" t="inlineStr">
        <is>
          <t>Lukas Petrus Jacobus</t>
        </is>
      </c>
      <c r="C597" t="inlineStr">
        <is>
          <t>Visagie</t>
        </is>
      </c>
      <c r="D597" t="inlineStr">
        <is>
          <t>Heron View</t>
        </is>
      </c>
      <c r="E597" t="inlineStr">
        <is>
          <t>F</t>
        </is>
      </c>
      <c r="F597" t="n">
        <v>1</v>
      </c>
      <c r="G597" t="inlineStr">
        <is>
          <t>HVF104</t>
        </is>
      </c>
      <c r="H597" s="5" t="n">
        <v>45418</v>
      </c>
      <c r="I597" s="5" t="n">
        <v>45443</v>
      </c>
      <c r="J597" s="6" t="n">
        <v>46174</v>
      </c>
      <c r="K597" s="4" t="n">
        <v>100000</v>
      </c>
      <c r="L597" s="7" t="n">
        <v>0.14</v>
      </c>
      <c r="M597" s="4">
        <f>IF(I597="",K597/365*0.11*((H597+30)-H597),K597/365*0.11*(I597-H597))</f>
        <v/>
      </c>
      <c r="N597" s="4">
        <f>K597*L597/365*(P597-I597)</f>
        <v/>
      </c>
      <c r="O597" s="4">
        <f>M597+N597</f>
        <v/>
      </c>
      <c r="P597" s="5">
        <f>IF(J597&gt;SUMIFS(Sales!$H:$H,Sales!$C:$C,Investors!G597),SUMIFS(Sales!$H:$H,Sales!$C:$C,Investors!G597),Investors!J597)</f>
        <v/>
      </c>
      <c r="Q597">
        <f>K597+O597</f>
        <v/>
      </c>
      <c r="R597">
        <f>IF(J597&lt;SUMIFS(Sales!$H:$H,Sales!$C:$C,Investors!G597),0,Investors!Q597)</f>
        <v/>
      </c>
    </row>
    <row r="598">
      <c r="A598" t="inlineStr">
        <is>
          <t>ZKAL01</t>
        </is>
      </c>
      <c r="B598" t="inlineStr">
        <is>
          <t>Sushil</t>
        </is>
      </c>
      <c r="C598" t="inlineStr">
        <is>
          <t>Kalianjee</t>
        </is>
      </c>
      <c r="D598" t="inlineStr">
        <is>
          <t>Heron View</t>
        </is>
      </c>
      <c r="E598" t="inlineStr">
        <is>
          <t>F</t>
        </is>
      </c>
      <c r="F598" t="n">
        <v>1</v>
      </c>
      <c r="G598" t="inlineStr">
        <is>
          <t>HVF102</t>
        </is>
      </c>
      <c r="H598" s="5" t="n">
        <v>45421</v>
      </c>
      <c r="I598" s="5" t="n">
        <v>45443</v>
      </c>
      <c r="J598" s="6" t="n">
        <v>46174</v>
      </c>
      <c r="K598" s="4" t="n">
        <v>200000</v>
      </c>
      <c r="L598" s="7" t="n">
        <v>0.14</v>
      </c>
      <c r="M598" s="4">
        <f>IF(I598="",K598/365*0.11*((H598+30)-H598),K598/365*0.11*(I598-H598))</f>
        <v/>
      </c>
      <c r="N598" s="4">
        <f>K598*L598/365*(P598-I598)</f>
        <v/>
      </c>
      <c r="O598" s="4">
        <f>M598+N598</f>
        <v/>
      </c>
      <c r="P598" s="5">
        <f>IF(J598&gt;SUMIFS(Sales!$H:$H,Sales!$C:$C,Investors!G598),SUMIFS(Sales!$H:$H,Sales!$C:$C,Investors!G598),Investors!J598)</f>
        <v/>
      </c>
      <c r="Q598">
        <f>K598+O598</f>
        <v/>
      </c>
      <c r="R598">
        <f>IF(J598&lt;SUMIFS(Sales!$H:$H,Sales!$C:$C,Investors!G598),0,Investors!Q598)</f>
        <v/>
      </c>
    </row>
    <row r="599">
      <c r="A599" t="inlineStr">
        <is>
          <t>ZHAY01</t>
        </is>
      </c>
      <c r="B599" t="inlineStr">
        <is>
          <t>Johannes Wynand</t>
        </is>
      </c>
      <c r="C599" t="inlineStr">
        <is>
          <t>Haywood</t>
        </is>
      </c>
      <c r="D599" t="inlineStr">
        <is>
          <t>Heron View</t>
        </is>
      </c>
      <c r="E599" t="inlineStr">
        <is>
          <t>D</t>
        </is>
      </c>
      <c r="F599" t="n">
        <v>1</v>
      </c>
      <c r="G599" t="inlineStr">
        <is>
          <t>HVD302</t>
        </is>
      </c>
      <c r="H599" s="5" t="n">
        <v>45443</v>
      </c>
      <c r="I599" s="5" t="n">
        <v>45443</v>
      </c>
      <c r="J599" s="6" t="n">
        <v>45504</v>
      </c>
      <c r="K599" s="4" t="n">
        <v>1320414.3</v>
      </c>
      <c r="L599" s="7" t="n">
        <v>0.13</v>
      </c>
      <c r="M599" s="4">
        <f>IF(I599="",K599/365*0.11*((H599+30)-H599),K599/365*0.11*(I599-H599))</f>
        <v/>
      </c>
      <c r="N599" s="4">
        <f>K599*L599/365*(P599-I599)</f>
        <v/>
      </c>
      <c r="O599" s="4">
        <f>M599+N599</f>
        <v/>
      </c>
      <c r="P599" s="5">
        <f>IF(J599&gt;SUMIFS(Sales!$H:$H,Sales!$C:$C,Investors!G599),SUMIFS(Sales!$H:$H,Sales!$C:$C,Investors!G599),Investors!J599)</f>
        <v/>
      </c>
      <c r="Q599">
        <f>K599+O599</f>
        <v/>
      </c>
      <c r="R599">
        <f>IF(J599&lt;SUMIFS(Sales!$H:$H,Sales!$C:$C,Investors!G599),0,Investors!Q599)</f>
        <v/>
      </c>
    </row>
    <row r="600">
      <c r="A600" t="inlineStr">
        <is>
          <t>ZHAY01</t>
        </is>
      </c>
      <c r="B600" t="inlineStr">
        <is>
          <t>Johannes Wynand</t>
        </is>
      </c>
      <c r="C600" t="inlineStr">
        <is>
          <t>Haywood</t>
        </is>
      </c>
      <c r="D600" t="inlineStr">
        <is>
          <t>Heron View</t>
        </is>
      </c>
      <c r="E600" t="inlineStr">
        <is>
          <t>D</t>
        </is>
      </c>
      <c r="F600" t="n">
        <v>2</v>
      </c>
      <c r="G600" t="inlineStr">
        <is>
          <t>HVD303</t>
        </is>
      </c>
      <c r="H600" s="5" t="n">
        <v>45443</v>
      </c>
      <c r="I600" s="5" t="n">
        <v>45443</v>
      </c>
      <c r="J600" s="6" t="n">
        <v>45504</v>
      </c>
      <c r="K600" s="4" t="n">
        <v>789706.85</v>
      </c>
      <c r="L600" s="7" t="n">
        <v>0.13</v>
      </c>
      <c r="M600" s="4">
        <f>IF(I600="",K600/365*0.11*((H600+30)-H600),K600/365*0.11*(I600-H600))</f>
        <v/>
      </c>
      <c r="N600" s="4">
        <f>K600*L600/365*(P600-I600)</f>
        <v/>
      </c>
      <c r="O600" s="4">
        <f>M600+N600</f>
        <v/>
      </c>
      <c r="P600" s="5">
        <f>IF(J600&gt;SUMIFS(Sales!$H:$H,Sales!$C:$C,Investors!G600),SUMIFS(Sales!$H:$H,Sales!$C:$C,Investors!G600),Investors!J600)</f>
        <v/>
      </c>
      <c r="Q600">
        <f>K600+O600</f>
        <v/>
      </c>
      <c r="R600">
        <f>IF(J600&lt;SUMIFS(Sales!$H:$H,Sales!$C:$C,Investors!G600),0,Investors!Q600)</f>
        <v/>
      </c>
    </row>
    <row r="601">
      <c r="A601" t="inlineStr">
        <is>
          <t>ZHAY01</t>
        </is>
      </c>
      <c r="B601" t="inlineStr">
        <is>
          <t>Johannes Wynand</t>
        </is>
      </c>
      <c r="C601" t="inlineStr">
        <is>
          <t>Haywood</t>
        </is>
      </c>
      <c r="D601" t="inlineStr">
        <is>
          <t>Heron View</t>
        </is>
      </c>
      <c r="E601" t="inlineStr">
        <is>
          <t>J</t>
        </is>
      </c>
      <c r="F601" t="n">
        <v>3</v>
      </c>
      <c r="G601" t="inlineStr">
        <is>
          <t>HVJ303</t>
        </is>
      </c>
      <c r="H601" s="5" t="n">
        <v>45450</v>
      </c>
      <c r="I601" s="5" t="n">
        <v>45450</v>
      </c>
      <c r="J601" s="6" t="n">
        <v>46181</v>
      </c>
      <c r="K601" s="4" t="n">
        <v>296151.5</v>
      </c>
      <c r="L601" s="7" t="n">
        <v>0.13</v>
      </c>
      <c r="M601" s="4">
        <f>IF(I601="",K601/365*0.11*((H601+30)-H601),K601/365*0.11*(I601-H601))</f>
        <v/>
      </c>
      <c r="N601" s="4">
        <f>K601*L601/365*(P601-I601)</f>
        <v/>
      </c>
      <c r="O601" s="4">
        <f>M601+N601</f>
        <v/>
      </c>
      <c r="P601" s="5">
        <f>IF(J601&gt;SUMIFS(Sales!$H:$H,Sales!$C:$C,Investors!G601),SUMIFS(Sales!$H:$H,Sales!$C:$C,Investors!G601),Investors!J601)</f>
        <v/>
      </c>
      <c r="Q601">
        <f>K601+O601</f>
        <v/>
      </c>
      <c r="R601">
        <f>IF(J601&lt;SUMIFS(Sales!$H:$H,Sales!$C:$C,Investors!G601),0,Investors!Q601)</f>
        <v/>
      </c>
    </row>
    <row r="602">
      <c r="A602" t="inlineStr">
        <is>
          <t>ZHAY01</t>
        </is>
      </c>
      <c r="B602" t="inlineStr">
        <is>
          <t>Johannes Wynand</t>
        </is>
      </c>
      <c r="C602" t="inlineStr">
        <is>
          <t>Haywood</t>
        </is>
      </c>
      <c r="D602" t="inlineStr">
        <is>
          <t>Heron View</t>
        </is>
      </c>
      <c r="E602" t="inlineStr">
        <is>
          <t>J</t>
        </is>
      </c>
      <c r="F602" t="n">
        <v>4</v>
      </c>
      <c r="G602" t="inlineStr">
        <is>
          <t>HVJ402</t>
        </is>
      </c>
      <c r="H602" s="5" t="n">
        <v>45450</v>
      </c>
      <c r="I602" s="5" t="n">
        <v>45450</v>
      </c>
      <c r="J602" s="6" t="n">
        <v>46181</v>
      </c>
      <c r="K602" s="4" t="n">
        <v>333591.74</v>
      </c>
      <c r="L602" s="7" t="n">
        <v>0.13</v>
      </c>
      <c r="M602" s="4">
        <f>IF(I602="",K602/365*0.11*((H602+30)-H602),K602/365*0.11*(I602-H602))</f>
        <v/>
      </c>
      <c r="N602" s="4">
        <f>K602*L602/365*(P602-I602)</f>
        <v/>
      </c>
      <c r="O602" s="4">
        <f>M602+N602</f>
        <v/>
      </c>
      <c r="P602" s="5">
        <f>IF(J602&gt;SUMIFS(Sales!$H:$H,Sales!$C:$C,Investors!G602),SUMIFS(Sales!$H:$H,Sales!$C:$C,Investors!G602),Investors!J602)</f>
        <v/>
      </c>
      <c r="Q602">
        <f>K602+O602</f>
        <v/>
      </c>
      <c r="R602">
        <f>IF(J602&lt;SUMIFS(Sales!$H:$H,Sales!$C:$C,Investors!G602),0,Investors!Q602)</f>
        <v/>
      </c>
    </row>
    <row r="603">
      <c r="A603" t="inlineStr">
        <is>
          <t>ZHAY01</t>
        </is>
      </c>
      <c r="B603" t="inlineStr">
        <is>
          <t>Johannes Wynand</t>
        </is>
      </c>
      <c r="C603" t="inlineStr">
        <is>
          <t>Haywood</t>
        </is>
      </c>
      <c r="D603" t="inlineStr">
        <is>
          <t>Heron View</t>
        </is>
      </c>
      <c r="E603" t="inlineStr">
        <is>
          <t>K</t>
        </is>
      </c>
      <c r="F603" t="n">
        <v>5</v>
      </c>
      <c r="G603" t="inlineStr">
        <is>
          <t>HVK106</t>
        </is>
      </c>
      <c r="H603" s="5" t="n">
        <v>45457</v>
      </c>
      <c r="I603" s="5" t="n">
        <v>45457</v>
      </c>
      <c r="J603" s="6" t="n">
        <v>46188</v>
      </c>
      <c r="K603" s="4" t="n">
        <v>242665.59</v>
      </c>
      <c r="L603" s="7" t="n">
        <v>0.13</v>
      </c>
      <c r="M603" s="4">
        <f>IF(I603="",K603/365*0.11*((H603+30)-H603),K603/365*0.11*(I603-H603))</f>
        <v/>
      </c>
      <c r="N603" s="4">
        <f>K603*L603/365*(P603-I603)</f>
        <v/>
      </c>
      <c r="O603" s="4">
        <f>M603+N603</f>
        <v/>
      </c>
      <c r="P603" s="5">
        <f>IF(J603&gt;SUMIFS(Sales!$H:$H,Sales!$C:$C,Investors!G603),SUMIFS(Sales!$H:$H,Sales!$C:$C,Investors!G603),Investors!J603)</f>
        <v/>
      </c>
      <c r="Q603">
        <f>K603+O603</f>
        <v/>
      </c>
      <c r="R603">
        <f>IF(J603&lt;SUMIFS(Sales!$H:$H,Sales!$C:$C,Investors!G603),0,Investors!Q603)</f>
        <v/>
      </c>
    </row>
    <row r="604">
      <c r="A604" t="inlineStr">
        <is>
          <t>ZHAY01</t>
        </is>
      </c>
      <c r="B604" t="inlineStr">
        <is>
          <t>Johannes Wynand</t>
        </is>
      </c>
      <c r="C604" t="inlineStr">
        <is>
          <t>Haywood</t>
        </is>
      </c>
      <c r="D604" t="inlineStr">
        <is>
          <t>Heron View</t>
        </is>
      </c>
      <c r="E604" t="inlineStr">
        <is>
          <t>J</t>
        </is>
      </c>
      <c r="F604" t="n">
        <v>6</v>
      </c>
      <c r="G604" t="inlineStr">
        <is>
          <t>HVJ103</t>
        </is>
      </c>
      <c r="H604" s="5" t="n">
        <v>45464</v>
      </c>
      <c r="I604" s="5" t="n">
        <v>45464</v>
      </c>
      <c r="J604" s="6" t="n">
        <v>46195</v>
      </c>
      <c r="K604" s="4" t="n">
        <v>150268.16</v>
      </c>
      <c r="L604" s="7" t="n">
        <v>0.13</v>
      </c>
      <c r="M604" s="4">
        <f>IF(I604="",K604/365*0.11*((H604+30)-H604),K604/365*0.11*(I604-H604))</f>
        <v/>
      </c>
      <c r="N604" s="4">
        <f>K604*L604/365*(P604-I604)</f>
        <v/>
      </c>
      <c r="O604" s="4">
        <f>M604+N604</f>
        <v/>
      </c>
      <c r="P604" s="5">
        <f>IF(J604&gt;SUMIFS(Sales!$H:$H,Sales!$C:$C,Investors!G604),SUMIFS(Sales!$H:$H,Sales!$C:$C,Investors!G604),Investors!J604)</f>
        <v/>
      </c>
      <c r="Q604">
        <f>K604+O604</f>
        <v/>
      </c>
      <c r="R604">
        <f>IF(J604&lt;SUMIFS(Sales!$H:$H,Sales!$C:$C,Investors!G604),0,Investors!Q604)</f>
        <v/>
      </c>
    </row>
    <row r="605">
      <c r="A605" t="inlineStr">
        <is>
          <t>ZHAY01</t>
        </is>
      </c>
      <c r="B605" t="inlineStr">
        <is>
          <t>Johannes Wynand</t>
        </is>
      </c>
      <c r="C605" t="inlineStr">
        <is>
          <t>Haywood</t>
        </is>
      </c>
      <c r="D605" t="inlineStr">
        <is>
          <t>Heron View</t>
        </is>
      </c>
      <c r="E605" t="inlineStr">
        <is>
          <t>J</t>
        </is>
      </c>
      <c r="F605" t="n">
        <v>7</v>
      </c>
      <c r="G605" t="inlineStr">
        <is>
          <t>HVJ401</t>
        </is>
      </c>
      <c r="H605" s="5" t="n">
        <v>45464</v>
      </c>
      <c r="I605" s="5" t="n">
        <v>45464</v>
      </c>
      <c r="J605" s="6" t="n">
        <v>46195</v>
      </c>
      <c r="K605" s="4" t="n">
        <v>129013.7</v>
      </c>
      <c r="L605" s="7" t="n">
        <v>0.13</v>
      </c>
      <c r="M605" s="4">
        <f>IF(I605="",K605/365*0.11*((H605+30)-H605),K605/365*0.11*(I605-H605))</f>
        <v/>
      </c>
      <c r="N605" s="4">
        <f>K605*L605/365*(P605-I605)</f>
        <v/>
      </c>
      <c r="O605" s="4">
        <f>M605+N605</f>
        <v/>
      </c>
      <c r="P605" s="5">
        <f>IF(J605&gt;SUMIFS(Sales!$H:$H,Sales!$C:$C,Investors!G605),SUMIFS(Sales!$H:$H,Sales!$C:$C,Investors!G605),Investors!J605)</f>
        <v/>
      </c>
      <c r="Q605">
        <f>K605+O605</f>
        <v/>
      </c>
      <c r="R605">
        <f>IF(J605&lt;SUMIFS(Sales!$H:$H,Sales!$C:$C,Investors!G605),0,Investors!Q605)</f>
        <v/>
      </c>
    </row>
    <row r="606">
      <c r="A606" t="inlineStr">
        <is>
          <t>ZHAY01</t>
        </is>
      </c>
      <c r="B606" t="inlineStr">
        <is>
          <t>Johannes Wynand</t>
        </is>
      </c>
      <c r="C606" t="inlineStr">
        <is>
          <t>Haywood</t>
        </is>
      </c>
      <c r="D606" t="inlineStr">
        <is>
          <t>Heron View</t>
        </is>
      </c>
      <c r="E606" t="inlineStr">
        <is>
          <t>D</t>
        </is>
      </c>
      <c r="F606" t="n">
        <v>8</v>
      </c>
      <c r="G606" t="inlineStr">
        <is>
          <t>HVD304</t>
        </is>
      </c>
      <c r="H606" s="5" t="n">
        <v>45471</v>
      </c>
      <c r="I606" s="5" t="n">
        <v>45471</v>
      </c>
      <c r="J606" s="6" t="n">
        <v>45504</v>
      </c>
      <c r="K606" s="4" t="n">
        <v>192406.85</v>
      </c>
      <c r="L606" s="7" t="n">
        <v>0.13</v>
      </c>
      <c r="M606" s="4">
        <f>IF(I606="",K606/365*0.11*((H606+30)-H606),K606/365*0.11*(I606-H606))</f>
        <v/>
      </c>
      <c r="N606" s="4">
        <f>K606*L606/365*(P606-I606)</f>
        <v/>
      </c>
      <c r="O606" s="4">
        <f>M606+N606</f>
        <v/>
      </c>
      <c r="P606" s="5">
        <f>IF(J606&gt;SUMIFS(Sales!$H:$H,Sales!$C:$C,Investors!G606),SUMIFS(Sales!$H:$H,Sales!$C:$C,Investors!G606),Investors!J606)</f>
        <v/>
      </c>
      <c r="Q606">
        <f>K606+O606</f>
        <v/>
      </c>
      <c r="R606">
        <f>IF(J606&lt;SUMIFS(Sales!$H:$H,Sales!$C:$C,Investors!G606),0,Investors!Q606)</f>
        <v/>
      </c>
    </row>
    <row r="607">
      <c r="A607" t="inlineStr">
        <is>
          <t>ZHAY01</t>
        </is>
      </c>
      <c r="B607" t="inlineStr">
        <is>
          <t>Johannes Wynand</t>
        </is>
      </c>
      <c r="C607" t="inlineStr">
        <is>
          <t>Haywood</t>
        </is>
      </c>
      <c r="D607" t="inlineStr">
        <is>
          <t>Heron View</t>
        </is>
      </c>
      <c r="E607" t="inlineStr">
        <is>
          <t>K</t>
        </is>
      </c>
      <c r="F607" t="n">
        <v>9</v>
      </c>
      <c r="G607" t="inlineStr">
        <is>
          <t>HVK205</t>
        </is>
      </c>
      <c r="H607" s="5" t="n">
        <v>45471</v>
      </c>
      <c r="I607" s="5" t="n">
        <v>45471</v>
      </c>
      <c r="J607" s="6" t="n">
        <v>46202</v>
      </c>
      <c r="K607" s="4" t="n">
        <v>99390.83</v>
      </c>
      <c r="L607" s="7" t="n">
        <v>0.13</v>
      </c>
      <c r="M607" s="4">
        <f>IF(I607="",K607/365*0.11*((H607+30)-H607),K607/365*0.11*(I607-H607))</f>
        <v/>
      </c>
      <c r="N607" s="4">
        <f>K607*L607/365*(P607-I607)</f>
        <v/>
      </c>
      <c r="O607" s="4">
        <f>M607+N607</f>
        <v/>
      </c>
      <c r="P607" s="5">
        <f>IF(J607&gt;SUMIFS(Sales!$H:$H,Sales!$C:$C,Investors!G607),SUMIFS(Sales!$H:$H,Sales!$C:$C,Investors!G607),Investors!J607)</f>
        <v/>
      </c>
      <c r="Q607">
        <f>K607+O607</f>
        <v/>
      </c>
      <c r="R607">
        <f>IF(J607&lt;SUMIFS(Sales!$H:$H,Sales!$C:$C,Investors!G607),0,Investors!Q607)</f>
        <v/>
      </c>
    </row>
    <row r="608">
      <c r="A608" t="inlineStr">
        <is>
          <t>ZHAY01</t>
        </is>
      </c>
      <c r="B608" t="inlineStr">
        <is>
          <t>Johannes Wynand</t>
        </is>
      </c>
      <c r="C608" t="inlineStr">
        <is>
          <t>Haywood</t>
        </is>
      </c>
      <c r="D608" t="inlineStr">
        <is>
          <t>Heron View</t>
        </is>
      </c>
      <c r="E608" t="inlineStr">
        <is>
          <t>K</t>
        </is>
      </c>
      <c r="F608" t="n">
        <v>10</v>
      </c>
      <c r="G608" t="inlineStr">
        <is>
          <t>HVK304</t>
        </is>
      </c>
      <c r="H608" s="5" t="n">
        <v>45471</v>
      </c>
      <c r="I608" s="5" t="n">
        <v>45471</v>
      </c>
      <c r="J608" s="6" t="n">
        <v>46202</v>
      </c>
      <c r="K608" s="4" t="n">
        <v>131288.31</v>
      </c>
      <c r="L608" s="7" t="n">
        <v>0.13</v>
      </c>
      <c r="M608" s="4">
        <f>IF(I608="",K608/365*0.11*((H608+30)-H608),K608/365*0.11*(I608-H608))</f>
        <v/>
      </c>
      <c r="N608" s="4">
        <f>K608*L608/365*(P608-I608)</f>
        <v/>
      </c>
      <c r="O608" s="4">
        <f>M608+N608</f>
        <v/>
      </c>
      <c r="P608" s="5">
        <f>IF(J608&gt;SUMIFS(Sales!$H:$H,Sales!$C:$C,Investors!G608),SUMIFS(Sales!$H:$H,Sales!$C:$C,Investors!G608),Investors!J608)</f>
        <v/>
      </c>
      <c r="Q608">
        <f>K608+O608</f>
        <v/>
      </c>
      <c r="R608">
        <f>IF(J608&lt;SUMIFS(Sales!$H:$H,Sales!$C:$C,Investors!G608),0,Investors!Q608)</f>
        <v/>
      </c>
    </row>
    <row r="609">
      <c r="A609" t="inlineStr">
        <is>
          <t>ZHAY01</t>
        </is>
      </c>
      <c r="B609" t="inlineStr">
        <is>
          <t>Johannes Wynand</t>
        </is>
      </c>
      <c r="C609" t="inlineStr">
        <is>
          <t>Haywood</t>
        </is>
      </c>
      <c r="D609" t="inlineStr">
        <is>
          <t>Heron View</t>
        </is>
      </c>
      <c r="E609" t="inlineStr">
        <is>
          <t>J</t>
        </is>
      </c>
      <c r="F609" t="n">
        <v>11</v>
      </c>
      <c r="G609" t="inlineStr">
        <is>
          <t>HVJ101</t>
        </is>
      </c>
      <c r="H609" s="5" t="n">
        <v>45518</v>
      </c>
      <c r="I609" s="5" t="n">
        <v>45520</v>
      </c>
      <c r="J609" s="6" t="n">
        <v>46251</v>
      </c>
      <c r="K609" s="4" t="n">
        <v>262897.26</v>
      </c>
      <c r="L609" s="7" t="n">
        <v>0.13</v>
      </c>
      <c r="M609" s="4">
        <f>IF(I609="",K609/365*0.11*((H609+30)-H609),K609/365*0.11*(I609-H609))</f>
        <v/>
      </c>
      <c r="N609" s="4">
        <f>K609*L609/365*(P609-I609)</f>
        <v/>
      </c>
      <c r="O609" s="4">
        <f>M609+N609</f>
        <v/>
      </c>
      <c r="P609" s="5">
        <f>IF(J609&gt;SUMIFS(Sales!$H:$H,Sales!$C:$C,Investors!G609),SUMIFS(Sales!$H:$H,Sales!$C:$C,Investors!G609),Investors!J609)</f>
        <v/>
      </c>
      <c r="Q609">
        <f>K609+O609</f>
        <v/>
      </c>
      <c r="R609">
        <f>IF(J609&lt;SUMIFS(Sales!$H:$H,Sales!$C:$C,Investors!G609),0,Investors!Q609)</f>
        <v/>
      </c>
    </row>
    <row r="610">
      <c r="A610" t="inlineStr">
        <is>
          <t>ZHAY01</t>
        </is>
      </c>
      <c r="B610" t="inlineStr">
        <is>
          <t>Johannes Wynand</t>
        </is>
      </c>
      <c r="C610" t="inlineStr">
        <is>
          <t>Haywood</t>
        </is>
      </c>
      <c r="D610" t="inlineStr">
        <is>
          <t>Heron View</t>
        </is>
      </c>
      <c r="E610" t="inlineStr">
        <is>
          <t>J</t>
        </is>
      </c>
      <c r="F610" t="n">
        <v>12</v>
      </c>
      <c r="G610" t="inlineStr">
        <is>
          <t>HVJ102</t>
        </is>
      </c>
      <c r="H610" s="5" t="n">
        <v>45518</v>
      </c>
      <c r="I610" s="5" t="n">
        <v>45520</v>
      </c>
      <c r="J610" s="6" t="n">
        <v>46251</v>
      </c>
      <c r="K610" s="4" t="n">
        <v>207020.93</v>
      </c>
      <c r="L610" s="7" t="n">
        <v>0.13</v>
      </c>
      <c r="M610" s="4">
        <f>IF(I610="",K610/365*0.11*((H610+30)-H610),K610/365*0.11*(I610-H610))</f>
        <v/>
      </c>
      <c r="N610" s="4">
        <f>K610*L610/365*(P610-I610)</f>
        <v/>
      </c>
      <c r="O610" s="4">
        <f>M610+N610</f>
        <v/>
      </c>
      <c r="P610" s="5">
        <f>IF(J610&gt;SUMIFS(Sales!$H:$H,Sales!$C:$C,Investors!G610),SUMIFS(Sales!$H:$H,Sales!$C:$C,Investors!G610),Investors!J610)</f>
        <v/>
      </c>
      <c r="Q610">
        <f>K610+O610</f>
        <v/>
      </c>
      <c r="R610">
        <f>IF(J610&lt;SUMIFS(Sales!$H:$H,Sales!$C:$C,Investors!G610),0,Investors!Q610)</f>
        <v/>
      </c>
    </row>
    <row r="611">
      <c r="A611" t="inlineStr">
        <is>
          <t>ZHAY01</t>
        </is>
      </c>
      <c r="B611" t="inlineStr">
        <is>
          <t>Johannes Wynand</t>
        </is>
      </c>
      <c r="C611" t="inlineStr">
        <is>
          <t>Haywood</t>
        </is>
      </c>
      <c r="D611" t="inlineStr">
        <is>
          <t>Heron View</t>
        </is>
      </c>
      <c r="E611" t="inlineStr">
        <is>
          <t>J</t>
        </is>
      </c>
      <c r="F611" t="n">
        <v>13</v>
      </c>
      <c r="G611" t="inlineStr">
        <is>
          <t>HVJ201</t>
        </is>
      </c>
      <c r="H611" s="5" t="n">
        <v>45518</v>
      </c>
      <c r="I611" s="5" t="n">
        <v>45520</v>
      </c>
      <c r="J611" s="6" t="n">
        <v>46251</v>
      </c>
      <c r="K611" s="4" t="n">
        <v>111950.68</v>
      </c>
      <c r="L611" s="7" t="n">
        <v>0.13</v>
      </c>
      <c r="M611" s="4">
        <f>IF(I611="",K611/365*0.11*((H611+30)-H611),K611/365*0.11*(I611-H611))</f>
        <v/>
      </c>
      <c r="N611" s="4">
        <f>K611*L611/365*(P611-I611)</f>
        <v/>
      </c>
      <c r="O611" s="4">
        <f>M611+N611</f>
        <v/>
      </c>
      <c r="P611" s="5">
        <f>IF(J611&gt;SUMIFS(Sales!$H:$H,Sales!$C:$C,Investors!G611),SUMIFS(Sales!$H:$H,Sales!$C:$C,Investors!G611),Investors!J611)</f>
        <v/>
      </c>
      <c r="Q611">
        <f>K611+O611</f>
        <v/>
      </c>
      <c r="R611">
        <f>IF(J611&lt;SUMIFS(Sales!$H:$H,Sales!$C:$C,Investors!G611),0,Investors!Q611)</f>
        <v/>
      </c>
    </row>
    <row r="612">
      <c r="A612" t="inlineStr">
        <is>
          <t>ZHAY01</t>
        </is>
      </c>
      <c r="B612" t="inlineStr">
        <is>
          <t>Johannes Wynand</t>
        </is>
      </c>
      <c r="C612" t="inlineStr">
        <is>
          <t>Haywood</t>
        </is>
      </c>
      <c r="D612" t="inlineStr">
        <is>
          <t>Heron View</t>
        </is>
      </c>
      <c r="E612" t="inlineStr">
        <is>
          <t>J</t>
        </is>
      </c>
      <c r="F612" t="n">
        <v>14</v>
      </c>
      <c r="G612" t="inlineStr">
        <is>
          <t>HVJ202</t>
        </is>
      </c>
      <c r="H612" s="5" t="n">
        <v>45527</v>
      </c>
      <c r="I612" s="5" t="n">
        <v>45527</v>
      </c>
      <c r="J612" s="6" t="n">
        <v>46258</v>
      </c>
      <c r="K612" s="4" t="n">
        <v>207630.14</v>
      </c>
      <c r="L612" s="7" t="n">
        <v>0.13</v>
      </c>
      <c r="M612" s="4">
        <f>IF(I612="",K612/365*0.11*((H612+30)-H612),K612/365*0.11*(I612-H612))</f>
        <v/>
      </c>
      <c r="N612" s="4">
        <f>K612*L612/365*(P612-I612)</f>
        <v/>
      </c>
      <c r="O612" s="4">
        <f>M612+N612</f>
        <v/>
      </c>
      <c r="P612" s="5">
        <f>IF(J612&gt;SUMIFS(Sales!$H:$H,Sales!$C:$C,Investors!G612),SUMIFS(Sales!$H:$H,Sales!$C:$C,Investors!G612),Investors!J612)</f>
        <v/>
      </c>
      <c r="Q612">
        <f>K612+O612</f>
        <v/>
      </c>
      <c r="R612">
        <f>IF(J612&lt;SUMIFS(Sales!$H:$H,Sales!$C:$C,Investors!G612),0,Investors!Q612)</f>
        <v/>
      </c>
    </row>
    <row r="613">
      <c r="A613" t="inlineStr">
        <is>
          <t>ZHAY01</t>
        </is>
      </c>
      <c r="B613" t="inlineStr">
        <is>
          <t>Johannes Wynand</t>
        </is>
      </c>
      <c r="C613" t="inlineStr">
        <is>
          <t>Haywood</t>
        </is>
      </c>
      <c r="D613" t="inlineStr">
        <is>
          <t>Heron View</t>
        </is>
      </c>
      <c r="E613" t="inlineStr">
        <is>
          <t>J</t>
        </is>
      </c>
      <c r="F613" t="n">
        <v>15</v>
      </c>
      <c r="G613" t="inlineStr">
        <is>
          <t>HVJ203</t>
        </is>
      </c>
      <c r="H613" s="5" t="n">
        <v>45527</v>
      </c>
      <c r="I613" s="5" t="n">
        <v>45527</v>
      </c>
      <c r="J613" s="6" t="n">
        <v>46258</v>
      </c>
      <c r="K613" s="4" t="n">
        <v>121630.14</v>
      </c>
      <c r="L613" s="7" t="n">
        <v>0.13</v>
      </c>
      <c r="M613" s="4">
        <f>IF(I613="",K613/365*0.11*((H613+30)-H613),K613/365*0.11*(I613-H613))</f>
        <v/>
      </c>
      <c r="N613" s="4">
        <f>K613*L613/365*(P613-I613)</f>
        <v/>
      </c>
      <c r="O613" s="4">
        <f>M613+N613</f>
        <v/>
      </c>
      <c r="P613" s="5">
        <f>IF(J613&gt;SUMIFS(Sales!$H:$H,Sales!$C:$C,Investors!G613),SUMIFS(Sales!$H:$H,Sales!$C:$C,Investors!G613),Investors!J613)</f>
        <v/>
      </c>
      <c r="Q613">
        <f>K613+O613</f>
        <v/>
      </c>
      <c r="R613">
        <f>IF(J613&lt;SUMIFS(Sales!$H:$H,Sales!$C:$C,Investors!G613),0,Investors!Q613)</f>
        <v/>
      </c>
    </row>
    <row r="614">
      <c r="A614" t="inlineStr">
        <is>
          <t>ZHAY01</t>
        </is>
      </c>
      <c r="B614" t="inlineStr">
        <is>
          <t>Johannes Wynand</t>
        </is>
      </c>
      <c r="C614" t="inlineStr">
        <is>
          <t>Haywood</t>
        </is>
      </c>
      <c r="D614" t="inlineStr">
        <is>
          <t>Heron View</t>
        </is>
      </c>
      <c r="E614" t="inlineStr">
        <is>
          <t>J</t>
        </is>
      </c>
      <c r="F614" t="n">
        <v>16</v>
      </c>
      <c r="G614" t="inlineStr">
        <is>
          <t>HVJ302</t>
        </is>
      </c>
      <c r="H614" s="5" t="n">
        <v>45527</v>
      </c>
      <c r="I614" s="5" t="n">
        <v>45527</v>
      </c>
      <c r="J614" s="6" t="n">
        <v>46258</v>
      </c>
      <c r="K614" s="4" t="n">
        <v>210108.9</v>
      </c>
      <c r="L614" s="7" t="n">
        <v>0.13</v>
      </c>
      <c r="M614" s="4">
        <f>IF(I614="",K614/365*0.11*((H614+30)-H614),K614/365*0.11*(I614-H614))</f>
        <v/>
      </c>
      <c r="N614" s="4">
        <f>K614*L614/365*(P614-I614)</f>
        <v/>
      </c>
      <c r="O614" s="4">
        <f>M614+N614</f>
        <v/>
      </c>
      <c r="P614" s="5">
        <f>IF(J614&gt;SUMIFS(Sales!$H:$H,Sales!$C:$C,Investors!G614),SUMIFS(Sales!$H:$H,Sales!$C:$C,Investors!G614),Investors!J614)</f>
        <v/>
      </c>
      <c r="Q614">
        <f>K614+O614</f>
        <v/>
      </c>
      <c r="R614">
        <f>IF(J614&lt;SUMIFS(Sales!$H:$H,Sales!$C:$C,Investors!G614),0,Investors!Q614)</f>
        <v/>
      </c>
    </row>
    <row r="615">
      <c r="A615" t="inlineStr">
        <is>
          <t>ZVER05</t>
        </is>
      </c>
      <c r="B615" t="inlineStr">
        <is>
          <t>Anita Hester</t>
        </is>
      </c>
      <c r="C615" t="inlineStr">
        <is>
          <t>Vermeulen</t>
        </is>
      </c>
      <c r="D615" t="inlineStr">
        <is>
          <t>Heron View</t>
        </is>
      </c>
      <c r="E615" t="inlineStr">
        <is>
          <t>K</t>
        </is>
      </c>
      <c r="F615" t="n">
        <v>1</v>
      </c>
      <c r="G615" t="inlineStr">
        <is>
          <t>HVK106</t>
        </is>
      </c>
      <c r="H615" s="5" t="n">
        <v>45454</v>
      </c>
      <c r="I615" s="5" t="n">
        <v>45457</v>
      </c>
      <c r="J615" s="6" t="n">
        <v>46188</v>
      </c>
      <c r="K615" s="4" t="n">
        <v>1000000</v>
      </c>
      <c r="L615" s="7" t="n">
        <v>0.18</v>
      </c>
      <c r="M615" s="4">
        <f>IF(I615="",K615/365*0.11*((H615+30)-H615),K615/365*0.11*(I615-H615))</f>
        <v/>
      </c>
      <c r="N615" s="4">
        <f>K615*L615/365*(P615-I615)</f>
        <v/>
      </c>
      <c r="O615" s="4">
        <f>M615+N615</f>
        <v/>
      </c>
      <c r="P615" s="5">
        <f>IF(J615&gt;SUMIFS(Sales!$H:$H,Sales!$C:$C,Investors!G615),SUMIFS(Sales!$H:$H,Sales!$C:$C,Investors!G615),Investors!J615)</f>
        <v/>
      </c>
      <c r="Q615">
        <f>K615+O615</f>
        <v/>
      </c>
      <c r="R615">
        <f>IF(J615&lt;SUMIFS(Sales!$H:$H,Sales!$C:$C,Investors!G615),0,Investors!Q615)</f>
        <v/>
      </c>
    </row>
    <row r="616">
      <c r="A616" t="inlineStr">
        <is>
          <t>ZSCH05</t>
        </is>
      </c>
      <c r="B616" t="inlineStr">
        <is>
          <t>Willem</t>
        </is>
      </c>
      <c r="C616" t="inlineStr">
        <is>
          <t>Schipper</t>
        </is>
      </c>
      <c r="D616" t="inlineStr">
        <is>
          <t>Heron View</t>
        </is>
      </c>
      <c r="E616" t="inlineStr">
        <is>
          <t>F</t>
        </is>
      </c>
      <c r="F616" t="n">
        <v>1</v>
      </c>
      <c r="G616" t="inlineStr">
        <is>
          <t>HVF104</t>
        </is>
      </c>
      <c r="H616" s="5" t="n">
        <v>45432</v>
      </c>
      <c r="I616" s="5" t="n">
        <v>45443</v>
      </c>
      <c r="J616" s="6" t="n">
        <v>46174</v>
      </c>
      <c r="K616" s="4" t="n">
        <v>200000</v>
      </c>
      <c r="L616" s="7" t="n">
        <v>0.14</v>
      </c>
      <c r="M616" s="4">
        <f>IF(I616="",K616/365*0.11*((H616+30)-H616),K616/365*0.11*(I616-H616))</f>
        <v/>
      </c>
      <c r="N616" s="4">
        <f>K616*L616/365*(P616-I616)</f>
        <v/>
      </c>
      <c r="O616" s="4">
        <f>M616+N616</f>
        <v/>
      </c>
      <c r="P616" s="5">
        <f>IF(J616&gt;SUMIFS(Sales!$H:$H,Sales!$C:$C,Investors!G616),SUMIFS(Sales!$H:$H,Sales!$C:$C,Investors!G616),Investors!J616)</f>
        <v/>
      </c>
      <c r="Q616">
        <f>K616+O616</f>
        <v/>
      </c>
      <c r="R616">
        <f>IF(J616&lt;SUMIFS(Sales!$H:$H,Sales!$C:$C,Investors!G616),0,Investors!Q616)</f>
        <v/>
      </c>
    </row>
    <row r="617">
      <c r="A617" t="inlineStr">
        <is>
          <t>ZHAA02</t>
        </is>
      </c>
      <c r="B617" t="inlineStr">
        <is>
          <t>Wilhelmina Petronella (Willa)</t>
        </is>
      </c>
      <c r="C617" t="inlineStr">
        <is>
          <t>Haasbroek</t>
        </is>
      </c>
      <c r="D617" t="inlineStr">
        <is>
          <t>Heron View</t>
        </is>
      </c>
      <c r="E617" t="inlineStr">
        <is>
          <t>E</t>
        </is>
      </c>
      <c r="F617" t="n">
        <v>1</v>
      </c>
      <c r="G617" t="inlineStr">
        <is>
          <t>HVE101</t>
        </is>
      </c>
      <c r="H617" s="5" t="n">
        <v>45447</v>
      </c>
      <c r="I617" s="5" t="n">
        <v>45468</v>
      </c>
      <c r="J617" s="6" t="n">
        <v>46199</v>
      </c>
      <c r="K617" s="4" t="n">
        <v>600000</v>
      </c>
      <c r="L617" s="7" t="n">
        <v>0.18</v>
      </c>
      <c r="M617" s="4">
        <f>IF(I617="",K617/365*0.11*((H617+30)-H617),K617/365*0.11*(I617-H617))</f>
        <v/>
      </c>
      <c r="N617" s="4">
        <f>K617*L617/365*(P617-I617)</f>
        <v/>
      </c>
      <c r="O617" s="4">
        <f>M617+N617</f>
        <v/>
      </c>
      <c r="P617" s="5">
        <f>IF(J617&gt;SUMIFS(Sales!$H:$H,Sales!$C:$C,Investors!G617),SUMIFS(Sales!$H:$H,Sales!$C:$C,Investors!G617),Investors!J617)</f>
        <v/>
      </c>
      <c r="Q617">
        <f>K617+O617</f>
        <v/>
      </c>
      <c r="R617">
        <f>IF(J617&lt;SUMIFS(Sales!$H:$H,Sales!$C:$C,Investors!G617),0,Investors!Q617)</f>
        <v/>
      </c>
    </row>
    <row r="618">
      <c r="A618" t="inlineStr">
        <is>
          <t>ZHAA02</t>
        </is>
      </c>
      <c r="B618" t="inlineStr">
        <is>
          <t>Wilhelmina Petronella (Willa)</t>
        </is>
      </c>
      <c r="C618" t="inlineStr">
        <is>
          <t>Haasbroek</t>
        </is>
      </c>
      <c r="D618" t="inlineStr">
        <is>
          <t>Heron View</t>
        </is>
      </c>
      <c r="E618" t="inlineStr">
        <is>
          <t>E</t>
        </is>
      </c>
      <c r="F618" t="n">
        <v>2</v>
      </c>
      <c r="G618" t="inlineStr">
        <is>
          <t>HVE303</t>
        </is>
      </c>
      <c r="H618" s="5" t="n">
        <v>45448</v>
      </c>
      <c r="I618" s="5" t="n">
        <v>45468</v>
      </c>
      <c r="J618" s="6" t="n">
        <v>46199</v>
      </c>
      <c r="K618" s="4" t="n">
        <v>400000</v>
      </c>
      <c r="L618" s="7" t="n">
        <v>0.18</v>
      </c>
      <c r="M618" s="4">
        <f>IF(I618="",K618/365*0.11*((H618+30)-H618),K618/365*0.11*(I618-H618))</f>
        <v/>
      </c>
      <c r="N618" s="4">
        <f>K618*L618/365*(P618-I618)</f>
        <v/>
      </c>
      <c r="O618" s="4">
        <f>M618+N618</f>
        <v/>
      </c>
      <c r="P618" s="5">
        <f>IF(J618&gt;SUMIFS(Sales!$H:$H,Sales!$C:$C,Investors!G618),SUMIFS(Sales!$H:$H,Sales!$C:$C,Investors!G618),Investors!J618)</f>
        <v/>
      </c>
      <c r="Q618">
        <f>K618+O618</f>
        <v/>
      </c>
      <c r="R618">
        <f>IF(J618&lt;SUMIFS(Sales!$H:$H,Sales!$C:$C,Investors!G618),0,Investors!Q618)</f>
        <v/>
      </c>
    </row>
    <row r="619">
      <c r="A619" t="inlineStr">
        <is>
          <t>ZLAL01</t>
        </is>
      </c>
      <c r="B619" t="inlineStr">
        <is>
          <t>Seema Nagin</t>
        </is>
      </c>
      <c r="C619" t="inlineStr">
        <is>
          <t>Lala</t>
        </is>
      </c>
      <c r="D619" t="inlineStr">
        <is>
          <t>Heron View</t>
        </is>
      </c>
      <c r="E619" t="inlineStr">
        <is>
          <t>E</t>
        </is>
      </c>
      <c r="F619" t="n">
        <v>1</v>
      </c>
      <c r="G619" t="inlineStr">
        <is>
          <t>HVE303</t>
        </is>
      </c>
      <c r="H619" s="5" t="n">
        <v>45433</v>
      </c>
      <c r="I619" s="5" t="n">
        <v>45443</v>
      </c>
      <c r="J619" s="6" t="n">
        <v>46174</v>
      </c>
      <c r="K619" s="4" t="n">
        <v>100000</v>
      </c>
      <c r="L619" s="7" t="n">
        <v>0.14</v>
      </c>
      <c r="M619" s="4">
        <f>IF(I619="",K619/365*0.11*((H619+30)-H619),K619/365*0.11*(I619-H619))</f>
        <v/>
      </c>
      <c r="N619" s="4">
        <f>K619*L619/365*(P619-I619)</f>
        <v/>
      </c>
      <c r="O619" s="4">
        <f>M619+N619</f>
        <v/>
      </c>
      <c r="P619" s="5">
        <f>IF(J619&gt;SUMIFS(Sales!$H:$H,Sales!$C:$C,Investors!G619),SUMIFS(Sales!$H:$H,Sales!$C:$C,Investors!G619),Investors!J619)</f>
        <v/>
      </c>
      <c r="Q619">
        <f>K619+O619</f>
        <v/>
      </c>
      <c r="R619">
        <f>IF(J619&lt;SUMIFS(Sales!$H:$H,Sales!$C:$C,Investors!G619),0,Investors!Q619)</f>
        <v/>
      </c>
    </row>
  </sheetData>
  <autoFilter ref="A4:R619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61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2" t="inlineStr">
        <is>
          <t>Date</t>
        </is>
      </c>
      <c r="B2" s="3" t="inlineStr">
        <is>
          <t>2024-08-29</t>
        </is>
      </c>
      <c r="E2" s="4">
        <f>subtotal(9,E5:E619)</f>
        <v/>
      </c>
      <c r="F2" s="4">
        <f>subtotal(9,F5:F619)</f>
        <v/>
      </c>
      <c r="G2" s="4">
        <f>subtotal(9,G5:G619)</f>
        <v/>
      </c>
      <c r="H2" s="4">
        <f>subtotal(9,H5:H619)</f>
        <v/>
      </c>
      <c r="I2" s="4">
        <f>subtotal(9,I5:I619)</f>
        <v/>
      </c>
      <c r="J2" s="4">
        <f>subtotal(9,J5:J619)</f>
        <v/>
      </c>
      <c r="K2" s="4">
        <f>subtotal(9,K5:K619)</f>
        <v/>
      </c>
      <c r="L2" s="4">
        <f>subtotal(9,L5:L619)</f>
        <v/>
      </c>
      <c r="M2" s="4">
        <f>subtotal(9,M5:M619)</f>
        <v/>
      </c>
      <c r="N2" s="4">
        <f>subtotal(9,N5:N619)</f>
        <v/>
      </c>
      <c r="O2" s="4">
        <f>subtotal(9,O5:O619)</f>
        <v/>
      </c>
      <c r="P2" s="4">
        <f>subtotal(9,P5:P619)</f>
        <v/>
      </c>
      <c r="Q2" s="4">
        <f>subtotal(9,Q5:Q619)</f>
        <v/>
      </c>
      <c r="R2" s="4">
        <f>subtotal(9,R5:R619)</f>
        <v/>
      </c>
      <c r="S2" s="4">
        <f>subtotal(9,S5:S619)</f>
        <v/>
      </c>
      <c r="T2" s="4">
        <f>subtotal(9,T5:T619)</f>
        <v/>
      </c>
      <c r="U2" s="4">
        <f>subtotal(9,U5:U619)</f>
        <v/>
      </c>
      <c r="V2" s="4">
        <f>subtotal(9,V5:V619)</f>
        <v/>
      </c>
      <c r="W2" s="4">
        <f>subtotal(9,W5:W619)</f>
        <v/>
      </c>
      <c r="X2" s="4">
        <f>subtotal(9,X5:X619)</f>
        <v/>
      </c>
      <c r="Y2" s="4">
        <f>subtotal(9,Y5:Y619)</f>
        <v/>
      </c>
      <c r="Z2" s="4">
        <f>subtotal(9,Z5:Z619)</f>
        <v/>
      </c>
      <c r="AA2" s="4">
        <f>subtotal(9,AA5:AA619)</f>
        <v/>
      </c>
      <c r="AB2" s="4">
        <f>subtotal(9,AB5:AB619)</f>
        <v/>
      </c>
      <c r="AC2" s="4">
        <f>subtotal(9,AC5:AC619)</f>
        <v/>
      </c>
    </row>
    <row r="3">
      <c r="E3" s="3" t="inlineStr">
        <is>
          <t>&lt; Days</t>
        </is>
      </c>
      <c r="F3" s="3" t="inlineStr">
        <is>
          <t>&lt; Days</t>
        </is>
      </c>
      <c r="G3" s="3" t="inlineStr">
        <is>
          <t>&lt; Days</t>
        </is>
      </c>
      <c r="H3" s="3" t="inlineStr">
        <is>
          <t>&lt; Days</t>
        </is>
      </c>
      <c r="I3" s="3" t="inlineStr">
        <is>
          <t>&lt; Days</t>
        </is>
      </c>
      <c r="J3" s="3" t="inlineStr">
        <is>
          <t>&lt; Days</t>
        </is>
      </c>
      <c r="K3" s="3" t="inlineStr">
        <is>
          <t>&lt; Days</t>
        </is>
      </c>
      <c r="L3" s="3" t="inlineStr">
        <is>
          <t>&lt; Days</t>
        </is>
      </c>
      <c r="M3" s="3" t="inlineStr">
        <is>
          <t>&lt; Days</t>
        </is>
      </c>
      <c r="N3" s="3" t="inlineStr">
        <is>
          <t>&lt; Days</t>
        </is>
      </c>
      <c r="O3" s="3" t="inlineStr">
        <is>
          <t>&lt; Days</t>
        </is>
      </c>
      <c r="P3" s="3" t="inlineStr">
        <is>
          <t>&lt; Days</t>
        </is>
      </c>
      <c r="Q3" s="3" t="inlineStr">
        <is>
          <t>&lt; Days</t>
        </is>
      </c>
      <c r="R3" s="3" t="inlineStr">
        <is>
          <t>&lt; Days</t>
        </is>
      </c>
      <c r="S3" s="3" t="inlineStr">
        <is>
          <t>&lt; Days</t>
        </is>
      </c>
      <c r="T3" s="3" t="inlineStr">
        <is>
          <t>&lt; Days</t>
        </is>
      </c>
      <c r="U3" s="3" t="inlineStr">
        <is>
          <t>&lt; Days</t>
        </is>
      </c>
      <c r="V3" s="3" t="inlineStr">
        <is>
          <t>&lt; Days</t>
        </is>
      </c>
      <c r="W3" s="3" t="inlineStr">
        <is>
          <t>&lt; Days</t>
        </is>
      </c>
      <c r="X3" s="3" t="inlineStr">
        <is>
          <t>&lt; Days</t>
        </is>
      </c>
      <c r="Y3" s="3" t="inlineStr">
        <is>
          <t>&lt; Days</t>
        </is>
      </c>
      <c r="Z3" s="3" t="inlineStr">
        <is>
          <t>&lt; Days</t>
        </is>
      </c>
      <c r="AA3" s="3" t="inlineStr">
        <is>
          <t>&lt; Days</t>
        </is>
      </c>
      <c r="AB3" s="3" t="inlineStr">
        <is>
          <t>&lt; Days</t>
        </is>
      </c>
      <c r="AC3" s="3" t="inlineStr">
        <is>
          <t>&lt; Days</t>
        </is>
      </c>
    </row>
    <row r="4">
      <c r="A4" s="3" t="inlineStr">
        <is>
          <t>Investor Acc Number</t>
        </is>
      </c>
      <c r="B4" s="3" t="inlineStr">
        <is>
          <t>Unit Number</t>
        </is>
      </c>
      <c r="C4" s="3" t="inlineStr">
        <is>
          <t>Total</t>
        </is>
      </c>
      <c r="D4" s="3" t="n">
        <v>0</v>
      </c>
      <c r="E4" s="3" t="n">
        <v>30</v>
      </c>
      <c r="F4" s="3" t="n">
        <v>60</v>
      </c>
      <c r="G4" s="3" t="n">
        <v>90</v>
      </c>
      <c r="H4" s="3" t="n">
        <v>120</v>
      </c>
      <c r="I4" s="3" t="n">
        <v>150</v>
      </c>
      <c r="J4" s="3" t="n">
        <v>180</v>
      </c>
      <c r="K4" s="3" t="n">
        <v>210</v>
      </c>
      <c r="L4" s="3" t="n">
        <v>240</v>
      </c>
      <c r="M4" s="3" t="n">
        <v>270</v>
      </c>
      <c r="N4" s="3" t="n">
        <v>300</v>
      </c>
      <c r="O4" s="3" t="n">
        <v>330</v>
      </c>
      <c r="P4" s="3" t="n">
        <v>360</v>
      </c>
      <c r="Q4" s="3" t="n">
        <v>390</v>
      </c>
      <c r="R4" s="3" t="n">
        <v>420</v>
      </c>
      <c r="S4" s="3" t="n">
        <v>450</v>
      </c>
      <c r="T4" s="3" t="n">
        <v>480</v>
      </c>
      <c r="U4" s="3" t="n">
        <v>510</v>
      </c>
      <c r="V4" s="3" t="n">
        <v>540</v>
      </c>
      <c r="W4" s="3" t="n">
        <v>570</v>
      </c>
      <c r="X4" s="3" t="n">
        <v>600</v>
      </c>
      <c r="Y4" s="3" t="n">
        <v>630</v>
      </c>
      <c r="Z4" s="3" t="n">
        <v>660</v>
      </c>
      <c r="AA4" s="3" t="n">
        <v>690</v>
      </c>
      <c r="AB4" s="3" t="n">
        <v>720</v>
      </c>
      <c r="AC4" s="3" t="n">
        <v>750</v>
      </c>
    </row>
    <row r="5">
      <c r="A5" t="inlineStr">
        <is>
          <t>ZHUT01</t>
        </is>
      </c>
      <c r="B5" t="inlineStr">
        <is>
          <t>HVD201</t>
        </is>
      </c>
      <c r="C5" s="4">
        <f>SUM(E5:AC5)</f>
        <v/>
      </c>
      <c r="E5" s="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t="inlineStr">
        <is>
          <t>ZHUT01</t>
        </is>
      </c>
      <c r="B6" t="inlineStr">
        <is>
          <t>HVO105</t>
        </is>
      </c>
      <c r="C6" s="4">
        <f>SUM(E6:AC6)</f>
        <v/>
      </c>
      <c r="E6" s="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t="inlineStr">
        <is>
          <t>ZHUT01</t>
        </is>
      </c>
      <c r="B7" t="inlineStr">
        <is>
          <t>HVL203</t>
        </is>
      </c>
      <c r="C7" s="4">
        <f>SUM(E7:AC7)</f>
        <v/>
      </c>
      <c r="E7" s="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t="inlineStr">
        <is>
          <t>ZBEL01</t>
        </is>
      </c>
      <c r="B8" t="inlineStr">
        <is>
          <t>HFA202</t>
        </is>
      </c>
      <c r="C8" s="4">
        <f>SUM(E8:AC8)</f>
        <v/>
      </c>
      <c r="E8" s="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t="inlineStr">
        <is>
          <t>ZBEL01</t>
        </is>
      </c>
      <c r="B9" t="inlineStr">
        <is>
          <t>HVC104</t>
        </is>
      </c>
      <c r="C9" s="4">
        <f>SUM(E9:AC9)</f>
        <v/>
      </c>
      <c r="E9" s="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t="inlineStr">
        <is>
          <t>ZBEL01</t>
        </is>
      </c>
      <c r="B10" t="inlineStr">
        <is>
          <t>HVK302</t>
        </is>
      </c>
      <c r="C10" s="4">
        <f>SUM(E10:AC10)</f>
        <v/>
      </c>
      <c r="E10" s="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t="inlineStr">
        <is>
          <t>ZBEL01</t>
        </is>
      </c>
      <c r="B11" t="inlineStr">
        <is>
          <t>HVI102</t>
        </is>
      </c>
      <c r="C11" s="4">
        <f>SUM(E11:AC11)</f>
        <v/>
      </c>
      <c r="E11" s="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t="inlineStr">
        <is>
          <t>ZBEL01</t>
        </is>
      </c>
      <c r="B12" t="inlineStr">
        <is>
          <t>HVG204</t>
        </is>
      </c>
      <c r="C12" s="4">
        <f>SUM(E12:AC12)</f>
        <v/>
      </c>
      <c r="E12" s="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t="inlineStr">
        <is>
          <t>ZFON01</t>
        </is>
      </c>
      <c r="B13" t="inlineStr">
        <is>
          <t>HVD104</t>
        </is>
      </c>
      <c r="C13" s="4">
        <f>SUM(E13:AC13)</f>
        <v/>
      </c>
      <c r="E13" s="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t="inlineStr">
        <is>
          <t>ZFON01</t>
        </is>
      </c>
      <c r="B14" t="inlineStr">
        <is>
          <t>HVF102</t>
        </is>
      </c>
      <c r="C14" s="4">
        <f>SUM(E14:AC14)</f>
        <v/>
      </c>
      <c r="E14" s="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t="inlineStr">
        <is>
          <t>ZCOL01</t>
        </is>
      </c>
      <c r="B15" t="inlineStr">
        <is>
          <t>HFA106</t>
        </is>
      </c>
      <c r="C15" s="4">
        <f>SUM(E15:AC15)</f>
        <v/>
      </c>
      <c r="E15" s="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t="inlineStr">
        <is>
          <t>ZCOL01</t>
        </is>
      </c>
      <c r="B16" t="inlineStr">
        <is>
          <t>HFA106</t>
        </is>
      </c>
      <c r="C16" s="4">
        <f>SUM(E16:AC16)</f>
        <v/>
      </c>
      <c r="E16" s="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t="inlineStr">
        <is>
          <t>ZCOL01</t>
        </is>
      </c>
      <c r="B17" t="inlineStr">
        <is>
          <t>HVK206</t>
        </is>
      </c>
      <c r="C17" s="4">
        <f>SUM(E17:AC17)</f>
        <v/>
      </c>
      <c r="E17" s="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t="inlineStr">
        <is>
          <t>ZKRU01</t>
        </is>
      </c>
      <c r="B18" t="inlineStr">
        <is>
          <t>HFB105</t>
        </is>
      </c>
      <c r="C18" s="4">
        <f>SUM(E18:AC18)</f>
        <v/>
      </c>
      <c r="E18" s="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t="inlineStr">
        <is>
          <t>ZKRU01</t>
        </is>
      </c>
      <c r="B19" t="inlineStr">
        <is>
          <t>HVD302</t>
        </is>
      </c>
      <c r="C19" s="4">
        <f>SUM(E19:AC19)</f>
        <v/>
      </c>
      <c r="E19" s="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t="inlineStr">
        <is>
          <t>ZKRU01</t>
        </is>
      </c>
      <c r="B20" t="inlineStr">
        <is>
          <t>HVP101</t>
        </is>
      </c>
      <c r="C20" s="4">
        <f>SUM(E20:AC20)</f>
        <v/>
      </c>
      <c r="E20" s="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t="inlineStr">
        <is>
          <t>ZKRU01</t>
        </is>
      </c>
      <c r="B21" t="inlineStr">
        <is>
          <t>HVO203</t>
        </is>
      </c>
      <c r="C21" s="4">
        <f>SUM(E21:AC21)</f>
        <v/>
      </c>
      <c r="E21" s="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t="inlineStr">
        <is>
          <t>ZKRU01</t>
        </is>
      </c>
      <c r="B22" t="inlineStr">
        <is>
          <t>HVJ303</t>
        </is>
      </c>
      <c r="C22" s="4">
        <f>SUM(E22:AC22)</f>
        <v/>
      </c>
      <c r="E22" s="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t="inlineStr">
        <is>
          <t>ZDAV01</t>
        </is>
      </c>
      <c r="B23" t="inlineStr">
        <is>
          <t>HFA203</t>
        </is>
      </c>
      <c r="C23" s="4">
        <f>SUM(E23:AC23)</f>
        <v/>
      </c>
      <c r="E23" s="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t="inlineStr">
        <is>
          <t>ZDAV01</t>
        </is>
      </c>
      <c r="B24" t="inlineStr">
        <is>
          <t>HVC201</t>
        </is>
      </c>
      <c r="C24" s="4">
        <f>SUM(E24:AC24)</f>
        <v/>
      </c>
      <c r="E24" s="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t="inlineStr">
        <is>
          <t>ZDAV01</t>
        </is>
      </c>
      <c r="B25" t="inlineStr">
        <is>
          <t>HVK301</t>
        </is>
      </c>
      <c r="C25" s="4">
        <f>SUM(E25:AC25)</f>
        <v/>
      </c>
      <c r="E25" s="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t="inlineStr">
        <is>
          <t>ZHUN01</t>
        </is>
      </c>
      <c r="B26" t="inlineStr">
        <is>
          <t>HFA202</t>
        </is>
      </c>
      <c r="C26" s="4">
        <f>SUM(E26:AC26)</f>
        <v/>
      </c>
      <c r="E26" s="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t="inlineStr">
        <is>
          <t>ZHUN01</t>
        </is>
      </c>
      <c r="B27" t="inlineStr">
        <is>
          <t>HFA202</t>
        </is>
      </c>
      <c r="C27" s="4">
        <f>SUM(E27:AC27)</f>
        <v/>
      </c>
      <c r="E27" s="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t="inlineStr">
        <is>
          <t>ZHUN01</t>
        </is>
      </c>
      <c r="B28" t="inlineStr">
        <is>
          <t>HVK303</t>
        </is>
      </c>
      <c r="C28" s="4">
        <f>SUM(E28:AC28)</f>
        <v/>
      </c>
      <c r="E28" s="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t="inlineStr">
        <is>
          <t>ZLEB01</t>
        </is>
      </c>
      <c r="B29" t="inlineStr">
        <is>
          <t>HVD102</t>
        </is>
      </c>
      <c r="C29" s="4">
        <f>SUM(E29:AC29)</f>
        <v/>
      </c>
      <c r="E29" s="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t="inlineStr">
        <is>
          <t>ZLEB01</t>
        </is>
      </c>
      <c r="B30" t="inlineStr">
        <is>
          <t>HVD103</t>
        </is>
      </c>
      <c r="C30" s="4">
        <f>SUM(E30:AC30)</f>
        <v/>
      </c>
      <c r="E30" s="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t="inlineStr">
        <is>
          <t>ZLEB01</t>
        </is>
      </c>
      <c r="B31" t="inlineStr">
        <is>
          <t>HVN104</t>
        </is>
      </c>
      <c r="C31" s="4">
        <f>SUM(E31:AC31)</f>
        <v/>
      </c>
      <c r="E31" s="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t="inlineStr">
        <is>
          <t>ZLEB01</t>
        </is>
      </c>
      <c r="B32" t="inlineStr">
        <is>
          <t>HVE201</t>
        </is>
      </c>
      <c r="C32" s="4">
        <f>SUM(E32:AC32)</f>
        <v/>
      </c>
      <c r="E32" s="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t="inlineStr">
        <is>
          <t>ZDAM01</t>
        </is>
      </c>
      <c r="B33" t="inlineStr">
        <is>
          <t>HFA201</t>
        </is>
      </c>
      <c r="C33" s="4">
        <f>SUM(E33:AC33)</f>
        <v/>
      </c>
      <c r="E33" s="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t="inlineStr">
        <is>
          <t>ZDAM01</t>
        </is>
      </c>
      <c r="B34" t="inlineStr">
        <is>
          <t>HVK103</t>
        </is>
      </c>
      <c r="C34" s="4">
        <f>SUM(E34:AC34)</f>
        <v/>
      </c>
      <c r="E34" s="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t="inlineStr">
        <is>
          <t>ZLEW01</t>
        </is>
      </c>
      <c r="B35" t="inlineStr">
        <is>
          <t>HFA202</t>
        </is>
      </c>
      <c r="C35" s="4">
        <f>SUM(E35:AC35)</f>
        <v/>
      </c>
      <c r="E35" s="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t="inlineStr">
        <is>
          <t>ZLEW01</t>
        </is>
      </c>
      <c r="B36" t="inlineStr">
        <is>
          <t>HVC104</t>
        </is>
      </c>
      <c r="C36" s="4">
        <f>SUM(E36:AC36)</f>
        <v/>
      </c>
      <c r="E36" s="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t="inlineStr">
        <is>
          <t>ZLEW01</t>
        </is>
      </c>
      <c r="B37" t="inlineStr">
        <is>
          <t>HVK302</t>
        </is>
      </c>
      <c r="C37" s="4">
        <f>SUM(E37:AC37)</f>
        <v/>
      </c>
      <c r="E37" s="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  <row r="38">
      <c r="A38" t="inlineStr">
        <is>
          <t>ZLEW01</t>
        </is>
      </c>
      <c r="B38" t="inlineStr">
        <is>
          <t>HVO104</t>
        </is>
      </c>
      <c r="C38" s="4">
        <f>SUM(E38:AC38)</f>
        <v/>
      </c>
      <c r="E38" s="4">
        <f>IF(AND(SUMIFS(Investors!$P:$P,Investors!$A:$A,$A38,Investors!$G:$G,$B38)-$B$2&lt;=E$4,SUMIFS(Investors!$P:$P,Investors!$A:$A,$A38,Investors!$G:$G,$B38)-$B$2&gt;D$4),SUMIFS(Investors!$Q:$Q,Investors!$A:$A,$A38,Investors!$G:$G,$B38),0)</f>
        <v/>
      </c>
      <c r="F38" s="4">
        <f>IF(AND(SUMIFS(Investors!$P:$P,Investors!$A:$A,$A38,Investors!$G:$G,$B38)-$B$2&lt;=F$4,SUMIFS(Investors!$P:$P,Investors!$A:$A,$A38,Investors!$G:$G,$B38)-$B$2&gt;E$4),SUMIFS(Investors!$Q:$Q,Investors!$A:$A,$A38,Investors!$G:$G,$B38),0)</f>
        <v/>
      </c>
      <c r="G38" s="4">
        <f>IF(AND(SUMIFS(Investors!$P:$P,Investors!$A:$A,$A38,Investors!$G:$G,$B38)-$B$2&lt;=G$4,SUMIFS(Investors!$P:$P,Investors!$A:$A,$A38,Investors!$G:$G,$B38)-$B$2&gt;F$4),SUMIFS(Investors!$Q:$Q,Investors!$A:$A,$A38,Investors!$G:$G,$B38),0)</f>
        <v/>
      </c>
      <c r="H38" s="4">
        <f>IF(AND(SUMIFS(Investors!$P:$P,Investors!$A:$A,$A38,Investors!$G:$G,$B38)-$B$2&lt;=H$4,SUMIFS(Investors!$P:$P,Investors!$A:$A,$A38,Investors!$G:$G,$B38)-$B$2&gt;G$4),SUMIFS(Investors!$Q:$Q,Investors!$A:$A,$A38,Investors!$G:$G,$B38),0)</f>
        <v/>
      </c>
      <c r="I38" s="4">
        <f>IF(AND(SUMIFS(Investors!$P:$P,Investors!$A:$A,$A38,Investors!$G:$G,$B38)-$B$2&lt;=I$4,SUMIFS(Investors!$P:$P,Investors!$A:$A,$A38,Investors!$G:$G,$B38)-$B$2&gt;H$4),SUMIFS(Investors!$Q:$Q,Investors!$A:$A,$A38,Investors!$G:$G,$B38),0)</f>
        <v/>
      </c>
      <c r="J38" s="4">
        <f>IF(AND(SUMIFS(Investors!$P:$P,Investors!$A:$A,$A38,Investors!$G:$G,$B38)-$B$2&lt;=J$4,SUMIFS(Investors!$P:$P,Investors!$A:$A,$A38,Investors!$G:$G,$B38)-$B$2&gt;I$4),SUMIFS(Investors!$Q:$Q,Investors!$A:$A,$A38,Investors!$G:$G,$B38),0)</f>
        <v/>
      </c>
      <c r="K38" s="4">
        <f>IF(AND(SUMIFS(Investors!$P:$P,Investors!$A:$A,$A38,Investors!$G:$G,$B38)-$B$2&lt;=K$4,SUMIFS(Investors!$P:$P,Investors!$A:$A,$A38,Investors!$G:$G,$B38)-$B$2&gt;J$4),SUMIFS(Investors!$Q:$Q,Investors!$A:$A,$A38,Investors!$G:$G,$B38),0)</f>
        <v/>
      </c>
      <c r="L38" s="4">
        <f>IF(AND(SUMIFS(Investors!$P:$P,Investors!$A:$A,$A38,Investors!$G:$G,$B38)-$B$2&lt;=L$4,SUMIFS(Investors!$P:$P,Investors!$A:$A,$A38,Investors!$G:$G,$B38)-$B$2&gt;K$4),SUMIFS(Investors!$Q:$Q,Investors!$A:$A,$A38,Investors!$G:$G,$B38),0)</f>
        <v/>
      </c>
      <c r="M38" s="4">
        <f>IF(AND(SUMIFS(Investors!$P:$P,Investors!$A:$A,$A38,Investors!$G:$G,$B38)-$B$2&lt;=M$4,SUMIFS(Investors!$P:$P,Investors!$A:$A,$A38,Investors!$G:$G,$B38)-$B$2&gt;L$4),SUMIFS(Investors!$Q:$Q,Investors!$A:$A,$A38,Investors!$G:$G,$B38),0)</f>
        <v/>
      </c>
      <c r="N38" s="4">
        <f>IF(AND(SUMIFS(Investors!$P:$P,Investors!$A:$A,$A38,Investors!$G:$G,$B38)-$B$2&lt;=N$4,SUMIFS(Investors!$P:$P,Investors!$A:$A,$A38,Investors!$G:$G,$B38)-$B$2&gt;M$4),SUMIFS(Investors!$Q:$Q,Investors!$A:$A,$A38,Investors!$G:$G,$B38),0)</f>
        <v/>
      </c>
      <c r="O38" s="4">
        <f>IF(AND(SUMIFS(Investors!$P:$P,Investors!$A:$A,$A38,Investors!$G:$G,$B38)-$B$2&lt;=O$4,SUMIFS(Investors!$P:$P,Investors!$A:$A,$A38,Investors!$G:$G,$B38)-$B$2&gt;N$4),SUMIFS(Investors!$Q:$Q,Investors!$A:$A,$A38,Investors!$G:$G,$B38),0)</f>
        <v/>
      </c>
      <c r="P38" s="4">
        <f>IF(AND(SUMIFS(Investors!$P:$P,Investors!$A:$A,$A38,Investors!$G:$G,$B38)-$B$2&lt;=P$4,SUMIFS(Investors!$P:$P,Investors!$A:$A,$A38,Investors!$G:$G,$B38)-$B$2&gt;O$4),SUMIFS(Investors!$Q:$Q,Investors!$A:$A,$A38,Investors!$G:$G,$B38),0)</f>
        <v/>
      </c>
      <c r="Q38" s="4">
        <f>IF(AND(SUMIFS(Investors!$P:$P,Investors!$A:$A,$A38,Investors!$G:$G,$B38)-$B$2&lt;=Q$4,SUMIFS(Investors!$P:$P,Investors!$A:$A,$A38,Investors!$G:$G,$B38)-$B$2&gt;P$4),SUMIFS(Investors!$Q:$Q,Investors!$A:$A,$A38,Investors!$G:$G,$B38),0)</f>
        <v/>
      </c>
      <c r="R38" s="4">
        <f>IF(AND(SUMIFS(Investors!$P:$P,Investors!$A:$A,$A38,Investors!$G:$G,$B38)-$B$2&lt;=R$4,SUMIFS(Investors!$P:$P,Investors!$A:$A,$A38,Investors!$G:$G,$B38)-$B$2&gt;Q$4),SUMIFS(Investors!$Q:$Q,Investors!$A:$A,$A38,Investors!$G:$G,$B38),0)</f>
        <v/>
      </c>
      <c r="S38" s="4">
        <f>IF(AND(SUMIFS(Investors!$P:$P,Investors!$A:$A,$A38,Investors!$G:$G,$B38)-$B$2&lt;=S$4,SUMIFS(Investors!$P:$P,Investors!$A:$A,$A38,Investors!$G:$G,$B38)-$B$2&gt;R$4),SUMIFS(Investors!$Q:$Q,Investors!$A:$A,$A38,Investors!$G:$G,$B38),0)</f>
        <v/>
      </c>
      <c r="T38" s="4">
        <f>IF(AND(SUMIFS(Investors!$P:$P,Investors!$A:$A,$A38,Investors!$G:$G,$B38)-$B$2&lt;=T$4,SUMIFS(Investors!$P:$P,Investors!$A:$A,$A38,Investors!$G:$G,$B38)-$B$2&gt;S$4),SUMIFS(Investors!$Q:$Q,Investors!$A:$A,$A38,Investors!$G:$G,$B38),0)</f>
        <v/>
      </c>
      <c r="U38" s="4">
        <f>IF(AND(SUMIFS(Investors!$P:$P,Investors!$A:$A,$A38,Investors!$G:$G,$B38)-$B$2&lt;=U$4,SUMIFS(Investors!$P:$P,Investors!$A:$A,$A38,Investors!$G:$G,$B38)-$B$2&gt;T$4),SUMIFS(Investors!$Q:$Q,Investors!$A:$A,$A38,Investors!$G:$G,$B38),0)</f>
        <v/>
      </c>
      <c r="V38" s="4">
        <f>IF(AND(SUMIFS(Investors!$P:$P,Investors!$A:$A,$A38,Investors!$G:$G,$B38)-$B$2&lt;=V$4,SUMIFS(Investors!$P:$P,Investors!$A:$A,$A38,Investors!$G:$G,$B38)-$B$2&gt;U$4),SUMIFS(Investors!$Q:$Q,Investors!$A:$A,$A38,Investors!$G:$G,$B38),0)</f>
        <v/>
      </c>
      <c r="W38" s="4">
        <f>IF(AND(SUMIFS(Investors!$P:$P,Investors!$A:$A,$A38,Investors!$G:$G,$B38)-$B$2&lt;=W$4,SUMIFS(Investors!$P:$P,Investors!$A:$A,$A38,Investors!$G:$G,$B38)-$B$2&gt;V$4),SUMIFS(Investors!$Q:$Q,Investors!$A:$A,$A38,Investors!$G:$G,$B38),0)</f>
        <v/>
      </c>
      <c r="X38" s="4">
        <f>IF(AND(SUMIFS(Investors!$P:$P,Investors!$A:$A,$A38,Investors!$G:$G,$B38)-$B$2&lt;=X$4,SUMIFS(Investors!$P:$P,Investors!$A:$A,$A38,Investors!$G:$G,$B38)-$B$2&gt;W$4),SUMIFS(Investors!$Q:$Q,Investors!$A:$A,$A38,Investors!$G:$G,$B38),0)</f>
        <v/>
      </c>
      <c r="Y38" s="4">
        <f>IF(AND(SUMIFS(Investors!$P:$P,Investors!$A:$A,$A38,Investors!$G:$G,$B38)-$B$2&lt;=Y$4,SUMIFS(Investors!$P:$P,Investors!$A:$A,$A38,Investors!$G:$G,$B38)-$B$2&gt;X$4),SUMIFS(Investors!$Q:$Q,Investors!$A:$A,$A38,Investors!$G:$G,$B38),0)</f>
        <v/>
      </c>
      <c r="Z38" s="4">
        <f>IF(AND(SUMIFS(Investors!$P:$P,Investors!$A:$A,$A38,Investors!$G:$G,$B38)-$B$2&lt;=Z$4,SUMIFS(Investors!$P:$P,Investors!$A:$A,$A38,Investors!$G:$G,$B38)-$B$2&gt;Y$4),SUMIFS(Investors!$Q:$Q,Investors!$A:$A,$A38,Investors!$G:$G,$B38),0)</f>
        <v/>
      </c>
      <c r="AA38" s="4">
        <f>IF(AND(SUMIFS(Investors!$P:$P,Investors!$A:$A,$A38,Investors!$G:$G,$B38)-$B$2&lt;=AA$4,SUMIFS(Investors!$P:$P,Investors!$A:$A,$A38,Investors!$G:$G,$B38)-$B$2&gt;Z$4),SUMIFS(Investors!$Q:$Q,Investors!$A:$A,$A38,Investors!$G:$G,$B38),0)</f>
        <v/>
      </c>
      <c r="AB38" s="4">
        <f>IF(AND(SUMIFS(Investors!$P:$P,Investors!$A:$A,$A38,Investors!$G:$G,$B38)-$B$2&lt;=AB$4,SUMIFS(Investors!$P:$P,Investors!$A:$A,$A38,Investors!$G:$G,$B38)-$B$2&gt;AA$4),SUMIFS(Investors!$Q:$Q,Investors!$A:$A,$A38,Investors!$G:$G,$B38),0)</f>
        <v/>
      </c>
      <c r="AC38" s="4">
        <f>IF(AND(SUMIFS(Investors!$P:$P,Investors!$A:$A,$A38,Investors!$G:$G,$B38)-$B$2&lt;=AC$4,SUMIFS(Investors!$P:$P,Investors!$A:$A,$A38,Investors!$G:$G,$B38)-$B$2&gt;AB$4),SUMIFS(Investors!$Q:$Q,Investors!$A:$A,$A38,Investors!$G:$G,$B38),0)</f>
        <v/>
      </c>
    </row>
    <row r="39">
      <c r="A39" t="inlineStr">
        <is>
          <t>ZHEI01</t>
        </is>
      </c>
      <c r="B39" t="inlineStr">
        <is>
          <t>HVD201</t>
        </is>
      </c>
      <c r="C39" s="4">
        <f>SUM(E39:AC39)</f>
        <v/>
      </c>
      <c r="E39" s="4">
        <f>IF(AND(SUMIFS(Investors!$P:$P,Investors!$A:$A,$A39,Investors!$G:$G,$B39)-$B$2&lt;=E$4,SUMIFS(Investors!$P:$P,Investors!$A:$A,$A39,Investors!$G:$G,$B39)-$B$2&gt;D$4),SUMIFS(Investors!$Q:$Q,Investors!$A:$A,$A39,Investors!$G:$G,$B39),0)</f>
        <v/>
      </c>
      <c r="F39" s="4">
        <f>IF(AND(SUMIFS(Investors!$P:$P,Investors!$A:$A,$A39,Investors!$G:$G,$B39)-$B$2&lt;=F$4,SUMIFS(Investors!$P:$P,Investors!$A:$A,$A39,Investors!$G:$G,$B39)-$B$2&gt;E$4),SUMIFS(Investors!$Q:$Q,Investors!$A:$A,$A39,Investors!$G:$G,$B39),0)</f>
        <v/>
      </c>
      <c r="G39" s="4">
        <f>IF(AND(SUMIFS(Investors!$P:$P,Investors!$A:$A,$A39,Investors!$G:$G,$B39)-$B$2&lt;=G$4,SUMIFS(Investors!$P:$P,Investors!$A:$A,$A39,Investors!$G:$G,$B39)-$B$2&gt;F$4),SUMIFS(Investors!$Q:$Q,Investors!$A:$A,$A39,Investors!$G:$G,$B39),0)</f>
        <v/>
      </c>
      <c r="H39" s="4">
        <f>IF(AND(SUMIFS(Investors!$P:$P,Investors!$A:$A,$A39,Investors!$G:$G,$B39)-$B$2&lt;=H$4,SUMIFS(Investors!$P:$P,Investors!$A:$A,$A39,Investors!$G:$G,$B39)-$B$2&gt;G$4),SUMIFS(Investors!$Q:$Q,Investors!$A:$A,$A39,Investors!$G:$G,$B39),0)</f>
        <v/>
      </c>
      <c r="I39" s="4">
        <f>IF(AND(SUMIFS(Investors!$P:$P,Investors!$A:$A,$A39,Investors!$G:$G,$B39)-$B$2&lt;=I$4,SUMIFS(Investors!$P:$P,Investors!$A:$A,$A39,Investors!$G:$G,$B39)-$B$2&gt;H$4),SUMIFS(Investors!$Q:$Q,Investors!$A:$A,$A39,Investors!$G:$G,$B39),0)</f>
        <v/>
      </c>
      <c r="J39" s="4">
        <f>IF(AND(SUMIFS(Investors!$P:$P,Investors!$A:$A,$A39,Investors!$G:$G,$B39)-$B$2&lt;=J$4,SUMIFS(Investors!$P:$P,Investors!$A:$A,$A39,Investors!$G:$G,$B39)-$B$2&gt;I$4),SUMIFS(Investors!$Q:$Q,Investors!$A:$A,$A39,Investors!$G:$G,$B39),0)</f>
        <v/>
      </c>
      <c r="K39" s="4">
        <f>IF(AND(SUMIFS(Investors!$P:$P,Investors!$A:$A,$A39,Investors!$G:$G,$B39)-$B$2&lt;=K$4,SUMIFS(Investors!$P:$P,Investors!$A:$A,$A39,Investors!$G:$G,$B39)-$B$2&gt;J$4),SUMIFS(Investors!$Q:$Q,Investors!$A:$A,$A39,Investors!$G:$G,$B39),0)</f>
        <v/>
      </c>
      <c r="L39" s="4">
        <f>IF(AND(SUMIFS(Investors!$P:$P,Investors!$A:$A,$A39,Investors!$G:$G,$B39)-$B$2&lt;=L$4,SUMIFS(Investors!$P:$P,Investors!$A:$A,$A39,Investors!$G:$G,$B39)-$B$2&gt;K$4),SUMIFS(Investors!$Q:$Q,Investors!$A:$A,$A39,Investors!$G:$G,$B39),0)</f>
        <v/>
      </c>
      <c r="M39" s="4">
        <f>IF(AND(SUMIFS(Investors!$P:$P,Investors!$A:$A,$A39,Investors!$G:$G,$B39)-$B$2&lt;=M$4,SUMIFS(Investors!$P:$P,Investors!$A:$A,$A39,Investors!$G:$G,$B39)-$B$2&gt;L$4),SUMIFS(Investors!$Q:$Q,Investors!$A:$A,$A39,Investors!$G:$G,$B39),0)</f>
        <v/>
      </c>
      <c r="N39" s="4">
        <f>IF(AND(SUMIFS(Investors!$P:$P,Investors!$A:$A,$A39,Investors!$G:$G,$B39)-$B$2&lt;=N$4,SUMIFS(Investors!$P:$P,Investors!$A:$A,$A39,Investors!$G:$G,$B39)-$B$2&gt;M$4),SUMIFS(Investors!$Q:$Q,Investors!$A:$A,$A39,Investors!$G:$G,$B39),0)</f>
        <v/>
      </c>
      <c r="O39" s="4">
        <f>IF(AND(SUMIFS(Investors!$P:$P,Investors!$A:$A,$A39,Investors!$G:$G,$B39)-$B$2&lt;=O$4,SUMIFS(Investors!$P:$P,Investors!$A:$A,$A39,Investors!$G:$G,$B39)-$B$2&gt;N$4),SUMIFS(Investors!$Q:$Q,Investors!$A:$A,$A39,Investors!$G:$G,$B39),0)</f>
        <v/>
      </c>
      <c r="P39" s="4">
        <f>IF(AND(SUMIFS(Investors!$P:$P,Investors!$A:$A,$A39,Investors!$G:$G,$B39)-$B$2&lt;=P$4,SUMIFS(Investors!$P:$P,Investors!$A:$A,$A39,Investors!$G:$G,$B39)-$B$2&gt;O$4),SUMIFS(Investors!$Q:$Q,Investors!$A:$A,$A39,Investors!$G:$G,$B39),0)</f>
        <v/>
      </c>
      <c r="Q39" s="4">
        <f>IF(AND(SUMIFS(Investors!$P:$P,Investors!$A:$A,$A39,Investors!$G:$G,$B39)-$B$2&lt;=Q$4,SUMIFS(Investors!$P:$P,Investors!$A:$A,$A39,Investors!$G:$G,$B39)-$B$2&gt;P$4),SUMIFS(Investors!$Q:$Q,Investors!$A:$A,$A39,Investors!$G:$G,$B39),0)</f>
        <v/>
      </c>
      <c r="R39" s="4">
        <f>IF(AND(SUMIFS(Investors!$P:$P,Investors!$A:$A,$A39,Investors!$G:$G,$B39)-$B$2&lt;=R$4,SUMIFS(Investors!$P:$P,Investors!$A:$A,$A39,Investors!$G:$G,$B39)-$B$2&gt;Q$4),SUMIFS(Investors!$Q:$Q,Investors!$A:$A,$A39,Investors!$G:$G,$B39),0)</f>
        <v/>
      </c>
      <c r="S39" s="4">
        <f>IF(AND(SUMIFS(Investors!$P:$P,Investors!$A:$A,$A39,Investors!$G:$G,$B39)-$B$2&lt;=S$4,SUMIFS(Investors!$P:$P,Investors!$A:$A,$A39,Investors!$G:$G,$B39)-$B$2&gt;R$4),SUMIFS(Investors!$Q:$Q,Investors!$A:$A,$A39,Investors!$G:$G,$B39),0)</f>
        <v/>
      </c>
      <c r="T39" s="4">
        <f>IF(AND(SUMIFS(Investors!$P:$P,Investors!$A:$A,$A39,Investors!$G:$G,$B39)-$B$2&lt;=T$4,SUMIFS(Investors!$P:$P,Investors!$A:$A,$A39,Investors!$G:$G,$B39)-$B$2&gt;S$4),SUMIFS(Investors!$Q:$Q,Investors!$A:$A,$A39,Investors!$G:$G,$B39),0)</f>
        <v/>
      </c>
      <c r="U39" s="4">
        <f>IF(AND(SUMIFS(Investors!$P:$P,Investors!$A:$A,$A39,Investors!$G:$G,$B39)-$B$2&lt;=U$4,SUMIFS(Investors!$P:$P,Investors!$A:$A,$A39,Investors!$G:$G,$B39)-$B$2&gt;T$4),SUMIFS(Investors!$Q:$Q,Investors!$A:$A,$A39,Investors!$G:$G,$B39),0)</f>
        <v/>
      </c>
      <c r="V39" s="4">
        <f>IF(AND(SUMIFS(Investors!$P:$P,Investors!$A:$A,$A39,Investors!$G:$G,$B39)-$B$2&lt;=V$4,SUMIFS(Investors!$P:$P,Investors!$A:$A,$A39,Investors!$G:$G,$B39)-$B$2&gt;U$4),SUMIFS(Investors!$Q:$Q,Investors!$A:$A,$A39,Investors!$G:$G,$B39),0)</f>
        <v/>
      </c>
      <c r="W39" s="4">
        <f>IF(AND(SUMIFS(Investors!$P:$P,Investors!$A:$A,$A39,Investors!$G:$G,$B39)-$B$2&lt;=W$4,SUMIFS(Investors!$P:$P,Investors!$A:$A,$A39,Investors!$G:$G,$B39)-$B$2&gt;V$4),SUMIFS(Investors!$Q:$Q,Investors!$A:$A,$A39,Investors!$G:$G,$B39),0)</f>
        <v/>
      </c>
      <c r="X39" s="4">
        <f>IF(AND(SUMIFS(Investors!$P:$P,Investors!$A:$A,$A39,Investors!$G:$G,$B39)-$B$2&lt;=X$4,SUMIFS(Investors!$P:$P,Investors!$A:$A,$A39,Investors!$G:$G,$B39)-$B$2&gt;W$4),SUMIFS(Investors!$Q:$Q,Investors!$A:$A,$A39,Investors!$G:$G,$B39),0)</f>
        <v/>
      </c>
      <c r="Y39" s="4">
        <f>IF(AND(SUMIFS(Investors!$P:$P,Investors!$A:$A,$A39,Investors!$G:$G,$B39)-$B$2&lt;=Y$4,SUMIFS(Investors!$P:$P,Investors!$A:$A,$A39,Investors!$G:$G,$B39)-$B$2&gt;X$4),SUMIFS(Investors!$Q:$Q,Investors!$A:$A,$A39,Investors!$G:$G,$B39),0)</f>
        <v/>
      </c>
      <c r="Z39" s="4">
        <f>IF(AND(SUMIFS(Investors!$P:$P,Investors!$A:$A,$A39,Investors!$G:$G,$B39)-$B$2&lt;=Z$4,SUMIFS(Investors!$P:$P,Investors!$A:$A,$A39,Investors!$G:$G,$B39)-$B$2&gt;Y$4),SUMIFS(Investors!$Q:$Q,Investors!$A:$A,$A39,Investors!$G:$G,$B39),0)</f>
        <v/>
      </c>
      <c r="AA39" s="4">
        <f>IF(AND(SUMIFS(Investors!$P:$P,Investors!$A:$A,$A39,Investors!$G:$G,$B39)-$B$2&lt;=AA$4,SUMIFS(Investors!$P:$P,Investors!$A:$A,$A39,Investors!$G:$G,$B39)-$B$2&gt;Z$4),SUMIFS(Investors!$Q:$Q,Investors!$A:$A,$A39,Investors!$G:$G,$B39),0)</f>
        <v/>
      </c>
      <c r="AB39" s="4">
        <f>IF(AND(SUMIFS(Investors!$P:$P,Investors!$A:$A,$A39,Investors!$G:$G,$B39)-$B$2&lt;=AB$4,SUMIFS(Investors!$P:$P,Investors!$A:$A,$A39,Investors!$G:$G,$B39)-$B$2&gt;AA$4),SUMIFS(Investors!$Q:$Q,Investors!$A:$A,$A39,Investors!$G:$G,$B39),0)</f>
        <v/>
      </c>
      <c r="AC39" s="4">
        <f>IF(AND(SUMIFS(Investors!$P:$P,Investors!$A:$A,$A39,Investors!$G:$G,$B39)-$B$2&lt;=AC$4,SUMIFS(Investors!$P:$P,Investors!$A:$A,$A39,Investors!$G:$G,$B39)-$B$2&gt;AB$4),SUMIFS(Investors!$Q:$Q,Investors!$A:$A,$A39,Investors!$G:$G,$B39),0)</f>
        <v/>
      </c>
    </row>
    <row r="40">
      <c r="A40" t="inlineStr">
        <is>
          <t>ZHEI01</t>
        </is>
      </c>
      <c r="B40" t="inlineStr">
        <is>
          <t>HFA205</t>
        </is>
      </c>
      <c r="C40" s="4">
        <f>SUM(E40:AC40)</f>
        <v/>
      </c>
      <c r="E40" s="4">
        <f>IF(AND(SUMIFS(Investors!$P:$P,Investors!$A:$A,$A40,Investors!$G:$G,$B40)-$B$2&lt;=E$4,SUMIFS(Investors!$P:$P,Investors!$A:$A,$A40,Investors!$G:$G,$B40)-$B$2&gt;D$4),SUMIFS(Investors!$Q:$Q,Investors!$A:$A,$A40,Investors!$G:$G,$B40),0)</f>
        <v/>
      </c>
      <c r="F40" s="4">
        <f>IF(AND(SUMIFS(Investors!$P:$P,Investors!$A:$A,$A40,Investors!$G:$G,$B40)-$B$2&lt;=F$4,SUMIFS(Investors!$P:$P,Investors!$A:$A,$A40,Investors!$G:$G,$B40)-$B$2&gt;E$4),SUMIFS(Investors!$Q:$Q,Investors!$A:$A,$A40,Investors!$G:$G,$B40),0)</f>
        <v/>
      </c>
      <c r="G40" s="4">
        <f>IF(AND(SUMIFS(Investors!$P:$P,Investors!$A:$A,$A40,Investors!$G:$G,$B40)-$B$2&lt;=G$4,SUMIFS(Investors!$P:$P,Investors!$A:$A,$A40,Investors!$G:$G,$B40)-$B$2&gt;F$4),SUMIFS(Investors!$Q:$Q,Investors!$A:$A,$A40,Investors!$G:$G,$B40),0)</f>
        <v/>
      </c>
      <c r="H40" s="4">
        <f>IF(AND(SUMIFS(Investors!$P:$P,Investors!$A:$A,$A40,Investors!$G:$G,$B40)-$B$2&lt;=H$4,SUMIFS(Investors!$P:$P,Investors!$A:$A,$A40,Investors!$G:$G,$B40)-$B$2&gt;G$4),SUMIFS(Investors!$Q:$Q,Investors!$A:$A,$A40,Investors!$G:$G,$B40),0)</f>
        <v/>
      </c>
      <c r="I40" s="4">
        <f>IF(AND(SUMIFS(Investors!$P:$P,Investors!$A:$A,$A40,Investors!$G:$G,$B40)-$B$2&lt;=I$4,SUMIFS(Investors!$P:$P,Investors!$A:$A,$A40,Investors!$G:$G,$B40)-$B$2&gt;H$4),SUMIFS(Investors!$Q:$Q,Investors!$A:$A,$A40,Investors!$G:$G,$B40),0)</f>
        <v/>
      </c>
      <c r="J40" s="4">
        <f>IF(AND(SUMIFS(Investors!$P:$P,Investors!$A:$A,$A40,Investors!$G:$G,$B40)-$B$2&lt;=J$4,SUMIFS(Investors!$P:$P,Investors!$A:$A,$A40,Investors!$G:$G,$B40)-$B$2&gt;I$4),SUMIFS(Investors!$Q:$Q,Investors!$A:$A,$A40,Investors!$G:$G,$B40),0)</f>
        <v/>
      </c>
      <c r="K40" s="4">
        <f>IF(AND(SUMIFS(Investors!$P:$P,Investors!$A:$A,$A40,Investors!$G:$G,$B40)-$B$2&lt;=K$4,SUMIFS(Investors!$P:$P,Investors!$A:$A,$A40,Investors!$G:$G,$B40)-$B$2&gt;J$4),SUMIFS(Investors!$Q:$Q,Investors!$A:$A,$A40,Investors!$G:$G,$B40),0)</f>
        <v/>
      </c>
      <c r="L40" s="4">
        <f>IF(AND(SUMIFS(Investors!$P:$P,Investors!$A:$A,$A40,Investors!$G:$G,$B40)-$B$2&lt;=L$4,SUMIFS(Investors!$P:$P,Investors!$A:$A,$A40,Investors!$G:$G,$B40)-$B$2&gt;K$4),SUMIFS(Investors!$Q:$Q,Investors!$A:$A,$A40,Investors!$G:$G,$B40),0)</f>
        <v/>
      </c>
      <c r="M40" s="4">
        <f>IF(AND(SUMIFS(Investors!$P:$P,Investors!$A:$A,$A40,Investors!$G:$G,$B40)-$B$2&lt;=M$4,SUMIFS(Investors!$P:$P,Investors!$A:$A,$A40,Investors!$G:$G,$B40)-$B$2&gt;L$4),SUMIFS(Investors!$Q:$Q,Investors!$A:$A,$A40,Investors!$G:$G,$B40),0)</f>
        <v/>
      </c>
      <c r="N40" s="4">
        <f>IF(AND(SUMIFS(Investors!$P:$P,Investors!$A:$A,$A40,Investors!$G:$G,$B40)-$B$2&lt;=N$4,SUMIFS(Investors!$P:$P,Investors!$A:$A,$A40,Investors!$G:$G,$B40)-$B$2&gt;M$4),SUMIFS(Investors!$Q:$Q,Investors!$A:$A,$A40,Investors!$G:$G,$B40),0)</f>
        <v/>
      </c>
      <c r="O40" s="4">
        <f>IF(AND(SUMIFS(Investors!$P:$P,Investors!$A:$A,$A40,Investors!$G:$G,$B40)-$B$2&lt;=O$4,SUMIFS(Investors!$P:$P,Investors!$A:$A,$A40,Investors!$G:$G,$B40)-$B$2&gt;N$4),SUMIFS(Investors!$Q:$Q,Investors!$A:$A,$A40,Investors!$G:$G,$B40),0)</f>
        <v/>
      </c>
      <c r="P40" s="4">
        <f>IF(AND(SUMIFS(Investors!$P:$P,Investors!$A:$A,$A40,Investors!$G:$G,$B40)-$B$2&lt;=P$4,SUMIFS(Investors!$P:$P,Investors!$A:$A,$A40,Investors!$G:$G,$B40)-$B$2&gt;O$4),SUMIFS(Investors!$Q:$Q,Investors!$A:$A,$A40,Investors!$G:$G,$B40),0)</f>
        <v/>
      </c>
      <c r="Q40" s="4">
        <f>IF(AND(SUMIFS(Investors!$P:$P,Investors!$A:$A,$A40,Investors!$G:$G,$B40)-$B$2&lt;=Q$4,SUMIFS(Investors!$P:$P,Investors!$A:$A,$A40,Investors!$G:$G,$B40)-$B$2&gt;P$4),SUMIFS(Investors!$Q:$Q,Investors!$A:$A,$A40,Investors!$G:$G,$B40),0)</f>
        <v/>
      </c>
      <c r="R40" s="4">
        <f>IF(AND(SUMIFS(Investors!$P:$P,Investors!$A:$A,$A40,Investors!$G:$G,$B40)-$B$2&lt;=R$4,SUMIFS(Investors!$P:$P,Investors!$A:$A,$A40,Investors!$G:$G,$B40)-$B$2&gt;Q$4),SUMIFS(Investors!$Q:$Q,Investors!$A:$A,$A40,Investors!$G:$G,$B40),0)</f>
        <v/>
      </c>
      <c r="S40" s="4">
        <f>IF(AND(SUMIFS(Investors!$P:$P,Investors!$A:$A,$A40,Investors!$G:$G,$B40)-$B$2&lt;=S$4,SUMIFS(Investors!$P:$P,Investors!$A:$A,$A40,Investors!$G:$G,$B40)-$B$2&gt;R$4),SUMIFS(Investors!$Q:$Q,Investors!$A:$A,$A40,Investors!$G:$G,$B40),0)</f>
        <v/>
      </c>
      <c r="T40" s="4">
        <f>IF(AND(SUMIFS(Investors!$P:$P,Investors!$A:$A,$A40,Investors!$G:$G,$B40)-$B$2&lt;=T$4,SUMIFS(Investors!$P:$P,Investors!$A:$A,$A40,Investors!$G:$G,$B40)-$B$2&gt;S$4),SUMIFS(Investors!$Q:$Q,Investors!$A:$A,$A40,Investors!$G:$G,$B40),0)</f>
        <v/>
      </c>
      <c r="U40" s="4">
        <f>IF(AND(SUMIFS(Investors!$P:$P,Investors!$A:$A,$A40,Investors!$G:$G,$B40)-$B$2&lt;=U$4,SUMIFS(Investors!$P:$P,Investors!$A:$A,$A40,Investors!$G:$G,$B40)-$B$2&gt;T$4),SUMIFS(Investors!$Q:$Q,Investors!$A:$A,$A40,Investors!$G:$G,$B40),0)</f>
        <v/>
      </c>
      <c r="V40" s="4">
        <f>IF(AND(SUMIFS(Investors!$P:$P,Investors!$A:$A,$A40,Investors!$G:$G,$B40)-$B$2&lt;=V$4,SUMIFS(Investors!$P:$P,Investors!$A:$A,$A40,Investors!$G:$G,$B40)-$B$2&gt;U$4),SUMIFS(Investors!$Q:$Q,Investors!$A:$A,$A40,Investors!$G:$G,$B40),0)</f>
        <v/>
      </c>
      <c r="W40" s="4">
        <f>IF(AND(SUMIFS(Investors!$P:$P,Investors!$A:$A,$A40,Investors!$G:$G,$B40)-$B$2&lt;=W$4,SUMIFS(Investors!$P:$P,Investors!$A:$A,$A40,Investors!$G:$G,$B40)-$B$2&gt;V$4),SUMIFS(Investors!$Q:$Q,Investors!$A:$A,$A40,Investors!$G:$G,$B40),0)</f>
        <v/>
      </c>
      <c r="X40" s="4">
        <f>IF(AND(SUMIFS(Investors!$P:$P,Investors!$A:$A,$A40,Investors!$G:$G,$B40)-$B$2&lt;=X$4,SUMIFS(Investors!$P:$P,Investors!$A:$A,$A40,Investors!$G:$G,$B40)-$B$2&gt;W$4),SUMIFS(Investors!$Q:$Q,Investors!$A:$A,$A40,Investors!$G:$G,$B40),0)</f>
        <v/>
      </c>
      <c r="Y40" s="4">
        <f>IF(AND(SUMIFS(Investors!$P:$P,Investors!$A:$A,$A40,Investors!$G:$G,$B40)-$B$2&lt;=Y$4,SUMIFS(Investors!$P:$P,Investors!$A:$A,$A40,Investors!$G:$G,$B40)-$B$2&gt;X$4),SUMIFS(Investors!$Q:$Q,Investors!$A:$A,$A40,Investors!$G:$G,$B40),0)</f>
        <v/>
      </c>
      <c r="Z40" s="4">
        <f>IF(AND(SUMIFS(Investors!$P:$P,Investors!$A:$A,$A40,Investors!$G:$G,$B40)-$B$2&lt;=Z$4,SUMIFS(Investors!$P:$P,Investors!$A:$A,$A40,Investors!$G:$G,$B40)-$B$2&gt;Y$4),SUMIFS(Investors!$Q:$Q,Investors!$A:$A,$A40,Investors!$G:$G,$B40),0)</f>
        <v/>
      </c>
      <c r="AA40" s="4">
        <f>IF(AND(SUMIFS(Investors!$P:$P,Investors!$A:$A,$A40,Investors!$G:$G,$B40)-$B$2&lt;=AA$4,SUMIFS(Investors!$P:$P,Investors!$A:$A,$A40,Investors!$G:$G,$B40)-$B$2&gt;Z$4),SUMIFS(Investors!$Q:$Q,Investors!$A:$A,$A40,Investors!$G:$G,$B40),0)</f>
        <v/>
      </c>
      <c r="AB40" s="4">
        <f>IF(AND(SUMIFS(Investors!$P:$P,Investors!$A:$A,$A40,Investors!$G:$G,$B40)-$B$2&lt;=AB$4,SUMIFS(Investors!$P:$P,Investors!$A:$A,$A40,Investors!$G:$G,$B40)-$B$2&gt;AA$4),SUMIFS(Investors!$Q:$Q,Investors!$A:$A,$A40,Investors!$G:$G,$B40),0)</f>
        <v/>
      </c>
      <c r="AC40" s="4">
        <f>IF(AND(SUMIFS(Investors!$P:$P,Investors!$A:$A,$A40,Investors!$G:$G,$B40)-$B$2&lt;=AC$4,SUMIFS(Investors!$P:$P,Investors!$A:$A,$A40,Investors!$G:$G,$B40)-$B$2&gt;AB$4),SUMIFS(Investors!$Q:$Q,Investors!$A:$A,$A40,Investors!$G:$G,$B40),0)</f>
        <v/>
      </c>
    </row>
    <row r="41">
      <c r="A41" t="inlineStr">
        <is>
          <t>ZHEI01</t>
        </is>
      </c>
      <c r="B41" t="inlineStr">
        <is>
          <t>HVO202</t>
        </is>
      </c>
      <c r="C41" s="4">
        <f>SUM(E41:AC41)</f>
        <v/>
      </c>
      <c r="E41" s="4">
        <f>IF(AND(SUMIFS(Investors!$P:$P,Investors!$A:$A,$A41,Investors!$G:$G,$B41)-$B$2&lt;=E$4,SUMIFS(Investors!$P:$P,Investors!$A:$A,$A41,Investors!$G:$G,$B41)-$B$2&gt;D$4),SUMIFS(Investors!$Q:$Q,Investors!$A:$A,$A41,Investors!$G:$G,$B41),0)</f>
        <v/>
      </c>
      <c r="F41" s="4">
        <f>IF(AND(SUMIFS(Investors!$P:$P,Investors!$A:$A,$A41,Investors!$G:$G,$B41)-$B$2&lt;=F$4,SUMIFS(Investors!$P:$P,Investors!$A:$A,$A41,Investors!$G:$G,$B41)-$B$2&gt;E$4),SUMIFS(Investors!$Q:$Q,Investors!$A:$A,$A41,Investors!$G:$G,$B41),0)</f>
        <v/>
      </c>
      <c r="G41" s="4">
        <f>IF(AND(SUMIFS(Investors!$P:$P,Investors!$A:$A,$A41,Investors!$G:$G,$B41)-$B$2&lt;=G$4,SUMIFS(Investors!$P:$P,Investors!$A:$A,$A41,Investors!$G:$G,$B41)-$B$2&gt;F$4),SUMIFS(Investors!$Q:$Q,Investors!$A:$A,$A41,Investors!$G:$G,$B41),0)</f>
        <v/>
      </c>
      <c r="H41" s="4">
        <f>IF(AND(SUMIFS(Investors!$P:$P,Investors!$A:$A,$A41,Investors!$G:$G,$B41)-$B$2&lt;=H$4,SUMIFS(Investors!$P:$P,Investors!$A:$A,$A41,Investors!$G:$G,$B41)-$B$2&gt;G$4),SUMIFS(Investors!$Q:$Q,Investors!$A:$A,$A41,Investors!$G:$G,$B41),0)</f>
        <v/>
      </c>
      <c r="I41" s="4">
        <f>IF(AND(SUMIFS(Investors!$P:$P,Investors!$A:$A,$A41,Investors!$G:$G,$B41)-$B$2&lt;=I$4,SUMIFS(Investors!$P:$P,Investors!$A:$A,$A41,Investors!$G:$G,$B41)-$B$2&gt;H$4),SUMIFS(Investors!$Q:$Q,Investors!$A:$A,$A41,Investors!$G:$G,$B41),0)</f>
        <v/>
      </c>
      <c r="J41" s="4">
        <f>IF(AND(SUMIFS(Investors!$P:$P,Investors!$A:$A,$A41,Investors!$G:$G,$B41)-$B$2&lt;=J$4,SUMIFS(Investors!$P:$P,Investors!$A:$A,$A41,Investors!$G:$G,$B41)-$B$2&gt;I$4),SUMIFS(Investors!$Q:$Q,Investors!$A:$A,$A41,Investors!$G:$G,$B41),0)</f>
        <v/>
      </c>
      <c r="K41" s="4">
        <f>IF(AND(SUMIFS(Investors!$P:$P,Investors!$A:$A,$A41,Investors!$G:$G,$B41)-$B$2&lt;=K$4,SUMIFS(Investors!$P:$P,Investors!$A:$A,$A41,Investors!$G:$G,$B41)-$B$2&gt;J$4),SUMIFS(Investors!$Q:$Q,Investors!$A:$A,$A41,Investors!$G:$G,$B41),0)</f>
        <v/>
      </c>
      <c r="L41" s="4">
        <f>IF(AND(SUMIFS(Investors!$P:$P,Investors!$A:$A,$A41,Investors!$G:$G,$B41)-$B$2&lt;=L$4,SUMIFS(Investors!$P:$P,Investors!$A:$A,$A41,Investors!$G:$G,$B41)-$B$2&gt;K$4),SUMIFS(Investors!$Q:$Q,Investors!$A:$A,$A41,Investors!$G:$G,$B41),0)</f>
        <v/>
      </c>
      <c r="M41" s="4">
        <f>IF(AND(SUMIFS(Investors!$P:$P,Investors!$A:$A,$A41,Investors!$G:$G,$B41)-$B$2&lt;=M$4,SUMIFS(Investors!$P:$P,Investors!$A:$A,$A41,Investors!$G:$G,$B41)-$B$2&gt;L$4),SUMIFS(Investors!$Q:$Q,Investors!$A:$A,$A41,Investors!$G:$G,$B41),0)</f>
        <v/>
      </c>
      <c r="N41" s="4">
        <f>IF(AND(SUMIFS(Investors!$P:$P,Investors!$A:$A,$A41,Investors!$G:$G,$B41)-$B$2&lt;=N$4,SUMIFS(Investors!$P:$P,Investors!$A:$A,$A41,Investors!$G:$G,$B41)-$B$2&gt;M$4),SUMIFS(Investors!$Q:$Q,Investors!$A:$A,$A41,Investors!$G:$G,$B41),0)</f>
        <v/>
      </c>
      <c r="O41" s="4">
        <f>IF(AND(SUMIFS(Investors!$P:$P,Investors!$A:$A,$A41,Investors!$G:$G,$B41)-$B$2&lt;=O$4,SUMIFS(Investors!$P:$P,Investors!$A:$A,$A41,Investors!$G:$G,$B41)-$B$2&gt;N$4),SUMIFS(Investors!$Q:$Q,Investors!$A:$A,$A41,Investors!$G:$G,$B41),0)</f>
        <v/>
      </c>
      <c r="P41" s="4">
        <f>IF(AND(SUMIFS(Investors!$P:$P,Investors!$A:$A,$A41,Investors!$G:$G,$B41)-$B$2&lt;=P$4,SUMIFS(Investors!$P:$P,Investors!$A:$A,$A41,Investors!$G:$G,$B41)-$B$2&gt;O$4),SUMIFS(Investors!$Q:$Q,Investors!$A:$A,$A41,Investors!$G:$G,$B41),0)</f>
        <v/>
      </c>
      <c r="Q41" s="4">
        <f>IF(AND(SUMIFS(Investors!$P:$P,Investors!$A:$A,$A41,Investors!$G:$G,$B41)-$B$2&lt;=Q$4,SUMIFS(Investors!$P:$P,Investors!$A:$A,$A41,Investors!$G:$G,$B41)-$B$2&gt;P$4),SUMIFS(Investors!$Q:$Q,Investors!$A:$A,$A41,Investors!$G:$G,$B41),0)</f>
        <v/>
      </c>
      <c r="R41" s="4">
        <f>IF(AND(SUMIFS(Investors!$P:$P,Investors!$A:$A,$A41,Investors!$G:$G,$B41)-$B$2&lt;=R$4,SUMIFS(Investors!$P:$P,Investors!$A:$A,$A41,Investors!$G:$G,$B41)-$B$2&gt;Q$4),SUMIFS(Investors!$Q:$Q,Investors!$A:$A,$A41,Investors!$G:$G,$B41),0)</f>
        <v/>
      </c>
      <c r="S41" s="4">
        <f>IF(AND(SUMIFS(Investors!$P:$P,Investors!$A:$A,$A41,Investors!$G:$G,$B41)-$B$2&lt;=S$4,SUMIFS(Investors!$P:$P,Investors!$A:$A,$A41,Investors!$G:$G,$B41)-$B$2&gt;R$4),SUMIFS(Investors!$Q:$Q,Investors!$A:$A,$A41,Investors!$G:$G,$B41),0)</f>
        <v/>
      </c>
      <c r="T41" s="4">
        <f>IF(AND(SUMIFS(Investors!$P:$P,Investors!$A:$A,$A41,Investors!$G:$G,$B41)-$B$2&lt;=T$4,SUMIFS(Investors!$P:$P,Investors!$A:$A,$A41,Investors!$G:$G,$B41)-$B$2&gt;S$4),SUMIFS(Investors!$Q:$Q,Investors!$A:$A,$A41,Investors!$G:$G,$B41),0)</f>
        <v/>
      </c>
      <c r="U41" s="4">
        <f>IF(AND(SUMIFS(Investors!$P:$P,Investors!$A:$A,$A41,Investors!$G:$G,$B41)-$B$2&lt;=U$4,SUMIFS(Investors!$P:$P,Investors!$A:$A,$A41,Investors!$G:$G,$B41)-$B$2&gt;T$4),SUMIFS(Investors!$Q:$Q,Investors!$A:$A,$A41,Investors!$G:$G,$B41),0)</f>
        <v/>
      </c>
      <c r="V41" s="4">
        <f>IF(AND(SUMIFS(Investors!$P:$P,Investors!$A:$A,$A41,Investors!$G:$G,$B41)-$B$2&lt;=V$4,SUMIFS(Investors!$P:$P,Investors!$A:$A,$A41,Investors!$G:$G,$B41)-$B$2&gt;U$4),SUMIFS(Investors!$Q:$Q,Investors!$A:$A,$A41,Investors!$G:$G,$B41),0)</f>
        <v/>
      </c>
      <c r="W41" s="4">
        <f>IF(AND(SUMIFS(Investors!$P:$P,Investors!$A:$A,$A41,Investors!$G:$G,$B41)-$B$2&lt;=W$4,SUMIFS(Investors!$P:$P,Investors!$A:$A,$A41,Investors!$G:$G,$B41)-$B$2&gt;V$4),SUMIFS(Investors!$Q:$Q,Investors!$A:$A,$A41,Investors!$G:$G,$B41),0)</f>
        <v/>
      </c>
      <c r="X41" s="4">
        <f>IF(AND(SUMIFS(Investors!$P:$P,Investors!$A:$A,$A41,Investors!$G:$G,$B41)-$B$2&lt;=X$4,SUMIFS(Investors!$P:$P,Investors!$A:$A,$A41,Investors!$G:$G,$B41)-$B$2&gt;W$4),SUMIFS(Investors!$Q:$Q,Investors!$A:$A,$A41,Investors!$G:$G,$B41),0)</f>
        <v/>
      </c>
      <c r="Y41" s="4">
        <f>IF(AND(SUMIFS(Investors!$P:$P,Investors!$A:$A,$A41,Investors!$G:$G,$B41)-$B$2&lt;=Y$4,SUMIFS(Investors!$P:$P,Investors!$A:$A,$A41,Investors!$G:$G,$B41)-$B$2&gt;X$4),SUMIFS(Investors!$Q:$Q,Investors!$A:$A,$A41,Investors!$G:$G,$B41),0)</f>
        <v/>
      </c>
      <c r="Z41" s="4">
        <f>IF(AND(SUMIFS(Investors!$P:$P,Investors!$A:$A,$A41,Investors!$G:$G,$B41)-$B$2&lt;=Z$4,SUMIFS(Investors!$P:$P,Investors!$A:$A,$A41,Investors!$G:$G,$B41)-$B$2&gt;Y$4),SUMIFS(Investors!$Q:$Q,Investors!$A:$A,$A41,Investors!$G:$G,$B41),0)</f>
        <v/>
      </c>
      <c r="AA41" s="4">
        <f>IF(AND(SUMIFS(Investors!$P:$P,Investors!$A:$A,$A41,Investors!$G:$G,$B41)-$B$2&lt;=AA$4,SUMIFS(Investors!$P:$P,Investors!$A:$A,$A41,Investors!$G:$G,$B41)-$B$2&gt;Z$4),SUMIFS(Investors!$Q:$Q,Investors!$A:$A,$A41,Investors!$G:$G,$B41),0)</f>
        <v/>
      </c>
      <c r="AB41" s="4">
        <f>IF(AND(SUMIFS(Investors!$P:$P,Investors!$A:$A,$A41,Investors!$G:$G,$B41)-$B$2&lt;=AB$4,SUMIFS(Investors!$P:$P,Investors!$A:$A,$A41,Investors!$G:$G,$B41)-$B$2&gt;AA$4),SUMIFS(Investors!$Q:$Q,Investors!$A:$A,$A41,Investors!$G:$G,$B41),0)</f>
        <v/>
      </c>
      <c r="AC41" s="4">
        <f>IF(AND(SUMIFS(Investors!$P:$P,Investors!$A:$A,$A41,Investors!$G:$G,$B41)-$B$2&lt;=AC$4,SUMIFS(Investors!$P:$P,Investors!$A:$A,$A41,Investors!$G:$G,$B41)-$B$2&gt;AB$4),SUMIFS(Investors!$Q:$Q,Investors!$A:$A,$A41,Investors!$G:$G,$B41),0)</f>
        <v/>
      </c>
    </row>
    <row r="42">
      <c r="A42" t="inlineStr">
        <is>
          <t>ZHEI01</t>
        </is>
      </c>
      <c r="B42" t="inlineStr">
        <is>
          <t>HVL204</t>
        </is>
      </c>
      <c r="C42" s="4">
        <f>SUM(E42:AC42)</f>
        <v/>
      </c>
      <c r="E42" s="4">
        <f>IF(AND(SUMIFS(Investors!$P:$P,Investors!$A:$A,$A42,Investors!$G:$G,$B42)-$B$2&lt;=E$4,SUMIFS(Investors!$P:$P,Investors!$A:$A,$A42,Investors!$G:$G,$B42)-$B$2&gt;D$4),SUMIFS(Investors!$Q:$Q,Investors!$A:$A,$A42,Investors!$G:$G,$B42),0)</f>
        <v/>
      </c>
      <c r="F42" s="4">
        <f>IF(AND(SUMIFS(Investors!$P:$P,Investors!$A:$A,$A42,Investors!$G:$G,$B42)-$B$2&lt;=F$4,SUMIFS(Investors!$P:$P,Investors!$A:$A,$A42,Investors!$G:$G,$B42)-$B$2&gt;E$4),SUMIFS(Investors!$Q:$Q,Investors!$A:$A,$A42,Investors!$G:$G,$B42),0)</f>
        <v/>
      </c>
      <c r="G42" s="4">
        <f>IF(AND(SUMIFS(Investors!$P:$P,Investors!$A:$A,$A42,Investors!$G:$G,$B42)-$B$2&lt;=G$4,SUMIFS(Investors!$P:$P,Investors!$A:$A,$A42,Investors!$G:$G,$B42)-$B$2&gt;F$4),SUMIFS(Investors!$Q:$Q,Investors!$A:$A,$A42,Investors!$G:$G,$B42),0)</f>
        <v/>
      </c>
      <c r="H42" s="4">
        <f>IF(AND(SUMIFS(Investors!$P:$P,Investors!$A:$A,$A42,Investors!$G:$G,$B42)-$B$2&lt;=H$4,SUMIFS(Investors!$P:$P,Investors!$A:$A,$A42,Investors!$G:$G,$B42)-$B$2&gt;G$4),SUMIFS(Investors!$Q:$Q,Investors!$A:$A,$A42,Investors!$G:$G,$B42),0)</f>
        <v/>
      </c>
      <c r="I42" s="4">
        <f>IF(AND(SUMIFS(Investors!$P:$P,Investors!$A:$A,$A42,Investors!$G:$G,$B42)-$B$2&lt;=I$4,SUMIFS(Investors!$P:$P,Investors!$A:$A,$A42,Investors!$G:$G,$B42)-$B$2&gt;H$4),SUMIFS(Investors!$Q:$Q,Investors!$A:$A,$A42,Investors!$G:$G,$B42),0)</f>
        <v/>
      </c>
      <c r="J42" s="4">
        <f>IF(AND(SUMIFS(Investors!$P:$P,Investors!$A:$A,$A42,Investors!$G:$G,$B42)-$B$2&lt;=J$4,SUMIFS(Investors!$P:$P,Investors!$A:$A,$A42,Investors!$G:$G,$B42)-$B$2&gt;I$4),SUMIFS(Investors!$Q:$Q,Investors!$A:$A,$A42,Investors!$G:$G,$B42),0)</f>
        <v/>
      </c>
      <c r="K42" s="4">
        <f>IF(AND(SUMIFS(Investors!$P:$P,Investors!$A:$A,$A42,Investors!$G:$G,$B42)-$B$2&lt;=K$4,SUMIFS(Investors!$P:$P,Investors!$A:$A,$A42,Investors!$G:$G,$B42)-$B$2&gt;J$4),SUMIFS(Investors!$Q:$Q,Investors!$A:$A,$A42,Investors!$G:$G,$B42),0)</f>
        <v/>
      </c>
      <c r="L42" s="4">
        <f>IF(AND(SUMIFS(Investors!$P:$P,Investors!$A:$A,$A42,Investors!$G:$G,$B42)-$B$2&lt;=L$4,SUMIFS(Investors!$P:$P,Investors!$A:$A,$A42,Investors!$G:$G,$B42)-$B$2&gt;K$4),SUMIFS(Investors!$Q:$Q,Investors!$A:$A,$A42,Investors!$G:$G,$B42),0)</f>
        <v/>
      </c>
      <c r="M42" s="4">
        <f>IF(AND(SUMIFS(Investors!$P:$P,Investors!$A:$A,$A42,Investors!$G:$G,$B42)-$B$2&lt;=M$4,SUMIFS(Investors!$P:$P,Investors!$A:$A,$A42,Investors!$G:$G,$B42)-$B$2&gt;L$4),SUMIFS(Investors!$Q:$Q,Investors!$A:$A,$A42,Investors!$G:$G,$B42),0)</f>
        <v/>
      </c>
      <c r="N42" s="4">
        <f>IF(AND(SUMIFS(Investors!$P:$P,Investors!$A:$A,$A42,Investors!$G:$G,$B42)-$B$2&lt;=N$4,SUMIFS(Investors!$P:$P,Investors!$A:$A,$A42,Investors!$G:$G,$B42)-$B$2&gt;M$4),SUMIFS(Investors!$Q:$Q,Investors!$A:$A,$A42,Investors!$G:$G,$B42),0)</f>
        <v/>
      </c>
      <c r="O42" s="4">
        <f>IF(AND(SUMIFS(Investors!$P:$P,Investors!$A:$A,$A42,Investors!$G:$G,$B42)-$B$2&lt;=O$4,SUMIFS(Investors!$P:$P,Investors!$A:$A,$A42,Investors!$G:$G,$B42)-$B$2&gt;N$4),SUMIFS(Investors!$Q:$Q,Investors!$A:$A,$A42,Investors!$G:$G,$B42),0)</f>
        <v/>
      </c>
      <c r="P42" s="4">
        <f>IF(AND(SUMIFS(Investors!$P:$P,Investors!$A:$A,$A42,Investors!$G:$G,$B42)-$B$2&lt;=P$4,SUMIFS(Investors!$P:$P,Investors!$A:$A,$A42,Investors!$G:$G,$B42)-$B$2&gt;O$4),SUMIFS(Investors!$Q:$Q,Investors!$A:$A,$A42,Investors!$G:$G,$B42),0)</f>
        <v/>
      </c>
      <c r="Q42" s="4">
        <f>IF(AND(SUMIFS(Investors!$P:$P,Investors!$A:$A,$A42,Investors!$G:$G,$B42)-$B$2&lt;=Q$4,SUMIFS(Investors!$P:$P,Investors!$A:$A,$A42,Investors!$G:$G,$B42)-$B$2&gt;P$4),SUMIFS(Investors!$Q:$Q,Investors!$A:$A,$A42,Investors!$G:$G,$B42),0)</f>
        <v/>
      </c>
      <c r="R42" s="4">
        <f>IF(AND(SUMIFS(Investors!$P:$P,Investors!$A:$A,$A42,Investors!$G:$G,$B42)-$B$2&lt;=R$4,SUMIFS(Investors!$P:$P,Investors!$A:$A,$A42,Investors!$G:$G,$B42)-$B$2&gt;Q$4),SUMIFS(Investors!$Q:$Q,Investors!$A:$A,$A42,Investors!$G:$G,$B42),0)</f>
        <v/>
      </c>
      <c r="S42" s="4">
        <f>IF(AND(SUMIFS(Investors!$P:$P,Investors!$A:$A,$A42,Investors!$G:$G,$B42)-$B$2&lt;=S$4,SUMIFS(Investors!$P:$P,Investors!$A:$A,$A42,Investors!$G:$G,$B42)-$B$2&gt;R$4),SUMIFS(Investors!$Q:$Q,Investors!$A:$A,$A42,Investors!$G:$G,$B42),0)</f>
        <v/>
      </c>
      <c r="T42" s="4">
        <f>IF(AND(SUMIFS(Investors!$P:$P,Investors!$A:$A,$A42,Investors!$G:$G,$B42)-$B$2&lt;=T$4,SUMIFS(Investors!$P:$P,Investors!$A:$A,$A42,Investors!$G:$G,$B42)-$B$2&gt;S$4),SUMIFS(Investors!$Q:$Q,Investors!$A:$A,$A42,Investors!$G:$G,$B42),0)</f>
        <v/>
      </c>
      <c r="U42" s="4">
        <f>IF(AND(SUMIFS(Investors!$P:$P,Investors!$A:$A,$A42,Investors!$G:$G,$B42)-$B$2&lt;=U$4,SUMIFS(Investors!$P:$P,Investors!$A:$A,$A42,Investors!$G:$G,$B42)-$B$2&gt;T$4),SUMIFS(Investors!$Q:$Q,Investors!$A:$A,$A42,Investors!$G:$G,$B42),0)</f>
        <v/>
      </c>
      <c r="V42" s="4">
        <f>IF(AND(SUMIFS(Investors!$P:$P,Investors!$A:$A,$A42,Investors!$G:$G,$B42)-$B$2&lt;=V$4,SUMIFS(Investors!$P:$P,Investors!$A:$A,$A42,Investors!$G:$G,$B42)-$B$2&gt;U$4),SUMIFS(Investors!$Q:$Q,Investors!$A:$A,$A42,Investors!$G:$G,$B42),0)</f>
        <v/>
      </c>
      <c r="W42" s="4">
        <f>IF(AND(SUMIFS(Investors!$P:$P,Investors!$A:$A,$A42,Investors!$G:$G,$B42)-$B$2&lt;=W$4,SUMIFS(Investors!$P:$P,Investors!$A:$A,$A42,Investors!$G:$G,$B42)-$B$2&gt;V$4),SUMIFS(Investors!$Q:$Q,Investors!$A:$A,$A42,Investors!$G:$G,$B42),0)</f>
        <v/>
      </c>
      <c r="X42" s="4">
        <f>IF(AND(SUMIFS(Investors!$P:$P,Investors!$A:$A,$A42,Investors!$G:$G,$B42)-$B$2&lt;=X$4,SUMIFS(Investors!$P:$P,Investors!$A:$A,$A42,Investors!$G:$G,$B42)-$B$2&gt;W$4),SUMIFS(Investors!$Q:$Q,Investors!$A:$A,$A42,Investors!$G:$G,$B42),0)</f>
        <v/>
      </c>
      <c r="Y42" s="4">
        <f>IF(AND(SUMIFS(Investors!$P:$P,Investors!$A:$A,$A42,Investors!$G:$G,$B42)-$B$2&lt;=Y$4,SUMIFS(Investors!$P:$P,Investors!$A:$A,$A42,Investors!$G:$G,$B42)-$B$2&gt;X$4),SUMIFS(Investors!$Q:$Q,Investors!$A:$A,$A42,Investors!$G:$G,$B42),0)</f>
        <v/>
      </c>
      <c r="Z42" s="4">
        <f>IF(AND(SUMIFS(Investors!$P:$P,Investors!$A:$A,$A42,Investors!$G:$G,$B42)-$B$2&lt;=Z$4,SUMIFS(Investors!$P:$P,Investors!$A:$A,$A42,Investors!$G:$G,$B42)-$B$2&gt;Y$4),SUMIFS(Investors!$Q:$Q,Investors!$A:$A,$A42,Investors!$G:$G,$B42),0)</f>
        <v/>
      </c>
      <c r="AA42" s="4">
        <f>IF(AND(SUMIFS(Investors!$P:$P,Investors!$A:$A,$A42,Investors!$G:$G,$B42)-$B$2&lt;=AA$4,SUMIFS(Investors!$P:$P,Investors!$A:$A,$A42,Investors!$G:$G,$B42)-$B$2&gt;Z$4),SUMIFS(Investors!$Q:$Q,Investors!$A:$A,$A42,Investors!$G:$G,$B42),0)</f>
        <v/>
      </c>
      <c r="AB42" s="4">
        <f>IF(AND(SUMIFS(Investors!$P:$P,Investors!$A:$A,$A42,Investors!$G:$G,$B42)-$B$2&lt;=AB$4,SUMIFS(Investors!$P:$P,Investors!$A:$A,$A42,Investors!$G:$G,$B42)-$B$2&gt;AA$4),SUMIFS(Investors!$Q:$Q,Investors!$A:$A,$A42,Investors!$G:$G,$B42),0)</f>
        <v/>
      </c>
      <c r="AC42" s="4">
        <f>IF(AND(SUMIFS(Investors!$P:$P,Investors!$A:$A,$A42,Investors!$G:$G,$B42)-$B$2&lt;=AC$4,SUMIFS(Investors!$P:$P,Investors!$A:$A,$A42,Investors!$G:$G,$B42)-$B$2&gt;AB$4),SUMIFS(Investors!$Q:$Q,Investors!$A:$A,$A42,Investors!$G:$G,$B42),0)</f>
        <v/>
      </c>
    </row>
    <row r="43">
      <c r="A43" t="inlineStr">
        <is>
          <t>ZHEI01</t>
        </is>
      </c>
      <c r="B43" t="inlineStr">
        <is>
          <t>HVF203</t>
        </is>
      </c>
      <c r="C43" s="4">
        <f>SUM(E43:AC43)</f>
        <v/>
      </c>
      <c r="E43" s="4">
        <f>IF(AND(SUMIFS(Investors!$P:$P,Investors!$A:$A,$A43,Investors!$G:$G,$B43)-$B$2&lt;=E$4,SUMIFS(Investors!$P:$P,Investors!$A:$A,$A43,Investors!$G:$G,$B43)-$B$2&gt;D$4),SUMIFS(Investors!$Q:$Q,Investors!$A:$A,$A43,Investors!$G:$G,$B43),0)</f>
        <v/>
      </c>
      <c r="F43" s="4">
        <f>IF(AND(SUMIFS(Investors!$P:$P,Investors!$A:$A,$A43,Investors!$G:$G,$B43)-$B$2&lt;=F$4,SUMIFS(Investors!$P:$P,Investors!$A:$A,$A43,Investors!$G:$G,$B43)-$B$2&gt;E$4),SUMIFS(Investors!$Q:$Q,Investors!$A:$A,$A43,Investors!$G:$G,$B43),0)</f>
        <v/>
      </c>
      <c r="G43" s="4">
        <f>IF(AND(SUMIFS(Investors!$P:$P,Investors!$A:$A,$A43,Investors!$G:$G,$B43)-$B$2&lt;=G$4,SUMIFS(Investors!$P:$P,Investors!$A:$A,$A43,Investors!$G:$G,$B43)-$B$2&gt;F$4),SUMIFS(Investors!$Q:$Q,Investors!$A:$A,$A43,Investors!$G:$G,$B43),0)</f>
        <v/>
      </c>
      <c r="H43" s="4">
        <f>IF(AND(SUMIFS(Investors!$P:$P,Investors!$A:$A,$A43,Investors!$G:$G,$B43)-$B$2&lt;=H$4,SUMIFS(Investors!$P:$P,Investors!$A:$A,$A43,Investors!$G:$G,$B43)-$B$2&gt;G$4),SUMIFS(Investors!$Q:$Q,Investors!$A:$A,$A43,Investors!$G:$G,$B43),0)</f>
        <v/>
      </c>
      <c r="I43" s="4">
        <f>IF(AND(SUMIFS(Investors!$P:$P,Investors!$A:$A,$A43,Investors!$G:$G,$B43)-$B$2&lt;=I$4,SUMIFS(Investors!$P:$P,Investors!$A:$A,$A43,Investors!$G:$G,$B43)-$B$2&gt;H$4),SUMIFS(Investors!$Q:$Q,Investors!$A:$A,$A43,Investors!$G:$G,$B43),0)</f>
        <v/>
      </c>
      <c r="J43" s="4">
        <f>IF(AND(SUMIFS(Investors!$P:$P,Investors!$A:$A,$A43,Investors!$G:$G,$B43)-$B$2&lt;=J$4,SUMIFS(Investors!$P:$P,Investors!$A:$A,$A43,Investors!$G:$G,$B43)-$B$2&gt;I$4),SUMIFS(Investors!$Q:$Q,Investors!$A:$A,$A43,Investors!$G:$G,$B43),0)</f>
        <v/>
      </c>
      <c r="K43" s="4">
        <f>IF(AND(SUMIFS(Investors!$P:$P,Investors!$A:$A,$A43,Investors!$G:$G,$B43)-$B$2&lt;=K$4,SUMIFS(Investors!$P:$P,Investors!$A:$A,$A43,Investors!$G:$G,$B43)-$B$2&gt;J$4),SUMIFS(Investors!$Q:$Q,Investors!$A:$A,$A43,Investors!$G:$G,$B43),0)</f>
        <v/>
      </c>
      <c r="L43" s="4">
        <f>IF(AND(SUMIFS(Investors!$P:$P,Investors!$A:$A,$A43,Investors!$G:$G,$B43)-$B$2&lt;=L$4,SUMIFS(Investors!$P:$P,Investors!$A:$A,$A43,Investors!$G:$G,$B43)-$B$2&gt;K$4),SUMIFS(Investors!$Q:$Q,Investors!$A:$A,$A43,Investors!$G:$G,$B43),0)</f>
        <v/>
      </c>
      <c r="M43" s="4">
        <f>IF(AND(SUMIFS(Investors!$P:$P,Investors!$A:$A,$A43,Investors!$G:$G,$B43)-$B$2&lt;=M$4,SUMIFS(Investors!$P:$P,Investors!$A:$A,$A43,Investors!$G:$G,$B43)-$B$2&gt;L$4),SUMIFS(Investors!$Q:$Q,Investors!$A:$A,$A43,Investors!$G:$G,$B43),0)</f>
        <v/>
      </c>
      <c r="N43" s="4">
        <f>IF(AND(SUMIFS(Investors!$P:$P,Investors!$A:$A,$A43,Investors!$G:$G,$B43)-$B$2&lt;=N$4,SUMIFS(Investors!$P:$P,Investors!$A:$A,$A43,Investors!$G:$G,$B43)-$B$2&gt;M$4),SUMIFS(Investors!$Q:$Q,Investors!$A:$A,$A43,Investors!$G:$G,$B43),0)</f>
        <v/>
      </c>
      <c r="O43" s="4">
        <f>IF(AND(SUMIFS(Investors!$P:$P,Investors!$A:$A,$A43,Investors!$G:$G,$B43)-$B$2&lt;=O$4,SUMIFS(Investors!$P:$P,Investors!$A:$A,$A43,Investors!$G:$G,$B43)-$B$2&gt;N$4),SUMIFS(Investors!$Q:$Q,Investors!$A:$A,$A43,Investors!$G:$G,$B43),0)</f>
        <v/>
      </c>
      <c r="P43" s="4">
        <f>IF(AND(SUMIFS(Investors!$P:$P,Investors!$A:$A,$A43,Investors!$G:$G,$B43)-$B$2&lt;=P$4,SUMIFS(Investors!$P:$P,Investors!$A:$A,$A43,Investors!$G:$G,$B43)-$B$2&gt;O$4),SUMIFS(Investors!$Q:$Q,Investors!$A:$A,$A43,Investors!$G:$G,$B43),0)</f>
        <v/>
      </c>
      <c r="Q43" s="4">
        <f>IF(AND(SUMIFS(Investors!$P:$P,Investors!$A:$A,$A43,Investors!$G:$G,$B43)-$B$2&lt;=Q$4,SUMIFS(Investors!$P:$P,Investors!$A:$A,$A43,Investors!$G:$G,$B43)-$B$2&gt;P$4),SUMIFS(Investors!$Q:$Q,Investors!$A:$A,$A43,Investors!$G:$G,$B43),0)</f>
        <v/>
      </c>
      <c r="R43" s="4">
        <f>IF(AND(SUMIFS(Investors!$P:$P,Investors!$A:$A,$A43,Investors!$G:$G,$B43)-$B$2&lt;=R$4,SUMIFS(Investors!$P:$P,Investors!$A:$A,$A43,Investors!$G:$G,$B43)-$B$2&gt;Q$4),SUMIFS(Investors!$Q:$Q,Investors!$A:$A,$A43,Investors!$G:$G,$B43),0)</f>
        <v/>
      </c>
      <c r="S43" s="4">
        <f>IF(AND(SUMIFS(Investors!$P:$P,Investors!$A:$A,$A43,Investors!$G:$G,$B43)-$B$2&lt;=S$4,SUMIFS(Investors!$P:$P,Investors!$A:$A,$A43,Investors!$G:$G,$B43)-$B$2&gt;R$4),SUMIFS(Investors!$Q:$Q,Investors!$A:$A,$A43,Investors!$G:$G,$B43),0)</f>
        <v/>
      </c>
      <c r="T43" s="4">
        <f>IF(AND(SUMIFS(Investors!$P:$P,Investors!$A:$A,$A43,Investors!$G:$G,$B43)-$B$2&lt;=T$4,SUMIFS(Investors!$P:$P,Investors!$A:$A,$A43,Investors!$G:$G,$B43)-$B$2&gt;S$4),SUMIFS(Investors!$Q:$Q,Investors!$A:$A,$A43,Investors!$G:$G,$B43),0)</f>
        <v/>
      </c>
      <c r="U43" s="4">
        <f>IF(AND(SUMIFS(Investors!$P:$P,Investors!$A:$A,$A43,Investors!$G:$G,$B43)-$B$2&lt;=U$4,SUMIFS(Investors!$P:$P,Investors!$A:$A,$A43,Investors!$G:$G,$B43)-$B$2&gt;T$4),SUMIFS(Investors!$Q:$Q,Investors!$A:$A,$A43,Investors!$G:$G,$B43),0)</f>
        <v/>
      </c>
      <c r="V43" s="4">
        <f>IF(AND(SUMIFS(Investors!$P:$P,Investors!$A:$A,$A43,Investors!$G:$G,$B43)-$B$2&lt;=V$4,SUMIFS(Investors!$P:$P,Investors!$A:$A,$A43,Investors!$G:$G,$B43)-$B$2&gt;U$4),SUMIFS(Investors!$Q:$Q,Investors!$A:$A,$A43,Investors!$G:$G,$B43),0)</f>
        <v/>
      </c>
      <c r="W43" s="4">
        <f>IF(AND(SUMIFS(Investors!$P:$P,Investors!$A:$A,$A43,Investors!$G:$G,$B43)-$B$2&lt;=W$4,SUMIFS(Investors!$P:$P,Investors!$A:$A,$A43,Investors!$G:$G,$B43)-$B$2&gt;V$4),SUMIFS(Investors!$Q:$Q,Investors!$A:$A,$A43,Investors!$G:$G,$B43),0)</f>
        <v/>
      </c>
      <c r="X43" s="4">
        <f>IF(AND(SUMIFS(Investors!$P:$P,Investors!$A:$A,$A43,Investors!$G:$G,$B43)-$B$2&lt;=X$4,SUMIFS(Investors!$P:$P,Investors!$A:$A,$A43,Investors!$G:$G,$B43)-$B$2&gt;W$4),SUMIFS(Investors!$Q:$Q,Investors!$A:$A,$A43,Investors!$G:$G,$B43),0)</f>
        <v/>
      </c>
      <c r="Y43" s="4">
        <f>IF(AND(SUMIFS(Investors!$P:$P,Investors!$A:$A,$A43,Investors!$G:$G,$B43)-$B$2&lt;=Y$4,SUMIFS(Investors!$P:$P,Investors!$A:$A,$A43,Investors!$G:$G,$B43)-$B$2&gt;X$4),SUMIFS(Investors!$Q:$Q,Investors!$A:$A,$A43,Investors!$G:$G,$B43),0)</f>
        <v/>
      </c>
      <c r="Z43" s="4">
        <f>IF(AND(SUMIFS(Investors!$P:$P,Investors!$A:$A,$A43,Investors!$G:$G,$B43)-$B$2&lt;=Z$4,SUMIFS(Investors!$P:$P,Investors!$A:$A,$A43,Investors!$G:$G,$B43)-$B$2&gt;Y$4),SUMIFS(Investors!$Q:$Q,Investors!$A:$A,$A43,Investors!$G:$G,$B43),0)</f>
        <v/>
      </c>
      <c r="AA43" s="4">
        <f>IF(AND(SUMIFS(Investors!$P:$P,Investors!$A:$A,$A43,Investors!$G:$G,$B43)-$B$2&lt;=AA$4,SUMIFS(Investors!$P:$P,Investors!$A:$A,$A43,Investors!$G:$G,$B43)-$B$2&gt;Z$4),SUMIFS(Investors!$Q:$Q,Investors!$A:$A,$A43,Investors!$G:$G,$B43),0)</f>
        <v/>
      </c>
      <c r="AB43" s="4">
        <f>IF(AND(SUMIFS(Investors!$P:$P,Investors!$A:$A,$A43,Investors!$G:$G,$B43)-$B$2&lt;=AB$4,SUMIFS(Investors!$P:$P,Investors!$A:$A,$A43,Investors!$G:$G,$B43)-$B$2&gt;AA$4),SUMIFS(Investors!$Q:$Q,Investors!$A:$A,$A43,Investors!$G:$G,$B43),0)</f>
        <v/>
      </c>
      <c r="AC43" s="4">
        <f>IF(AND(SUMIFS(Investors!$P:$P,Investors!$A:$A,$A43,Investors!$G:$G,$B43)-$B$2&lt;=AC$4,SUMIFS(Investors!$P:$P,Investors!$A:$A,$A43,Investors!$G:$G,$B43)-$B$2&gt;AB$4),SUMIFS(Investors!$Q:$Q,Investors!$A:$A,$A43,Investors!$G:$G,$B43),0)</f>
        <v/>
      </c>
    </row>
    <row r="44">
      <c r="A44" t="inlineStr">
        <is>
          <t>ZMAT01</t>
        </is>
      </c>
      <c r="B44" t="inlineStr">
        <is>
          <t>HFA301</t>
        </is>
      </c>
      <c r="C44" s="4">
        <f>SUM(E44:AC44)</f>
        <v/>
      </c>
      <c r="E44" s="4">
        <f>IF(AND(SUMIFS(Investors!$P:$P,Investors!$A:$A,$A44,Investors!$G:$G,$B44)-$B$2&lt;=E$4,SUMIFS(Investors!$P:$P,Investors!$A:$A,$A44,Investors!$G:$G,$B44)-$B$2&gt;D$4),SUMIFS(Investors!$Q:$Q,Investors!$A:$A,$A44,Investors!$G:$G,$B44),0)</f>
        <v/>
      </c>
      <c r="F44" s="4">
        <f>IF(AND(SUMIFS(Investors!$P:$P,Investors!$A:$A,$A44,Investors!$G:$G,$B44)-$B$2&lt;=F$4,SUMIFS(Investors!$P:$P,Investors!$A:$A,$A44,Investors!$G:$G,$B44)-$B$2&gt;E$4),SUMIFS(Investors!$Q:$Q,Investors!$A:$A,$A44,Investors!$G:$G,$B44),0)</f>
        <v/>
      </c>
      <c r="G44" s="4">
        <f>IF(AND(SUMIFS(Investors!$P:$P,Investors!$A:$A,$A44,Investors!$G:$G,$B44)-$B$2&lt;=G$4,SUMIFS(Investors!$P:$P,Investors!$A:$A,$A44,Investors!$G:$G,$B44)-$B$2&gt;F$4),SUMIFS(Investors!$Q:$Q,Investors!$A:$A,$A44,Investors!$G:$G,$B44),0)</f>
        <v/>
      </c>
      <c r="H44" s="4">
        <f>IF(AND(SUMIFS(Investors!$P:$P,Investors!$A:$A,$A44,Investors!$G:$G,$B44)-$B$2&lt;=H$4,SUMIFS(Investors!$P:$P,Investors!$A:$A,$A44,Investors!$G:$G,$B44)-$B$2&gt;G$4),SUMIFS(Investors!$Q:$Q,Investors!$A:$A,$A44,Investors!$G:$G,$B44),0)</f>
        <v/>
      </c>
      <c r="I44" s="4">
        <f>IF(AND(SUMIFS(Investors!$P:$P,Investors!$A:$A,$A44,Investors!$G:$G,$B44)-$B$2&lt;=I$4,SUMIFS(Investors!$P:$P,Investors!$A:$A,$A44,Investors!$G:$G,$B44)-$B$2&gt;H$4),SUMIFS(Investors!$Q:$Q,Investors!$A:$A,$A44,Investors!$G:$G,$B44),0)</f>
        <v/>
      </c>
      <c r="J44" s="4">
        <f>IF(AND(SUMIFS(Investors!$P:$P,Investors!$A:$A,$A44,Investors!$G:$G,$B44)-$B$2&lt;=J$4,SUMIFS(Investors!$P:$P,Investors!$A:$A,$A44,Investors!$G:$G,$B44)-$B$2&gt;I$4),SUMIFS(Investors!$Q:$Q,Investors!$A:$A,$A44,Investors!$G:$G,$B44),0)</f>
        <v/>
      </c>
      <c r="K44" s="4">
        <f>IF(AND(SUMIFS(Investors!$P:$P,Investors!$A:$A,$A44,Investors!$G:$G,$B44)-$B$2&lt;=K$4,SUMIFS(Investors!$P:$P,Investors!$A:$A,$A44,Investors!$G:$G,$B44)-$B$2&gt;J$4),SUMIFS(Investors!$Q:$Q,Investors!$A:$A,$A44,Investors!$G:$G,$B44),0)</f>
        <v/>
      </c>
      <c r="L44" s="4">
        <f>IF(AND(SUMIFS(Investors!$P:$P,Investors!$A:$A,$A44,Investors!$G:$G,$B44)-$B$2&lt;=L$4,SUMIFS(Investors!$P:$P,Investors!$A:$A,$A44,Investors!$G:$G,$B44)-$B$2&gt;K$4),SUMIFS(Investors!$Q:$Q,Investors!$A:$A,$A44,Investors!$G:$G,$B44),0)</f>
        <v/>
      </c>
      <c r="M44" s="4">
        <f>IF(AND(SUMIFS(Investors!$P:$P,Investors!$A:$A,$A44,Investors!$G:$G,$B44)-$B$2&lt;=M$4,SUMIFS(Investors!$P:$P,Investors!$A:$A,$A44,Investors!$G:$G,$B44)-$B$2&gt;L$4),SUMIFS(Investors!$Q:$Q,Investors!$A:$A,$A44,Investors!$G:$G,$B44),0)</f>
        <v/>
      </c>
      <c r="N44" s="4">
        <f>IF(AND(SUMIFS(Investors!$P:$P,Investors!$A:$A,$A44,Investors!$G:$G,$B44)-$B$2&lt;=N$4,SUMIFS(Investors!$P:$P,Investors!$A:$A,$A44,Investors!$G:$G,$B44)-$B$2&gt;M$4),SUMIFS(Investors!$Q:$Q,Investors!$A:$A,$A44,Investors!$G:$G,$B44),0)</f>
        <v/>
      </c>
      <c r="O44" s="4">
        <f>IF(AND(SUMIFS(Investors!$P:$P,Investors!$A:$A,$A44,Investors!$G:$G,$B44)-$B$2&lt;=O$4,SUMIFS(Investors!$P:$P,Investors!$A:$A,$A44,Investors!$G:$G,$B44)-$B$2&gt;N$4),SUMIFS(Investors!$Q:$Q,Investors!$A:$A,$A44,Investors!$G:$G,$B44),0)</f>
        <v/>
      </c>
      <c r="P44" s="4">
        <f>IF(AND(SUMIFS(Investors!$P:$P,Investors!$A:$A,$A44,Investors!$G:$G,$B44)-$B$2&lt;=P$4,SUMIFS(Investors!$P:$P,Investors!$A:$A,$A44,Investors!$G:$G,$B44)-$B$2&gt;O$4),SUMIFS(Investors!$Q:$Q,Investors!$A:$A,$A44,Investors!$G:$G,$B44),0)</f>
        <v/>
      </c>
      <c r="Q44" s="4">
        <f>IF(AND(SUMIFS(Investors!$P:$P,Investors!$A:$A,$A44,Investors!$G:$G,$B44)-$B$2&lt;=Q$4,SUMIFS(Investors!$P:$P,Investors!$A:$A,$A44,Investors!$G:$G,$B44)-$B$2&gt;P$4),SUMIFS(Investors!$Q:$Q,Investors!$A:$A,$A44,Investors!$G:$G,$B44),0)</f>
        <v/>
      </c>
      <c r="R44" s="4">
        <f>IF(AND(SUMIFS(Investors!$P:$P,Investors!$A:$A,$A44,Investors!$G:$G,$B44)-$B$2&lt;=R$4,SUMIFS(Investors!$P:$P,Investors!$A:$A,$A44,Investors!$G:$G,$B44)-$B$2&gt;Q$4),SUMIFS(Investors!$Q:$Q,Investors!$A:$A,$A44,Investors!$G:$G,$B44),0)</f>
        <v/>
      </c>
      <c r="S44" s="4">
        <f>IF(AND(SUMIFS(Investors!$P:$P,Investors!$A:$A,$A44,Investors!$G:$G,$B44)-$B$2&lt;=S$4,SUMIFS(Investors!$P:$P,Investors!$A:$A,$A44,Investors!$G:$G,$B44)-$B$2&gt;R$4),SUMIFS(Investors!$Q:$Q,Investors!$A:$A,$A44,Investors!$G:$G,$B44),0)</f>
        <v/>
      </c>
      <c r="T44" s="4">
        <f>IF(AND(SUMIFS(Investors!$P:$P,Investors!$A:$A,$A44,Investors!$G:$G,$B44)-$B$2&lt;=T$4,SUMIFS(Investors!$P:$P,Investors!$A:$A,$A44,Investors!$G:$G,$B44)-$B$2&gt;S$4),SUMIFS(Investors!$Q:$Q,Investors!$A:$A,$A44,Investors!$G:$G,$B44),0)</f>
        <v/>
      </c>
      <c r="U44" s="4">
        <f>IF(AND(SUMIFS(Investors!$P:$P,Investors!$A:$A,$A44,Investors!$G:$G,$B44)-$B$2&lt;=U$4,SUMIFS(Investors!$P:$P,Investors!$A:$A,$A44,Investors!$G:$G,$B44)-$B$2&gt;T$4),SUMIFS(Investors!$Q:$Q,Investors!$A:$A,$A44,Investors!$G:$G,$B44),0)</f>
        <v/>
      </c>
      <c r="V44" s="4">
        <f>IF(AND(SUMIFS(Investors!$P:$P,Investors!$A:$A,$A44,Investors!$G:$G,$B44)-$B$2&lt;=V$4,SUMIFS(Investors!$P:$P,Investors!$A:$A,$A44,Investors!$G:$G,$B44)-$B$2&gt;U$4),SUMIFS(Investors!$Q:$Q,Investors!$A:$A,$A44,Investors!$G:$G,$B44),0)</f>
        <v/>
      </c>
      <c r="W44" s="4">
        <f>IF(AND(SUMIFS(Investors!$P:$P,Investors!$A:$A,$A44,Investors!$G:$G,$B44)-$B$2&lt;=W$4,SUMIFS(Investors!$P:$P,Investors!$A:$A,$A44,Investors!$G:$G,$B44)-$B$2&gt;V$4),SUMIFS(Investors!$Q:$Q,Investors!$A:$A,$A44,Investors!$G:$G,$B44),0)</f>
        <v/>
      </c>
      <c r="X44" s="4">
        <f>IF(AND(SUMIFS(Investors!$P:$P,Investors!$A:$A,$A44,Investors!$G:$G,$B44)-$B$2&lt;=X$4,SUMIFS(Investors!$P:$P,Investors!$A:$A,$A44,Investors!$G:$G,$B44)-$B$2&gt;W$4),SUMIFS(Investors!$Q:$Q,Investors!$A:$A,$A44,Investors!$G:$G,$B44),0)</f>
        <v/>
      </c>
      <c r="Y44" s="4">
        <f>IF(AND(SUMIFS(Investors!$P:$P,Investors!$A:$A,$A44,Investors!$G:$G,$B44)-$B$2&lt;=Y$4,SUMIFS(Investors!$P:$P,Investors!$A:$A,$A44,Investors!$G:$G,$B44)-$B$2&gt;X$4),SUMIFS(Investors!$Q:$Q,Investors!$A:$A,$A44,Investors!$G:$G,$B44),0)</f>
        <v/>
      </c>
      <c r="Z44" s="4">
        <f>IF(AND(SUMIFS(Investors!$P:$P,Investors!$A:$A,$A44,Investors!$G:$G,$B44)-$B$2&lt;=Z$4,SUMIFS(Investors!$P:$P,Investors!$A:$A,$A44,Investors!$G:$G,$B44)-$B$2&gt;Y$4),SUMIFS(Investors!$Q:$Q,Investors!$A:$A,$A44,Investors!$G:$G,$B44),0)</f>
        <v/>
      </c>
      <c r="AA44" s="4">
        <f>IF(AND(SUMIFS(Investors!$P:$P,Investors!$A:$A,$A44,Investors!$G:$G,$B44)-$B$2&lt;=AA$4,SUMIFS(Investors!$P:$P,Investors!$A:$A,$A44,Investors!$G:$G,$B44)-$B$2&gt;Z$4),SUMIFS(Investors!$Q:$Q,Investors!$A:$A,$A44,Investors!$G:$G,$B44),0)</f>
        <v/>
      </c>
      <c r="AB44" s="4">
        <f>IF(AND(SUMIFS(Investors!$P:$P,Investors!$A:$A,$A44,Investors!$G:$G,$B44)-$B$2&lt;=AB$4,SUMIFS(Investors!$P:$P,Investors!$A:$A,$A44,Investors!$G:$G,$B44)-$B$2&gt;AA$4),SUMIFS(Investors!$Q:$Q,Investors!$A:$A,$A44,Investors!$G:$G,$B44),0)</f>
        <v/>
      </c>
      <c r="AC44" s="4">
        <f>IF(AND(SUMIFS(Investors!$P:$P,Investors!$A:$A,$A44,Investors!$G:$G,$B44)-$B$2&lt;=AC$4,SUMIFS(Investors!$P:$P,Investors!$A:$A,$A44,Investors!$G:$G,$B44)-$B$2&gt;AB$4),SUMIFS(Investors!$Q:$Q,Investors!$A:$A,$A44,Investors!$G:$G,$B44),0)</f>
        <v/>
      </c>
    </row>
    <row r="45">
      <c r="A45" t="inlineStr">
        <is>
          <t>ZMAT01</t>
        </is>
      </c>
      <c r="B45" t="inlineStr">
        <is>
          <t>HVN101</t>
        </is>
      </c>
      <c r="C45" s="4">
        <f>SUM(E45:AC45)</f>
        <v/>
      </c>
      <c r="E45" s="4">
        <f>IF(AND(SUMIFS(Investors!$P:$P,Investors!$A:$A,$A45,Investors!$G:$G,$B45)-$B$2&lt;=E$4,SUMIFS(Investors!$P:$P,Investors!$A:$A,$A45,Investors!$G:$G,$B45)-$B$2&gt;D$4),SUMIFS(Investors!$Q:$Q,Investors!$A:$A,$A45,Investors!$G:$G,$B45),0)</f>
        <v/>
      </c>
      <c r="F45" s="4">
        <f>IF(AND(SUMIFS(Investors!$P:$P,Investors!$A:$A,$A45,Investors!$G:$G,$B45)-$B$2&lt;=F$4,SUMIFS(Investors!$P:$P,Investors!$A:$A,$A45,Investors!$G:$G,$B45)-$B$2&gt;E$4),SUMIFS(Investors!$Q:$Q,Investors!$A:$A,$A45,Investors!$G:$G,$B45),0)</f>
        <v/>
      </c>
      <c r="G45" s="4">
        <f>IF(AND(SUMIFS(Investors!$P:$P,Investors!$A:$A,$A45,Investors!$G:$G,$B45)-$B$2&lt;=G$4,SUMIFS(Investors!$P:$P,Investors!$A:$A,$A45,Investors!$G:$G,$B45)-$B$2&gt;F$4),SUMIFS(Investors!$Q:$Q,Investors!$A:$A,$A45,Investors!$G:$G,$B45),0)</f>
        <v/>
      </c>
      <c r="H45" s="4">
        <f>IF(AND(SUMIFS(Investors!$P:$P,Investors!$A:$A,$A45,Investors!$G:$G,$B45)-$B$2&lt;=H$4,SUMIFS(Investors!$P:$P,Investors!$A:$A,$A45,Investors!$G:$G,$B45)-$B$2&gt;G$4),SUMIFS(Investors!$Q:$Q,Investors!$A:$A,$A45,Investors!$G:$G,$B45),0)</f>
        <v/>
      </c>
      <c r="I45" s="4">
        <f>IF(AND(SUMIFS(Investors!$P:$P,Investors!$A:$A,$A45,Investors!$G:$G,$B45)-$B$2&lt;=I$4,SUMIFS(Investors!$P:$P,Investors!$A:$A,$A45,Investors!$G:$G,$B45)-$B$2&gt;H$4),SUMIFS(Investors!$Q:$Q,Investors!$A:$A,$A45,Investors!$G:$G,$B45),0)</f>
        <v/>
      </c>
      <c r="J45" s="4">
        <f>IF(AND(SUMIFS(Investors!$P:$P,Investors!$A:$A,$A45,Investors!$G:$G,$B45)-$B$2&lt;=J$4,SUMIFS(Investors!$P:$P,Investors!$A:$A,$A45,Investors!$G:$G,$B45)-$B$2&gt;I$4),SUMIFS(Investors!$Q:$Q,Investors!$A:$A,$A45,Investors!$G:$G,$B45),0)</f>
        <v/>
      </c>
      <c r="K45" s="4">
        <f>IF(AND(SUMIFS(Investors!$P:$P,Investors!$A:$A,$A45,Investors!$G:$G,$B45)-$B$2&lt;=K$4,SUMIFS(Investors!$P:$P,Investors!$A:$A,$A45,Investors!$G:$G,$B45)-$B$2&gt;J$4),SUMIFS(Investors!$Q:$Q,Investors!$A:$A,$A45,Investors!$G:$G,$B45),0)</f>
        <v/>
      </c>
      <c r="L45" s="4">
        <f>IF(AND(SUMIFS(Investors!$P:$P,Investors!$A:$A,$A45,Investors!$G:$G,$B45)-$B$2&lt;=L$4,SUMIFS(Investors!$P:$P,Investors!$A:$A,$A45,Investors!$G:$G,$B45)-$B$2&gt;K$4),SUMIFS(Investors!$Q:$Q,Investors!$A:$A,$A45,Investors!$G:$G,$B45),0)</f>
        <v/>
      </c>
      <c r="M45" s="4">
        <f>IF(AND(SUMIFS(Investors!$P:$P,Investors!$A:$A,$A45,Investors!$G:$G,$B45)-$B$2&lt;=M$4,SUMIFS(Investors!$P:$P,Investors!$A:$A,$A45,Investors!$G:$G,$B45)-$B$2&gt;L$4),SUMIFS(Investors!$Q:$Q,Investors!$A:$A,$A45,Investors!$G:$G,$B45),0)</f>
        <v/>
      </c>
      <c r="N45" s="4">
        <f>IF(AND(SUMIFS(Investors!$P:$P,Investors!$A:$A,$A45,Investors!$G:$G,$B45)-$B$2&lt;=N$4,SUMIFS(Investors!$P:$P,Investors!$A:$A,$A45,Investors!$G:$G,$B45)-$B$2&gt;M$4),SUMIFS(Investors!$Q:$Q,Investors!$A:$A,$A45,Investors!$G:$G,$B45),0)</f>
        <v/>
      </c>
      <c r="O45" s="4">
        <f>IF(AND(SUMIFS(Investors!$P:$P,Investors!$A:$A,$A45,Investors!$G:$G,$B45)-$B$2&lt;=O$4,SUMIFS(Investors!$P:$P,Investors!$A:$A,$A45,Investors!$G:$G,$B45)-$B$2&gt;N$4),SUMIFS(Investors!$Q:$Q,Investors!$A:$A,$A45,Investors!$G:$G,$B45),0)</f>
        <v/>
      </c>
      <c r="P45" s="4">
        <f>IF(AND(SUMIFS(Investors!$P:$P,Investors!$A:$A,$A45,Investors!$G:$G,$B45)-$B$2&lt;=P$4,SUMIFS(Investors!$P:$P,Investors!$A:$A,$A45,Investors!$G:$G,$B45)-$B$2&gt;O$4),SUMIFS(Investors!$Q:$Q,Investors!$A:$A,$A45,Investors!$G:$G,$B45),0)</f>
        <v/>
      </c>
      <c r="Q45" s="4">
        <f>IF(AND(SUMIFS(Investors!$P:$P,Investors!$A:$A,$A45,Investors!$G:$G,$B45)-$B$2&lt;=Q$4,SUMIFS(Investors!$P:$P,Investors!$A:$A,$A45,Investors!$G:$G,$B45)-$B$2&gt;P$4),SUMIFS(Investors!$Q:$Q,Investors!$A:$A,$A45,Investors!$G:$G,$B45),0)</f>
        <v/>
      </c>
      <c r="R45" s="4">
        <f>IF(AND(SUMIFS(Investors!$P:$P,Investors!$A:$A,$A45,Investors!$G:$G,$B45)-$B$2&lt;=R$4,SUMIFS(Investors!$P:$P,Investors!$A:$A,$A45,Investors!$G:$G,$B45)-$B$2&gt;Q$4),SUMIFS(Investors!$Q:$Q,Investors!$A:$A,$A45,Investors!$G:$G,$B45),0)</f>
        <v/>
      </c>
      <c r="S45" s="4">
        <f>IF(AND(SUMIFS(Investors!$P:$P,Investors!$A:$A,$A45,Investors!$G:$G,$B45)-$B$2&lt;=S$4,SUMIFS(Investors!$P:$P,Investors!$A:$A,$A45,Investors!$G:$G,$B45)-$B$2&gt;R$4),SUMIFS(Investors!$Q:$Q,Investors!$A:$A,$A45,Investors!$G:$G,$B45),0)</f>
        <v/>
      </c>
      <c r="T45" s="4">
        <f>IF(AND(SUMIFS(Investors!$P:$P,Investors!$A:$A,$A45,Investors!$G:$G,$B45)-$B$2&lt;=T$4,SUMIFS(Investors!$P:$P,Investors!$A:$A,$A45,Investors!$G:$G,$B45)-$B$2&gt;S$4),SUMIFS(Investors!$Q:$Q,Investors!$A:$A,$A45,Investors!$G:$G,$B45),0)</f>
        <v/>
      </c>
      <c r="U45" s="4">
        <f>IF(AND(SUMIFS(Investors!$P:$P,Investors!$A:$A,$A45,Investors!$G:$G,$B45)-$B$2&lt;=U$4,SUMIFS(Investors!$P:$P,Investors!$A:$A,$A45,Investors!$G:$G,$B45)-$B$2&gt;T$4),SUMIFS(Investors!$Q:$Q,Investors!$A:$A,$A45,Investors!$G:$G,$B45),0)</f>
        <v/>
      </c>
      <c r="V45" s="4">
        <f>IF(AND(SUMIFS(Investors!$P:$P,Investors!$A:$A,$A45,Investors!$G:$G,$B45)-$B$2&lt;=V$4,SUMIFS(Investors!$P:$P,Investors!$A:$A,$A45,Investors!$G:$G,$B45)-$B$2&gt;U$4),SUMIFS(Investors!$Q:$Q,Investors!$A:$A,$A45,Investors!$G:$G,$B45),0)</f>
        <v/>
      </c>
      <c r="W45" s="4">
        <f>IF(AND(SUMIFS(Investors!$P:$P,Investors!$A:$A,$A45,Investors!$G:$G,$B45)-$B$2&lt;=W$4,SUMIFS(Investors!$P:$P,Investors!$A:$A,$A45,Investors!$G:$G,$B45)-$B$2&gt;V$4),SUMIFS(Investors!$Q:$Q,Investors!$A:$A,$A45,Investors!$G:$G,$B45),0)</f>
        <v/>
      </c>
      <c r="X45" s="4">
        <f>IF(AND(SUMIFS(Investors!$P:$P,Investors!$A:$A,$A45,Investors!$G:$G,$B45)-$B$2&lt;=X$4,SUMIFS(Investors!$P:$P,Investors!$A:$A,$A45,Investors!$G:$G,$B45)-$B$2&gt;W$4),SUMIFS(Investors!$Q:$Q,Investors!$A:$A,$A45,Investors!$G:$G,$B45),0)</f>
        <v/>
      </c>
      <c r="Y45" s="4">
        <f>IF(AND(SUMIFS(Investors!$P:$P,Investors!$A:$A,$A45,Investors!$G:$G,$B45)-$B$2&lt;=Y$4,SUMIFS(Investors!$P:$P,Investors!$A:$A,$A45,Investors!$G:$G,$B45)-$B$2&gt;X$4),SUMIFS(Investors!$Q:$Q,Investors!$A:$A,$A45,Investors!$G:$G,$B45),0)</f>
        <v/>
      </c>
      <c r="Z45" s="4">
        <f>IF(AND(SUMIFS(Investors!$P:$P,Investors!$A:$A,$A45,Investors!$G:$G,$B45)-$B$2&lt;=Z$4,SUMIFS(Investors!$P:$P,Investors!$A:$A,$A45,Investors!$G:$G,$B45)-$B$2&gt;Y$4),SUMIFS(Investors!$Q:$Q,Investors!$A:$A,$A45,Investors!$G:$G,$B45),0)</f>
        <v/>
      </c>
      <c r="AA45" s="4">
        <f>IF(AND(SUMIFS(Investors!$P:$P,Investors!$A:$A,$A45,Investors!$G:$G,$B45)-$B$2&lt;=AA$4,SUMIFS(Investors!$P:$P,Investors!$A:$A,$A45,Investors!$G:$G,$B45)-$B$2&gt;Z$4),SUMIFS(Investors!$Q:$Q,Investors!$A:$A,$A45,Investors!$G:$G,$B45),0)</f>
        <v/>
      </c>
      <c r="AB45" s="4">
        <f>IF(AND(SUMIFS(Investors!$P:$P,Investors!$A:$A,$A45,Investors!$G:$G,$B45)-$B$2&lt;=AB$4,SUMIFS(Investors!$P:$P,Investors!$A:$A,$A45,Investors!$G:$G,$B45)-$B$2&gt;AA$4),SUMIFS(Investors!$Q:$Q,Investors!$A:$A,$A45,Investors!$G:$G,$B45),0)</f>
        <v/>
      </c>
      <c r="AC45" s="4">
        <f>IF(AND(SUMIFS(Investors!$P:$P,Investors!$A:$A,$A45,Investors!$G:$G,$B45)-$B$2&lt;=AC$4,SUMIFS(Investors!$P:$P,Investors!$A:$A,$A45,Investors!$G:$G,$B45)-$B$2&gt;AB$4),SUMIFS(Investors!$Q:$Q,Investors!$A:$A,$A45,Investors!$G:$G,$B45),0)</f>
        <v/>
      </c>
    </row>
    <row r="46">
      <c r="A46" t="inlineStr">
        <is>
          <t>ZMAT01</t>
        </is>
      </c>
      <c r="B46" t="inlineStr">
        <is>
          <t>HVO201</t>
        </is>
      </c>
      <c r="C46" s="4">
        <f>SUM(E46:AC46)</f>
        <v/>
      </c>
      <c r="E46" s="4">
        <f>IF(AND(SUMIFS(Investors!$P:$P,Investors!$A:$A,$A46,Investors!$G:$G,$B46)-$B$2&lt;=E$4,SUMIFS(Investors!$P:$P,Investors!$A:$A,$A46,Investors!$G:$G,$B46)-$B$2&gt;D$4),SUMIFS(Investors!$Q:$Q,Investors!$A:$A,$A46,Investors!$G:$G,$B46),0)</f>
        <v/>
      </c>
      <c r="F46" s="4">
        <f>IF(AND(SUMIFS(Investors!$P:$P,Investors!$A:$A,$A46,Investors!$G:$G,$B46)-$B$2&lt;=F$4,SUMIFS(Investors!$P:$P,Investors!$A:$A,$A46,Investors!$G:$G,$B46)-$B$2&gt;E$4),SUMIFS(Investors!$Q:$Q,Investors!$A:$A,$A46,Investors!$G:$G,$B46),0)</f>
        <v/>
      </c>
      <c r="G46" s="4">
        <f>IF(AND(SUMIFS(Investors!$P:$P,Investors!$A:$A,$A46,Investors!$G:$G,$B46)-$B$2&lt;=G$4,SUMIFS(Investors!$P:$P,Investors!$A:$A,$A46,Investors!$G:$G,$B46)-$B$2&gt;F$4),SUMIFS(Investors!$Q:$Q,Investors!$A:$A,$A46,Investors!$G:$G,$B46),0)</f>
        <v/>
      </c>
      <c r="H46" s="4">
        <f>IF(AND(SUMIFS(Investors!$P:$P,Investors!$A:$A,$A46,Investors!$G:$G,$B46)-$B$2&lt;=H$4,SUMIFS(Investors!$P:$P,Investors!$A:$A,$A46,Investors!$G:$G,$B46)-$B$2&gt;G$4),SUMIFS(Investors!$Q:$Q,Investors!$A:$A,$A46,Investors!$G:$G,$B46),0)</f>
        <v/>
      </c>
      <c r="I46" s="4">
        <f>IF(AND(SUMIFS(Investors!$P:$P,Investors!$A:$A,$A46,Investors!$G:$G,$B46)-$B$2&lt;=I$4,SUMIFS(Investors!$P:$P,Investors!$A:$A,$A46,Investors!$G:$G,$B46)-$B$2&gt;H$4),SUMIFS(Investors!$Q:$Q,Investors!$A:$A,$A46,Investors!$G:$G,$B46),0)</f>
        <v/>
      </c>
      <c r="J46" s="4">
        <f>IF(AND(SUMIFS(Investors!$P:$P,Investors!$A:$A,$A46,Investors!$G:$G,$B46)-$B$2&lt;=J$4,SUMIFS(Investors!$P:$P,Investors!$A:$A,$A46,Investors!$G:$G,$B46)-$B$2&gt;I$4),SUMIFS(Investors!$Q:$Q,Investors!$A:$A,$A46,Investors!$G:$G,$B46),0)</f>
        <v/>
      </c>
      <c r="K46" s="4">
        <f>IF(AND(SUMIFS(Investors!$P:$P,Investors!$A:$A,$A46,Investors!$G:$G,$B46)-$B$2&lt;=K$4,SUMIFS(Investors!$P:$P,Investors!$A:$A,$A46,Investors!$G:$G,$B46)-$B$2&gt;J$4),SUMIFS(Investors!$Q:$Q,Investors!$A:$A,$A46,Investors!$G:$G,$B46),0)</f>
        <v/>
      </c>
      <c r="L46" s="4">
        <f>IF(AND(SUMIFS(Investors!$P:$P,Investors!$A:$A,$A46,Investors!$G:$G,$B46)-$B$2&lt;=L$4,SUMIFS(Investors!$P:$P,Investors!$A:$A,$A46,Investors!$G:$G,$B46)-$B$2&gt;K$4),SUMIFS(Investors!$Q:$Q,Investors!$A:$A,$A46,Investors!$G:$G,$B46),0)</f>
        <v/>
      </c>
      <c r="M46" s="4">
        <f>IF(AND(SUMIFS(Investors!$P:$P,Investors!$A:$A,$A46,Investors!$G:$G,$B46)-$B$2&lt;=M$4,SUMIFS(Investors!$P:$P,Investors!$A:$A,$A46,Investors!$G:$G,$B46)-$B$2&gt;L$4),SUMIFS(Investors!$Q:$Q,Investors!$A:$A,$A46,Investors!$G:$G,$B46),0)</f>
        <v/>
      </c>
      <c r="N46" s="4">
        <f>IF(AND(SUMIFS(Investors!$P:$P,Investors!$A:$A,$A46,Investors!$G:$G,$B46)-$B$2&lt;=N$4,SUMIFS(Investors!$P:$P,Investors!$A:$A,$A46,Investors!$G:$G,$B46)-$B$2&gt;M$4),SUMIFS(Investors!$Q:$Q,Investors!$A:$A,$A46,Investors!$G:$G,$B46),0)</f>
        <v/>
      </c>
      <c r="O46" s="4">
        <f>IF(AND(SUMIFS(Investors!$P:$P,Investors!$A:$A,$A46,Investors!$G:$G,$B46)-$B$2&lt;=O$4,SUMIFS(Investors!$P:$P,Investors!$A:$A,$A46,Investors!$G:$G,$B46)-$B$2&gt;N$4),SUMIFS(Investors!$Q:$Q,Investors!$A:$A,$A46,Investors!$G:$G,$B46),0)</f>
        <v/>
      </c>
      <c r="P46" s="4">
        <f>IF(AND(SUMIFS(Investors!$P:$P,Investors!$A:$A,$A46,Investors!$G:$G,$B46)-$B$2&lt;=P$4,SUMIFS(Investors!$P:$P,Investors!$A:$A,$A46,Investors!$G:$G,$B46)-$B$2&gt;O$4),SUMIFS(Investors!$Q:$Q,Investors!$A:$A,$A46,Investors!$G:$G,$B46),0)</f>
        <v/>
      </c>
      <c r="Q46" s="4">
        <f>IF(AND(SUMIFS(Investors!$P:$P,Investors!$A:$A,$A46,Investors!$G:$G,$B46)-$B$2&lt;=Q$4,SUMIFS(Investors!$P:$P,Investors!$A:$A,$A46,Investors!$G:$G,$B46)-$B$2&gt;P$4),SUMIFS(Investors!$Q:$Q,Investors!$A:$A,$A46,Investors!$G:$G,$B46),0)</f>
        <v/>
      </c>
      <c r="R46" s="4">
        <f>IF(AND(SUMIFS(Investors!$P:$P,Investors!$A:$A,$A46,Investors!$G:$G,$B46)-$B$2&lt;=R$4,SUMIFS(Investors!$P:$P,Investors!$A:$A,$A46,Investors!$G:$G,$B46)-$B$2&gt;Q$4),SUMIFS(Investors!$Q:$Q,Investors!$A:$A,$A46,Investors!$G:$G,$B46),0)</f>
        <v/>
      </c>
      <c r="S46" s="4">
        <f>IF(AND(SUMIFS(Investors!$P:$P,Investors!$A:$A,$A46,Investors!$G:$G,$B46)-$B$2&lt;=S$4,SUMIFS(Investors!$P:$P,Investors!$A:$A,$A46,Investors!$G:$G,$B46)-$B$2&gt;R$4),SUMIFS(Investors!$Q:$Q,Investors!$A:$A,$A46,Investors!$G:$G,$B46),0)</f>
        <v/>
      </c>
      <c r="T46" s="4">
        <f>IF(AND(SUMIFS(Investors!$P:$P,Investors!$A:$A,$A46,Investors!$G:$G,$B46)-$B$2&lt;=T$4,SUMIFS(Investors!$P:$P,Investors!$A:$A,$A46,Investors!$G:$G,$B46)-$B$2&gt;S$4),SUMIFS(Investors!$Q:$Q,Investors!$A:$A,$A46,Investors!$G:$G,$B46),0)</f>
        <v/>
      </c>
      <c r="U46" s="4">
        <f>IF(AND(SUMIFS(Investors!$P:$P,Investors!$A:$A,$A46,Investors!$G:$G,$B46)-$B$2&lt;=U$4,SUMIFS(Investors!$P:$P,Investors!$A:$A,$A46,Investors!$G:$G,$B46)-$B$2&gt;T$4),SUMIFS(Investors!$Q:$Q,Investors!$A:$A,$A46,Investors!$G:$G,$B46),0)</f>
        <v/>
      </c>
      <c r="V46" s="4">
        <f>IF(AND(SUMIFS(Investors!$P:$P,Investors!$A:$A,$A46,Investors!$G:$G,$B46)-$B$2&lt;=V$4,SUMIFS(Investors!$P:$P,Investors!$A:$A,$A46,Investors!$G:$G,$B46)-$B$2&gt;U$4),SUMIFS(Investors!$Q:$Q,Investors!$A:$A,$A46,Investors!$G:$G,$B46),0)</f>
        <v/>
      </c>
      <c r="W46" s="4">
        <f>IF(AND(SUMIFS(Investors!$P:$P,Investors!$A:$A,$A46,Investors!$G:$G,$B46)-$B$2&lt;=W$4,SUMIFS(Investors!$P:$P,Investors!$A:$A,$A46,Investors!$G:$G,$B46)-$B$2&gt;V$4),SUMIFS(Investors!$Q:$Q,Investors!$A:$A,$A46,Investors!$G:$G,$B46),0)</f>
        <v/>
      </c>
      <c r="X46" s="4">
        <f>IF(AND(SUMIFS(Investors!$P:$P,Investors!$A:$A,$A46,Investors!$G:$G,$B46)-$B$2&lt;=X$4,SUMIFS(Investors!$P:$P,Investors!$A:$A,$A46,Investors!$G:$G,$B46)-$B$2&gt;W$4),SUMIFS(Investors!$Q:$Q,Investors!$A:$A,$A46,Investors!$G:$G,$B46),0)</f>
        <v/>
      </c>
      <c r="Y46" s="4">
        <f>IF(AND(SUMIFS(Investors!$P:$P,Investors!$A:$A,$A46,Investors!$G:$G,$B46)-$B$2&lt;=Y$4,SUMIFS(Investors!$P:$P,Investors!$A:$A,$A46,Investors!$G:$G,$B46)-$B$2&gt;X$4),SUMIFS(Investors!$Q:$Q,Investors!$A:$A,$A46,Investors!$G:$G,$B46),0)</f>
        <v/>
      </c>
      <c r="Z46" s="4">
        <f>IF(AND(SUMIFS(Investors!$P:$P,Investors!$A:$A,$A46,Investors!$G:$G,$B46)-$B$2&lt;=Z$4,SUMIFS(Investors!$P:$P,Investors!$A:$A,$A46,Investors!$G:$G,$B46)-$B$2&gt;Y$4),SUMIFS(Investors!$Q:$Q,Investors!$A:$A,$A46,Investors!$G:$G,$B46),0)</f>
        <v/>
      </c>
      <c r="AA46" s="4">
        <f>IF(AND(SUMIFS(Investors!$P:$P,Investors!$A:$A,$A46,Investors!$G:$G,$B46)-$B$2&lt;=AA$4,SUMIFS(Investors!$P:$P,Investors!$A:$A,$A46,Investors!$G:$G,$B46)-$B$2&gt;Z$4),SUMIFS(Investors!$Q:$Q,Investors!$A:$A,$A46,Investors!$G:$G,$B46),0)</f>
        <v/>
      </c>
      <c r="AB46" s="4">
        <f>IF(AND(SUMIFS(Investors!$P:$P,Investors!$A:$A,$A46,Investors!$G:$G,$B46)-$B$2&lt;=AB$4,SUMIFS(Investors!$P:$P,Investors!$A:$A,$A46,Investors!$G:$G,$B46)-$B$2&gt;AA$4),SUMIFS(Investors!$Q:$Q,Investors!$A:$A,$A46,Investors!$G:$G,$B46),0)</f>
        <v/>
      </c>
      <c r="AC46" s="4">
        <f>IF(AND(SUMIFS(Investors!$P:$P,Investors!$A:$A,$A46,Investors!$G:$G,$B46)-$B$2&lt;=AC$4,SUMIFS(Investors!$P:$P,Investors!$A:$A,$A46,Investors!$G:$G,$B46)-$B$2&gt;AB$4),SUMIFS(Investors!$Q:$Q,Investors!$A:$A,$A46,Investors!$G:$G,$B46),0)</f>
        <v/>
      </c>
    </row>
    <row r="47">
      <c r="A47" t="inlineStr">
        <is>
          <t>ZMYB01</t>
        </is>
      </c>
      <c r="B47" t="inlineStr">
        <is>
          <t>HVI204</t>
        </is>
      </c>
      <c r="C47" s="4">
        <f>SUM(E47:AC47)</f>
        <v/>
      </c>
      <c r="E47" s="4">
        <f>IF(AND(SUMIFS(Investors!$P:$P,Investors!$A:$A,$A47,Investors!$G:$G,$B47)-$B$2&lt;=E$4,SUMIFS(Investors!$P:$P,Investors!$A:$A,$A47,Investors!$G:$G,$B47)-$B$2&gt;D$4),SUMIFS(Investors!$Q:$Q,Investors!$A:$A,$A47,Investors!$G:$G,$B47),0)</f>
        <v/>
      </c>
      <c r="F47" s="4">
        <f>IF(AND(SUMIFS(Investors!$P:$P,Investors!$A:$A,$A47,Investors!$G:$G,$B47)-$B$2&lt;=F$4,SUMIFS(Investors!$P:$P,Investors!$A:$A,$A47,Investors!$G:$G,$B47)-$B$2&gt;E$4),SUMIFS(Investors!$Q:$Q,Investors!$A:$A,$A47,Investors!$G:$G,$B47),0)</f>
        <v/>
      </c>
      <c r="G47" s="4">
        <f>IF(AND(SUMIFS(Investors!$P:$P,Investors!$A:$A,$A47,Investors!$G:$G,$B47)-$B$2&lt;=G$4,SUMIFS(Investors!$P:$P,Investors!$A:$A,$A47,Investors!$G:$G,$B47)-$B$2&gt;F$4),SUMIFS(Investors!$Q:$Q,Investors!$A:$A,$A47,Investors!$G:$G,$B47),0)</f>
        <v/>
      </c>
      <c r="H47" s="4">
        <f>IF(AND(SUMIFS(Investors!$P:$P,Investors!$A:$A,$A47,Investors!$G:$G,$B47)-$B$2&lt;=H$4,SUMIFS(Investors!$P:$P,Investors!$A:$A,$A47,Investors!$G:$G,$B47)-$B$2&gt;G$4),SUMIFS(Investors!$Q:$Q,Investors!$A:$A,$A47,Investors!$G:$G,$B47),0)</f>
        <v/>
      </c>
      <c r="I47" s="4">
        <f>IF(AND(SUMIFS(Investors!$P:$P,Investors!$A:$A,$A47,Investors!$G:$G,$B47)-$B$2&lt;=I$4,SUMIFS(Investors!$P:$P,Investors!$A:$A,$A47,Investors!$G:$G,$B47)-$B$2&gt;H$4),SUMIFS(Investors!$Q:$Q,Investors!$A:$A,$A47,Investors!$G:$G,$B47),0)</f>
        <v/>
      </c>
      <c r="J47" s="4">
        <f>IF(AND(SUMIFS(Investors!$P:$P,Investors!$A:$A,$A47,Investors!$G:$G,$B47)-$B$2&lt;=J$4,SUMIFS(Investors!$P:$P,Investors!$A:$A,$A47,Investors!$G:$G,$B47)-$B$2&gt;I$4),SUMIFS(Investors!$Q:$Q,Investors!$A:$A,$A47,Investors!$G:$G,$B47),0)</f>
        <v/>
      </c>
      <c r="K47" s="4">
        <f>IF(AND(SUMIFS(Investors!$P:$P,Investors!$A:$A,$A47,Investors!$G:$G,$B47)-$B$2&lt;=K$4,SUMIFS(Investors!$P:$P,Investors!$A:$A,$A47,Investors!$G:$G,$B47)-$B$2&gt;J$4),SUMIFS(Investors!$Q:$Q,Investors!$A:$A,$A47,Investors!$G:$G,$B47),0)</f>
        <v/>
      </c>
      <c r="L47" s="4">
        <f>IF(AND(SUMIFS(Investors!$P:$P,Investors!$A:$A,$A47,Investors!$G:$G,$B47)-$B$2&lt;=L$4,SUMIFS(Investors!$P:$P,Investors!$A:$A,$A47,Investors!$G:$G,$B47)-$B$2&gt;K$4),SUMIFS(Investors!$Q:$Q,Investors!$A:$A,$A47,Investors!$G:$G,$B47),0)</f>
        <v/>
      </c>
      <c r="M47" s="4">
        <f>IF(AND(SUMIFS(Investors!$P:$P,Investors!$A:$A,$A47,Investors!$G:$G,$B47)-$B$2&lt;=M$4,SUMIFS(Investors!$P:$P,Investors!$A:$A,$A47,Investors!$G:$G,$B47)-$B$2&gt;L$4),SUMIFS(Investors!$Q:$Q,Investors!$A:$A,$A47,Investors!$G:$G,$B47),0)</f>
        <v/>
      </c>
      <c r="N47" s="4">
        <f>IF(AND(SUMIFS(Investors!$P:$P,Investors!$A:$A,$A47,Investors!$G:$G,$B47)-$B$2&lt;=N$4,SUMIFS(Investors!$P:$P,Investors!$A:$A,$A47,Investors!$G:$G,$B47)-$B$2&gt;M$4),SUMIFS(Investors!$Q:$Q,Investors!$A:$A,$A47,Investors!$G:$G,$B47),0)</f>
        <v/>
      </c>
      <c r="O47" s="4">
        <f>IF(AND(SUMIFS(Investors!$P:$P,Investors!$A:$A,$A47,Investors!$G:$G,$B47)-$B$2&lt;=O$4,SUMIFS(Investors!$P:$P,Investors!$A:$A,$A47,Investors!$G:$G,$B47)-$B$2&gt;N$4),SUMIFS(Investors!$Q:$Q,Investors!$A:$A,$A47,Investors!$G:$G,$B47),0)</f>
        <v/>
      </c>
      <c r="P47" s="4">
        <f>IF(AND(SUMIFS(Investors!$P:$P,Investors!$A:$A,$A47,Investors!$G:$G,$B47)-$B$2&lt;=P$4,SUMIFS(Investors!$P:$P,Investors!$A:$A,$A47,Investors!$G:$G,$B47)-$B$2&gt;O$4),SUMIFS(Investors!$Q:$Q,Investors!$A:$A,$A47,Investors!$G:$G,$B47),0)</f>
        <v/>
      </c>
      <c r="Q47" s="4">
        <f>IF(AND(SUMIFS(Investors!$P:$P,Investors!$A:$A,$A47,Investors!$G:$G,$B47)-$B$2&lt;=Q$4,SUMIFS(Investors!$P:$P,Investors!$A:$A,$A47,Investors!$G:$G,$B47)-$B$2&gt;P$4),SUMIFS(Investors!$Q:$Q,Investors!$A:$A,$A47,Investors!$G:$G,$B47),0)</f>
        <v/>
      </c>
      <c r="R47" s="4">
        <f>IF(AND(SUMIFS(Investors!$P:$P,Investors!$A:$A,$A47,Investors!$G:$G,$B47)-$B$2&lt;=R$4,SUMIFS(Investors!$P:$P,Investors!$A:$A,$A47,Investors!$G:$G,$B47)-$B$2&gt;Q$4),SUMIFS(Investors!$Q:$Q,Investors!$A:$A,$A47,Investors!$G:$G,$B47),0)</f>
        <v/>
      </c>
      <c r="S47" s="4">
        <f>IF(AND(SUMIFS(Investors!$P:$P,Investors!$A:$A,$A47,Investors!$G:$G,$B47)-$B$2&lt;=S$4,SUMIFS(Investors!$P:$P,Investors!$A:$A,$A47,Investors!$G:$G,$B47)-$B$2&gt;R$4),SUMIFS(Investors!$Q:$Q,Investors!$A:$A,$A47,Investors!$G:$G,$B47),0)</f>
        <v/>
      </c>
      <c r="T47" s="4">
        <f>IF(AND(SUMIFS(Investors!$P:$P,Investors!$A:$A,$A47,Investors!$G:$G,$B47)-$B$2&lt;=T$4,SUMIFS(Investors!$P:$P,Investors!$A:$A,$A47,Investors!$G:$G,$B47)-$B$2&gt;S$4),SUMIFS(Investors!$Q:$Q,Investors!$A:$A,$A47,Investors!$G:$G,$B47),0)</f>
        <v/>
      </c>
      <c r="U47" s="4">
        <f>IF(AND(SUMIFS(Investors!$P:$P,Investors!$A:$A,$A47,Investors!$G:$G,$B47)-$B$2&lt;=U$4,SUMIFS(Investors!$P:$P,Investors!$A:$A,$A47,Investors!$G:$G,$B47)-$B$2&gt;T$4),SUMIFS(Investors!$Q:$Q,Investors!$A:$A,$A47,Investors!$G:$G,$B47),0)</f>
        <v/>
      </c>
      <c r="V47" s="4">
        <f>IF(AND(SUMIFS(Investors!$P:$P,Investors!$A:$A,$A47,Investors!$G:$G,$B47)-$B$2&lt;=V$4,SUMIFS(Investors!$P:$P,Investors!$A:$A,$A47,Investors!$G:$G,$B47)-$B$2&gt;U$4),SUMIFS(Investors!$Q:$Q,Investors!$A:$A,$A47,Investors!$G:$G,$B47),0)</f>
        <v/>
      </c>
      <c r="W47" s="4">
        <f>IF(AND(SUMIFS(Investors!$P:$P,Investors!$A:$A,$A47,Investors!$G:$G,$B47)-$B$2&lt;=W$4,SUMIFS(Investors!$P:$P,Investors!$A:$A,$A47,Investors!$G:$G,$B47)-$B$2&gt;V$4),SUMIFS(Investors!$Q:$Q,Investors!$A:$A,$A47,Investors!$G:$G,$B47),0)</f>
        <v/>
      </c>
      <c r="X47" s="4">
        <f>IF(AND(SUMIFS(Investors!$P:$P,Investors!$A:$A,$A47,Investors!$G:$G,$B47)-$B$2&lt;=X$4,SUMIFS(Investors!$P:$P,Investors!$A:$A,$A47,Investors!$G:$G,$B47)-$B$2&gt;W$4),SUMIFS(Investors!$Q:$Q,Investors!$A:$A,$A47,Investors!$G:$G,$B47),0)</f>
        <v/>
      </c>
      <c r="Y47" s="4">
        <f>IF(AND(SUMIFS(Investors!$P:$P,Investors!$A:$A,$A47,Investors!$G:$G,$B47)-$B$2&lt;=Y$4,SUMIFS(Investors!$P:$P,Investors!$A:$A,$A47,Investors!$G:$G,$B47)-$B$2&gt;X$4),SUMIFS(Investors!$Q:$Q,Investors!$A:$A,$A47,Investors!$G:$G,$B47),0)</f>
        <v/>
      </c>
      <c r="Z47" s="4">
        <f>IF(AND(SUMIFS(Investors!$P:$P,Investors!$A:$A,$A47,Investors!$G:$G,$B47)-$B$2&lt;=Z$4,SUMIFS(Investors!$P:$P,Investors!$A:$A,$A47,Investors!$G:$G,$B47)-$B$2&gt;Y$4),SUMIFS(Investors!$Q:$Q,Investors!$A:$A,$A47,Investors!$G:$G,$B47),0)</f>
        <v/>
      </c>
      <c r="AA47" s="4">
        <f>IF(AND(SUMIFS(Investors!$P:$P,Investors!$A:$A,$A47,Investors!$G:$G,$B47)-$B$2&lt;=AA$4,SUMIFS(Investors!$P:$P,Investors!$A:$A,$A47,Investors!$G:$G,$B47)-$B$2&gt;Z$4),SUMIFS(Investors!$Q:$Q,Investors!$A:$A,$A47,Investors!$G:$G,$B47),0)</f>
        <v/>
      </c>
      <c r="AB47" s="4">
        <f>IF(AND(SUMIFS(Investors!$P:$P,Investors!$A:$A,$A47,Investors!$G:$G,$B47)-$B$2&lt;=AB$4,SUMIFS(Investors!$P:$P,Investors!$A:$A,$A47,Investors!$G:$G,$B47)-$B$2&gt;AA$4),SUMIFS(Investors!$Q:$Q,Investors!$A:$A,$A47,Investors!$G:$G,$B47),0)</f>
        <v/>
      </c>
      <c r="AC47" s="4">
        <f>IF(AND(SUMIFS(Investors!$P:$P,Investors!$A:$A,$A47,Investors!$G:$G,$B47)-$B$2&lt;=AC$4,SUMIFS(Investors!$P:$P,Investors!$A:$A,$A47,Investors!$G:$G,$B47)-$B$2&gt;AB$4),SUMIFS(Investors!$Q:$Q,Investors!$A:$A,$A47,Investors!$G:$G,$B47),0)</f>
        <v/>
      </c>
    </row>
    <row r="48">
      <c r="A48" t="inlineStr">
        <is>
          <t>ZMYB01</t>
        </is>
      </c>
      <c r="B48" t="inlineStr">
        <is>
          <t>HVL101</t>
        </is>
      </c>
      <c r="C48" s="4">
        <f>SUM(E48:AC48)</f>
        <v/>
      </c>
      <c r="E48" s="4">
        <f>IF(AND(SUMIFS(Investors!$P:$P,Investors!$A:$A,$A48,Investors!$G:$G,$B48)-$B$2&lt;=E$4,SUMIFS(Investors!$P:$P,Investors!$A:$A,$A48,Investors!$G:$G,$B48)-$B$2&gt;D$4),SUMIFS(Investors!$Q:$Q,Investors!$A:$A,$A48,Investors!$G:$G,$B48),0)</f>
        <v/>
      </c>
      <c r="F48" s="4">
        <f>IF(AND(SUMIFS(Investors!$P:$P,Investors!$A:$A,$A48,Investors!$G:$G,$B48)-$B$2&lt;=F$4,SUMIFS(Investors!$P:$P,Investors!$A:$A,$A48,Investors!$G:$G,$B48)-$B$2&gt;E$4),SUMIFS(Investors!$Q:$Q,Investors!$A:$A,$A48,Investors!$G:$G,$B48),0)</f>
        <v/>
      </c>
      <c r="G48" s="4">
        <f>IF(AND(SUMIFS(Investors!$P:$P,Investors!$A:$A,$A48,Investors!$G:$G,$B48)-$B$2&lt;=G$4,SUMIFS(Investors!$P:$P,Investors!$A:$A,$A48,Investors!$G:$G,$B48)-$B$2&gt;F$4),SUMIFS(Investors!$Q:$Q,Investors!$A:$A,$A48,Investors!$G:$G,$B48),0)</f>
        <v/>
      </c>
      <c r="H48" s="4">
        <f>IF(AND(SUMIFS(Investors!$P:$P,Investors!$A:$A,$A48,Investors!$G:$G,$B48)-$B$2&lt;=H$4,SUMIFS(Investors!$P:$P,Investors!$A:$A,$A48,Investors!$G:$G,$B48)-$B$2&gt;G$4),SUMIFS(Investors!$Q:$Q,Investors!$A:$A,$A48,Investors!$G:$G,$B48),0)</f>
        <v/>
      </c>
      <c r="I48" s="4">
        <f>IF(AND(SUMIFS(Investors!$P:$P,Investors!$A:$A,$A48,Investors!$G:$G,$B48)-$B$2&lt;=I$4,SUMIFS(Investors!$P:$P,Investors!$A:$A,$A48,Investors!$G:$G,$B48)-$B$2&gt;H$4),SUMIFS(Investors!$Q:$Q,Investors!$A:$A,$A48,Investors!$G:$G,$B48),0)</f>
        <v/>
      </c>
      <c r="J48" s="4">
        <f>IF(AND(SUMIFS(Investors!$P:$P,Investors!$A:$A,$A48,Investors!$G:$G,$B48)-$B$2&lt;=J$4,SUMIFS(Investors!$P:$P,Investors!$A:$A,$A48,Investors!$G:$G,$B48)-$B$2&gt;I$4),SUMIFS(Investors!$Q:$Q,Investors!$A:$A,$A48,Investors!$G:$G,$B48),0)</f>
        <v/>
      </c>
      <c r="K48" s="4">
        <f>IF(AND(SUMIFS(Investors!$P:$P,Investors!$A:$A,$A48,Investors!$G:$G,$B48)-$B$2&lt;=K$4,SUMIFS(Investors!$P:$P,Investors!$A:$A,$A48,Investors!$G:$G,$B48)-$B$2&gt;J$4),SUMIFS(Investors!$Q:$Q,Investors!$A:$A,$A48,Investors!$G:$G,$B48),0)</f>
        <v/>
      </c>
      <c r="L48" s="4">
        <f>IF(AND(SUMIFS(Investors!$P:$P,Investors!$A:$A,$A48,Investors!$G:$G,$B48)-$B$2&lt;=L$4,SUMIFS(Investors!$P:$P,Investors!$A:$A,$A48,Investors!$G:$G,$B48)-$B$2&gt;K$4),SUMIFS(Investors!$Q:$Q,Investors!$A:$A,$A48,Investors!$G:$G,$B48),0)</f>
        <v/>
      </c>
      <c r="M48" s="4">
        <f>IF(AND(SUMIFS(Investors!$P:$P,Investors!$A:$A,$A48,Investors!$G:$G,$B48)-$B$2&lt;=M$4,SUMIFS(Investors!$P:$P,Investors!$A:$A,$A48,Investors!$G:$G,$B48)-$B$2&gt;L$4),SUMIFS(Investors!$Q:$Q,Investors!$A:$A,$A48,Investors!$G:$G,$B48),0)</f>
        <v/>
      </c>
      <c r="N48" s="4">
        <f>IF(AND(SUMIFS(Investors!$P:$P,Investors!$A:$A,$A48,Investors!$G:$G,$B48)-$B$2&lt;=N$4,SUMIFS(Investors!$P:$P,Investors!$A:$A,$A48,Investors!$G:$G,$B48)-$B$2&gt;M$4),SUMIFS(Investors!$Q:$Q,Investors!$A:$A,$A48,Investors!$G:$G,$B48),0)</f>
        <v/>
      </c>
      <c r="O48" s="4">
        <f>IF(AND(SUMIFS(Investors!$P:$P,Investors!$A:$A,$A48,Investors!$G:$G,$B48)-$B$2&lt;=O$4,SUMIFS(Investors!$P:$P,Investors!$A:$A,$A48,Investors!$G:$G,$B48)-$B$2&gt;N$4),SUMIFS(Investors!$Q:$Q,Investors!$A:$A,$A48,Investors!$G:$G,$B48),0)</f>
        <v/>
      </c>
      <c r="P48" s="4">
        <f>IF(AND(SUMIFS(Investors!$P:$P,Investors!$A:$A,$A48,Investors!$G:$G,$B48)-$B$2&lt;=P$4,SUMIFS(Investors!$P:$P,Investors!$A:$A,$A48,Investors!$G:$G,$B48)-$B$2&gt;O$4),SUMIFS(Investors!$Q:$Q,Investors!$A:$A,$A48,Investors!$G:$G,$B48),0)</f>
        <v/>
      </c>
      <c r="Q48" s="4">
        <f>IF(AND(SUMIFS(Investors!$P:$P,Investors!$A:$A,$A48,Investors!$G:$G,$B48)-$B$2&lt;=Q$4,SUMIFS(Investors!$P:$P,Investors!$A:$A,$A48,Investors!$G:$G,$B48)-$B$2&gt;P$4),SUMIFS(Investors!$Q:$Q,Investors!$A:$A,$A48,Investors!$G:$G,$B48),0)</f>
        <v/>
      </c>
      <c r="R48" s="4">
        <f>IF(AND(SUMIFS(Investors!$P:$P,Investors!$A:$A,$A48,Investors!$G:$G,$B48)-$B$2&lt;=R$4,SUMIFS(Investors!$P:$P,Investors!$A:$A,$A48,Investors!$G:$G,$B48)-$B$2&gt;Q$4),SUMIFS(Investors!$Q:$Q,Investors!$A:$A,$A48,Investors!$G:$G,$B48),0)</f>
        <v/>
      </c>
      <c r="S48" s="4">
        <f>IF(AND(SUMIFS(Investors!$P:$P,Investors!$A:$A,$A48,Investors!$G:$G,$B48)-$B$2&lt;=S$4,SUMIFS(Investors!$P:$P,Investors!$A:$A,$A48,Investors!$G:$G,$B48)-$B$2&gt;R$4),SUMIFS(Investors!$Q:$Q,Investors!$A:$A,$A48,Investors!$G:$G,$B48),0)</f>
        <v/>
      </c>
      <c r="T48" s="4">
        <f>IF(AND(SUMIFS(Investors!$P:$P,Investors!$A:$A,$A48,Investors!$G:$G,$B48)-$B$2&lt;=T$4,SUMIFS(Investors!$P:$P,Investors!$A:$A,$A48,Investors!$G:$G,$B48)-$B$2&gt;S$4),SUMIFS(Investors!$Q:$Q,Investors!$A:$A,$A48,Investors!$G:$G,$B48),0)</f>
        <v/>
      </c>
      <c r="U48" s="4">
        <f>IF(AND(SUMIFS(Investors!$P:$P,Investors!$A:$A,$A48,Investors!$G:$G,$B48)-$B$2&lt;=U$4,SUMIFS(Investors!$P:$P,Investors!$A:$A,$A48,Investors!$G:$G,$B48)-$B$2&gt;T$4),SUMIFS(Investors!$Q:$Q,Investors!$A:$A,$A48,Investors!$G:$G,$B48),0)</f>
        <v/>
      </c>
      <c r="V48" s="4">
        <f>IF(AND(SUMIFS(Investors!$P:$P,Investors!$A:$A,$A48,Investors!$G:$G,$B48)-$B$2&lt;=V$4,SUMIFS(Investors!$P:$P,Investors!$A:$A,$A48,Investors!$G:$G,$B48)-$B$2&gt;U$4),SUMIFS(Investors!$Q:$Q,Investors!$A:$A,$A48,Investors!$G:$G,$B48),0)</f>
        <v/>
      </c>
      <c r="W48" s="4">
        <f>IF(AND(SUMIFS(Investors!$P:$P,Investors!$A:$A,$A48,Investors!$G:$G,$B48)-$B$2&lt;=W$4,SUMIFS(Investors!$P:$P,Investors!$A:$A,$A48,Investors!$G:$G,$B48)-$B$2&gt;V$4),SUMIFS(Investors!$Q:$Q,Investors!$A:$A,$A48,Investors!$G:$G,$B48),0)</f>
        <v/>
      </c>
      <c r="X48" s="4">
        <f>IF(AND(SUMIFS(Investors!$P:$P,Investors!$A:$A,$A48,Investors!$G:$G,$B48)-$B$2&lt;=X$4,SUMIFS(Investors!$P:$P,Investors!$A:$A,$A48,Investors!$G:$G,$B48)-$B$2&gt;W$4),SUMIFS(Investors!$Q:$Q,Investors!$A:$A,$A48,Investors!$G:$G,$B48),0)</f>
        <v/>
      </c>
      <c r="Y48" s="4">
        <f>IF(AND(SUMIFS(Investors!$P:$P,Investors!$A:$A,$A48,Investors!$G:$G,$B48)-$B$2&lt;=Y$4,SUMIFS(Investors!$P:$P,Investors!$A:$A,$A48,Investors!$G:$G,$B48)-$B$2&gt;X$4),SUMIFS(Investors!$Q:$Q,Investors!$A:$A,$A48,Investors!$G:$G,$B48),0)</f>
        <v/>
      </c>
      <c r="Z48" s="4">
        <f>IF(AND(SUMIFS(Investors!$P:$P,Investors!$A:$A,$A48,Investors!$G:$G,$B48)-$B$2&lt;=Z$4,SUMIFS(Investors!$P:$P,Investors!$A:$A,$A48,Investors!$G:$G,$B48)-$B$2&gt;Y$4),SUMIFS(Investors!$Q:$Q,Investors!$A:$A,$A48,Investors!$G:$G,$B48),0)</f>
        <v/>
      </c>
      <c r="AA48" s="4">
        <f>IF(AND(SUMIFS(Investors!$P:$P,Investors!$A:$A,$A48,Investors!$G:$G,$B48)-$B$2&lt;=AA$4,SUMIFS(Investors!$P:$P,Investors!$A:$A,$A48,Investors!$G:$G,$B48)-$B$2&gt;Z$4),SUMIFS(Investors!$Q:$Q,Investors!$A:$A,$A48,Investors!$G:$G,$B48),0)</f>
        <v/>
      </c>
      <c r="AB48" s="4">
        <f>IF(AND(SUMIFS(Investors!$P:$P,Investors!$A:$A,$A48,Investors!$G:$G,$B48)-$B$2&lt;=AB$4,SUMIFS(Investors!$P:$P,Investors!$A:$A,$A48,Investors!$G:$G,$B48)-$B$2&gt;AA$4),SUMIFS(Investors!$Q:$Q,Investors!$A:$A,$A48,Investors!$G:$G,$B48),0)</f>
        <v/>
      </c>
      <c r="AC48" s="4">
        <f>IF(AND(SUMIFS(Investors!$P:$P,Investors!$A:$A,$A48,Investors!$G:$G,$B48)-$B$2&lt;=AC$4,SUMIFS(Investors!$P:$P,Investors!$A:$A,$A48,Investors!$G:$G,$B48)-$B$2&gt;AB$4),SUMIFS(Investors!$Q:$Q,Investors!$A:$A,$A48,Investors!$G:$G,$B48),0)</f>
        <v/>
      </c>
    </row>
    <row r="49">
      <c r="A49" t="inlineStr">
        <is>
          <t>ZMYB01</t>
        </is>
      </c>
      <c r="B49" t="inlineStr">
        <is>
          <t>HVL102</t>
        </is>
      </c>
      <c r="C49" s="4">
        <f>SUM(E49:AC49)</f>
        <v/>
      </c>
      <c r="E49" s="4">
        <f>IF(AND(SUMIFS(Investors!$P:$P,Investors!$A:$A,$A49,Investors!$G:$G,$B49)-$B$2&lt;=E$4,SUMIFS(Investors!$P:$P,Investors!$A:$A,$A49,Investors!$G:$G,$B49)-$B$2&gt;D$4),SUMIFS(Investors!$Q:$Q,Investors!$A:$A,$A49,Investors!$G:$G,$B49),0)</f>
        <v/>
      </c>
      <c r="F49" s="4">
        <f>IF(AND(SUMIFS(Investors!$P:$P,Investors!$A:$A,$A49,Investors!$G:$G,$B49)-$B$2&lt;=F$4,SUMIFS(Investors!$P:$P,Investors!$A:$A,$A49,Investors!$G:$G,$B49)-$B$2&gt;E$4),SUMIFS(Investors!$Q:$Q,Investors!$A:$A,$A49,Investors!$G:$G,$B49),0)</f>
        <v/>
      </c>
      <c r="G49" s="4">
        <f>IF(AND(SUMIFS(Investors!$P:$P,Investors!$A:$A,$A49,Investors!$G:$G,$B49)-$B$2&lt;=G$4,SUMIFS(Investors!$P:$P,Investors!$A:$A,$A49,Investors!$G:$G,$B49)-$B$2&gt;F$4),SUMIFS(Investors!$Q:$Q,Investors!$A:$A,$A49,Investors!$G:$G,$B49),0)</f>
        <v/>
      </c>
      <c r="H49" s="4">
        <f>IF(AND(SUMIFS(Investors!$P:$P,Investors!$A:$A,$A49,Investors!$G:$G,$B49)-$B$2&lt;=H$4,SUMIFS(Investors!$P:$P,Investors!$A:$A,$A49,Investors!$G:$G,$B49)-$B$2&gt;G$4),SUMIFS(Investors!$Q:$Q,Investors!$A:$A,$A49,Investors!$G:$G,$B49),0)</f>
        <v/>
      </c>
      <c r="I49" s="4">
        <f>IF(AND(SUMIFS(Investors!$P:$P,Investors!$A:$A,$A49,Investors!$G:$G,$B49)-$B$2&lt;=I$4,SUMIFS(Investors!$P:$P,Investors!$A:$A,$A49,Investors!$G:$G,$B49)-$B$2&gt;H$4),SUMIFS(Investors!$Q:$Q,Investors!$A:$A,$A49,Investors!$G:$G,$B49),0)</f>
        <v/>
      </c>
      <c r="J49" s="4">
        <f>IF(AND(SUMIFS(Investors!$P:$P,Investors!$A:$A,$A49,Investors!$G:$G,$B49)-$B$2&lt;=J$4,SUMIFS(Investors!$P:$P,Investors!$A:$A,$A49,Investors!$G:$G,$B49)-$B$2&gt;I$4),SUMIFS(Investors!$Q:$Q,Investors!$A:$A,$A49,Investors!$G:$G,$B49),0)</f>
        <v/>
      </c>
      <c r="K49" s="4">
        <f>IF(AND(SUMIFS(Investors!$P:$P,Investors!$A:$A,$A49,Investors!$G:$G,$B49)-$B$2&lt;=K$4,SUMIFS(Investors!$P:$P,Investors!$A:$A,$A49,Investors!$G:$G,$B49)-$B$2&gt;J$4),SUMIFS(Investors!$Q:$Q,Investors!$A:$A,$A49,Investors!$G:$G,$B49),0)</f>
        <v/>
      </c>
      <c r="L49" s="4">
        <f>IF(AND(SUMIFS(Investors!$P:$P,Investors!$A:$A,$A49,Investors!$G:$G,$B49)-$B$2&lt;=L$4,SUMIFS(Investors!$P:$P,Investors!$A:$A,$A49,Investors!$G:$G,$B49)-$B$2&gt;K$4),SUMIFS(Investors!$Q:$Q,Investors!$A:$A,$A49,Investors!$G:$G,$B49),0)</f>
        <v/>
      </c>
      <c r="M49" s="4">
        <f>IF(AND(SUMIFS(Investors!$P:$P,Investors!$A:$A,$A49,Investors!$G:$G,$B49)-$B$2&lt;=M$4,SUMIFS(Investors!$P:$P,Investors!$A:$A,$A49,Investors!$G:$G,$B49)-$B$2&gt;L$4),SUMIFS(Investors!$Q:$Q,Investors!$A:$A,$A49,Investors!$G:$G,$B49),0)</f>
        <v/>
      </c>
      <c r="N49" s="4">
        <f>IF(AND(SUMIFS(Investors!$P:$P,Investors!$A:$A,$A49,Investors!$G:$G,$B49)-$B$2&lt;=N$4,SUMIFS(Investors!$P:$P,Investors!$A:$A,$A49,Investors!$G:$G,$B49)-$B$2&gt;M$4),SUMIFS(Investors!$Q:$Q,Investors!$A:$A,$A49,Investors!$G:$G,$B49),0)</f>
        <v/>
      </c>
      <c r="O49" s="4">
        <f>IF(AND(SUMIFS(Investors!$P:$P,Investors!$A:$A,$A49,Investors!$G:$G,$B49)-$B$2&lt;=O$4,SUMIFS(Investors!$P:$P,Investors!$A:$A,$A49,Investors!$G:$G,$B49)-$B$2&gt;N$4),SUMIFS(Investors!$Q:$Q,Investors!$A:$A,$A49,Investors!$G:$G,$B49),0)</f>
        <v/>
      </c>
      <c r="P49" s="4">
        <f>IF(AND(SUMIFS(Investors!$P:$P,Investors!$A:$A,$A49,Investors!$G:$G,$B49)-$B$2&lt;=P$4,SUMIFS(Investors!$P:$P,Investors!$A:$A,$A49,Investors!$G:$G,$B49)-$B$2&gt;O$4),SUMIFS(Investors!$Q:$Q,Investors!$A:$A,$A49,Investors!$G:$G,$B49),0)</f>
        <v/>
      </c>
      <c r="Q49" s="4">
        <f>IF(AND(SUMIFS(Investors!$P:$P,Investors!$A:$A,$A49,Investors!$G:$G,$B49)-$B$2&lt;=Q$4,SUMIFS(Investors!$P:$P,Investors!$A:$A,$A49,Investors!$G:$G,$B49)-$B$2&gt;P$4),SUMIFS(Investors!$Q:$Q,Investors!$A:$A,$A49,Investors!$G:$G,$B49),0)</f>
        <v/>
      </c>
      <c r="R49" s="4">
        <f>IF(AND(SUMIFS(Investors!$P:$P,Investors!$A:$A,$A49,Investors!$G:$G,$B49)-$B$2&lt;=R$4,SUMIFS(Investors!$P:$P,Investors!$A:$A,$A49,Investors!$G:$G,$B49)-$B$2&gt;Q$4),SUMIFS(Investors!$Q:$Q,Investors!$A:$A,$A49,Investors!$G:$G,$B49),0)</f>
        <v/>
      </c>
      <c r="S49" s="4">
        <f>IF(AND(SUMIFS(Investors!$P:$P,Investors!$A:$A,$A49,Investors!$G:$G,$B49)-$B$2&lt;=S$4,SUMIFS(Investors!$P:$P,Investors!$A:$A,$A49,Investors!$G:$G,$B49)-$B$2&gt;R$4),SUMIFS(Investors!$Q:$Q,Investors!$A:$A,$A49,Investors!$G:$G,$B49),0)</f>
        <v/>
      </c>
      <c r="T49" s="4">
        <f>IF(AND(SUMIFS(Investors!$P:$P,Investors!$A:$A,$A49,Investors!$G:$G,$B49)-$B$2&lt;=T$4,SUMIFS(Investors!$P:$P,Investors!$A:$A,$A49,Investors!$G:$G,$B49)-$B$2&gt;S$4),SUMIFS(Investors!$Q:$Q,Investors!$A:$A,$A49,Investors!$G:$G,$B49),0)</f>
        <v/>
      </c>
      <c r="U49" s="4">
        <f>IF(AND(SUMIFS(Investors!$P:$P,Investors!$A:$A,$A49,Investors!$G:$G,$B49)-$B$2&lt;=U$4,SUMIFS(Investors!$P:$P,Investors!$A:$A,$A49,Investors!$G:$G,$B49)-$B$2&gt;T$4),SUMIFS(Investors!$Q:$Q,Investors!$A:$A,$A49,Investors!$G:$G,$B49),0)</f>
        <v/>
      </c>
      <c r="V49" s="4">
        <f>IF(AND(SUMIFS(Investors!$P:$P,Investors!$A:$A,$A49,Investors!$G:$G,$B49)-$B$2&lt;=V$4,SUMIFS(Investors!$P:$P,Investors!$A:$A,$A49,Investors!$G:$G,$B49)-$B$2&gt;U$4),SUMIFS(Investors!$Q:$Q,Investors!$A:$A,$A49,Investors!$G:$G,$B49),0)</f>
        <v/>
      </c>
      <c r="W49" s="4">
        <f>IF(AND(SUMIFS(Investors!$P:$P,Investors!$A:$A,$A49,Investors!$G:$G,$B49)-$B$2&lt;=W$4,SUMIFS(Investors!$P:$P,Investors!$A:$A,$A49,Investors!$G:$G,$B49)-$B$2&gt;V$4),SUMIFS(Investors!$Q:$Q,Investors!$A:$A,$A49,Investors!$G:$G,$B49),0)</f>
        <v/>
      </c>
      <c r="X49" s="4">
        <f>IF(AND(SUMIFS(Investors!$P:$P,Investors!$A:$A,$A49,Investors!$G:$G,$B49)-$B$2&lt;=X$4,SUMIFS(Investors!$P:$P,Investors!$A:$A,$A49,Investors!$G:$G,$B49)-$B$2&gt;W$4),SUMIFS(Investors!$Q:$Q,Investors!$A:$A,$A49,Investors!$G:$G,$B49),0)</f>
        <v/>
      </c>
      <c r="Y49" s="4">
        <f>IF(AND(SUMIFS(Investors!$P:$P,Investors!$A:$A,$A49,Investors!$G:$G,$B49)-$B$2&lt;=Y$4,SUMIFS(Investors!$P:$P,Investors!$A:$A,$A49,Investors!$G:$G,$B49)-$B$2&gt;X$4),SUMIFS(Investors!$Q:$Q,Investors!$A:$A,$A49,Investors!$G:$G,$B49),0)</f>
        <v/>
      </c>
      <c r="Z49" s="4">
        <f>IF(AND(SUMIFS(Investors!$P:$P,Investors!$A:$A,$A49,Investors!$G:$G,$B49)-$B$2&lt;=Z$4,SUMIFS(Investors!$P:$P,Investors!$A:$A,$A49,Investors!$G:$G,$B49)-$B$2&gt;Y$4),SUMIFS(Investors!$Q:$Q,Investors!$A:$A,$A49,Investors!$G:$G,$B49),0)</f>
        <v/>
      </c>
      <c r="AA49" s="4">
        <f>IF(AND(SUMIFS(Investors!$P:$P,Investors!$A:$A,$A49,Investors!$G:$G,$B49)-$B$2&lt;=AA$4,SUMIFS(Investors!$P:$P,Investors!$A:$A,$A49,Investors!$G:$G,$B49)-$B$2&gt;Z$4),SUMIFS(Investors!$Q:$Q,Investors!$A:$A,$A49,Investors!$G:$G,$B49),0)</f>
        <v/>
      </c>
      <c r="AB49" s="4">
        <f>IF(AND(SUMIFS(Investors!$P:$P,Investors!$A:$A,$A49,Investors!$G:$G,$B49)-$B$2&lt;=AB$4,SUMIFS(Investors!$P:$P,Investors!$A:$A,$A49,Investors!$G:$G,$B49)-$B$2&gt;AA$4),SUMIFS(Investors!$Q:$Q,Investors!$A:$A,$A49,Investors!$G:$G,$B49),0)</f>
        <v/>
      </c>
      <c r="AC49" s="4">
        <f>IF(AND(SUMIFS(Investors!$P:$P,Investors!$A:$A,$A49,Investors!$G:$G,$B49)-$B$2&lt;=AC$4,SUMIFS(Investors!$P:$P,Investors!$A:$A,$A49,Investors!$G:$G,$B49)-$B$2&gt;AB$4),SUMIFS(Investors!$Q:$Q,Investors!$A:$A,$A49,Investors!$G:$G,$B49),0)</f>
        <v/>
      </c>
    </row>
    <row r="50">
      <c r="A50" t="inlineStr">
        <is>
          <t>ZMYB01</t>
        </is>
      </c>
      <c r="B50" t="inlineStr">
        <is>
          <t>HVL104</t>
        </is>
      </c>
      <c r="C50" s="4">
        <f>SUM(E50:AC50)</f>
        <v/>
      </c>
      <c r="E50" s="4">
        <f>IF(AND(SUMIFS(Investors!$P:$P,Investors!$A:$A,$A50,Investors!$G:$G,$B50)-$B$2&lt;=E$4,SUMIFS(Investors!$P:$P,Investors!$A:$A,$A50,Investors!$G:$G,$B50)-$B$2&gt;D$4),SUMIFS(Investors!$Q:$Q,Investors!$A:$A,$A50,Investors!$G:$G,$B50),0)</f>
        <v/>
      </c>
      <c r="F50" s="4">
        <f>IF(AND(SUMIFS(Investors!$P:$P,Investors!$A:$A,$A50,Investors!$G:$G,$B50)-$B$2&lt;=F$4,SUMIFS(Investors!$P:$P,Investors!$A:$A,$A50,Investors!$G:$G,$B50)-$B$2&gt;E$4),SUMIFS(Investors!$Q:$Q,Investors!$A:$A,$A50,Investors!$G:$G,$B50),0)</f>
        <v/>
      </c>
      <c r="G50" s="4">
        <f>IF(AND(SUMIFS(Investors!$P:$P,Investors!$A:$A,$A50,Investors!$G:$G,$B50)-$B$2&lt;=G$4,SUMIFS(Investors!$P:$P,Investors!$A:$A,$A50,Investors!$G:$G,$B50)-$B$2&gt;F$4),SUMIFS(Investors!$Q:$Q,Investors!$A:$A,$A50,Investors!$G:$G,$B50),0)</f>
        <v/>
      </c>
      <c r="H50" s="4">
        <f>IF(AND(SUMIFS(Investors!$P:$P,Investors!$A:$A,$A50,Investors!$G:$G,$B50)-$B$2&lt;=H$4,SUMIFS(Investors!$P:$P,Investors!$A:$A,$A50,Investors!$G:$G,$B50)-$B$2&gt;G$4),SUMIFS(Investors!$Q:$Q,Investors!$A:$A,$A50,Investors!$G:$G,$B50),0)</f>
        <v/>
      </c>
      <c r="I50" s="4">
        <f>IF(AND(SUMIFS(Investors!$P:$P,Investors!$A:$A,$A50,Investors!$G:$G,$B50)-$B$2&lt;=I$4,SUMIFS(Investors!$P:$P,Investors!$A:$A,$A50,Investors!$G:$G,$B50)-$B$2&gt;H$4),SUMIFS(Investors!$Q:$Q,Investors!$A:$A,$A50,Investors!$G:$G,$B50),0)</f>
        <v/>
      </c>
      <c r="J50" s="4">
        <f>IF(AND(SUMIFS(Investors!$P:$P,Investors!$A:$A,$A50,Investors!$G:$G,$B50)-$B$2&lt;=J$4,SUMIFS(Investors!$P:$P,Investors!$A:$A,$A50,Investors!$G:$G,$B50)-$B$2&gt;I$4),SUMIFS(Investors!$Q:$Q,Investors!$A:$A,$A50,Investors!$G:$G,$B50),0)</f>
        <v/>
      </c>
      <c r="K50" s="4">
        <f>IF(AND(SUMIFS(Investors!$P:$P,Investors!$A:$A,$A50,Investors!$G:$G,$B50)-$B$2&lt;=K$4,SUMIFS(Investors!$P:$P,Investors!$A:$A,$A50,Investors!$G:$G,$B50)-$B$2&gt;J$4),SUMIFS(Investors!$Q:$Q,Investors!$A:$A,$A50,Investors!$G:$G,$B50),0)</f>
        <v/>
      </c>
      <c r="L50" s="4">
        <f>IF(AND(SUMIFS(Investors!$P:$P,Investors!$A:$A,$A50,Investors!$G:$G,$B50)-$B$2&lt;=L$4,SUMIFS(Investors!$P:$P,Investors!$A:$A,$A50,Investors!$G:$G,$B50)-$B$2&gt;K$4),SUMIFS(Investors!$Q:$Q,Investors!$A:$A,$A50,Investors!$G:$G,$B50),0)</f>
        <v/>
      </c>
      <c r="M50" s="4">
        <f>IF(AND(SUMIFS(Investors!$P:$P,Investors!$A:$A,$A50,Investors!$G:$G,$B50)-$B$2&lt;=M$4,SUMIFS(Investors!$P:$P,Investors!$A:$A,$A50,Investors!$G:$G,$B50)-$B$2&gt;L$4),SUMIFS(Investors!$Q:$Q,Investors!$A:$A,$A50,Investors!$G:$G,$B50),0)</f>
        <v/>
      </c>
      <c r="N50" s="4">
        <f>IF(AND(SUMIFS(Investors!$P:$P,Investors!$A:$A,$A50,Investors!$G:$G,$B50)-$B$2&lt;=N$4,SUMIFS(Investors!$P:$P,Investors!$A:$A,$A50,Investors!$G:$G,$B50)-$B$2&gt;M$4),SUMIFS(Investors!$Q:$Q,Investors!$A:$A,$A50,Investors!$G:$G,$B50),0)</f>
        <v/>
      </c>
      <c r="O50" s="4">
        <f>IF(AND(SUMIFS(Investors!$P:$P,Investors!$A:$A,$A50,Investors!$G:$G,$B50)-$B$2&lt;=O$4,SUMIFS(Investors!$P:$P,Investors!$A:$A,$A50,Investors!$G:$G,$B50)-$B$2&gt;N$4),SUMIFS(Investors!$Q:$Q,Investors!$A:$A,$A50,Investors!$G:$G,$B50),0)</f>
        <v/>
      </c>
      <c r="P50" s="4">
        <f>IF(AND(SUMIFS(Investors!$P:$P,Investors!$A:$A,$A50,Investors!$G:$G,$B50)-$B$2&lt;=P$4,SUMIFS(Investors!$P:$P,Investors!$A:$A,$A50,Investors!$G:$G,$B50)-$B$2&gt;O$4),SUMIFS(Investors!$Q:$Q,Investors!$A:$A,$A50,Investors!$G:$G,$B50),0)</f>
        <v/>
      </c>
      <c r="Q50" s="4">
        <f>IF(AND(SUMIFS(Investors!$P:$P,Investors!$A:$A,$A50,Investors!$G:$G,$B50)-$B$2&lt;=Q$4,SUMIFS(Investors!$P:$P,Investors!$A:$A,$A50,Investors!$G:$G,$B50)-$B$2&gt;P$4),SUMIFS(Investors!$Q:$Q,Investors!$A:$A,$A50,Investors!$G:$G,$B50),0)</f>
        <v/>
      </c>
      <c r="R50" s="4">
        <f>IF(AND(SUMIFS(Investors!$P:$P,Investors!$A:$A,$A50,Investors!$G:$G,$B50)-$B$2&lt;=R$4,SUMIFS(Investors!$P:$P,Investors!$A:$A,$A50,Investors!$G:$G,$B50)-$B$2&gt;Q$4),SUMIFS(Investors!$Q:$Q,Investors!$A:$A,$A50,Investors!$G:$G,$B50),0)</f>
        <v/>
      </c>
      <c r="S50" s="4">
        <f>IF(AND(SUMIFS(Investors!$P:$P,Investors!$A:$A,$A50,Investors!$G:$G,$B50)-$B$2&lt;=S$4,SUMIFS(Investors!$P:$P,Investors!$A:$A,$A50,Investors!$G:$G,$B50)-$B$2&gt;R$4),SUMIFS(Investors!$Q:$Q,Investors!$A:$A,$A50,Investors!$G:$G,$B50),0)</f>
        <v/>
      </c>
      <c r="T50" s="4">
        <f>IF(AND(SUMIFS(Investors!$P:$P,Investors!$A:$A,$A50,Investors!$G:$G,$B50)-$B$2&lt;=T$4,SUMIFS(Investors!$P:$P,Investors!$A:$A,$A50,Investors!$G:$G,$B50)-$B$2&gt;S$4),SUMIFS(Investors!$Q:$Q,Investors!$A:$A,$A50,Investors!$G:$G,$B50),0)</f>
        <v/>
      </c>
      <c r="U50" s="4">
        <f>IF(AND(SUMIFS(Investors!$P:$P,Investors!$A:$A,$A50,Investors!$G:$G,$B50)-$B$2&lt;=U$4,SUMIFS(Investors!$P:$P,Investors!$A:$A,$A50,Investors!$G:$G,$B50)-$B$2&gt;T$4),SUMIFS(Investors!$Q:$Q,Investors!$A:$A,$A50,Investors!$G:$G,$B50),0)</f>
        <v/>
      </c>
      <c r="V50" s="4">
        <f>IF(AND(SUMIFS(Investors!$P:$P,Investors!$A:$A,$A50,Investors!$G:$G,$B50)-$B$2&lt;=V$4,SUMIFS(Investors!$P:$P,Investors!$A:$A,$A50,Investors!$G:$G,$B50)-$B$2&gt;U$4),SUMIFS(Investors!$Q:$Q,Investors!$A:$A,$A50,Investors!$G:$G,$B50),0)</f>
        <v/>
      </c>
      <c r="W50" s="4">
        <f>IF(AND(SUMIFS(Investors!$P:$P,Investors!$A:$A,$A50,Investors!$G:$G,$B50)-$B$2&lt;=W$4,SUMIFS(Investors!$P:$P,Investors!$A:$A,$A50,Investors!$G:$G,$B50)-$B$2&gt;V$4),SUMIFS(Investors!$Q:$Q,Investors!$A:$A,$A50,Investors!$G:$G,$B50),0)</f>
        <v/>
      </c>
      <c r="X50" s="4">
        <f>IF(AND(SUMIFS(Investors!$P:$P,Investors!$A:$A,$A50,Investors!$G:$G,$B50)-$B$2&lt;=X$4,SUMIFS(Investors!$P:$P,Investors!$A:$A,$A50,Investors!$G:$G,$B50)-$B$2&gt;W$4),SUMIFS(Investors!$Q:$Q,Investors!$A:$A,$A50,Investors!$G:$G,$B50),0)</f>
        <v/>
      </c>
      <c r="Y50" s="4">
        <f>IF(AND(SUMIFS(Investors!$P:$P,Investors!$A:$A,$A50,Investors!$G:$G,$B50)-$B$2&lt;=Y$4,SUMIFS(Investors!$P:$P,Investors!$A:$A,$A50,Investors!$G:$G,$B50)-$B$2&gt;X$4),SUMIFS(Investors!$Q:$Q,Investors!$A:$A,$A50,Investors!$G:$G,$B50),0)</f>
        <v/>
      </c>
      <c r="Z50" s="4">
        <f>IF(AND(SUMIFS(Investors!$P:$P,Investors!$A:$A,$A50,Investors!$G:$G,$B50)-$B$2&lt;=Z$4,SUMIFS(Investors!$P:$P,Investors!$A:$A,$A50,Investors!$G:$G,$B50)-$B$2&gt;Y$4),SUMIFS(Investors!$Q:$Q,Investors!$A:$A,$A50,Investors!$G:$G,$B50),0)</f>
        <v/>
      </c>
      <c r="AA50" s="4">
        <f>IF(AND(SUMIFS(Investors!$P:$P,Investors!$A:$A,$A50,Investors!$G:$G,$B50)-$B$2&lt;=AA$4,SUMIFS(Investors!$P:$P,Investors!$A:$A,$A50,Investors!$G:$G,$B50)-$B$2&gt;Z$4),SUMIFS(Investors!$Q:$Q,Investors!$A:$A,$A50,Investors!$G:$G,$B50),0)</f>
        <v/>
      </c>
      <c r="AB50" s="4">
        <f>IF(AND(SUMIFS(Investors!$P:$P,Investors!$A:$A,$A50,Investors!$G:$G,$B50)-$B$2&lt;=AB$4,SUMIFS(Investors!$P:$P,Investors!$A:$A,$A50,Investors!$G:$G,$B50)-$B$2&gt;AA$4),SUMIFS(Investors!$Q:$Q,Investors!$A:$A,$A50,Investors!$G:$G,$B50),0)</f>
        <v/>
      </c>
      <c r="AC50" s="4">
        <f>IF(AND(SUMIFS(Investors!$P:$P,Investors!$A:$A,$A50,Investors!$G:$G,$B50)-$B$2&lt;=AC$4,SUMIFS(Investors!$P:$P,Investors!$A:$A,$A50,Investors!$G:$G,$B50)-$B$2&gt;AB$4),SUMIFS(Investors!$Q:$Q,Investors!$A:$A,$A50,Investors!$G:$G,$B50),0)</f>
        <v/>
      </c>
    </row>
    <row r="51">
      <c r="A51" t="inlineStr">
        <is>
          <t>ZMYB01</t>
        </is>
      </c>
      <c r="B51" t="inlineStr">
        <is>
          <t>HVE104</t>
        </is>
      </c>
      <c r="C51" s="4">
        <f>SUM(E51:AC51)</f>
        <v/>
      </c>
      <c r="E51" s="4">
        <f>IF(AND(SUMIFS(Investors!$P:$P,Investors!$A:$A,$A51,Investors!$G:$G,$B51)-$B$2&lt;=E$4,SUMIFS(Investors!$P:$P,Investors!$A:$A,$A51,Investors!$G:$G,$B51)-$B$2&gt;D$4),SUMIFS(Investors!$Q:$Q,Investors!$A:$A,$A51,Investors!$G:$G,$B51),0)</f>
        <v/>
      </c>
      <c r="F51" s="4">
        <f>IF(AND(SUMIFS(Investors!$P:$P,Investors!$A:$A,$A51,Investors!$G:$G,$B51)-$B$2&lt;=F$4,SUMIFS(Investors!$P:$P,Investors!$A:$A,$A51,Investors!$G:$G,$B51)-$B$2&gt;E$4),SUMIFS(Investors!$Q:$Q,Investors!$A:$A,$A51,Investors!$G:$G,$B51),0)</f>
        <v/>
      </c>
      <c r="G51" s="4">
        <f>IF(AND(SUMIFS(Investors!$P:$P,Investors!$A:$A,$A51,Investors!$G:$G,$B51)-$B$2&lt;=G$4,SUMIFS(Investors!$P:$P,Investors!$A:$A,$A51,Investors!$G:$G,$B51)-$B$2&gt;F$4),SUMIFS(Investors!$Q:$Q,Investors!$A:$A,$A51,Investors!$G:$G,$B51),0)</f>
        <v/>
      </c>
      <c r="H51" s="4">
        <f>IF(AND(SUMIFS(Investors!$P:$P,Investors!$A:$A,$A51,Investors!$G:$G,$B51)-$B$2&lt;=H$4,SUMIFS(Investors!$P:$P,Investors!$A:$A,$A51,Investors!$G:$G,$B51)-$B$2&gt;G$4),SUMIFS(Investors!$Q:$Q,Investors!$A:$A,$A51,Investors!$G:$G,$B51),0)</f>
        <v/>
      </c>
      <c r="I51" s="4">
        <f>IF(AND(SUMIFS(Investors!$P:$P,Investors!$A:$A,$A51,Investors!$G:$G,$B51)-$B$2&lt;=I$4,SUMIFS(Investors!$P:$P,Investors!$A:$A,$A51,Investors!$G:$G,$B51)-$B$2&gt;H$4),SUMIFS(Investors!$Q:$Q,Investors!$A:$A,$A51,Investors!$G:$G,$B51),0)</f>
        <v/>
      </c>
      <c r="J51" s="4">
        <f>IF(AND(SUMIFS(Investors!$P:$P,Investors!$A:$A,$A51,Investors!$G:$G,$B51)-$B$2&lt;=J$4,SUMIFS(Investors!$P:$P,Investors!$A:$A,$A51,Investors!$G:$G,$B51)-$B$2&gt;I$4),SUMIFS(Investors!$Q:$Q,Investors!$A:$A,$A51,Investors!$G:$G,$B51),0)</f>
        <v/>
      </c>
      <c r="K51" s="4">
        <f>IF(AND(SUMIFS(Investors!$P:$P,Investors!$A:$A,$A51,Investors!$G:$G,$B51)-$B$2&lt;=K$4,SUMIFS(Investors!$P:$P,Investors!$A:$A,$A51,Investors!$G:$G,$B51)-$B$2&gt;J$4),SUMIFS(Investors!$Q:$Q,Investors!$A:$A,$A51,Investors!$G:$G,$B51),0)</f>
        <v/>
      </c>
      <c r="L51" s="4">
        <f>IF(AND(SUMIFS(Investors!$P:$P,Investors!$A:$A,$A51,Investors!$G:$G,$B51)-$B$2&lt;=L$4,SUMIFS(Investors!$P:$P,Investors!$A:$A,$A51,Investors!$G:$G,$B51)-$B$2&gt;K$4),SUMIFS(Investors!$Q:$Q,Investors!$A:$A,$A51,Investors!$G:$G,$B51),0)</f>
        <v/>
      </c>
      <c r="M51" s="4">
        <f>IF(AND(SUMIFS(Investors!$P:$P,Investors!$A:$A,$A51,Investors!$G:$G,$B51)-$B$2&lt;=M$4,SUMIFS(Investors!$P:$P,Investors!$A:$A,$A51,Investors!$G:$G,$B51)-$B$2&gt;L$4),SUMIFS(Investors!$Q:$Q,Investors!$A:$A,$A51,Investors!$G:$G,$B51),0)</f>
        <v/>
      </c>
      <c r="N51" s="4">
        <f>IF(AND(SUMIFS(Investors!$P:$P,Investors!$A:$A,$A51,Investors!$G:$G,$B51)-$B$2&lt;=N$4,SUMIFS(Investors!$P:$P,Investors!$A:$A,$A51,Investors!$G:$G,$B51)-$B$2&gt;M$4),SUMIFS(Investors!$Q:$Q,Investors!$A:$A,$A51,Investors!$G:$G,$B51),0)</f>
        <v/>
      </c>
      <c r="O51" s="4">
        <f>IF(AND(SUMIFS(Investors!$P:$P,Investors!$A:$A,$A51,Investors!$G:$G,$B51)-$B$2&lt;=O$4,SUMIFS(Investors!$P:$P,Investors!$A:$A,$A51,Investors!$G:$G,$B51)-$B$2&gt;N$4),SUMIFS(Investors!$Q:$Q,Investors!$A:$A,$A51,Investors!$G:$G,$B51),0)</f>
        <v/>
      </c>
      <c r="P51" s="4">
        <f>IF(AND(SUMIFS(Investors!$P:$P,Investors!$A:$A,$A51,Investors!$G:$G,$B51)-$B$2&lt;=P$4,SUMIFS(Investors!$P:$P,Investors!$A:$A,$A51,Investors!$G:$G,$B51)-$B$2&gt;O$4),SUMIFS(Investors!$Q:$Q,Investors!$A:$A,$A51,Investors!$G:$G,$B51),0)</f>
        <v/>
      </c>
      <c r="Q51" s="4">
        <f>IF(AND(SUMIFS(Investors!$P:$P,Investors!$A:$A,$A51,Investors!$G:$G,$B51)-$B$2&lt;=Q$4,SUMIFS(Investors!$P:$P,Investors!$A:$A,$A51,Investors!$G:$G,$B51)-$B$2&gt;P$4),SUMIFS(Investors!$Q:$Q,Investors!$A:$A,$A51,Investors!$G:$G,$B51),0)</f>
        <v/>
      </c>
      <c r="R51" s="4">
        <f>IF(AND(SUMIFS(Investors!$P:$P,Investors!$A:$A,$A51,Investors!$G:$G,$B51)-$B$2&lt;=R$4,SUMIFS(Investors!$P:$P,Investors!$A:$A,$A51,Investors!$G:$G,$B51)-$B$2&gt;Q$4),SUMIFS(Investors!$Q:$Q,Investors!$A:$A,$A51,Investors!$G:$G,$B51),0)</f>
        <v/>
      </c>
      <c r="S51" s="4">
        <f>IF(AND(SUMIFS(Investors!$P:$P,Investors!$A:$A,$A51,Investors!$G:$G,$B51)-$B$2&lt;=S$4,SUMIFS(Investors!$P:$P,Investors!$A:$A,$A51,Investors!$G:$G,$B51)-$B$2&gt;R$4),SUMIFS(Investors!$Q:$Q,Investors!$A:$A,$A51,Investors!$G:$G,$B51),0)</f>
        <v/>
      </c>
      <c r="T51" s="4">
        <f>IF(AND(SUMIFS(Investors!$P:$P,Investors!$A:$A,$A51,Investors!$G:$G,$B51)-$B$2&lt;=T$4,SUMIFS(Investors!$P:$P,Investors!$A:$A,$A51,Investors!$G:$G,$B51)-$B$2&gt;S$4),SUMIFS(Investors!$Q:$Q,Investors!$A:$A,$A51,Investors!$G:$G,$B51),0)</f>
        <v/>
      </c>
      <c r="U51" s="4">
        <f>IF(AND(SUMIFS(Investors!$P:$P,Investors!$A:$A,$A51,Investors!$G:$G,$B51)-$B$2&lt;=U$4,SUMIFS(Investors!$P:$P,Investors!$A:$A,$A51,Investors!$G:$G,$B51)-$B$2&gt;T$4),SUMIFS(Investors!$Q:$Q,Investors!$A:$A,$A51,Investors!$G:$G,$B51),0)</f>
        <v/>
      </c>
      <c r="V51" s="4">
        <f>IF(AND(SUMIFS(Investors!$P:$P,Investors!$A:$A,$A51,Investors!$G:$G,$B51)-$B$2&lt;=V$4,SUMIFS(Investors!$P:$P,Investors!$A:$A,$A51,Investors!$G:$G,$B51)-$B$2&gt;U$4),SUMIFS(Investors!$Q:$Q,Investors!$A:$A,$A51,Investors!$G:$G,$B51),0)</f>
        <v/>
      </c>
      <c r="W51" s="4">
        <f>IF(AND(SUMIFS(Investors!$P:$P,Investors!$A:$A,$A51,Investors!$G:$G,$B51)-$B$2&lt;=W$4,SUMIFS(Investors!$P:$P,Investors!$A:$A,$A51,Investors!$G:$G,$B51)-$B$2&gt;V$4),SUMIFS(Investors!$Q:$Q,Investors!$A:$A,$A51,Investors!$G:$G,$B51),0)</f>
        <v/>
      </c>
      <c r="X51" s="4">
        <f>IF(AND(SUMIFS(Investors!$P:$P,Investors!$A:$A,$A51,Investors!$G:$G,$B51)-$B$2&lt;=X$4,SUMIFS(Investors!$P:$P,Investors!$A:$A,$A51,Investors!$G:$G,$B51)-$B$2&gt;W$4),SUMIFS(Investors!$Q:$Q,Investors!$A:$A,$A51,Investors!$G:$G,$B51),0)</f>
        <v/>
      </c>
      <c r="Y51" s="4">
        <f>IF(AND(SUMIFS(Investors!$P:$P,Investors!$A:$A,$A51,Investors!$G:$G,$B51)-$B$2&lt;=Y$4,SUMIFS(Investors!$P:$P,Investors!$A:$A,$A51,Investors!$G:$G,$B51)-$B$2&gt;X$4),SUMIFS(Investors!$Q:$Q,Investors!$A:$A,$A51,Investors!$G:$G,$B51),0)</f>
        <v/>
      </c>
      <c r="Z51" s="4">
        <f>IF(AND(SUMIFS(Investors!$P:$P,Investors!$A:$A,$A51,Investors!$G:$G,$B51)-$B$2&lt;=Z$4,SUMIFS(Investors!$P:$P,Investors!$A:$A,$A51,Investors!$G:$G,$B51)-$B$2&gt;Y$4),SUMIFS(Investors!$Q:$Q,Investors!$A:$A,$A51,Investors!$G:$G,$B51),0)</f>
        <v/>
      </c>
      <c r="AA51" s="4">
        <f>IF(AND(SUMIFS(Investors!$P:$P,Investors!$A:$A,$A51,Investors!$G:$G,$B51)-$B$2&lt;=AA$4,SUMIFS(Investors!$P:$P,Investors!$A:$A,$A51,Investors!$G:$G,$B51)-$B$2&gt;Z$4),SUMIFS(Investors!$Q:$Q,Investors!$A:$A,$A51,Investors!$G:$G,$B51),0)</f>
        <v/>
      </c>
      <c r="AB51" s="4">
        <f>IF(AND(SUMIFS(Investors!$P:$P,Investors!$A:$A,$A51,Investors!$G:$G,$B51)-$B$2&lt;=AB$4,SUMIFS(Investors!$P:$P,Investors!$A:$A,$A51,Investors!$G:$G,$B51)-$B$2&gt;AA$4),SUMIFS(Investors!$Q:$Q,Investors!$A:$A,$A51,Investors!$G:$G,$B51),0)</f>
        <v/>
      </c>
      <c r="AC51" s="4">
        <f>IF(AND(SUMIFS(Investors!$P:$P,Investors!$A:$A,$A51,Investors!$G:$G,$B51)-$B$2&lt;=AC$4,SUMIFS(Investors!$P:$P,Investors!$A:$A,$A51,Investors!$G:$G,$B51)-$B$2&gt;AB$4),SUMIFS(Investors!$Q:$Q,Investors!$A:$A,$A51,Investors!$G:$G,$B51),0)</f>
        <v/>
      </c>
    </row>
    <row r="52">
      <c r="A52" t="inlineStr">
        <is>
          <t>ZMYB01</t>
        </is>
      </c>
      <c r="B52" t="inlineStr">
        <is>
          <t>HVE202</t>
        </is>
      </c>
      <c r="C52" s="4">
        <f>SUM(E52:AC52)</f>
        <v/>
      </c>
      <c r="E52" s="4">
        <f>IF(AND(SUMIFS(Investors!$P:$P,Investors!$A:$A,$A52,Investors!$G:$G,$B52)-$B$2&lt;=E$4,SUMIFS(Investors!$P:$P,Investors!$A:$A,$A52,Investors!$G:$G,$B52)-$B$2&gt;D$4),SUMIFS(Investors!$Q:$Q,Investors!$A:$A,$A52,Investors!$G:$G,$B52),0)</f>
        <v/>
      </c>
      <c r="F52" s="4">
        <f>IF(AND(SUMIFS(Investors!$P:$P,Investors!$A:$A,$A52,Investors!$G:$G,$B52)-$B$2&lt;=F$4,SUMIFS(Investors!$P:$P,Investors!$A:$A,$A52,Investors!$G:$G,$B52)-$B$2&gt;E$4),SUMIFS(Investors!$Q:$Q,Investors!$A:$A,$A52,Investors!$G:$G,$B52),0)</f>
        <v/>
      </c>
      <c r="G52" s="4">
        <f>IF(AND(SUMIFS(Investors!$P:$P,Investors!$A:$A,$A52,Investors!$G:$G,$B52)-$B$2&lt;=G$4,SUMIFS(Investors!$P:$P,Investors!$A:$A,$A52,Investors!$G:$G,$B52)-$B$2&gt;F$4),SUMIFS(Investors!$Q:$Q,Investors!$A:$A,$A52,Investors!$G:$G,$B52),0)</f>
        <v/>
      </c>
      <c r="H52" s="4">
        <f>IF(AND(SUMIFS(Investors!$P:$P,Investors!$A:$A,$A52,Investors!$G:$G,$B52)-$B$2&lt;=H$4,SUMIFS(Investors!$P:$P,Investors!$A:$A,$A52,Investors!$G:$G,$B52)-$B$2&gt;G$4),SUMIFS(Investors!$Q:$Q,Investors!$A:$A,$A52,Investors!$G:$G,$B52),0)</f>
        <v/>
      </c>
      <c r="I52" s="4">
        <f>IF(AND(SUMIFS(Investors!$P:$P,Investors!$A:$A,$A52,Investors!$G:$G,$B52)-$B$2&lt;=I$4,SUMIFS(Investors!$P:$P,Investors!$A:$A,$A52,Investors!$G:$G,$B52)-$B$2&gt;H$4),SUMIFS(Investors!$Q:$Q,Investors!$A:$A,$A52,Investors!$G:$G,$B52),0)</f>
        <v/>
      </c>
      <c r="J52" s="4">
        <f>IF(AND(SUMIFS(Investors!$P:$P,Investors!$A:$A,$A52,Investors!$G:$G,$B52)-$B$2&lt;=J$4,SUMIFS(Investors!$P:$P,Investors!$A:$A,$A52,Investors!$G:$G,$B52)-$B$2&gt;I$4),SUMIFS(Investors!$Q:$Q,Investors!$A:$A,$A52,Investors!$G:$G,$B52),0)</f>
        <v/>
      </c>
      <c r="K52" s="4">
        <f>IF(AND(SUMIFS(Investors!$P:$P,Investors!$A:$A,$A52,Investors!$G:$G,$B52)-$B$2&lt;=K$4,SUMIFS(Investors!$P:$P,Investors!$A:$A,$A52,Investors!$G:$G,$B52)-$B$2&gt;J$4),SUMIFS(Investors!$Q:$Q,Investors!$A:$A,$A52,Investors!$G:$G,$B52),0)</f>
        <v/>
      </c>
      <c r="L52" s="4">
        <f>IF(AND(SUMIFS(Investors!$P:$P,Investors!$A:$A,$A52,Investors!$G:$G,$B52)-$B$2&lt;=L$4,SUMIFS(Investors!$P:$P,Investors!$A:$A,$A52,Investors!$G:$G,$B52)-$B$2&gt;K$4),SUMIFS(Investors!$Q:$Q,Investors!$A:$A,$A52,Investors!$G:$G,$B52),0)</f>
        <v/>
      </c>
      <c r="M52" s="4">
        <f>IF(AND(SUMIFS(Investors!$P:$P,Investors!$A:$A,$A52,Investors!$G:$G,$B52)-$B$2&lt;=M$4,SUMIFS(Investors!$P:$P,Investors!$A:$A,$A52,Investors!$G:$G,$B52)-$B$2&gt;L$4),SUMIFS(Investors!$Q:$Q,Investors!$A:$A,$A52,Investors!$G:$G,$B52),0)</f>
        <v/>
      </c>
      <c r="N52" s="4">
        <f>IF(AND(SUMIFS(Investors!$P:$P,Investors!$A:$A,$A52,Investors!$G:$G,$B52)-$B$2&lt;=N$4,SUMIFS(Investors!$P:$P,Investors!$A:$A,$A52,Investors!$G:$G,$B52)-$B$2&gt;M$4),SUMIFS(Investors!$Q:$Q,Investors!$A:$A,$A52,Investors!$G:$G,$B52),0)</f>
        <v/>
      </c>
      <c r="O52" s="4">
        <f>IF(AND(SUMIFS(Investors!$P:$P,Investors!$A:$A,$A52,Investors!$G:$G,$B52)-$B$2&lt;=O$4,SUMIFS(Investors!$P:$P,Investors!$A:$A,$A52,Investors!$G:$G,$B52)-$B$2&gt;N$4),SUMIFS(Investors!$Q:$Q,Investors!$A:$A,$A52,Investors!$G:$G,$B52),0)</f>
        <v/>
      </c>
      <c r="P52" s="4">
        <f>IF(AND(SUMIFS(Investors!$P:$P,Investors!$A:$A,$A52,Investors!$G:$G,$B52)-$B$2&lt;=P$4,SUMIFS(Investors!$P:$P,Investors!$A:$A,$A52,Investors!$G:$G,$B52)-$B$2&gt;O$4),SUMIFS(Investors!$Q:$Q,Investors!$A:$A,$A52,Investors!$G:$G,$B52),0)</f>
        <v/>
      </c>
      <c r="Q52" s="4">
        <f>IF(AND(SUMIFS(Investors!$P:$P,Investors!$A:$A,$A52,Investors!$G:$G,$B52)-$B$2&lt;=Q$4,SUMIFS(Investors!$P:$P,Investors!$A:$A,$A52,Investors!$G:$G,$B52)-$B$2&gt;P$4),SUMIFS(Investors!$Q:$Q,Investors!$A:$A,$A52,Investors!$G:$G,$B52),0)</f>
        <v/>
      </c>
      <c r="R52" s="4">
        <f>IF(AND(SUMIFS(Investors!$P:$P,Investors!$A:$A,$A52,Investors!$G:$G,$B52)-$B$2&lt;=R$4,SUMIFS(Investors!$P:$P,Investors!$A:$A,$A52,Investors!$G:$G,$B52)-$B$2&gt;Q$4),SUMIFS(Investors!$Q:$Q,Investors!$A:$A,$A52,Investors!$G:$G,$B52),0)</f>
        <v/>
      </c>
      <c r="S52" s="4">
        <f>IF(AND(SUMIFS(Investors!$P:$P,Investors!$A:$A,$A52,Investors!$G:$G,$B52)-$B$2&lt;=S$4,SUMIFS(Investors!$P:$P,Investors!$A:$A,$A52,Investors!$G:$G,$B52)-$B$2&gt;R$4),SUMIFS(Investors!$Q:$Q,Investors!$A:$A,$A52,Investors!$G:$G,$B52),0)</f>
        <v/>
      </c>
      <c r="T52" s="4">
        <f>IF(AND(SUMIFS(Investors!$P:$P,Investors!$A:$A,$A52,Investors!$G:$G,$B52)-$B$2&lt;=T$4,SUMIFS(Investors!$P:$P,Investors!$A:$A,$A52,Investors!$G:$G,$B52)-$B$2&gt;S$4),SUMIFS(Investors!$Q:$Q,Investors!$A:$A,$A52,Investors!$G:$G,$B52),0)</f>
        <v/>
      </c>
      <c r="U52" s="4">
        <f>IF(AND(SUMIFS(Investors!$P:$P,Investors!$A:$A,$A52,Investors!$G:$G,$B52)-$B$2&lt;=U$4,SUMIFS(Investors!$P:$P,Investors!$A:$A,$A52,Investors!$G:$G,$B52)-$B$2&gt;T$4),SUMIFS(Investors!$Q:$Q,Investors!$A:$A,$A52,Investors!$G:$G,$B52),0)</f>
        <v/>
      </c>
      <c r="V52" s="4">
        <f>IF(AND(SUMIFS(Investors!$P:$P,Investors!$A:$A,$A52,Investors!$G:$G,$B52)-$B$2&lt;=V$4,SUMIFS(Investors!$P:$P,Investors!$A:$A,$A52,Investors!$G:$G,$B52)-$B$2&gt;U$4),SUMIFS(Investors!$Q:$Q,Investors!$A:$A,$A52,Investors!$G:$G,$B52),0)</f>
        <v/>
      </c>
      <c r="W52" s="4">
        <f>IF(AND(SUMIFS(Investors!$P:$P,Investors!$A:$A,$A52,Investors!$G:$G,$B52)-$B$2&lt;=W$4,SUMIFS(Investors!$P:$P,Investors!$A:$A,$A52,Investors!$G:$G,$B52)-$B$2&gt;V$4),SUMIFS(Investors!$Q:$Q,Investors!$A:$A,$A52,Investors!$G:$G,$B52),0)</f>
        <v/>
      </c>
      <c r="X52" s="4">
        <f>IF(AND(SUMIFS(Investors!$P:$P,Investors!$A:$A,$A52,Investors!$G:$G,$B52)-$B$2&lt;=X$4,SUMIFS(Investors!$P:$P,Investors!$A:$A,$A52,Investors!$G:$G,$B52)-$B$2&gt;W$4),SUMIFS(Investors!$Q:$Q,Investors!$A:$A,$A52,Investors!$G:$G,$B52),0)</f>
        <v/>
      </c>
      <c r="Y52" s="4">
        <f>IF(AND(SUMIFS(Investors!$P:$P,Investors!$A:$A,$A52,Investors!$G:$G,$B52)-$B$2&lt;=Y$4,SUMIFS(Investors!$P:$P,Investors!$A:$A,$A52,Investors!$G:$G,$B52)-$B$2&gt;X$4),SUMIFS(Investors!$Q:$Q,Investors!$A:$A,$A52,Investors!$G:$G,$B52),0)</f>
        <v/>
      </c>
      <c r="Z52" s="4">
        <f>IF(AND(SUMIFS(Investors!$P:$P,Investors!$A:$A,$A52,Investors!$G:$G,$B52)-$B$2&lt;=Z$4,SUMIFS(Investors!$P:$P,Investors!$A:$A,$A52,Investors!$G:$G,$B52)-$B$2&gt;Y$4),SUMIFS(Investors!$Q:$Q,Investors!$A:$A,$A52,Investors!$G:$G,$B52),0)</f>
        <v/>
      </c>
      <c r="AA52" s="4">
        <f>IF(AND(SUMIFS(Investors!$P:$P,Investors!$A:$A,$A52,Investors!$G:$G,$B52)-$B$2&lt;=AA$4,SUMIFS(Investors!$P:$P,Investors!$A:$A,$A52,Investors!$G:$G,$B52)-$B$2&gt;Z$4),SUMIFS(Investors!$Q:$Q,Investors!$A:$A,$A52,Investors!$G:$G,$B52),0)</f>
        <v/>
      </c>
      <c r="AB52" s="4">
        <f>IF(AND(SUMIFS(Investors!$P:$P,Investors!$A:$A,$A52,Investors!$G:$G,$B52)-$B$2&lt;=AB$4,SUMIFS(Investors!$P:$P,Investors!$A:$A,$A52,Investors!$G:$G,$B52)-$B$2&gt;AA$4),SUMIFS(Investors!$Q:$Q,Investors!$A:$A,$A52,Investors!$G:$G,$B52),0)</f>
        <v/>
      </c>
      <c r="AC52" s="4">
        <f>IF(AND(SUMIFS(Investors!$P:$P,Investors!$A:$A,$A52,Investors!$G:$G,$B52)-$B$2&lt;=AC$4,SUMIFS(Investors!$P:$P,Investors!$A:$A,$A52,Investors!$G:$G,$B52)-$B$2&gt;AB$4),SUMIFS(Investors!$Q:$Q,Investors!$A:$A,$A52,Investors!$G:$G,$B52),0)</f>
        <v/>
      </c>
    </row>
    <row r="53">
      <c r="A53" t="inlineStr">
        <is>
          <t>ZMYB01</t>
        </is>
      </c>
      <c r="B53" t="inlineStr">
        <is>
          <t>HVE204</t>
        </is>
      </c>
      <c r="C53" s="4">
        <f>SUM(E53:AC53)</f>
        <v/>
      </c>
      <c r="E53" s="4">
        <f>IF(AND(SUMIFS(Investors!$P:$P,Investors!$A:$A,$A53,Investors!$G:$G,$B53)-$B$2&lt;=E$4,SUMIFS(Investors!$P:$P,Investors!$A:$A,$A53,Investors!$G:$G,$B53)-$B$2&gt;D$4),SUMIFS(Investors!$Q:$Q,Investors!$A:$A,$A53,Investors!$G:$G,$B53),0)</f>
        <v/>
      </c>
      <c r="F53" s="4">
        <f>IF(AND(SUMIFS(Investors!$P:$P,Investors!$A:$A,$A53,Investors!$G:$G,$B53)-$B$2&lt;=F$4,SUMIFS(Investors!$P:$P,Investors!$A:$A,$A53,Investors!$G:$G,$B53)-$B$2&gt;E$4),SUMIFS(Investors!$Q:$Q,Investors!$A:$A,$A53,Investors!$G:$G,$B53),0)</f>
        <v/>
      </c>
      <c r="G53" s="4">
        <f>IF(AND(SUMIFS(Investors!$P:$P,Investors!$A:$A,$A53,Investors!$G:$G,$B53)-$B$2&lt;=G$4,SUMIFS(Investors!$P:$P,Investors!$A:$A,$A53,Investors!$G:$G,$B53)-$B$2&gt;F$4),SUMIFS(Investors!$Q:$Q,Investors!$A:$A,$A53,Investors!$G:$G,$B53),0)</f>
        <v/>
      </c>
      <c r="H53" s="4">
        <f>IF(AND(SUMIFS(Investors!$P:$P,Investors!$A:$A,$A53,Investors!$G:$G,$B53)-$B$2&lt;=H$4,SUMIFS(Investors!$P:$P,Investors!$A:$A,$A53,Investors!$G:$G,$B53)-$B$2&gt;G$4),SUMIFS(Investors!$Q:$Q,Investors!$A:$A,$A53,Investors!$G:$G,$B53),0)</f>
        <v/>
      </c>
      <c r="I53" s="4">
        <f>IF(AND(SUMIFS(Investors!$P:$P,Investors!$A:$A,$A53,Investors!$G:$G,$B53)-$B$2&lt;=I$4,SUMIFS(Investors!$P:$P,Investors!$A:$A,$A53,Investors!$G:$G,$B53)-$B$2&gt;H$4),SUMIFS(Investors!$Q:$Q,Investors!$A:$A,$A53,Investors!$G:$G,$B53),0)</f>
        <v/>
      </c>
      <c r="J53" s="4">
        <f>IF(AND(SUMIFS(Investors!$P:$P,Investors!$A:$A,$A53,Investors!$G:$G,$B53)-$B$2&lt;=J$4,SUMIFS(Investors!$P:$P,Investors!$A:$A,$A53,Investors!$G:$G,$B53)-$B$2&gt;I$4),SUMIFS(Investors!$Q:$Q,Investors!$A:$A,$A53,Investors!$G:$G,$B53),0)</f>
        <v/>
      </c>
      <c r="K53" s="4">
        <f>IF(AND(SUMIFS(Investors!$P:$P,Investors!$A:$A,$A53,Investors!$G:$G,$B53)-$B$2&lt;=K$4,SUMIFS(Investors!$P:$P,Investors!$A:$A,$A53,Investors!$G:$G,$B53)-$B$2&gt;J$4),SUMIFS(Investors!$Q:$Q,Investors!$A:$A,$A53,Investors!$G:$G,$B53),0)</f>
        <v/>
      </c>
      <c r="L53" s="4">
        <f>IF(AND(SUMIFS(Investors!$P:$P,Investors!$A:$A,$A53,Investors!$G:$G,$B53)-$B$2&lt;=L$4,SUMIFS(Investors!$P:$P,Investors!$A:$A,$A53,Investors!$G:$G,$B53)-$B$2&gt;K$4),SUMIFS(Investors!$Q:$Q,Investors!$A:$A,$A53,Investors!$G:$G,$B53),0)</f>
        <v/>
      </c>
      <c r="M53" s="4">
        <f>IF(AND(SUMIFS(Investors!$P:$P,Investors!$A:$A,$A53,Investors!$G:$G,$B53)-$B$2&lt;=M$4,SUMIFS(Investors!$P:$P,Investors!$A:$A,$A53,Investors!$G:$G,$B53)-$B$2&gt;L$4),SUMIFS(Investors!$Q:$Q,Investors!$A:$A,$A53,Investors!$G:$G,$B53),0)</f>
        <v/>
      </c>
      <c r="N53" s="4">
        <f>IF(AND(SUMIFS(Investors!$P:$P,Investors!$A:$A,$A53,Investors!$G:$G,$B53)-$B$2&lt;=N$4,SUMIFS(Investors!$P:$P,Investors!$A:$A,$A53,Investors!$G:$G,$B53)-$B$2&gt;M$4),SUMIFS(Investors!$Q:$Q,Investors!$A:$A,$A53,Investors!$G:$G,$B53),0)</f>
        <v/>
      </c>
      <c r="O53" s="4">
        <f>IF(AND(SUMIFS(Investors!$P:$P,Investors!$A:$A,$A53,Investors!$G:$G,$B53)-$B$2&lt;=O$4,SUMIFS(Investors!$P:$P,Investors!$A:$A,$A53,Investors!$G:$G,$B53)-$B$2&gt;N$4),SUMIFS(Investors!$Q:$Q,Investors!$A:$A,$A53,Investors!$G:$G,$B53),0)</f>
        <v/>
      </c>
      <c r="P53" s="4">
        <f>IF(AND(SUMIFS(Investors!$P:$P,Investors!$A:$A,$A53,Investors!$G:$G,$B53)-$B$2&lt;=P$4,SUMIFS(Investors!$P:$P,Investors!$A:$A,$A53,Investors!$G:$G,$B53)-$B$2&gt;O$4),SUMIFS(Investors!$Q:$Q,Investors!$A:$A,$A53,Investors!$G:$G,$B53),0)</f>
        <v/>
      </c>
      <c r="Q53" s="4">
        <f>IF(AND(SUMIFS(Investors!$P:$P,Investors!$A:$A,$A53,Investors!$G:$G,$B53)-$B$2&lt;=Q$4,SUMIFS(Investors!$P:$P,Investors!$A:$A,$A53,Investors!$G:$G,$B53)-$B$2&gt;P$4),SUMIFS(Investors!$Q:$Q,Investors!$A:$A,$A53,Investors!$G:$G,$B53),0)</f>
        <v/>
      </c>
      <c r="R53" s="4">
        <f>IF(AND(SUMIFS(Investors!$P:$P,Investors!$A:$A,$A53,Investors!$G:$G,$B53)-$B$2&lt;=R$4,SUMIFS(Investors!$P:$P,Investors!$A:$A,$A53,Investors!$G:$G,$B53)-$B$2&gt;Q$4),SUMIFS(Investors!$Q:$Q,Investors!$A:$A,$A53,Investors!$G:$G,$B53),0)</f>
        <v/>
      </c>
      <c r="S53" s="4">
        <f>IF(AND(SUMIFS(Investors!$P:$P,Investors!$A:$A,$A53,Investors!$G:$G,$B53)-$B$2&lt;=S$4,SUMIFS(Investors!$P:$P,Investors!$A:$A,$A53,Investors!$G:$G,$B53)-$B$2&gt;R$4),SUMIFS(Investors!$Q:$Q,Investors!$A:$A,$A53,Investors!$G:$G,$B53),0)</f>
        <v/>
      </c>
      <c r="T53" s="4">
        <f>IF(AND(SUMIFS(Investors!$P:$P,Investors!$A:$A,$A53,Investors!$G:$G,$B53)-$B$2&lt;=T$4,SUMIFS(Investors!$P:$P,Investors!$A:$A,$A53,Investors!$G:$G,$B53)-$B$2&gt;S$4),SUMIFS(Investors!$Q:$Q,Investors!$A:$A,$A53,Investors!$G:$G,$B53),0)</f>
        <v/>
      </c>
      <c r="U53" s="4">
        <f>IF(AND(SUMIFS(Investors!$P:$P,Investors!$A:$A,$A53,Investors!$G:$G,$B53)-$B$2&lt;=U$4,SUMIFS(Investors!$P:$P,Investors!$A:$A,$A53,Investors!$G:$G,$B53)-$B$2&gt;T$4),SUMIFS(Investors!$Q:$Q,Investors!$A:$A,$A53,Investors!$G:$G,$B53),0)</f>
        <v/>
      </c>
      <c r="V53" s="4">
        <f>IF(AND(SUMIFS(Investors!$P:$P,Investors!$A:$A,$A53,Investors!$G:$G,$B53)-$B$2&lt;=V$4,SUMIFS(Investors!$P:$P,Investors!$A:$A,$A53,Investors!$G:$G,$B53)-$B$2&gt;U$4),SUMIFS(Investors!$Q:$Q,Investors!$A:$A,$A53,Investors!$G:$G,$B53),0)</f>
        <v/>
      </c>
      <c r="W53" s="4">
        <f>IF(AND(SUMIFS(Investors!$P:$P,Investors!$A:$A,$A53,Investors!$G:$G,$B53)-$B$2&lt;=W$4,SUMIFS(Investors!$P:$P,Investors!$A:$A,$A53,Investors!$G:$G,$B53)-$B$2&gt;V$4),SUMIFS(Investors!$Q:$Q,Investors!$A:$A,$A53,Investors!$G:$G,$B53),0)</f>
        <v/>
      </c>
      <c r="X53" s="4">
        <f>IF(AND(SUMIFS(Investors!$P:$P,Investors!$A:$A,$A53,Investors!$G:$G,$B53)-$B$2&lt;=X$4,SUMIFS(Investors!$P:$P,Investors!$A:$A,$A53,Investors!$G:$G,$B53)-$B$2&gt;W$4),SUMIFS(Investors!$Q:$Q,Investors!$A:$A,$A53,Investors!$G:$G,$B53),0)</f>
        <v/>
      </c>
      <c r="Y53" s="4">
        <f>IF(AND(SUMIFS(Investors!$P:$P,Investors!$A:$A,$A53,Investors!$G:$G,$B53)-$B$2&lt;=Y$4,SUMIFS(Investors!$P:$P,Investors!$A:$A,$A53,Investors!$G:$G,$B53)-$B$2&gt;X$4),SUMIFS(Investors!$Q:$Q,Investors!$A:$A,$A53,Investors!$G:$G,$B53),0)</f>
        <v/>
      </c>
      <c r="Z53" s="4">
        <f>IF(AND(SUMIFS(Investors!$P:$P,Investors!$A:$A,$A53,Investors!$G:$G,$B53)-$B$2&lt;=Z$4,SUMIFS(Investors!$P:$P,Investors!$A:$A,$A53,Investors!$G:$G,$B53)-$B$2&gt;Y$4),SUMIFS(Investors!$Q:$Q,Investors!$A:$A,$A53,Investors!$G:$G,$B53),0)</f>
        <v/>
      </c>
      <c r="AA53" s="4">
        <f>IF(AND(SUMIFS(Investors!$P:$P,Investors!$A:$A,$A53,Investors!$G:$G,$B53)-$B$2&lt;=AA$4,SUMIFS(Investors!$P:$P,Investors!$A:$A,$A53,Investors!$G:$G,$B53)-$B$2&gt;Z$4),SUMIFS(Investors!$Q:$Q,Investors!$A:$A,$A53,Investors!$G:$G,$B53),0)</f>
        <v/>
      </c>
      <c r="AB53" s="4">
        <f>IF(AND(SUMIFS(Investors!$P:$P,Investors!$A:$A,$A53,Investors!$G:$G,$B53)-$B$2&lt;=AB$4,SUMIFS(Investors!$P:$P,Investors!$A:$A,$A53,Investors!$G:$G,$B53)-$B$2&gt;AA$4),SUMIFS(Investors!$Q:$Q,Investors!$A:$A,$A53,Investors!$G:$G,$B53),0)</f>
        <v/>
      </c>
      <c r="AC53" s="4">
        <f>IF(AND(SUMIFS(Investors!$P:$P,Investors!$A:$A,$A53,Investors!$G:$G,$B53)-$B$2&lt;=AC$4,SUMIFS(Investors!$P:$P,Investors!$A:$A,$A53,Investors!$G:$G,$B53)-$B$2&gt;AB$4),SUMIFS(Investors!$Q:$Q,Investors!$A:$A,$A53,Investors!$G:$G,$B53),0)</f>
        <v/>
      </c>
    </row>
    <row r="54">
      <c r="A54" t="inlineStr">
        <is>
          <t>ZMYB01</t>
        </is>
      </c>
      <c r="B54" t="inlineStr">
        <is>
          <t>HVE301</t>
        </is>
      </c>
      <c r="C54" s="4">
        <f>SUM(E54:AC54)</f>
        <v/>
      </c>
      <c r="E54" s="4">
        <f>IF(AND(SUMIFS(Investors!$P:$P,Investors!$A:$A,$A54,Investors!$G:$G,$B54)-$B$2&lt;=E$4,SUMIFS(Investors!$P:$P,Investors!$A:$A,$A54,Investors!$G:$G,$B54)-$B$2&gt;D$4),SUMIFS(Investors!$Q:$Q,Investors!$A:$A,$A54,Investors!$G:$G,$B54),0)</f>
        <v/>
      </c>
      <c r="F54" s="4">
        <f>IF(AND(SUMIFS(Investors!$P:$P,Investors!$A:$A,$A54,Investors!$G:$G,$B54)-$B$2&lt;=F$4,SUMIFS(Investors!$P:$P,Investors!$A:$A,$A54,Investors!$G:$G,$B54)-$B$2&gt;E$4),SUMIFS(Investors!$Q:$Q,Investors!$A:$A,$A54,Investors!$G:$G,$B54),0)</f>
        <v/>
      </c>
      <c r="G54" s="4">
        <f>IF(AND(SUMIFS(Investors!$P:$P,Investors!$A:$A,$A54,Investors!$G:$G,$B54)-$B$2&lt;=G$4,SUMIFS(Investors!$P:$P,Investors!$A:$A,$A54,Investors!$G:$G,$B54)-$B$2&gt;F$4),SUMIFS(Investors!$Q:$Q,Investors!$A:$A,$A54,Investors!$G:$G,$B54),0)</f>
        <v/>
      </c>
      <c r="H54" s="4">
        <f>IF(AND(SUMIFS(Investors!$P:$P,Investors!$A:$A,$A54,Investors!$G:$G,$B54)-$B$2&lt;=H$4,SUMIFS(Investors!$P:$P,Investors!$A:$A,$A54,Investors!$G:$G,$B54)-$B$2&gt;G$4),SUMIFS(Investors!$Q:$Q,Investors!$A:$A,$A54,Investors!$G:$G,$B54),0)</f>
        <v/>
      </c>
      <c r="I54" s="4">
        <f>IF(AND(SUMIFS(Investors!$P:$P,Investors!$A:$A,$A54,Investors!$G:$G,$B54)-$B$2&lt;=I$4,SUMIFS(Investors!$P:$P,Investors!$A:$A,$A54,Investors!$G:$G,$B54)-$B$2&gt;H$4),SUMIFS(Investors!$Q:$Q,Investors!$A:$A,$A54,Investors!$G:$G,$B54),0)</f>
        <v/>
      </c>
      <c r="J54" s="4">
        <f>IF(AND(SUMIFS(Investors!$P:$P,Investors!$A:$A,$A54,Investors!$G:$G,$B54)-$B$2&lt;=J$4,SUMIFS(Investors!$P:$P,Investors!$A:$A,$A54,Investors!$G:$G,$B54)-$B$2&gt;I$4),SUMIFS(Investors!$Q:$Q,Investors!$A:$A,$A54,Investors!$G:$G,$B54),0)</f>
        <v/>
      </c>
      <c r="K54" s="4">
        <f>IF(AND(SUMIFS(Investors!$P:$P,Investors!$A:$A,$A54,Investors!$G:$G,$B54)-$B$2&lt;=K$4,SUMIFS(Investors!$P:$P,Investors!$A:$A,$A54,Investors!$G:$G,$B54)-$B$2&gt;J$4),SUMIFS(Investors!$Q:$Q,Investors!$A:$A,$A54,Investors!$G:$G,$B54),0)</f>
        <v/>
      </c>
      <c r="L54" s="4">
        <f>IF(AND(SUMIFS(Investors!$P:$P,Investors!$A:$A,$A54,Investors!$G:$G,$B54)-$B$2&lt;=L$4,SUMIFS(Investors!$P:$P,Investors!$A:$A,$A54,Investors!$G:$G,$B54)-$B$2&gt;K$4),SUMIFS(Investors!$Q:$Q,Investors!$A:$A,$A54,Investors!$G:$G,$B54),0)</f>
        <v/>
      </c>
      <c r="M54" s="4">
        <f>IF(AND(SUMIFS(Investors!$P:$P,Investors!$A:$A,$A54,Investors!$G:$G,$B54)-$B$2&lt;=M$4,SUMIFS(Investors!$P:$P,Investors!$A:$A,$A54,Investors!$G:$G,$B54)-$B$2&gt;L$4),SUMIFS(Investors!$Q:$Q,Investors!$A:$A,$A54,Investors!$G:$G,$B54),0)</f>
        <v/>
      </c>
      <c r="N54" s="4">
        <f>IF(AND(SUMIFS(Investors!$P:$P,Investors!$A:$A,$A54,Investors!$G:$G,$B54)-$B$2&lt;=N$4,SUMIFS(Investors!$P:$P,Investors!$A:$A,$A54,Investors!$G:$G,$B54)-$B$2&gt;M$4),SUMIFS(Investors!$Q:$Q,Investors!$A:$A,$A54,Investors!$G:$G,$B54),0)</f>
        <v/>
      </c>
      <c r="O54" s="4">
        <f>IF(AND(SUMIFS(Investors!$P:$P,Investors!$A:$A,$A54,Investors!$G:$G,$B54)-$B$2&lt;=O$4,SUMIFS(Investors!$P:$P,Investors!$A:$A,$A54,Investors!$G:$G,$B54)-$B$2&gt;N$4),SUMIFS(Investors!$Q:$Q,Investors!$A:$A,$A54,Investors!$G:$G,$B54),0)</f>
        <v/>
      </c>
      <c r="P54" s="4">
        <f>IF(AND(SUMIFS(Investors!$P:$P,Investors!$A:$A,$A54,Investors!$G:$G,$B54)-$B$2&lt;=P$4,SUMIFS(Investors!$P:$P,Investors!$A:$A,$A54,Investors!$G:$G,$B54)-$B$2&gt;O$4),SUMIFS(Investors!$Q:$Q,Investors!$A:$A,$A54,Investors!$G:$G,$B54),0)</f>
        <v/>
      </c>
      <c r="Q54" s="4">
        <f>IF(AND(SUMIFS(Investors!$P:$P,Investors!$A:$A,$A54,Investors!$G:$G,$B54)-$B$2&lt;=Q$4,SUMIFS(Investors!$P:$P,Investors!$A:$A,$A54,Investors!$G:$G,$B54)-$B$2&gt;P$4),SUMIFS(Investors!$Q:$Q,Investors!$A:$A,$A54,Investors!$G:$G,$B54),0)</f>
        <v/>
      </c>
      <c r="R54" s="4">
        <f>IF(AND(SUMIFS(Investors!$P:$P,Investors!$A:$A,$A54,Investors!$G:$G,$B54)-$B$2&lt;=R$4,SUMIFS(Investors!$P:$P,Investors!$A:$A,$A54,Investors!$G:$G,$B54)-$B$2&gt;Q$4),SUMIFS(Investors!$Q:$Q,Investors!$A:$A,$A54,Investors!$G:$G,$B54),0)</f>
        <v/>
      </c>
      <c r="S54" s="4">
        <f>IF(AND(SUMIFS(Investors!$P:$P,Investors!$A:$A,$A54,Investors!$G:$G,$B54)-$B$2&lt;=S$4,SUMIFS(Investors!$P:$P,Investors!$A:$A,$A54,Investors!$G:$G,$B54)-$B$2&gt;R$4),SUMIFS(Investors!$Q:$Q,Investors!$A:$A,$A54,Investors!$G:$G,$B54),0)</f>
        <v/>
      </c>
      <c r="T54" s="4">
        <f>IF(AND(SUMIFS(Investors!$P:$P,Investors!$A:$A,$A54,Investors!$G:$G,$B54)-$B$2&lt;=T$4,SUMIFS(Investors!$P:$P,Investors!$A:$A,$A54,Investors!$G:$G,$B54)-$B$2&gt;S$4),SUMIFS(Investors!$Q:$Q,Investors!$A:$A,$A54,Investors!$G:$G,$B54),0)</f>
        <v/>
      </c>
      <c r="U54" s="4">
        <f>IF(AND(SUMIFS(Investors!$P:$P,Investors!$A:$A,$A54,Investors!$G:$G,$B54)-$B$2&lt;=U$4,SUMIFS(Investors!$P:$P,Investors!$A:$A,$A54,Investors!$G:$G,$B54)-$B$2&gt;T$4),SUMIFS(Investors!$Q:$Q,Investors!$A:$A,$A54,Investors!$G:$G,$B54),0)</f>
        <v/>
      </c>
      <c r="V54" s="4">
        <f>IF(AND(SUMIFS(Investors!$P:$P,Investors!$A:$A,$A54,Investors!$G:$G,$B54)-$B$2&lt;=V$4,SUMIFS(Investors!$P:$P,Investors!$A:$A,$A54,Investors!$G:$G,$B54)-$B$2&gt;U$4),SUMIFS(Investors!$Q:$Q,Investors!$A:$A,$A54,Investors!$G:$G,$B54),0)</f>
        <v/>
      </c>
      <c r="W54" s="4">
        <f>IF(AND(SUMIFS(Investors!$P:$P,Investors!$A:$A,$A54,Investors!$G:$G,$B54)-$B$2&lt;=W$4,SUMIFS(Investors!$P:$P,Investors!$A:$A,$A54,Investors!$G:$G,$B54)-$B$2&gt;V$4),SUMIFS(Investors!$Q:$Q,Investors!$A:$A,$A54,Investors!$G:$G,$B54),0)</f>
        <v/>
      </c>
      <c r="X54" s="4">
        <f>IF(AND(SUMIFS(Investors!$P:$P,Investors!$A:$A,$A54,Investors!$G:$G,$B54)-$B$2&lt;=X$4,SUMIFS(Investors!$P:$P,Investors!$A:$A,$A54,Investors!$G:$G,$B54)-$B$2&gt;W$4),SUMIFS(Investors!$Q:$Q,Investors!$A:$A,$A54,Investors!$G:$G,$B54),0)</f>
        <v/>
      </c>
      <c r="Y54" s="4">
        <f>IF(AND(SUMIFS(Investors!$P:$P,Investors!$A:$A,$A54,Investors!$G:$G,$B54)-$B$2&lt;=Y$4,SUMIFS(Investors!$P:$P,Investors!$A:$A,$A54,Investors!$G:$G,$B54)-$B$2&gt;X$4),SUMIFS(Investors!$Q:$Q,Investors!$A:$A,$A54,Investors!$G:$G,$B54),0)</f>
        <v/>
      </c>
      <c r="Z54" s="4">
        <f>IF(AND(SUMIFS(Investors!$P:$P,Investors!$A:$A,$A54,Investors!$G:$G,$B54)-$B$2&lt;=Z$4,SUMIFS(Investors!$P:$P,Investors!$A:$A,$A54,Investors!$G:$G,$B54)-$B$2&gt;Y$4),SUMIFS(Investors!$Q:$Q,Investors!$A:$A,$A54,Investors!$G:$G,$B54),0)</f>
        <v/>
      </c>
      <c r="AA54" s="4">
        <f>IF(AND(SUMIFS(Investors!$P:$P,Investors!$A:$A,$A54,Investors!$G:$G,$B54)-$B$2&lt;=AA$4,SUMIFS(Investors!$P:$P,Investors!$A:$A,$A54,Investors!$G:$G,$B54)-$B$2&gt;Z$4),SUMIFS(Investors!$Q:$Q,Investors!$A:$A,$A54,Investors!$G:$G,$B54),0)</f>
        <v/>
      </c>
      <c r="AB54" s="4">
        <f>IF(AND(SUMIFS(Investors!$P:$P,Investors!$A:$A,$A54,Investors!$G:$G,$B54)-$B$2&lt;=AB$4,SUMIFS(Investors!$P:$P,Investors!$A:$A,$A54,Investors!$G:$G,$B54)-$B$2&gt;AA$4),SUMIFS(Investors!$Q:$Q,Investors!$A:$A,$A54,Investors!$G:$G,$B54),0)</f>
        <v/>
      </c>
      <c r="AC54" s="4">
        <f>IF(AND(SUMIFS(Investors!$P:$P,Investors!$A:$A,$A54,Investors!$G:$G,$B54)-$B$2&lt;=AC$4,SUMIFS(Investors!$P:$P,Investors!$A:$A,$A54,Investors!$G:$G,$B54)-$B$2&gt;AB$4),SUMIFS(Investors!$Q:$Q,Investors!$A:$A,$A54,Investors!$G:$G,$B54),0)</f>
        <v/>
      </c>
    </row>
    <row r="55">
      <c r="A55" t="inlineStr">
        <is>
          <t>ZMYB01</t>
        </is>
      </c>
      <c r="B55" t="inlineStr">
        <is>
          <t>HVE304</t>
        </is>
      </c>
      <c r="C55" s="4">
        <f>SUM(E55:AC55)</f>
        <v/>
      </c>
      <c r="E55" s="4">
        <f>IF(AND(SUMIFS(Investors!$P:$P,Investors!$A:$A,$A55,Investors!$G:$G,$B55)-$B$2&lt;=E$4,SUMIFS(Investors!$P:$P,Investors!$A:$A,$A55,Investors!$G:$G,$B55)-$B$2&gt;D$4),SUMIFS(Investors!$Q:$Q,Investors!$A:$A,$A55,Investors!$G:$G,$B55),0)</f>
        <v/>
      </c>
      <c r="F55" s="4">
        <f>IF(AND(SUMIFS(Investors!$P:$P,Investors!$A:$A,$A55,Investors!$G:$G,$B55)-$B$2&lt;=F$4,SUMIFS(Investors!$P:$P,Investors!$A:$A,$A55,Investors!$G:$G,$B55)-$B$2&gt;E$4),SUMIFS(Investors!$Q:$Q,Investors!$A:$A,$A55,Investors!$G:$G,$B55),0)</f>
        <v/>
      </c>
      <c r="G55" s="4">
        <f>IF(AND(SUMIFS(Investors!$P:$P,Investors!$A:$A,$A55,Investors!$G:$G,$B55)-$B$2&lt;=G$4,SUMIFS(Investors!$P:$P,Investors!$A:$A,$A55,Investors!$G:$G,$B55)-$B$2&gt;F$4),SUMIFS(Investors!$Q:$Q,Investors!$A:$A,$A55,Investors!$G:$G,$B55),0)</f>
        <v/>
      </c>
      <c r="H55" s="4">
        <f>IF(AND(SUMIFS(Investors!$P:$P,Investors!$A:$A,$A55,Investors!$G:$G,$B55)-$B$2&lt;=H$4,SUMIFS(Investors!$P:$P,Investors!$A:$A,$A55,Investors!$G:$G,$B55)-$B$2&gt;G$4),SUMIFS(Investors!$Q:$Q,Investors!$A:$A,$A55,Investors!$G:$G,$B55),0)</f>
        <v/>
      </c>
      <c r="I55" s="4">
        <f>IF(AND(SUMIFS(Investors!$P:$P,Investors!$A:$A,$A55,Investors!$G:$G,$B55)-$B$2&lt;=I$4,SUMIFS(Investors!$P:$P,Investors!$A:$A,$A55,Investors!$G:$G,$B55)-$B$2&gt;H$4),SUMIFS(Investors!$Q:$Q,Investors!$A:$A,$A55,Investors!$G:$G,$B55),0)</f>
        <v/>
      </c>
      <c r="J55" s="4">
        <f>IF(AND(SUMIFS(Investors!$P:$P,Investors!$A:$A,$A55,Investors!$G:$G,$B55)-$B$2&lt;=J$4,SUMIFS(Investors!$P:$P,Investors!$A:$A,$A55,Investors!$G:$G,$B55)-$B$2&gt;I$4),SUMIFS(Investors!$Q:$Q,Investors!$A:$A,$A55,Investors!$G:$G,$B55),0)</f>
        <v/>
      </c>
      <c r="K55" s="4">
        <f>IF(AND(SUMIFS(Investors!$P:$P,Investors!$A:$A,$A55,Investors!$G:$G,$B55)-$B$2&lt;=K$4,SUMIFS(Investors!$P:$P,Investors!$A:$A,$A55,Investors!$G:$G,$B55)-$B$2&gt;J$4),SUMIFS(Investors!$Q:$Q,Investors!$A:$A,$A55,Investors!$G:$G,$B55),0)</f>
        <v/>
      </c>
      <c r="L55" s="4">
        <f>IF(AND(SUMIFS(Investors!$P:$P,Investors!$A:$A,$A55,Investors!$G:$G,$B55)-$B$2&lt;=L$4,SUMIFS(Investors!$P:$P,Investors!$A:$A,$A55,Investors!$G:$G,$B55)-$B$2&gt;K$4),SUMIFS(Investors!$Q:$Q,Investors!$A:$A,$A55,Investors!$G:$G,$B55),0)</f>
        <v/>
      </c>
      <c r="M55" s="4">
        <f>IF(AND(SUMIFS(Investors!$P:$P,Investors!$A:$A,$A55,Investors!$G:$G,$B55)-$B$2&lt;=M$4,SUMIFS(Investors!$P:$P,Investors!$A:$A,$A55,Investors!$G:$G,$B55)-$B$2&gt;L$4),SUMIFS(Investors!$Q:$Q,Investors!$A:$A,$A55,Investors!$G:$G,$B55),0)</f>
        <v/>
      </c>
      <c r="N55" s="4">
        <f>IF(AND(SUMIFS(Investors!$P:$P,Investors!$A:$A,$A55,Investors!$G:$G,$B55)-$B$2&lt;=N$4,SUMIFS(Investors!$P:$P,Investors!$A:$A,$A55,Investors!$G:$G,$B55)-$B$2&gt;M$4),SUMIFS(Investors!$Q:$Q,Investors!$A:$A,$A55,Investors!$G:$G,$B55),0)</f>
        <v/>
      </c>
      <c r="O55" s="4">
        <f>IF(AND(SUMIFS(Investors!$P:$P,Investors!$A:$A,$A55,Investors!$G:$G,$B55)-$B$2&lt;=O$4,SUMIFS(Investors!$P:$P,Investors!$A:$A,$A55,Investors!$G:$G,$B55)-$B$2&gt;N$4),SUMIFS(Investors!$Q:$Q,Investors!$A:$A,$A55,Investors!$G:$G,$B55),0)</f>
        <v/>
      </c>
      <c r="P55" s="4">
        <f>IF(AND(SUMIFS(Investors!$P:$P,Investors!$A:$A,$A55,Investors!$G:$G,$B55)-$B$2&lt;=P$4,SUMIFS(Investors!$P:$P,Investors!$A:$A,$A55,Investors!$G:$G,$B55)-$B$2&gt;O$4),SUMIFS(Investors!$Q:$Q,Investors!$A:$A,$A55,Investors!$G:$G,$B55),0)</f>
        <v/>
      </c>
      <c r="Q55" s="4">
        <f>IF(AND(SUMIFS(Investors!$P:$P,Investors!$A:$A,$A55,Investors!$G:$G,$B55)-$B$2&lt;=Q$4,SUMIFS(Investors!$P:$P,Investors!$A:$A,$A55,Investors!$G:$G,$B55)-$B$2&gt;P$4),SUMIFS(Investors!$Q:$Q,Investors!$A:$A,$A55,Investors!$G:$G,$B55),0)</f>
        <v/>
      </c>
      <c r="R55" s="4">
        <f>IF(AND(SUMIFS(Investors!$P:$P,Investors!$A:$A,$A55,Investors!$G:$G,$B55)-$B$2&lt;=R$4,SUMIFS(Investors!$P:$P,Investors!$A:$A,$A55,Investors!$G:$G,$B55)-$B$2&gt;Q$4),SUMIFS(Investors!$Q:$Q,Investors!$A:$A,$A55,Investors!$G:$G,$B55),0)</f>
        <v/>
      </c>
      <c r="S55" s="4">
        <f>IF(AND(SUMIFS(Investors!$P:$P,Investors!$A:$A,$A55,Investors!$G:$G,$B55)-$B$2&lt;=S$4,SUMIFS(Investors!$P:$P,Investors!$A:$A,$A55,Investors!$G:$G,$B55)-$B$2&gt;R$4),SUMIFS(Investors!$Q:$Q,Investors!$A:$A,$A55,Investors!$G:$G,$B55),0)</f>
        <v/>
      </c>
      <c r="T55" s="4">
        <f>IF(AND(SUMIFS(Investors!$P:$P,Investors!$A:$A,$A55,Investors!$G:$G,$B55)-$B$2&lt;=T$4,SUMIFS(Investors!$P:$P,Investors!$A:$A,$A55,Investors!$G:$G,$B55)-$B$2&gt;S$4),SUMIFS(Investors!$Q:$Q,Investors!$A:$A,$A55,Investors!$G:$G,$B55),0)</f>
        <v/>
      </c>
      <c r="U55" s="4">
        <f>IF(AND(SUMIFS(Investors!$P:$P,Investors!$A:$A,$A55,Investors!$G:$G,$B55)-$B$2&lt;=U$4,SUMIFS(Investors!$P:$P,Investors!$A:$A,$A55,Investors!$G:$G,$B55)-$B$2&gt;T$4),SUMIFS(Investors!$Q:$Q,Investors!$A:$A,$A55,Investors!$G:$G,$B55),0)</f>
        <v/>
      </c>
      <c r="V55" s="4">
        <f>IF(AND(SUMIFS(Investors!$P:$P,Investors!$A:$A,$A55,Investors!$G:$G,$B55)-$B$2&lt;=V$4,SUMIFS(Investors!$P:$P,Investors!$A:$A,$A55,Investors!$G:$G,$B55)-$B$2&gt;U$4),SUMIFS(Investors!$Q:$Q,Investors!$A:$A,$A55,Investors!$G:$G,$B55),0)</f>
        <v/>
      </c>
      <c r="W55" s="4">
        <f>IF(AND(SUMIFS(Investors!$P:$P,Investors!$A:$A,$A55,Investors!$G:$G,$B55)-$B$2&lt;=W$4,SUMIFS(Investors!$P:$P,Investors!$A:$A,$A55,Investors!$G:$G,$B55)-$B$2&gt;V$4),SUMIFS(Investors!$Q:$Q,Investors!$A:$A,$A55,Investors!$G:$G,$B55),0)</f>
        <v/>
      </c>
      <c r="X55" s="4">
        <f>IF(AND(SUMIFS(Investors!$P:$P,Investors!$A:$A,$A55,Investors!$G:$G,$B55)-$B$2&lt;=X$4,SUMIFS(Investors!$P:$P,Investors!$A:$A,$A55,Investors!$G:$G,$B55)-$B$2&gt;W$4),SUMIFS(Investors!$Q:$Q,Investors!$A:$A,$A55,Investors!$G:$G,$B55),0)</f>
        <v/>
      </c>
      <c r="Y55" s="4">
        <f>IF(AND(SUMIFS(Investors!$P:$P,Investors!$A:$A,$A55,Investors!$G:$G,$B55)-$B$2&lt;=Y$4,SUMIFS(Investors!$P:$P,Investors!$A:$A,$A55,Investors!$G:$G,$B55)-$B$2&gt;X$4),SUMIFS(Investors!$Q:$Q,Investors!$A:$A,$A55,Investors!$G:$G,$B55),0)</f>
        <v/>
      </c>
      <c r="Z55" s="4">
        <f>IF(AND(SUMIFS(Investors!$P:$P,Investors!$A:$A,$A55,Investors!$G:$G,$B55)-$B$2&lt;=Z$4,SUMIFS(Investors!$P:$P,Investors!$A:$A,$A55,Investors!$G:$G,$B55)-$B$2&gt;Y$4),SUMIFS(Investors!$Q:$Q,Investors!$A:$A,$A55,Investors!$G:$G,$B55),0)</f>
        <v/>
      </c>
      <c r="AA55" s="4">
        <f>IF(AND(SUMIFS(Investors!$P:$P,Investors!$A:$A,$A55,Investors!$G:$G,$B55)-$B$2&lt;=AA$4,SUMIFS(Investors!$P:$P,Investors!$A:$A,$A55,Investors!$G:$G,$B55)-$B$2&gt;Z$4),SUMIFS(Investors!$Q:$Q,Investors!$A:$A,$A55,Investors!$G:$G,$B55),0)</f>
        <v/>
      </c>
      <c r="AB55" s="4">
        <f>IF(AND(SUMIFS(Investors!$P:$P,Investors!$A:$A,$A55,Investors!$G:$G,$B55)-$B$2&lt;=AB$4,SUMIFS(Investors!$P:$P,Investors!$A:$A,$A55,Investors!$G:$G,$B55)-$B$2&gt;AA$4),SUMIFS(Investors!$Q:$Q,Investors!$A:$A,$A55,Investors!$G:$G,$B55),0)</f>
        <v/>
      </c>
      <c r="AC55" s="4">
        <f>IF(AND(SUMIFS(Investors!$P:$P,Investors!$A:$A,$A55,Investors!$G:$G,$B55)-$B$2&lt;=AC$4,SUMIFS(Investors!$P:$P,Investors!$A:$A,$A55,Investors!$G:$G,$B55)-$B$2&gt;AB$4),SUMIFS(Investors!$Q:$Q,Investors!$A:$A,$A55,Investors!$G:$G,$B55),0)</f>
        <v/>
      </c>
    </row>
    <row r="56">
      <c r="A56" t="inlineStr">
        <is>
          <t>ZMCK01</t>
        </is>
      </c>
      <c r="B56" t="inlineStr">
        <is>
          <t>HFA302</t>
        </is>
      </c>
      <c r="C56" s="4">
        <f>SUM(E56:AC56)</f>
        <v/>
      </c>
      <c r="E56" s="4">
        <f>IF(AND(SUMIFS(Investors!$P:$P,Investors!$A:$A,$A56,Investors!$G:$G,$B56)-$B$2&lt;=E$4,SUMIFS(Investors!$P:$P,Investors!$A:$A,$A56,Investors!$G:$G,$B56)-$B$2&gt;D$4),SUMIFS(Investors!$Q:$Q,Investors!$A:$A,$A56,Investors!$G:$G,$B56),0)</f>
        <v/>
      </c>
      <c r="F56" s="4">
        <f>IF(AND(SUMIFS(Investors!$P:$P,Investors!$A:$A,$A56,Investors!$G:$G,$B56)-$B$2&lt;=F$4,SUMIFS(Investors!$P:$P,Investors!$A:$A,$A56,Investors!$G:$G,$B56)-$B$2&gt;E$4),SUMIFS(Investors!$Q:$Q,Investors!$A:$A,$A56,Investors!$G:$G,$B56),0)</f>
        <v/>
      </c>
      <c r="G56" s="4">
        <f>IF(AND(SUMIFS(Investors!$P:$P,Investors!$A:$A,$A56,Investors!$G:$G,$B56)-$B$2&lt;=G$4,SUMIFS(Investors!$P:$P,Investors!$A:$A,$A56,Investors!$G:$G,$B56)-$B$2&gt;F$4),SUMIFS(Investors!$Q:$Q,Investors!$A:$A,$A56,Investors!$G:$G,$B56),0)</f>
        <v/>
      </c>
      <c r="H56" s="4">
        <f>IF(AND(SUMIFS(Investors!$P:$P,Investors!$A:$A,$A56,Investors!$G:$G,$B56)-$B$2&lt;=H$4,SUMIFS(Investors!$P:$P,Investors!$A:$A,$A56,Investors!$G:$G,$B56)-$B$2&gt;G$4),SUMIFS(Investors!$Q:$Q,Investors!$A:$A,$A56,Investors!$G:$G,$B56),0)</f>
        <v/>
      </c>
      <c r="I56" s="4">
        <f>IF(AND(SUMIFS(Investors!$P:$P,Investors!$A:$A,$A56,Investors!$G:$G,$B56)-$B$2&lt;=I$4,SUMIFS(Investors!$P:$P,Investors!$A:$A,$A56,Investors!$G:$G,$B56)-$B$2&gt;H$4),SUMIFS(Investors!$Q:$Q,Investors!$A:$A,$A56,Investors!$G:$G,$B56),0)</f>
        <v/>
      </c>
      <c r="J56" s="4">
        <f>IF(AND(SUMIFS(Investors!$P:$P,Investors!$A:$A,$A56,Investors!$G:$G,$B56)-$B$2&lt;=J$4,SUMIFS(Investors!$P:$P,Investors!$A:$A,$A56,Investors!$G:$G,$B56)-$B$2&gt;I$4),SUMIFS(Investors!$Q:$Q,Investors!$A:$A,$A56,Investors!$G:$G,$B56),0)</f>
        <v/>
      </c>
      <c r="K56" s="4">
        <f>IF(AND(SUMIFS(Investors!$P:$P,Investors!$A:$A,$A56,Investors!$G:$G,$B56)-$B$2&lt;=K$4,SUMIFS(Investors!$P:$P,Investors!$A:$A,$A56,Investors!$G:$G,$B56)-$B$2&gt;J$4),SUMIFS(Investors!$Q:$Q,Investors!$A:$A,$A56,Investors!$G:$G,$B56),0)</f>
        <v/>
      </c>
      <c r="L56" s="4">
        <f>IF(AND(SUMIFS(Investors!$P:$P,Investors!$A:$A,$A56,Investors!$G:$G,$B56)-$B$2&lt;=L$4,SUMIFS(Investors!$P:$P,Investors!$A:$A,$A56,Investors!$G:$G,$B56)-$B$2&gt;K$4),SUMIFS(Investors!$Q:$Q,Investors!$A:$A,$A56,Investors!$G:$G,$B56),0)</f>
        <v/>
      </c>
      <c r="M56" s="4">
        <f>IF(AND(SUMIFS(Investors!$P:$P,Investors!$A:$A,$A56,Investors!$G:$G,$B56)-$B$2&lt;=M$4,SUMIFS(Investors!$P:$P,Investors!$A:$A,$A56,Investors!$G:$G,$B56)-$B$2&gt;L$4),SUMIFS(Investors!$Q:$Q,Investors!$A:$A,$A56,Investors!$G:$G,$B56),0)</f>
        <v/>
      </c>
      <c r="N56" s="4">
        <f>IF(AND(SUMIFS(Investors!$P:$P,Investors!$A:$A,$A56,Investors!$G:$G,$B56)-$B$2&lt;=N$4,SUMIFS(Investors!$P:$P,Investors!$A:$A,$A56,Investors!$G:$G,$B56)-$B$2&gt;M$4),SUMIFS(Investors!$Q:$Q,Investors!$A:$A,$A56,Investors!$G:$G,$B56),0)</f>
        <v/>
      </c>
      <c r="O56" s="4">
        <f>IF(AND(SUMIFS(Investors!$P:$P,Investors!$A:$A,$A56,Investors!$G:$G,$B56)-$B$2&lt;=O$4,SUMIFS(Investors!$P:$P,Investors!$A:$A,$A56,Investors!$G:$G,$B56)-$B$2&gt;N$4),SUMIFS(Investors!$Q:$Q,Investors!$A:$A,$A56,Investors!$G:$G,$B56),0)</f>
        <v/>
      </c>
      <c r="P56" s="4">
        <f>IF(AND(SUMIFS(Investors!$P:$P,Investors!$A:$A,$A56,Investors!$G:$G,$B56)-$B$2&lt;=P$4,SUMIFS(Investors!$P:$P,Investors!$A:$A,$A56,Investors!$G:$G,$B56)-$B$2&gt;O$4),SUMIFS(Investors!$Q:$Q,Investors!$A:$A,$A56,Investors!$G:$G,$B56),0)</f>
        <v/>
      </c>
      <c r="Q56" s="4">
        <f>IF(AND(SUMIFS(Investors!$P:$P,Investors!$A:$A,$A56,Investors!$G:$G,$B56)-$B$2&lt;=Q$4,SUMIFS(Investors!$P:$P,Investors!$A:$A,$A56,Investors!$G:$G,$B56)-$B$2&gt;P$4),SUMIFS(Investors!$Q:$Q,Investors!$A:$A,$A56,Investors!$G:$G,$B56),0)</f>
        <v/>
      </c>
      <c r="R56" s="4">
        <f>IF(AND(SUMIFS(Investors!$P:$P,Investors!$A:$A,$A56,Investors!$G:$G,$B56)-$B$2&lt;=R$4,SUMIFS(Investors!$P:$P,Investors!$A:$A,$A56,Investors!$G:$G,$B56)-$B$2&gt;Q$4),SUMIFS(Investors!$Q:$Q,Investors!$A:$A,$A56,Investors!$G:$G,$B56),0)</f>
        <v/>
      </c>
      <c r="S56" s="4">
        <f>IF(AND(SUMIFS(Investors!$P:$P,Investors!$A:$A,$A56,Investors!$G:$G,$B56)-$B$2&lt;=S$4,SUMIFS(Investors!$P:$P,Investors!$A:$A,$A56,Investors!$G:$G,$B56)-$B$2&gt;R$4),SUMIFS(Investors!$Q:$Q,Investors!$A:$A,$A56,Investors!$G:$G,$B56),0)</f>
        <v/>
      </c>
      <c r="T56" s="4">
        <f>IF(AND(SUMIFS(Investors!$P:$P,Investors!$A:$A,$A56,Investors!$G:$G,$B56)-$B$2&lt;=T$4,SUMIFS(Investors!$P:$P,Investors!$A:$A,$A56,Investors!$G:$G,$B56)-$B$2&gt;S$4),SUMIFS(Investors!$Q:$Q,Investors!$A:$A,$A56,Investors!$G:$G,$B56),0)</f>
        <v/>
      </c>
      <c r="U56" s="4">
        <f>IF(AND(SUMIFS(Investors!$P:$P,Investors!$A:$A,$A56,Investors!$G:$G,$B56)-$B$2&lt;=U$4,SUMIFS(Investors!$P:$P,Investors!$A:$A,$A56,Investors!$G:$G,$B56)-$B$2&gt;T$4),SUMIFS(Investors!$Q:$Q,Investors!$A:$A,$A56,Investors!$G:$G,$B56),0)</f>
        <v/>
      </c>
      <c r="V56" s="4">
        <f>IF(AND(SUMIFS(Investors!$P:$P,Investors!$A:$A,$A56,Investors!$G:$G,$B56)-$B$2&lt;=V$4,SUMIFS(Investors!$P:$P,Investors!$A:$A,$A56,Investors!$G:$G,$B56)-$B$2&gt;U$4),SUMIFS(Investors!$Q:$Q,Investors!$A:$A,$A56,Investors!$G:$G,$B56),0)</f>
        <v/>
      </c>
      <c r="W56" s="4">
        <f>IF(AND(SUMIFS(Investors!$P:$P,Investors!$A:$A,$A56,Investors!$G:$G,$B56)-$B$2&lt;=W$4,SUMIFS(Investors!$P:$P,Investors!$A:$A,$A56,Investors!$G:$G,$B56)-$B$2&gt;V$4),SUMIFS(Investors!$Q:$Q,Investors!$A:$A,$A56,Investors!$G:$G,$B56),0)</f>
        <v/>
      </c>
      <c r="X56" s="4">
        <f>IF(AND(SUMIFS(Investors!$P:$P,Investors!$A:$A,$A56,Investors!$G:$G,$B56)-$B$2&lt;=X$4,SUMIFS(Investors!$P:$P,Investors!$A:$A,$A56,Investors!$G:$G,$B56)-$B$2&gt;W$4),SUMIFS(Investors!$Q:$Q,Investors!$A:$A,$A56,Investors!$G:$G,$B56),0)</f>
        <v/>
      </c>
      <c r="Y56" s="4">
        <f>IF(AND(SUMIFS(Investors!$P:$P,Investors!$A:$A,$A56,Investors!$G:$G,$B56)-$B$2&lt;=Y$4,SUMIFS(Investors!$P:$P,Investors!$A:$A,$A56,Investors!$G:$G,$B56)-$B$2&gt;X$4),SUMIFS(Investors!$Q:$Q,Investors!$A:$A,$A56,Investors!$G:$G,$B56),0)</f>
        <v/>
      </c>
      <c r="Z56" s="4">
        <f>IF(AND(SUMIFS(Investors!$P:$P,Investors!$A:$A,$A56,Investors!$G:$G,$B56)-$B$2&lt;=Z$4,SUMIFS(Investors!$P:$P,Investors!$A:$A,$A56,Investors!$G:$G,$B56)-$B$2&gt;Y$4),SUMIFS(Investors!$Q:$Q,Investors!$A:$A,$A56,Investors!$G:$G,$B56),0)</f>
        <v/>
      </c>
      <c r="AA56" s="4">
        <f>IF(AND(SUMIFS(Investors!$P:$P,Investors!$A:$A,$A56,Investors!$G:$G,$B56)-$B$2&lt;=AA$4,SUMIFS(Investors!$P:$P,Investors!$A:$A,$A56,Investors!$G:$G,$B56)-$B$2&gt;Z$4),SUMIFS(Investors!$Q:$Q,Investors!$A:$A,$A56,Investors!$G:$G,$B56),0)</f>
        <v/>
      </c>
      <c r="AB56" s="4">
        <f>IF(AND(SUMIFS(Investors!$P:$P,Investors!$A:$A,$A56,Investors!$G:$G,$B56)-$B$2&lt;=AB$4,SUMIFS(Investors!$P:$P,Investors!$A:$A,$A56,Investors!$G:$G,$B56)-$B$2&gt;AA$4),SUMIFS(Investors!$Q:$Q,Investors!$A:$A,$A56,Investors!$G:$G,$B56),0)</f>
        <v/>
      </c>
      <c r="AC56" s="4">
        <f>IF(AND(SUMIFS(Investors!$P:$P,Investors!$A:$A,$A56,Investors!$G:$G,$B56)-$B$2&lt;=AC$4,SUMIFS(Investors!$P:$P,Investors!$A:$A,$A56,Investors!$G:$G,$B56)-$B$2&gt;AB$4),SUMIFS(Investors!$Q:$Q,Investors!$A:$A,$A56,Investors!$G:$G,$B56),0)</f>
        <v/>
      </c>
    </row>
    <row r="57">
      <c r="A57" t="inlineStr">
        <is>
          <t>ZMCK01</t>
        </is>
      </c>
      <c r="B57" t="inlineStr">
        <is>
          <t>HFB103</t>
        </is>
      </c>
      <c r="C57" s="4">
        <f>SUM(E57:AC57)</f>
        <v/>
      </c>
      <c r="E57" s="4">
        <f>IF(AND(SUMIFS(Investors!$P:$P,Investors!$A:$A,$A57,Investors!$G:$G,$B57)-$B$2&lt;=E$4,SUMIFS(Investors!$P:$P,Investors!$A:$A,$A57,Investors!$G:$G,$B57)-$B$2&gt;D$4),SUMIFS(Investors!$Q:$Q,Investors!$A:$A,$A57,Investors!$G:$G,$B57),0)</f>
        <v/>
      </c>
      <c r="F57" s="4">
        <f>IF(AND(SUMIFS(Investors!$P:$P,Investors!$A:$A,$A57,Investors!$G:$G,$B57)-$B$2&lt;=F$4,SUMIFS(Investors!$P:$P,Investors!$A:$A,$A57,Investors!$G:$G,$B57)-$B$2&gt;E$4),SUMIFS(Investors!$Q:$Q,Investors!$A:$A,$A57,Investors!$G:$G,$B57),0)</f>
        <v/>
      </c>
      <c r="G57" s="4">
        <f>IF(AND(SUMIFS(Investors!$P:$P,Investors!$A:$A,$A57,Investors!$G:$G,$B57)-$B$2&lt;=G$4,SUMIFS(Investors!$P:$P,Investors!$A:$A,$A57,Investors!$G:$G,$B57)-$B$2&gt;F$4),SUMIFS(Investors!$Q:$Q,Investors!$A:$A,$A57,Investors!$G:$G,$B57),0)</f>
        <v/>
      </c>
      <c r="H57" s="4">
        <f>IF(AND(SUMIFS(Investors!$P:$P,Investors!$A:$A,$A57,Investors!$G:$G,$B57)-$B$2&lt;=H$4,SUMIFS(Investors!$P:$P,Investors!$A:$A,$A57,Investors!$G:$G,$B57)-$B$2&gt;G$4),SUMIFS(Investors!$Q:$Q,Investors!$A:$A,$A57,Investors!$G:$G,$B57),0)</f>
        <v/>
      </c>
      <c r="I57" s="4">
        <f>IF(AND(SUMIFS(Investors!$P:$P,Investors!$A:$A,$A57,Investors!$G:$G,$B57)-$B$2&lt;=I$4,SUMIFS(Investors!$P:$P,Investors!$A:$A,$A57,Investors!$G:$G,$B57)-$B$2&gt;H$4),SUMIFS(Investors!$Q:$Q,Investors!$A:$A,$A57,Investors!$G:$G,$B57),0)</f>
        <v/>
      </c>
      <c r="J57" s="4">
        <f>IF(AND(SUMIFS(Investors!$P:$P,Investors!$A:$A,$A57,Investors!$G:$G,$B57)-$B$2&lt;=J$4,SUMIFS(Investors!$P:$P,Investors!$A:$A,$A57,Investors!$G:$G,$B57)-$B$2&gt;I$4),SUMIFS(Investors!$Q:$Q,Investors!$A:$A,$A57,Investors!$G:$G,$B57),0)</f>
        <v/>
      </c>
      <c r="K57" s="4">
        <f>IF(AND(SUMIFS(Investors!$P:$P,Investors!$A:$A,$A57,Investors!$G:$G,$B57)-$B$2&lt;=K$4,SUMIFS(Investors!$P:$P,Investors!$A:$A,$A57,Investors!$G:$G,$B57)-$B$2&gt;J$4),SUMIFS(Investors!$Q:$Q,Investors!$A:$A,$A57,Investors!$G:$G,$B57),0)</f>
        <v/>
      </c>
      <c r="L57" s="4">
        <f>IF(AND(SUMIFS(Investors!$P:$P,Investors!$A:$A,$A57,Investors!$G:$G,$B57)-$B$2&lt;=L$4,SUMIFS(Investors!$P:$P,Investors!$A:$A,$A57,Investors!$G:$G,$B57)-$B$2&gt;K$4),SUMIFS(Investors!$Q:$Q,Investors!$A:$A,$A57,Investors!$G:$G,$B57),0)</f>
        <v/>
      </c>
      <c r="M57" s="4">
        <f>IF(AND(SUMIFS(Investors!$P:$P,Investors!$A:$A,$A57,Investors!$G:$G,$B57)-$B$2&lt;=M$4,SUMIFS(Investors!$P:$P,Investors!$A:$A,$A57,Investors!$G:$G,$B57)-$B$2&gt;L$4),SUMIFS(Investors!$Q:$Q,Investors!$A:$A,$A57,Investors!$G:$G,$B57),0)</f>
        <v/>
      </c>
      <c r="N57" s="4">
        <f>IF(AND(SUMIFS(Investors!$P:$P,Investors!$A:$A,$A57,Investors!$G:$G,$B57)-$B$2&lt;=N$4,SUMIFS(Investors!$P:$P,Investors!$A:$A,$A57,Investors!$G:$G,$B57)-$B$2&gt;M$4),SUMIFS(Investors!$Q:$Q,Investors!$A:$A,$A57,Investors!$G:$G,$B57),0)</f>
        <v/>
      </c>
      <c r="O57" s="4">
        <f>IF(AND(SUMIFS(Investors!$P:$P,Investors!$A:$A,$A57,Investors!$G:$G,$B57)-$B$2&lt;=O$4,SUMIFS(Investors!$P:$P,Investors!$A:$A,$A57,Investors!$G:$G,$B57)-$B$2&gt;N$4),SUMIFS(Investors!$Q:$Q,Investors!$A:$A,$A57,Investors!$G:$G,$B57),0)</f>
        <v/>
      </c>
      <c r="P57" s="4">
        <f>IF(AND(SUMIFS(Investors!$P:$P,Investors!$A:$A,$A57,Investors!$G:$G,$B57)-$B$2&lt;=P$4,SUMIFS(Investors!$P:$P,Investors!$A:$A,$A57,Investors!$G:$G,$B57)-$B$2&gt;O$4),SUMIFS(Investors!$Q:$Q,Investors!$A:$A,$A57,Investors!$G:$G,$B57),0)</f>
        <v/>
      </c>
      <c r="Q57" s="4">
        <f>IF(AND(SUMIFS(Investors!$P:$P,Investors!$A:$A,$A57,Investors!$G:$G,$B57)-$B$2&lt;=Q$4,SUMIFS(Investors!$P:$P,Investors!$A:$A,$A57,Investors!$G:$G,$B57)-$B$2&gt;P$4),SUMIFS(Investors!$Q:$Q,Investors!$A:$A,$A57,Investors!$G:$G,$B57),0)</f>
        <v/>
      </c>
      <c r="R57" s="4">
        <f>IF(AND(SUMIFS(Investors!$P:$P,Investors!$A:$A,$A57,Investors!$G:$G,$B57)-$B$2&lt;=R$4,SUMIFS(Investors!$P:$P,Investors!$A:$A,$A57,Investors!$G:$G,$B57)-$B$2&gt;Q$4),SUMIFS(Investors!$Q:$Q,Investors!$A:$A,$A57,Investors!$G:$G,$B57),0)</f>
        <v/>
      </c>
      <c r="S57" s="4">
        <f>IF(AND(SUMIFS(Investors!$P:$P,Investors!$A:$A,$A57,Investors!$G:$G,$B57)-$B$2&lt;=S$4,SUMIFS(Investors!$P:$P,Investors!$A:$A,$A57,Investors!$G:$G,$B57)-$B$2&gt;R$4),SUMIFS(Investors!$Q:$Q,Investors!$A:$A,$A57,Investors!$G:$G,$B57),0)</f>
        <v/>
      </c>
      <c r="T57" s="4">
        <f>IF(AND(SUMIFS(Investors!$P:$P,Investors!$A:$A,$A57,Investors!$G:$G,$B57)-$B$2&lt;=T$4,SUMIFS(Investors!$P:$P,Investors!$A:$A,$A57,Investors!$G:$G,$B57)-$B$2&gt;S$4),SUMIFS(Investors!$Q:$Q,Investors!$A:$A,$A57,Investors!$G:$G,$B57),0)</f>
        <v/>
      </c>
      <c r="U57" s="4">
        <f>IF(AND(SUMIFS(Investors!$P:$P,Investors!$A:$A,$A57,Investors!$G:$G,$B57)-$B$2&lt;=U$4,SUMIFS(Investors!$P:$P,Investors!$A:$A,$A57,Investors!$G:$G,$B57)-$B$2&gt;T$4),SUMIFS(Investors!$Q:$Q,Investors!$A:$A,$A57,Investors!$G:$G,$B57),0)</f>
        <v/>
      </c>
      <c r="V57" s="4">
        <f>IF(AND(SUMIFS(Investors!$P:$P,Investors!$A:$A,$A57,Investors!$G:$G,$B57)-$B$2&lt;=V$4,SUMIFS(Investors!$P:$P,Investors!$A:$A,$A57,Investors!$G:$G,$B57)-$B$2&gt;U$4),SUMIFS(Investors!$Q:$Q,Investors!$A:$A,$A57,Investors!$G:$G,$B57),0)</f>
        <v/>
      </c>
      <c r="W57" s="4">
        <f>IF(AND(SUMIFS(Investors!$P:$P,Investors!$A:$A,$A57,Investors!$G:$G,$B57)-$B$2&lt;=W$4,SUMIFS(Investors!$P:$P,Investors!$A:$A,$A57,Investors!$G:$G,$B57)-$B$2&gt;V$4),SUMIFS(Investors!$Q:$Q,Investors!$A:$A,$A57,Investors!$G:$G,$B57),0)</f>
        <v/>
      </c>
      <c r="X57" s="4">
        <f>IF(AND(SUMIFS(Investors!$P:$P,Investors!$A:$A,$A57,Investors!$G:$G,$B57)-$B$2&lt;=X$4,SUMIFS(Investors!$P:$P,Investors!$A:$A,$A57,Investors!$G:$G,$B57)-$B$2&gt;W$4),SUMIFS(Investors!$Q:$Q,Investors!$A:$A,$A57,Investors!$G:$G,$B57),0)</f>
        <v/>
      </c>
      <c r="Y57" s="4">
        <f>IF(AND(SUMIFS(Investors!$P:$P,Investors!$A:$A,$A57,Investors!$G:$G,$B57)-$B$2&lt;=Y$4,SUMIFS(Investors!$P:$P,Investors!$A:$A,$A57,Investors!$G:$G,$B57)-$B$2&gt;X$4),SUMIFS(Investors!$Q:$Q,Investors!$A:$A,$A57,Investors!$G:$G,$B57),0)</f>
        <v/>
      </c>
      <c r="Z57" s="4">
        <f>IF(AND(SUMIFS(Investors!$P:$P,Investors!$A:$A,$A57,Investors!$G:$G,$B57)-$B$2&lt;=Z$4,SUMIFS(Investors!$P:$P,Investors!$A:$A,$A57,Investors!$G:$G,$B57)-$B$2&gt;Y$4),SUMIFS(Investors!$Q:$Q,Investors!$A:$A,$A57,Investors!$G:$G,$B57),0)</f>
        <v/>
      </c>
      <c r="AA57" s="4">
        <f>IF(AND(SUMIFS(Investors!$P:$P,Investors!$A:$A,$A57,Investors!$G:$G,$B57)-$B$2&lt;=AA$4,SUMIFS(Investors!$P:$P,Investors!$A:$A,$A57,Investors!$G:$G,$B57)-$B$2&gt;Z$4),SUMIFS(Investors!$Q:$Q,Investors!$A:$A,$A57,Investors!$G:$G,$B57),0)</f>
        <v/>
      </c>
      <c r="AB57" s="4">
        <f>IF(AND(SUMIFS(Investors!$P:$P,Investors!$A:$A,$A57,Investors!$G:$G,$B57)-$B$2&lt;=AB$4,SUMIFS(Investors!$P:$P,Investors!$A:$A,$A57,Investors!$G:$G,$B57)-$B$2&gt;AA$4),SUMIFS(Investors!$Q:$Q,Investors!$A:$A,$A57,Investors!$G:$G,$B57),0)</f>
        <v/>
      </c>
      <c r="AC57" s="4">
        <f>IF(AND(SUMIFS(Investors!$P:$P,Investors!$A:$A,$A57,Investors!$G:$G,$B57)-$B$2&lt;=AC$4,SUMIFS(Investors!$P:$P,Investors!$A:$A,$A57,Investors!$G:$G,$B57)-$B$2&gt;AB$4),SUMIFS(Investors!$Q:$Q,Investors!$A:$A,$A57,Investors!$G:$G,$B57),0)</f>
        <v/>
      </c>
    </row>
    <row r="58">
      <c r="A58" t="inlineStr">
        <is>
          <t>ZMCK01</t>
        </is>
      </c>
      <c r="B58" t="inlineStr">
        <is>
          <t>HVK403</t>
        </is>
      </c>
      <c r="C58" s="4">
        <f>SUM(E58:AC58)</f>
        <v/>
      </c>
      <c r="E58" s="4">
        <f>IF(AND(SUMIFS(Investors!$P:$P,Investors!$A:$A,$A58,Investors!$G:$G,$B58)-$B$2&lt;=E$4,SUMIFS(Investors!$P:$P,Investors!$A:$A,$A58,Investors!$G:$G,$B58)-$B$2&gt;D$4),SUMIFS(Investors!$Q:$Q,Investors!$A:$A,$A58,Investors!$G:$G,$B58),0)</f>
        <v/>
      </c>
      <c r="F58" s="4">
        <f>IF(AND(SUMIFS(Investors!$P:$P,Investors!$A:$A,$A58,Investors!$G:$G,$B58)-$B$2&lt;=F$4,SUMIFS(Investors!$P:$P,Investors!$A:$A,$A58,Investors!$G:$G,$B58)-$B$2&gt;E$4),SUMIFS(Investors!$Q:$Q,Investors!$A:$A,$A58,Investors!$G:$G,$B58),0)</f>
        <v/>
      </c>
      <c r="G58" s="4">
        <f>IF(AND(SUMIFS(Investors!$P:$P,Investors!$A:$A,$A58,Investors!$G:$G,$B58)-$B$2&lt;=G$4,SUMIFS(Investors!$P:$P,Investors!$A:$A,$A58,Investors!$G:$G,$B58)-$B$2&gt;F$4),SUMIFS(Investors!$Q:$Q,Investors!$A:$A,$A58,Investors!$G:$G,$B58),0)</f>
        <v/>
      </c>
      <c r="H58" s="4">
        <f>IF(AND(SUMIFS(Investors!$P:$P,Investors!$A:$A,$A58,Investors!$G:$G,$B58)-$B$2&lt;=H$4,SUMIFS(Investors!$P:$P,Investors!$A:$A,$A58,Investors!$G:$G,$B58)-$B$2&gt;G$4),SUMIFS(Investors!$Q:$Q,Investors!$A:$A,$A58,Investors!$G:$G,$B58),0)</f>
        <v/>
      </c>
      <c r="I58" s="4">
        <f>IF(AND(SUMIFS(Investors!$P:$P,Investors!$A:$A,$A58,Investors!$G:$G,$B58)-$B$2&lt;=I$4,SUMIFS(Investors!$P:$P,Investors!$A:$A,$A58,Investors!$G:$G,$B58)-$B$2&gt;H$4),SUMIFS(Investors!$Q:$Q,Investors!$A:$A,$A58,Investors!$G:$G,$B58),0)</f>
        <v/>
      </c>
      <c r="J58" s="4">
        <f>IF(AND(SUMIFS(Investors!$P:$P,Investors!$A:$A,$A58,Investors!$G:$G,$B58)-$B$2&lt;=J$4,SUMIFS(Investors!$P:$P,Investors!$A:$A,$A58,Investors!$G:$G,$B58)-$B$2&gt;I$4),SUMIFS(Investors!$Q:$Q,Investors!$A:$A,$A58,Investors!$G:$G,$B58),0)</f>
        <v/>
      </c>
      <c r="K58" s="4">
        <f>IF(AND(SUMIFS(Investors!$P:$P,Investors!$A:$A,$A58,Investors!$G:$G,$B58)-$B$2&lt;=K$4,SUMIFS(Investors!$P:$P,Investors!$A:$A,$A58,Investors!$G:$G,$B58)-$B$2&gt;J$4),SUMIFS(Investors!$Q:$Q,Investors!$A:$A,$A58,Investors!$G:$G,$B58),0)</f>
        <v/>
      </c>
      <c r="L58" s="4">
        <f>IF(AND(SUMIFS(Investors!$P:$P,Investors!$A:$A,$A58,Investors!$G:$G,$B58)-$B$2&lt;=L$4,SUMIFS(Investors!$P:$P,Investors!$A:$A,$A58,Investors!$G:$G,$B58)-$B$2&gt;K$4),SUMIFS(Investors!$Q:$Q,Investors!$A:$A,$A58,Investors!$G:$G,$B58),0)</f>
        <v/>
      </c>
      <c r="M58" s="4">
        <f>IF(AND(SUMIFS(Investors!$P:$P,Investors!$A:$A,$A58,Investors!$G:$G,$B58)-$B$2&lt;=M$4,SUMIFS(Investors!$P:$P,Investors!$A:$A,$A58,Investors!$G:$G,$B58)-$B$2&gt;L$4),SUMIFS(Investors!$Q:$Q,Investors!$A:$A,$A58,Investors!$G:$G,$B58),0)</f>
        <v/>
      </c>
      <c r="N58" s="4">
        <f>IF(AND(SUMIFS(Investors!$P:$P,Investors!$A:$A,$A58,Investors!$G:$G,$B58)-$B$2&lt;=N$4,SUMIFS(Investors!$P:$P,Investors!$A:$A,$A58,Investors!$G:$G,$B58)-$B$2&gt;M$4),SUMIFS(Investors!$Q:$Q,Investors!$A:$A,$A58,Investors!$G:$G,$B58),0)</f>
        <v/>
      </c>
      <c r="O58" s="4">
        <f>IF(AND(SUMIFS(Investors!$P:$P,Investors!$A:$A,$A58,Investors!$G:$G,$B58)-$B$2&lt;=O$4,SUMIFS(Investors!$P:$P,Investors!$A:$A,$A58,Investors!$G:$G,$B58)-$B$2&gt;N$4),SUMIFS(Investors!$Q:$Q,Investors!$A:$A,$A58,Investors!$G:$G,$B58),0)</f>
        <v/>
      </c>
      <c r="P58" s="4">
        <f>IF(AND(SUMIFS(Investors!$P:$P,Investors!$A:$A,$A58,Investors!$G:$G,$B58)-$B$2&lt;=P$4,SUMIFS(Investors!$P:$P,Investors!$A:$A,$A58,Investors!$G:$G,$B58)-$B$2&gt;O$4),SUMIFS(Investors!$Q:$Q,Investors!$A:$A,$A58,Investors!$G:$G,$B58),0)</f>
        <v/>
      </c>
      <c r="Q58" s="4">
        <f>IF(AND(SUMIFS(Investors!$P:$P,Investors!$A:$A,$A58,Investors!$G:$G,$B58)-$B$2&lt;=Q$4,SUMIFS(Investors!$P:$P,Investors!$A:$A,$A58,Investors!$G:$G,$B58)-$B$2&gt;P$4),SUMIFS(Investors!$Q:$Q,Investors!$A:$A,$A58,Investors!$G:$G,$B58),0)</f>
        <v/>
      </c>
      <c r="R58" s="4">
        <f>IF(AND(SUMIFS(Investors!$P:$P,Investors!$A:$A,$A58,Investors!$G:$G,$B58)-$B$2&lt;=R$4,SUMIFS(Investors!$P:$P,Investors!$A:$A,$A58,Investors!$G:$G,$B58)-$B$2&gt;Q$4),SUMIFS(Investors!$Q:$Q,Investors!$A:$A,$A58,Investors!$G:$G,$B58),0)</f>
        <v/>
      </c>
      <c r="S58" s="4">
        <f>IF(AND(SUMIFS(Investors!$P:$P,Investors!$A:$A,$A58,Investors!$G:$G,$B58)-$B$2&lt;=S$4,SUMIFS(Investors!$P:$P,Investors!$A:$A,$A58,Investors!$G:$G,$B58)-$B$2&gt;R$4),SUMIFS(Investors!$Q:$Q,Investors!$A:$A,$A58,Investors!$G:$G,$B58),0)</f>
        <v/>
      </c>
      <c r="T58" s="4">
        <f>IF(AND(SUMIFS(Investors!$P:$P,Investors!$A:$A,$A58,Investors!$G:$G,$B58)-$B$2&lt;=T$4,SUMIFS(Investors!$P:$P,Investors!$A:$A,$A58,Investors!$G:$G,$B58)-$B$2&gt;S$4),SUMIFS(Investors!$Q:$Q,Investors!$A:$A,$A58,Investors!$G:$G,$B58),0)</f>
        <v/>
      </c>
      <c r="U58" s="4">
        <f>IF(AND(SUMIFS(Investors!$P:$P,Investors!$A:$A,$A58,Investors!$G:$G,$B58)-$B$2&lt;=U$4,SUMIFS(Investors!$P:$P,Investors!$A:$A,$A58,Investors!$G:$G,$B58)-$B$2&gt;T$4),SUMIFS(Investors!$Q:$Q,Investors!$A:$A,$A58,Investors!$G:$G,$B58),0)</f>
        <v/>
      </c>
      <c r="V58" s="4">
        <f>IF(AND(SUMIFS(Investors!$P:$P,Investors!$A:$A,$A58,Investors!$G:$G,$B58)-$B$2&lt;=V$4,SUMIFS(Investors!$P:$P,Investors!$A:$A,$A58,Investors!$G:$G,$B58)-$B$2&gt;U$4),SUMIFS(Investors!$Q:$Q,Investors!$A:$A,$A58,Investors!$G:$G,$B58),0)</f>
        <v/>
      </c>
      <c r="W58" s="4">
        <f>IF(AND(SUMIFS(Investors!$P:$P,Investors!$A:$A,$A58,Investors!$G:$G,$B58)-$B$2&lt;=W$4,SUMIFS(Investors!$P:$P,Investors!$A:$A,$A58,Investors!$G:$G,$B58)-$B$2&gt;V$4),SUMIFS(Investors!$Q:$Q,Investors!$A:$A,$A58,Investors!$G:$G,$B58),0)</f>
        <v/>
      </c>
      <c r="X58" s="4">
        <f>IF(AND(SUMIFS(Investors!$P:$P,Investors!$A:$A,$A58,Investors!$G:$G,$B58)-$B$2&lt;=X$4,SUMIFS(Investors!$P:$P,Investors!$A:$A,$A58,Investors!$G:$G,$B58)-$B$2&gt;W$4),SUMIFS(Investors!$Q:$Q,Investors!$A:$A,$A58,Investors!$G:$G,$B58),0)</f>
        <v/>
      </c>
      <c r="Y58" s="4">
        <f>IF(AND(SUMIFS(Investors!$P:$P,Investors!$A:$A,$A58,Investors!$G:$G,$B58)-$B$2&lt;=Y$4,SUMIFS(Investors!$P:$P,Investors!$A:$A,$A58,Investors!$G:$G,$B58)-$B$2&gt;X$4),SUMIFS(Investors!$Q:$Q,Investors!$A:$A,$A58,Investors!$G:$G,$B58),0)</f>
        <v/>
      </c>
      <c r="Z58" s="4">
        <f>IF(AND(SUMIFS(Investors!$P:$P,Investors!$A:$A,$A58,Investors!$G:$G,$B58)-$B$2&lt;=Z$4,SUMIFS(Investors!$P:$P,Investors!$A:$A,$A58,Investors!$G:$G,$B58)-$B$2&gt;Y$4),SUMIFS(Investors!$Q:$Q,Investors!$A:$A,$A58,Investors!$G:$G,$B58),0)</f>
        <v/>
      </c>
      <c r="AA58" s="4">
        <f>IF(AND(SUMIFS(Investors!$P:$P,Investors!$A:$A,$A58,Investors!$G:$G,$B58)-$B$2&lt;=AA$4,SUMIFS(Investors!$P:$P,Investors!$A:$A,$A58,Investors!$G:$G,$B58)-$B$2&gt;Z$4),SUMIFS(Investors!$Q:$Q,Investors!$A:$A,$A58,Investors!$G:$G,$B58),0)</f>
        <v/>
      </c>
      <c r="AB58" s="4">
        <f>IF(AND(SUMIFS(Investors!$P:$P,Investors!$A:$A,$A58,Investors!$G:$G,$B58)-$B$2&lt;=AB$4,SUMIFS(Investors!$P:$P,Investors!$A:$A,$A58,Investors!$G:$G,$B58)-$B$2&gt;AA$4),SUMIFS(Investors!$Q:$Q,Investors!$A:$A,$A58,Investors!$G:$G,$B58),0)</f>
        <v/>
      </c>
      <c r="AC58" s="4">
        <f>IF(AND(SUMIFS(Investors!$P:$P,Investors!$A:$A,$A58,Investors!$G:$G,$B58)-$B$2&lt;=AC$4,SUMIFS(Investors!$P:$P,Investors!$A:$A,$A58,Investors!$G:$G,$B58)-$B$2&gt;AB$4),SUMIFS(Investors!$Q:$Q,Investors!$A:$A,$A58,Investors!$G:$G,$B58),0)</f>
        <v/>
      </c>
    </row>
    <row r="59">
      <c r="A59" t="inlineStr">
        <is>
          <t>ZMCK01</t>
        </is>
      </c>
      <c r="B59" t="inlineStr">
        <is>
          <t>HVK404</t>
        </is>
      </c>
      <c r="C59" s="4">
        <f>SUM(E59:AC59)</f>
        <v/>
      </c>
      <c r="E59" s="4">
        <f>IF(AND(SUMIFS(Investors!$P:$P,Investors!$A:$A,$A59,Investors!$G:$G,$B59)-$B$2&lt;=E$4,SUMIFS(Investors!$P:$P,Investors!$A:$A,$A59,Investors!$G:$G,$B59)-$B$2&gt;D$4),SUMIFS(Investors!$Q:$Q,Investors!$A:$A,$A59,Investors!$G:$G,$B59),0)</f>
        <v/>
      </c>
      <c r="F59" s="4">
        <f>IF(AND(SUMIFS(Investors!$P:$P,Investors!$A:$A,$A59,Investors!$G:$G,$B59)-$B$2&lt;=F$4,SUMIFS(Investors!$P:$P,Investors!$A:$A,$A59,Investors!$G:$G,$B59)-$B$2&gt;E$4),SUMIFS(Investors!$Q:$Q,Investors!$A:$A,$A59,Investors!$G:$G,$B59),0)</f>
        <v/>
      </c>
      <c r="G59" s="4">
        <f>IF(AND(SUMIFS(Investors!$P:$P,Investors!$A:$A,$A59,Investors!$G:$G,$B59)-$B$2&lt;=G$4,SUMIFS(Investors!$P:$P,Investors!$A:$A,$A59,Investors!$G:$G,$B59)-$B$2&gt;F$4),SUMIFS(Investors!$Q:$Q,Investors!$A:$A,$A59,Investors!$G:$G,$B59),0)</f>
        <v/>
      </c>
      <c r="H59" s="4">
        <f>IF(AND(SUMIFS(Investors!$P:$P,Investors!$A:$A,$A59,Investors!$G:$G,$B59)-$B$2&lt;=H$4,SUMIFS(Investors!$P:$P,Investors!$A:$A,$A59,Investors!$G:$G,$B59)-$B$2&gt;G$4),SUMIFS(Investors!$Q:$Q,Investors!$A:$A,$A59,Investors!$G:$G,$B59),0)</f>
        <v/>
      </c>
      <c r="I59" s="4">
        <f>IF(AND(SUMIFS(Investors!$P:$P,Investors!$A:$A,$A59,Investors!$G:$G,$B59)-$B$2&lt;=I$4,SUMIFS(Investors!$P:$P,Investors!$A:$A,$A59,Investors!$G:$G,$B59)-$B$2&gt;H$4),SUMIFS(Investors!$Q:$Q,Investors!$A:$A,$A59,Investors!$G:$G,$B59),0)</f>
        <v/>
      </c>
      <c r="J59" s="4">
        <f>IF(AND(SUMIFS(Investors!$P:$P,Investors!$A:$A,$A59,Investors!$G:$G,$B59)-$B$2&lt;=J$4,SUMIFS(Investors!$P:$P,Investors!$A:$A,$A59,Investors!$G:$G,$B59)-$B$2&gt;I$4),SUMIFS(Investors!$Q:$Q,Investors!$A:$A,$A59,Investors!$G:$G,$B59),0)</f>
        <v/>
      </c>
      <c r="K59" s="4">
        <f>IF(AND(SUMIFS(Investors!$P:$P,Investors!$A:$A,$A59,Investors!$G:$G,$B59)-$B$2&lt;=K$4,SUMIFS(Investors!$P:$P,Investors!$A:$A,$A59,Investors!$G:$G,$B59)-$B$2&gt;J$4),SUMIFS(Investors!$Q:$Q,Investors!$A:$A,$A59,Investors!$G:$G,$B59),0)</f>
        <v/>
      </c>
      <c r="L59" s="4">
        <f>IF(AND(SUMIFS(Investors!$P:$P,Investors!$A:$A,$A59,Investors!$G:$G,$B59)-$B$2&lt;=L$4,SUMIFS(Investors!$P:$P,Investors!$A:$A,$A59,Investors!$G:$G,$B59)-$B$2&gt;K$4),SUMIFS(Investors!$Q:$Q,Investors!$A:$A,$A59,Investors!$G:$G,$B59),0)</f>
        <v/>
      </c>
      <c r="M59" s="4">
        <f>IF(AND(SUMIFS(Investors!$P:$P,Investors!$A:$A,$A59,Investors!$G:$G,$B59)-$B$2&lt;=M$4,SUMIFS(Investors!$P:$P,Investors!$A:$A,$A59,Investors!$G:$G,$B59)-$B$2&gt;L$4),SUMIFS(Investors!$Q:$Q,Investors!$A:$A,$A59,Investors!$G:$G,$B59),0)</f>
        <v/>
      </c>
      <c r="N59" s="4">
        <f>IF(AND(SUMIFS(Investors!$P:$P,Investors!$A:$A,$A59,Investors!$G:$G,$B59)-$B$2&lt;=N$4,SUMIFS(Investors!$P:$P,Investors!$A:$A,$A59,Investors!$G:$G,$B59)-$B$2&gt;M$4),SUMIFS(Investors!$Q:$Q,Investors!$A:$A,$A59,Investors!$G:$G,$B59),0)</f>
        <v/>
      </c>
      <c r="O59" s="4">
        <f>IF(AND(SUMIFS(Investors!$P:$P,Investors!$A:$A,$A59,Investors!$G:$G,$B59)-$B$2&lt;=O$4,SUMIFS(Investors!$P:$P,Investors!$A:$A,$A59,Investors!$G:$G,$B59)-$B$2&gt;N$4),SUMIFS(Investors!$Q:$Q,Investors!$A:$A,$A59,Investors!$G:$G,$B59),0)</f>
        <v/>
      </c>
      <c r="P59" s="4">
        <f>IF(AND(SUMIFS(Investors!$P:$P,Investors!$A:$A,$A59,Investors!$G:$G,$B59)-$B$2&lt;=P$4,SUMIFS(Investors!$P:$P,Investors!$A:$A,$A59,Investors!$G:$G,$B59)-$B$2&gt;O$4),SUMIFS(Investors!$Q:$Q,Investors!$A:$A,$A59,Investors!$G:$G,$B59),0)</f>
        <v/>
      </c>
      <c r="Q59" s="4">
        <f>IF(AND(SUMIFS(Investors!$P:$P,Investors!$A:$A,$A59,Investors!$G:$G,$B59)-$B$2&lt;=Q$4,SUMIFS(Investors!$P:$P,Investors!$A:$A,$A59,Investors!$G:$G,$B59)-$B$2&gt;P$4),SUMIFS(Investors!$Q:$Q,Investors!$A:$A,$A59,Investors!$G:$G,$B59),0)</f>
        <v/>
      </c>
      <c r="R59" s="4">
        <f>IF(AND(SUMIFS(Investors!$P:$P,Investors!$A:$A,$A59,Investors!$G:$G,$B59)-$B$2&lt;=R$4,SUMIFS(Investors!$P:$P,Investors!$A:$A,$A59,Investors!$G:$G,$B59)-$B$2&gt;Q$4),SUMIFS(Investors!$Q:$Q,Investors!$A:$A,$A59,Investors!$G:$G,$B59),0)</f>
        <v/>
      </c>
      <c r="S59" s="4">
        <f>IF(AND(SUMIFS(Investors!$P:$P,Investors!$A:$A,$A59,Investors!$G:$G,$B59)-$B$2&lt;=S$4,SUMIFS(Investors!$P:$P,Investors!$A:$A,$A59,Investors!$G:$G,$B59)-$B$2&gt;R$4),SUMIFS(Investors!$Q:$Q,Investors!$A:$A,$A59,Investors!$G:$G,$B59),0)</f>
        <v/>
      </c>
      <c r="T59" s="4">
        <f>IF(AND(SUMIFS(Investors!$P:$P,Investors!$A:$A,$A59,Investors!$G:$G,$B59)-$B$2&lt;=T$4,SUMIFS(Investors!$P:$P,Investors!$A:$A,$A59,Investors!$G:$G,$B59)-$B$2&gt;S$4),SUMIFS(Investors!$Q:$Q,Investors!$A:$A,$A59,Investors!$G:$G,$B59),0)</f>
        <v/>
      </c>
      <c r="U59" s="4">
        <f>IF(AND(SUMIFS(Investors!$P:$P,Investors!$A:$A,$A59,Investors!$G:$G,$B59)-$B$2&lt;=U$4,SUMIFS(Investors!$P:$P,Investors!$A:$A,$A59,Investors!$G:$G,$B59)-$B$2&gt;T$4),SUMIFS(Investors!$Q:$Q,Investors!$A:$A,$A59,Investors!$G:$G,$B59),0)</f>
        <v/>
      </c>
      <c r="V59" s="4">
        <f>IF(AND(SUMIFS(Investors!$P:$P,Investors!$A:$A,$A59,Investors!$G:$G,$B59)-$B$2&lt;=V$4,SUMIFS(Investors!$P:$P,Investors!$A:$A,$A59,Investors!$G:$G,$B59)-$B$2&gt;U$4),SUMIFS(Investors!$Q:$Q,Investors!$A:$A,$A59,Investors!$G:$G,$B59),0)</f>
        <v/>
      </c>
      <c r="W59" s="4">
        <f>IF(AND(SUMIFS(Investors!$P:$P,Investors!$A:$A,$A59,Investors!$G:$G,$B59)-$B$2&lt;=W$4,SUMIFS(Investors!$P:$P,Investors!$A:$A,$A59,Investors!$G:$G,$B59)-$B$2&gt;V$4),SUMIFS(Investors!$Q:$Q,Investors!$A:$A,$A59,Investors!$G:$G,$B59),0)</f>
        <v/>
      </c>
      <c r="X59" s="4">
        <f>IF(AND(SUMIFS(Investors!$P:$P,Investors!$A:$A,$A59,Investors!$G:$G,$B59)-$B$2&lt;=X$4,SUMIFS(Investors!$P:$P,Investors!$A:$A,$A59,Investors!$G:$G,$B59)-$B$2&gt;W$4),SUMIFS(Investors!$Q:$Q,Investors!$A:$A,$A59,Investors!$G:$G,$B59),0)</f>
        <v/>
      </c>
      <c r="Y59" s="4">
        <f>IF(AND(SUMIFS(Investors!$P:$P,Investors!$A:$A,$A59,Investors!$G:$G,$B59)-$B$2&lt;=Y$4,SUMIFS(Investors!$P:$P,Investors!$A:$A,$A59,Investors!$G:$G,$B59)-$B$2&gt;X$4),SUMIFS(Investors!$Q:$Q,Investors!$A:$A,$A59,Investors!$G:$G,$B59),0)</f>
        <v/>
      </c>
      <c r="Z59" s="4">
        <f>IF(AND(SUMIFS(Investors!$P:$P,Investors!$A:$A,$A59,Investors!$G:$G,$B59)-$B$2&lt;=Z$4,SUMIFS(Investors!$P:$P,Investors!$A:$A,$A59,Investors!$G:$G,$B59)-$B$2&gt;Y$4),SUMIFS(Investors!$Q:$Q,Investors!$A:$A,$A59,Investors!$G:$G,$B59),0)</f>
        <v/>
      </c>
      <c r="AA59" s="4">
        <f>IF(AND(SUMIFS(Investors!$P:$P,Investors!$A:$A,$A59,Investors!$G:$G,$B59)-$B$2&lt;=AA$4,SUMIFS(Investors!$P:$P,Investors!$A:$A,$A59,Investors!$G:$G,$B59)-$B$2&gt;Z$4),SUMIFS(Investors!$Q:$Q,Investors!$A:$A,$A59,Investors!$G:$G,$B59),0)</f>
        <v/>
      </c>
      <c r="AB59" s="4">
        <f>IF(AND(SUMIFS(Investors!$P:$P,Investors!$A:$A,$A59,Investors!$G:$G,$B59)-$B$2&lt;=AB$4,SUMIFS(Investors!$P:$P,Investors!$A:$A,$A59,Investors!$G:$G,$B59)-$B$2&gt;AA$4),SUMIFS(Investors!$Q:$Q,Investors!$A:$A,$A59,Investors!$G:$G,$B59),0)</f>
        <v/>
      </c>
      <c r="AC59" s="4">
        <f>IF(AND(SUMIFS(Investors!$P:$P,Investors!$A:$A,$A59,Investors!$G:$G,$B59)-$B$2&lt;=AC$4,SUMIFS(Investors!$P:$P,Investors!$A:$A,$A59,Investors!$G:$G,$B59)-$B$2&gt;AB$4),SUMIFS(Investors!$Q:$Q,Investors!$A:$A,$A59,Investors!$G:$G,$B59),0)</f>
        <v/>
      </c>
    </row>
    <row r="60">
      <c r="A60" t="inlineStr">
        <is>
          <t>ZLUN01</t>
        </is>
      </c>
      <c r="B60" t="inlineStr">
        <is>
          <t>HFA105</t>
        </is>
      </c>
      <c r="C60" s="4">
        <f>SUM(E60:AC60)</f>
        <v/>
      </c>
      <c r="E60" s="4">
        <f>IF(AND(SUMIFS(Investors!$P:$P,Investors!$A:$A,$A60,Investors!$G:$G,$B60)-$B$2&lt;=E$4,SUMIFS(Investors!$P:$P,Investors!$A:$A,$A60,Investors!$G:$G,$B60)-$B$2&gt;D$4),SUMIFS(Investors!$Q:$Q,Investors!$A:$A,$A60,Investors!$G:$G,$B60),0)</f>
        <v/>
      </c>
      <c r="F60" s="4">
        <f>IF(AND(SUMIFS(Investors!$P:$P,Investors!$A:$A,$A60,Investors!$G:$G,$B60)-$B$2&lt;=F$4,SUMIFS(Investors!$P:$P,Investors!$A:$A,$A60,Investors!$G:$G,$B60)-$B$2&gt;E$4),SUMIFS(Investors!$Q:$Q,Investors!$A:$A,$A60,Investors!$G:$G,$B60),0)</f>
        <v/>
      </c>
      <c r="G60" s="4">
        <f>IF(AND(SUMIFS(Investors!$P:$P,Investors!$A:$A,$A60,Investors!$G:$G,$B60)-$B$2&lt;=G$4,SUMIFS(Investors!$P:$P,Investors!$A:$A,$A60,Investors!$G:$G,$B60)-$B$2&gt;F$4),SUMIFS(Investors!$Q:$Q,Investors!$A:$A,$A60,Investors!$G:$G,$B60),0)</f>
        <v/>
      </c>
      <c r="H60" s="4">
        <f>IF(AND(SUMIFS(Investors!$P:$P,Investors!$A:$A,$A60,Investors!$G:$G,$B60)-$B$2&lt;=H$4,SUMIFS(Investors!$P:$P,Investors!$A:$A,$A60,Investors!$G:$G,$B60)-$B$2&gt;G$4),SUMIFS(Investors!$Q:$Q,Investors!$A:$A,$A60,Investors!$G:$G,$B60),0)</f>
        <v/>
      </c>
      <c r="I60" s="4">
        <f>IF(AND(SUMIFS(Investors!$P:$P,Investors!$A:$A,$A60,Investors!$G:$G,$B60)-$B$2&lt;=I$4,SUMIFS(Investors!$P:$P,Investors!$A:$A,$A60,Investors!$G:$G,$B60)-$B$2&gt;H$4),SUMIFS(Investors!$Q:$Q,Investors!$A:$A,$A60,Investors!$G:$G,$B60),0)</f>
        <v/>
      </c>
      <c r="J60" s="4">
        <f>IF(AND(SUMIFS(Investors!$P:$P,Investors!$A:$A,$A60,Investors!$G:$G,$B60)-$B$2&lt;=J$4,SUMIFS(Investors!$P:$P,Investors!$A:$A,$A60,Investors!$G:$G,$B60)-$B$2&gt;I$4),SUMIFS(Investors!$Q:$Q,Investors!$A:$A,$A60,Investors!$G:$G,$B60),0)</f>
        <v/>
      </c>
      <c r="K60" s="4">
        <f>IF(AND(SUMIFS(Investors!$P:$P,Investors!$A:$A,$A60,Investors!$G:$G,$B60)-$B$2&lt;=K$4,SUMIFS(Investors!$P:$P,Investors!$A:$A,$A60,Investors!$G:$G,$B60)-$B$2&gt;J$4),SUMIFS(Investors!$Q:$Q,Investors!$A:$A,$A60,Investors!$G:$G,$B60),0)</f>
        <v/>
      </c>
      <c r="L60" s="4">
        <f>IF(AND(SUMIFS(Investors!$P:$P,Investors!$A:$A,$A60,Investors!$G:$G,$B60)-$B$2&lt;=L$4,SUMIFS(Investors!$P:$P,Investors!$A:$A,$A60,Investors!$G:$G,$B60)-$B$2&gt;K$4),SUMIFS(Investors!$Q:$Q,Investors!$A:$A,$A60,Investors!$G:$G,$B60),0)</f>
        <v/>
      </c>
      <c r="M60" s="4">
        <f>IF(AND(SUMIFS(Investors!$P:$P,Investors!$A:$A,$A60,Investors!$G:$G,$B60)-$B$2&lt;=M$4,SUMIFS(Investors!$P:$P,Investors!$A:$A,$A60,Investors!$G:$G,$B60)-$B$2&gt;L$4),SUMIFS(Investors!$Q:$Q,Investors!$A:$A,$A60,Investors!$G:$G,$B60),0)</f>
        <v/>
      </c>
      <c r="N60" s="4">
        <f>IF(AND(SUMIFS(Investors!$P:$P,Investors!$A:$A,$A60,Investors!$G:$G,$B60)-$B$2&lt;=N$4,SUMIFS(Investors!$P:$P,Investors!$A:$A,$A60,Investors!$G:$G,$B60)-$B$2&gt;M$4),SUMIFS(Investors!$Q:$Q,Investors!$A:$A,$A60,Investors!$G:$G,$B60),0)</f>
        <v/>
      </c>
      <c r="O60" s="4">
        <f>IF(AND(SUMIFS(Investors!$P:$P,Investors!$A:$A,$A60,Investors!$G:$G,$B60)-$B$2&lt;=O$4,SUMIFS(Investors!$P:$P,Investors!$A:$A,$A60,Investors!$G:$G,$B60)-$B$2&gt;N$4),SUMIFS(Investors!$Q:$Q,Investors!$A:$A,$A60,Investors!$G:$G,$B60),0)</f>
        <v/>
      </c>
      <c r="P60" s="4">
        <f>IF(AND(SUMIFS(Investors!$P:$P,Investors!$A:$A,$A60,Investors!$G:$G,$B60)-$B$2&lt;=P$4,SUMIFS(Investors!$P:$P,Investors!$A:$A,$A60,Investors!$G:$G,$B60)-$B$2&gt;O$4),SUMIFS(Investors!$Q:$Q,Investors!$A:$A,$A60,Investors!$G:$G,$B60),0)</f>
        <v/>
      </c>
      <c r="Q60" s="4">
        <f>IF(AND(SUMIFS(Investors!$P:$P,Investors!$A:$A,$A60,Investors!$G:$G,$B60)-$B$2&lt;=Q$4,SUMIFS(Investors!$P:$P,Investors!$A:$A,$A60,Investors!$G:$G,$B60)-$B$2&gt;P$4),SUMIFS(Investors!$Q:$Q,Investors!$A:$A,$A60,Investors!$G:$G,$B60),0)</f>
        <v/>
      </c>
      <c r="R60" s="4">
        <f>IF(AND(SUMIFS(Investors!$P:$P,Investors!$A:$A,$A60,Investors!$G:$G,$B60)-$B$2&lt;=R$4,SUMIFS(Investors!$P:$P,Investors!$A:$A,$A60,Investors!$G:$G,$B60)-$B$2&gt;Q$4),SUMIFS(Investors!$Q:$Q,Investors!$A:$A,$A60,Investors!$G:$G,$B60),0)</f>
        <v/>
      </c>
      <c r="S60" s="4">
        <f>IF(AND(SUMIFS(Investors!$P:$P,Investors!$A:$A,$A60,Investors!$G:$G,$B60)-$B$2&lt;=S$4,SUMIFS(Investors!$P:$P,Investors!$A:$A,$A60,Investors!$G:$G,$B60)-$B$2&gt;R$4),SUMIFS(Investors!$Q:$Q,Investors!$A:$A,$A60,Investors!$G:$G,$B60),0)</f>
        <v/>
      </c>
      <c r="T60" s="4">
        <f>IF(AND(SUMIFS(Investors!$P:$P,Investors!$A:$A,$A60,Investors!$G:$G,$B60)-$B$2&lt;=T$4,SUMIFS(Investors!$P:$P,Investors!$A:$A,$A60,Investors!$G:$G,$B60)-$B$2&gt;S$4),SUMIFS(Investors!$Q:$Q,Investors!$A:$A,$A60,Investors!$G:$G,$B60),0)</f>
        <v/>
      </c>
      <c r="U60" s="4">
        <f>IF(AND(SUMIFS(Investors!$P:$P,Investors!$A:$A,$A60,Investors!$G:$G,$B60)-$B$2&lt;=U$4,SUMIFS(Investors!$P:$P,Investors!$A:$A,$A60,Investors!$G:$G,$B60)-$B$2&gt;T$4),SUMIFS(Investors!$Q:$Q,Investors!$A:$A,$A60,Investors!$G:$G,$B60),0)</f>
        <v/>
      </c>
      <c r="V60" s="4">
        <f>IF(AND(SUMIFS(Investors!$P:$P,Investors!$A:$A,$A60,Investors!$G:$G,$B60)-$B$2&lt;=V$4,SUMIFS(Investors!$P:$P,Investors!$A:$A,$A60,Investors!$G:$G,$B60)-$B$2&gt;U$4),SUMIFS(Investors!$Q:$Q,Investors!$A:$A,$A60,Investors!$G:$G,$B60),0)</f>
        <v/>
      </c>
      <c r="W60" s="4">
        <f>IF(AND(SUMIFS(Investors!$P:$P,Investors!$A:$A,$A60,Investors!$G:$G,$B60)-$B$2&lt;=W$4,SUMIFS(Investors!$P:$P,Investors!$A:$A,$A60,Investors!$G:$G,$B60)-$B$2&gt;V$4),SUMIFS(Investors!$Q:$Q,Investors!$A:$A,$A60,Investors!$G:$G,$B60),0)</f>
        <v/>
      </c>
      <c r="X60" s="4">
        <f>IF(AND(SUMIFS(Investors!$P:$P,Investors!$A:$A,$A60,Investors!$G:$G,$B60)-$B$2&lt;=X$4,SUMIFS(Investors!$P:$P,Investors!$A:$A,$A60,Investors!$G:$G,$B60)-$B$2&gt;W$4),SUMIFS(Investors!$Q:$Q,Investors!$A:$A,$A60,Investors!$G:$G,$B60),0)</f>
        <v/>
      </c>
      <c r="Y60" s="4">
        <f>IF(AND(SUMIFS(Investors!$P:$P,Investors!$A:$A,$A60,Investors!$G:$G,$B60)-$B$2&lt;=Y$4,SUMIFS(Investors!$P:$P,Investors!$A:$A,$A60,Investors!$G:$G,$B60)-$B$2&gt;X$4),SUMIFS(Investors!$Q:$Q,Investors!$A:$A,$A60,Investors!$G:$G,$B60),0)</f>
        <v/>
      </c>
      <c r="Z60" s="4">
        <f>IF(AND(SUMIFS(Investors!$P:$P,Investors!$A:$A,$A60,Investors!$G:$G,$B60)-$B$2&lt;=Z$4,SUMIFS(Investors!$P:$P,Investors!$A:$A,$A60,Investors!$G:$G,$B60)-$B$2&gt;Y$4),SUMIFS(Investors!$Q:$Q,Investors!$A:$A,$A60,Investors!$G:$G,$B60),0)</f>
        <v/>
      </c>
      <c r="AA60" s="4">
        <f>IF(AND(SUMIFS(Investors!$P:$P,Investors!$A:$A,$A60,Investors!$G:$G,$B60)-$B$2&lt;=AA$4,SUMIFS(Investors!$P:$P,Investors!$A:$A,$A60,Investors!$G:$G,$B60)-$B$2&gt;Z$4),SUMIFS(Investors!$Q:$Q,Investors!$A:$A,$A60,Investors!$G:$G,$B60),0)</f>
        <v/>
      </c>
      <c r="AB60" s="4">
        <f>IF(AND(SUMIFS(Investors!$P:$P,Investors!$A:$A,$A60,Investors!$G:$G,$B60)-$B$2&lt;=AB$4,SUMIFS(Investors!$P:$P,Investors!$A:$A,$A60,Investors!$G:$G,$B60)-$B$2&gt;AA$4),SUMIFS(Investors!$Q:$Q,Investors!$A:$A,$A60,Investors!$G:$G,$B60),0)</f>
        <v/>
      </c>
      <c r="AC60" s="4">
        <f>IF(AND(SUMIFS(Investors!$P:$P,Investors!$A:$A,$A60,Investors!$G:$G,$B60)-$B$2&lt;=AC$4,SUMIFS(Investors!$P:$P,Investors!$A:$A,$A60,Investors!$G:$G,$B60)-$B$2&gt;AB$4),SUMIFS(Investors!$Q:$Q,Investors!$A:$A,$A60,Investors!$G:$G,$B60),0)</f>
        <v/>
      </c>
    </row>
    <row r="61">
      <c r="A61" t="inlineStr">
        <is>
          <t>ZLUN01</t>
        </is>
      </c>
      <c r="B61" t="inlineStr">
        <is>
          <t>HFB101</t>
        </is>
      </c>
      <c r="C61" s="4">
        <f>SUM(E61:AC61)</f>
        <v/>
      </c>
      <c r="E61" s="4">
        <f>IF(AND(SUMIFS(Investors!$P:$P,Investors!$A:$A,$A61,Investors!$G:$G,$B61)-$B$2&lt;=E$4,SUMIFS(Investors!$P:$P,Investors!$A:$A,$A61,Investors!$G:$G,$B61)-$B$2&gt;D$4),SUMIFS(Investors!$Q:$Q,Investors!$A:$A,$A61,Investors!$G:$G,$B61),0)</f>
        <v/>
      </c>
      <c r="F61" s="4">
        <f>IF(AND(SUMIFS(Investors!$P:$P,Investors!$A:$A,$A61,Investors!$G:$G,$B61)-$B$2&lt;=F$4,SUMIFS(Investors!$P:$P,Investors!$A:$A,$A61,Investors!$G:$G,$B61)-$B$2&gt;E$4),SUMIFS(Investors!$Q:$Q,Investors!$A:$A,$A61,Investors!$G:$G,$B61),0)</f>
        <v/>
      </c>
      <c r="G61" s="4">
        <f>IF(AND(SUMIFS(Investors!$P:$P,Investors!$A:$A,$A61,Investors!$G:$G,$B61)-$B$2&lt;=G$4,SUMIFS(Investors!$P:$P,Investors!$A:$A,$A61,Investors!$G:$G,$B61)-$B$2&gt;F$4),SUMIFS(Investors!$Q:$Q,Investors!$A:$A,$A61,Investors!$G:$G,$B61),0)</f>
        <v/>
      </c>
      <c r="H61" s="4">
        <f>IF(AND(SUMIFS(Investors!$P:$P,Investors!$A:$A,$A61,Investors!$G:$G,$B61)-$B$2&lt;=H$4,SUMIFS(Investors!$P:$P,Investors!$A:$A,$A61,Investors!$G:$G,$B61)-$B$2&gt;G$4),SUMIFS(Investors!$Q:$Q,Investors!$A:$A,$A61,Investors!$G:$G,$B61),0)</f>
        <v/>
      </c>
      <c r="I61" s="4">
        <f>IF(AND(SUMIFS(Investors!$P:$P,Investors!$A:$A,$A61,Investors!$G:$G,$B61)-$B$2&lt;=I$4,SUMIFS(Investors!$P:$P,Investors!$A:$A,$A61,Investors!$G:$G,$B61)-$B$2&gt;H$4),SUMIFS(Investors!$Q:$Q,Investors!$A:$A,$A61,Investors!$G:$G,$B61),0)</f>
        <v/>
      </c>
      <c r="J61" s="4">
        <f>IF(AND(SUMIFS(Investors!$P:$P,Investors!$A:$A,$A61,Investors!$G:$G,$B61)-$B$2&lt;=J$4,SUMIFS(Investors!$P:$P,Investors!$A:$A,$A61,Investors!$G:$G,$B61)-$B$2&gt;I$4),SUMIFS(Investors!$Q:$Q,Investors!$A:$A,$A61,Investors!$G:$G,$B61),0)</f>
        <v/>
      </c>
      <c r="K61" s="4">
        <f>IF(AND(SUMIFS(Investors!$P:$P,Investors!$A:$A,$A61,Investors!$G:$G,$B61)-$B$2&lt;=K$4,SUMIFS(Investors!$P:$P,Investors!$A:$A,$A61,Investors!$G:$G,$B61)-$B$2&gt;J$4),SUMIFS(Investors!$Q:$Q,Investors!$A:$A,$A61,Investors!$G:$G,$B61),0)</f>
        <v/>
      </c>
      <c r="L61" s="4">
        <f>IF(AND(SUMIFS(Investors!$P:$P,Investors!$A:$A,$A61,Investors!$G:$G,$B61)-$B$2&lt;=L$4,SUMIFS(Investors!$P:$P,Investors!$A:$A,$A61,Investors!$G:$G,$B61)-$B$2&gt;K$4),SUMIFS(Investors!$Q:$Q,Investors!$A:$A,$A61,Investors!$G:$G,$B61),0)</f>
        <v/>
      </c>
      <c r="M61" s="4">
        <f>IF(AND(SUMIFS(Investors!$P:$P,Investors!$A:$A,$A61,Investors!$G:$G,$B61)-$B$2&lt;=M$4,SUMIFS(Investors!$P:$P,Investors!$A:$A,$A61,Investors!$G:$G,$B61)-$B$2&gt;L$4),SUMIFS(Investors!$Q:$Q,Investors!$A:$A,$A61,Investors!$G:$G,$B61),0)</f>
        <v/>
      </c>
      <c r="N61" s="4">
        <f>IF(AND(SUMIFS(Investors!$P:$P,Investors!$A:$A,$A61,Investors!$G:$G,$B61)-$B$2&lt;=N$4,SUMIFS(Investors!$P:$P,Investors!$A:$A,$A61,Investors!$G:$G,$B61)-$B$2&gt;M$4),SUMIFS(Investors!$Q:$Q,Investors!$A:$A,$A61,Investors!$G:$G,$B61),0)</f>
        <v/>
      </c>
      <c r="O61" s="4">
        <f>IF(AND(SUMIFS(Investors!$P:$P,Investors!$A:$A,$A61,Investors!$G:$G,$B61)-$B$2&lt;=O$4,SUMIFS(Investors!$P:$P,Investors!$A:$A,$A61,Investors!$G:$G,$B61)-$B$2&gt;N$4),SUMIFS(Investors!$Q:$Q,Investors!$A:$A,$A61,Investors!$G:$G,$B61),0)</f>
        <v/>
      </c>
      <c r="P61" s="4">
        <f>IF(AND(SUMIFS(Investors!$P:$P,Investors!$A:$A,$A61,Investors!$G:$G,$B61)-$B$2&lt;=P$4,SUMIFS(Investors!$P:$P,Investors!$A:$A,$A61,Investors!$G:$G,$B61)-$B$2&gt;O$4),SUMIFS(Investors!$Q:$Q,Investors!$A:$A,$A61,Investors!$G:$G,$B61),0)</f>
        <v/>
      </c>
      <c r="Q61" s="4">
        <f>IF(AND(SUMIFS(Investors!$P:$P,Investors!$A:$A,$A61,Investors!$G:$G,$B61)-$B$2&lt;=Q$4,SUMIFS(Investors!$P:$P,Investors!$A:$A,$A61,Investors!$G:$G,$B61)-$B$2&gt;P$4),SUMIFS(Investors!$Q:$Q,Investors!$A:$A,$A61,Investors!$G:$G,$B61),0)</f>
        <v/>
      </c>
      <c r="R61" s="4">
        <f>IF(AND(SUMIFS(Investors!$P:$P,Investors!$A:$A,$A61,Investors!$G:$G,$B61)-$B$2&lt;=R$4,SUMIFS(Investors!$P:$P,Investors!$A:$A,$A61,Investors!$G:$G,$B61)-$B$2&gt;Q$4),SUMIFS(Investors!$Q:$Q,Investors!$A:$A,$A61,Investors!$G:$G,$B61),0)</f>
        <v/>
      </c>
      <c r="S61" s="4">
        <f>IF(AND(SUMIFS(Investors!$P:$P,Investors!$A:$A,$A61,Investors!$G:$G,$B61)-$B$2&lt;=S$4,SUMIFS(Investors!$P:$P,Investors!$A:$A,$A61,Investors!$G:$G,$B61)-$B$2&gt;R$4),SUMIFS(Investors!$Q:$Q,Investors!$A:$A,$A61,Investors!$G:$G,$B61),0)</f>
        <v/>
      </c>
      <c r="T61" s="4">
        <f>IF(AND(SUMIFS(Investors!$P:$P,Investors!$A:$A,$A61,Investors!$G:$G,$B61)-$B$2&lt;=T$4,SUMIFS(Investors!$P:$P,Investors!$A:$A,$A61,Investors!$G:$G,$B61)-$B$2&gt;S$4),SUMIFS(Investors!$Q:$Q,Investors!$A:$A,$A61,Investors!$G:$G,$B61),0)</f>
        <v/>
      </c>
      <c r="U61" s="4">
        <f>IF(AND(SUMIFS(Investors!$P:$P,Investors!$A:$A,$A61,Investors!$G:$G,$B61)-$B$2&lt;=U$4,SUMIFS(Investors!$P:$P,Investors!$A:$A,$A61,Investors!$G:$G,$B61)-$B$2&gt;T$4),SUMIFS(Investors!$Q:$Q,Investors!$A:$A,$A61,Investors!$G:$G,$B61),0)</f>
        <v/>
      </c>
      <c r="V61" s="4">
        <f>IF(AND(SUMIFS(Investors!$P:$P,Investors!$A:$A,$A61,Investors!$G:$G,$B61)-$B$2&lt;=V$4,SUMIFS(Investors!$P:$P,Investors!$A:$A,$A61,Investors!$G:$G,$B61)-$B$2&gt;U$4),SUMIFS(Investors!$Q:$Q,Investors!$A:$A,$A61,Investors!$G:$G,$B61),0)</f>
        <v/>
      </c>
      <c r="W61" s="4">
        <f>IF(AND(SUMIFS(Investors!$P:$P,Investors!$A:$A,$A61,Investors!$G:$G,$B61)-$B$2&lt;=W$4,SUMIFS(Investors!$P:$P,Investors!$A:$A,$A61,Investors!$G:$G,$B61)-$B$2&gt;V$4),SUMIFS(Investors!$Q:$Q,Investors!$A:$A,$A61,Investors!$G:$G,$B61),0)</f>
        <v/>
      </c>
      <c r="X61" s="4">
        <f>IF(AND(SUMIFS(Investors!$P:$P,Investors!$A:$A,$A61,Investors!$G:$G,$B61)-$B$2&lt;=X$4,SUMIFS(Investors!$P:$P,Investors!$A:$A,$A61,Investors!$G:$G,$B61)-$B$2&gt;W$4),SUMIFS(Investors!$Q:$Q,Investors!$A:$A,$A61,Investors!$G:$G,$B61),0)</f>
        <v/>
      </c>
      <c r="Y61" s="4">
        <f>IF(AND(SUMIFS(Investors!$P:$P,Investors!$A:$A,$A61,Investors!$G:$G,$B61)-$B$2&lt;=Y$4,SUMIFS(Investors!$P:$P,Investors!$A:$A,$A61,Investors!$G:$G,$B61)-$B$2&gt;X$4),SUMIFS(Investors!$Q:$Q,Investors!$A:$A,$A61,Investors!$G:$G,$B61),0)</f>
        <v/>
      </c>
      <c r="Z61" s="4">
        <f>IF(AND(SUMIFS(Investors!$P:$P,Investors!$A:$A,$A61,Investors!$G:$G,$B61)-$B$2&lt;=Z$4,SUMIFS(Investors!$P:$P,Investors!$A:$A,$A61,Investors!$G:$G,$B61)-$B$2&gt;Y$4),SUMIFS(Investors!$Q:$Q,Investors!$A:$A,$A61,Investors!$G:$G,$B61),0)</f>
        <v/>
      </c>
      <c r="AA61" s="4">
        <f>IF(AND(SUMIFS(Investors!$P:$P,Investors!$A:$A,$A61,Investors!$G:$G,$B61)-$B$2&lt;=AA$4,SUMIFS(Investors!$P:$P,Investors!$A:$A,$A61,Investors!$G:$G,$B61)-$B$2&gt;Z$4),SUMIFS(Investors!$Q:$Q,Investors!$A:$A,$A61,Investors!$G:$G,$B61),0)</f>
        <v/>
      </c>
      <c r="AB61" s="4">
        <f>IF(AND(SUMIFS(Investors!$P:$P,Investors!$A:$A,$A61,Investors!$G:$G,$B61)-$B$2&lt;=AB$4,SUMIFS(Investors!$P:$P,Investors!$A:$A,$A61,Investors!$G:$G,$B61)-$B$2&gt;AA$4),SUMIFS(Investors!$Q:$Q,Investors!$A:$A,$A61,Investors!$G:$G,$B61),0)</f>
        <v/>
      </c>
      <c r="AC61" s="4">
        <f>IF(AND(SUMIFS(Investors!$P:$P,Investors!$A:$A,$A61,Investors!$G:$G,$B61)-$B$2&lt;=AC$4,SUMIFS(Investors!$P:$P,Investors!$A:$A,$A61,Investors!$G:$G,$B61)-$B$2&gt;AB$4),SUMIFS(Investors!$Q:$Q,Investors!$A:$A,$A61,Investors!$G:$G,$B61),0)</f>
        <v/>
      </c>
    </row>
    <row r="62">
      <c r="A62" t="inlineStr">
        <is>
          <t>ZLUN01</t>
        </is>
      </c>
      <c r="B62" t="inlineStr">
        <is>
          <t>HFB104</t>
        </is>
      </c>
      <c r="C62" s="4">
        <f>SUM(E62:AC62)</f>
        <v/>
      </c>
      <c r="E62" s="4">
        <f>IF(AND(SUMIFS(Investors!$P:$P,Investors!$A:$A,$A62,Investors!$G:$G,$B62)-$B$2&lt;=E$4,SUMIFS(Investors!$P:$P,Investors!$A:$A,$A62,Investors!$G:$G,$B62)-$B$2&gt;D$4),SUMIFS(Investors!$Q:$Q,Investors!$A:$A,$A62,Investors!$G:$G,$B62),0)</f>
        <v/>
      </c>
      <c r="F62" s="4">
        <f>IF(AND(SUMIFS(Investors!$P:$P,Investors!$A:$A,$A62,Investors!$G:$G,$B62)-$B$2&lt;=F$4,SUMIFS(Investors!$P:$P,Investors!$A:$A,$A62,Investors!$G:$G,$B62)-$B$2&gt;E$4),SUMIFS(Investors!$Q:$Q,Investors!$A:$A,$A62,Investors!$G:$G,$B62),0)</f>
        <v/>
      </c>
      <c r="G62" s="4">
        <f>IF(AND(SUMIFS(Investors!$P:$P,Investors!$A:$A,$A62,Investors!$G:$G,$B62)-$B$2&lt;=G$4,SUMIFS(Investors!$P:$P,Investors!$A:$A,$A62,Investors!$G:$G,$B62)-$B$2&gt;F$4),SUMIFS(Investors!$Q:$Q,Investors!$A:$A,$A62,Investors!$G:$G,$B62),0)</f>
        <v/>
      </c>
      <c r="H62" s="4">
        <f>IF(AND(SUMIFS(Investors!$P:$P,Investors!$A:$A,$A62,Investors!$G:$G,$B62)-$B$2&lt;=H$4,SUMIFS(Investors!$P:$P,Investors!$A:$A,$A62,Investors!$G:$G,$B62)-$B$2&gt;G$4),SUMIFS(Investors!$Q:$Q,Investors!$A:$A,$A62,Investors!$G:$G,$B62),0)</f>
        <v/>
      </c>
      <c r="I62" s="4">
        <f>IF(AND(SUMIFS(Investors!$P:$P,Investors!$A:$A,$A62,Investors!$G:$G,$B62)-$B$2&lt;=I$4,SUMIFS(Investors!$P:$P,Investors!$A:$A,$A62,Investors!$G:$G,$B62)-$B$2&gt;H$4),SUMIFS(Investors!$Q:$Q,Investors!$A:$A,$A62,Investors!$G:$G,$B62),0)</f>
        <v/>
      </c>
      <c r="J62" s="4">
        <f>IF(AND(SUMIFS(Investors!$P:$P,Investors!$A:$A,$A62,Investors!$G:$G,$B62)-$B$2&lt;=J$4,SUMIFS(Investors!$P:$P,Investors!$A:$A,$A62,Investors!$G:$G,$B62)-$B$2&gt;I$4),SUMIFS(Investors!$Q:$Q,Investors!$A:$A,$A62,Investors!$G:$G,$B62),0)</f>
        <v/>
      </c>
      <c r="K62" s="4">
        <f>IF(AND(SUMIFS(Investors!$P:$P,Investors!$A:$A,$A62,Investors!$G:$G,$B62)-$B$2&lt;=K$4,SUMIFS(Investors!$P:$P,Investors!$A:$A,$A62,Investors!$G:$G,$B62)-$B$2&gt;J$4),SUMIFS(Investors!$Q:$Q,Investors!$A:$A,$A62,Investors!$G:$G,$B62),0)</f>
        <v/>
      </c>
      <c r="L62" s="4">
        <f>IF(AND(SUMIFS(Investors!$P:$P,Investors!$A:$A,$A62,Investors!$G:$G,$B62)-$B$2&lt;=L$4,SUMIFS(Investors!$P:$P,Investors!$A:$A,$A62,Investors!$G:$G,$B62)-$B$2&gt;K$4),SUMIFS(Investors!$Q:$Q,Investors!$A:$A,$A62,Investors!$G:$G,$B62),0)</f>
        <v/>
      </c>
      <c r="M62" s="4">
        <f>IF(AND(SUMIFS(Investors!$P:$P,Investors!$A:$A,$A62,Investors!$G:$G,$B62)-$B$2&lt;=M$4,SUMIFS(Investors!$P:$P,Investors!$A:$A,$A62,Investors!$G:$G,$B62)-$B$2&gt;L$4),SUMIFS(Investors!$Q:$Q,Investors!$A:$A,$A62,Investors!$G:$G,$B62),0)</f>
        <v/>
      </c>
      <c r="N62" s="4">
        <f>IF(AND(SUMIFS(Investors!$P:$P,Investors!$A:$A,$A62,Investors!$G:$G,$B62)-$B$2&lt;=N$4,SUMIFS(Investors!$P:$P,Investors!$A:$A,$A62,Investors!$G:$G,$B62)-$B$2&gt;M$4),SUMIFS(Investors!$Q:$Q,Investors!$A:$A,$A62,Investors!$G:$G,$B62),0)</f>
        <v/>
      </c>
      <c r="O62" s="4">
        <f>IF(AND(SUMIFS(Investors!$P:$P,Investors!$A:$A,$A62,Investors!$G:$G,$B62)-$B$2&lt;=O$4,SUMIFS(Investors!$P:$P,Investors!$A:$A,$A62,Investors!$G:$G,$B62)-$B$2&gt;N$4),SUMIFS(Investors!$Q:$Q,Investors!$A:$A,$A62,Investors!$G:$G,$B62),0)</f>
        <v/>
      </c>
      <c r="P62" s="4">
        <f>IF(AND(SUMIFS(Investors!$P:$P,Investors!$A:$A,$A62,Investors!$G:$G,$B62)-$B$2&lt;=P$4,SUMIFS(Investors!$P:$P,Investors!$A:$A,$A62,Investors!$G:$G,$B62)-$B$2&gt;O$4),SUMIFS(Investors!$Q:$Q,Investors!$A:$A,$A62,Investors!$G:$G,$B62),0)</f>
        <v/>
      </c>
      <c r="Q62" s="4">
        <f>IF(AND(SUMIFS(Investors!$P:$P,Investors!$A:$A,$A62,Investors!$G:$G,$B62)-$B$2&lt;=Q$4,SUMIFS(Investors!$P:$P,Investors!$A:$A,$A62,Investors!$G:$G,$B62)-$B$2&gt;P$4),SUMIFS(Investors!$Q:$Q,Investors!$A:$A,$A62,Investors!$G:$G,$B62),0)</f>
        <v/>
      </c>
      <c r="R62" s="4">
        <f>IF(AND(SUMIFS(Investors!$P:$P,Investors!$A:$A,$A62,Investors!$G:$G,$B62)-$B$2&lt;=R$4,SUMIFS(Investors!$P:$P,Investors!$A:$A,$A62,Investors!$G:$G,$B62)-$B$2&gt;Q$4),SUMIFS(Investors!$Q:$Q,Investors!$A:$A,$A62,Investors!$G:$G,$B62),0)</f>
        <v/>
      </c>
      <c r="S62" s="4">
        <f>IF(AND(SUMIFS(Investors!$P:$P,Investors!$A:$A,$A62,Investors!$G:$G,$B62)-$B$2&lt;=S$4,SUMIFS(Investors!$P:$P,Investors!$A:$A,$A62,Investors!$G:$G,$B62)-$B$2&gt;R$4),SUMIFS(Investors!$Q:$Q,Investors!$A:$A,$A62,Investors!$G:$G,$B62),0)</f>
        <v/>
      </c>
      <c r="T62" s="4">
        <f>IF(AND(SUMIFS(Investors!$P:$P,Investors!$A:$A,$A62,Investors!$G:$G,$B62)-$B$2&lt;=T$4,SUMIFS(Investors!$P:$P,Investors!$A:$A,$A62,Investors!$G:$G,$B62)-$B$2&gt;S$4),SUMIFS(Investors!$Q:$Q,Investors!$A:$A,$A62,Investors!$G:$G,$B62),0)</f>
        <v/>
      </c>
      <c r="U62" s="4">
        <f>IF(AND(SUMIFS(Investors!$P:$P,Investors!$A:$A,$A62,Investors!$G:$G,$B62)-$B$2&lt;=U$4,SUMIFS(Investors!$P:$P,Investors!$A:$A,$A62,Investors!$G:$G,$B62)-$B$2&gt;T$4),SUMIFS(Investors!$Q:$Q,Investors!$A:$A,$A62,Investors!$G:$G,$B62),0)</f>
        <v/>
      </c>
      <c r="V62" s="4">
        <f>IF(AND(SUMIFS(Investors!$P:$P,Investors!$A:$A,$A62,Investors!$G:$G,$B62)-$B$2&lt;=V$4,SUMIFS(Investors!$P:$P,Investors!$A:$A,$A62,Investors!$G:$G,$B62)-$B$2&gt;U$4),SUMIFS(Investors!$Q:$Q,Investors!$A:$A,$A62,Investors!$G:$G,$B62),0)</f>
        <v/>
      </c>
      <c r="W62" s="4">
        <f>IF(AND(SUMIFS(Investors!$P:$P,Investors!$A:$A,$A62,Investors!$G:$G,$B62)-$B$2&lt;=W$4,SUMIFS(Investors!$P:$P,Investors!$A:$A,$A62,Investors!$G:$G,$B62)-$B$2&gt;V$4),SUMIFS(Investors!$Q:$Q,Investors!$A:$A,$A62,Investors!$G:$G,$B62),0)</f>
        <v/>
      </c>
      <c r="X62" s="4">
        <f>IF(AND(SUMIFS(Investors!$P:$P,Investors!$A:$A,$A62,Investors!$G:$G,$B62)-$B$2&lt;=X$4,SUMIFS(Investors!$P:$P,Investors!$A:$A,$A62,Investors!$G:$G,$B62)-$B$2&gt;W$4),SUMIFS(Investors!$Q:$Q,Investors!$A:$A,$A62,Investors!$G:$G,$B62),0)</f>
        <v/>
      </c>
      <c r="Y62" s="4">
        <f>IF(AND(SUMIFS(Investors!$P:$P,Investors!$A:$A,$A62,Investors!$G:$G,$B62)-$B$2&lt;=Y$4,SUMIFS(Investors!$P:$P,Investors!$A:$A,$A62,Investors!$G:$G,$B62)-$B$2&gt;X$4),SUMIFS(Investors!$Q:$Q,Investors!$A:$A,$A62,Investors!$G:$G,$B62),0)</f>
        <v/>
      </c>
      <c r="Z62" s="4">
        <f>IF(AND(SUMIFS(Investors!$P:$P,Investors!$A:$A,$A62,Investors!$G:$G,$B62)-$B$2&lt;=Z$4,SUMIFS(Investors!$P:$P,Investors!$A:$A,$A62,Investors!$G:$G,$B62)-$B$2&gt;Y$4),SUMIFS(Investors!$Q:$Q,Investors!$A:$A,$A62,Investors!$G:$G,$B62),0)</f>
        <v/>
      </c>
      <c r="AA62" s="4">
        <f>IF(AND(SUMIFS(Investors!$P:$P,Investors!$A:$A,$A62,Investors!$G:$G,$B62)-$B$2&lt;=AA$4,SUMIFS(Investors!$P:$P,Investors!$A:$A,$A62,Investors!$G:$G,$B62)-$B$2&gt;Z$4),SUMIFS(Investors!$Q:$Q,Investors!$A:$A,$A62,Investors!$G:$G,$B62),0)</f>
        <v/>
      </c>
      <c r="AB62" s="4">
        <f>IF(AND(SUMIFS(Investors!$P:$P,Investors!$A:$A,$A62,Investors!$G:$G,$B62)-$B$2&lt;=AB$4,SUMIFS(Investors!$P:$P,Investors!$A:$A,$A62,Investors!$G:$G,$B62)-$B$2&gt;AA$4),SUMIFS(Investors!$Q:$Q,Investors!$A:$A,$A62,Investors!$G:$G,$B62),0)</f>
        <v/>
      </c>
      <c r="AC62" s="4">
        <f>IF(AND(SUMIFS(Investors!$P:$P,Investors!$A:$A,$A62,Investors!$G:$G,$B62)-$B$2&lt;=AC$4,SUMIFS(Investors!$P:$P,Investors!$A:$A,$A62,Investors!$G:$G,$B62)-$B$2&gt;AB$4),SUMIFS(Investors!$Q:$Q,Investors!$A:$A,$A62,Investors!$G:$G,$B62),0)</f>
        <v/>
      </c>
    </row>
    <row r="63">
      <c r="A63" t="inlineStr">
        <is>
          <t>ZLUN01</t>
        </is>
      </c>
      <c r="B63" t="inlineStr">
        <is>
          <t>HFB107</t>
        </is>
      </c>
      <c r="C63" s="4">
        <f>SUM(E63:AC63)</f>
        <v/>
      </c>
      <c r="E63" s="4">
        <f>IF(AND(SUMIFS(Investors!$P:$P,Investors!$A:$A,$A63,Investors!$G:$G,$B63)-$B$2&lt;=E$4,SUMIFS(Investors!$P:$P,Investors!$A:$A,$A63,Investors!$G:$G,$B63)-$B$2&gt;D$4),SUMIFS(Investors!$Q:$Q,Investors!$A:$A,$A63,Investors!$G:$G,$B63),0)</f>
        <v/>
      </c>
      <c r="F63" s="4">
        <f>IF(AND(SUMIFS(Investors!$P:$P,Investors!$A:$A,$A63,Investors!$G:$G,$B63)-$B$2&lt;=F$4,SUMIFS(Investors!$P:$P,Investors!$A:$A,$A63,Investors!$G:$G,$B63)-$B$2&gt;E$4),SUMIFS(Investors!$Q:$Q,Investors!$A:$A,$A63,Investors!$G:$G,$B63),0)</f>
        <v/>
      </c>
      <c r="G63" s="4">
        <f>IF(AND(SUMIFS(Investors!$P:$P,Investors!$A:$A,$A63,Investors!$G:$G,$B63)-$B$2&lt;=G$4,SUMIFS(Investors!$P:$P,Investors!$A:$A,$A63,Investors!$G:$G,$B63)-$B$2&gt;F$4),SUMIFS(Investors!$Q:$Q,Investors!$A:$A,$A63,Investors!$G:$G,$B63),0)</f>
        <v/>
      </c>
      <c r="H63" s="4">
        <f>IF(AND(SUMIFS(Investors!$P:$P,Investors!$A:$A,$A63,Investors!$G:$G,$B63)-$B$2&lt;=H$4,SUMIFS(Investors!$P:$P,Investors!$A:$A,$A63,Investors!$G:$G,$B63)-$B$2&gt;G$4),SUMIFS(Investors!$Q:$Q,Investors!$A:$A,$A63,Investors!$G:$G,$B63),0)</f>
        <v/>
      </c>
      <c r="I63" s="4">
        <f>IF(AND(SUMIFS(Investors!$P:$P,Investors!$A:$A,$A63,Investors!$G:$G,$B63)-$B$2&lt;=I$4,SUMIFS(Investors!$P:$P,Investors!$A:$A,$A63,Investors!$G:$G,$B63)-$B$2&gt;H$4),SUMIFS(Investors!$Q:$Q,Investors!$A:$A,$A63,Investors!$G:$G,$B63),0)</f>
        <v/>
      </c>
      <c r="J63" s="4">
        <f>IF(AND(SUMIFS(Investors!$P:$P,Investors!$A:$A,$A63,Investors!$G:$G,$B63)-$B$2&lt;=J$4,SUMIFS(Investors!$P:$P,Investors!$A:$A,$A63,Investors!$G:$G,$B63)-$B$2&gt;I$4),SUMIFS(Investors!$Q:$Q,Investors!$A:$A,$A63,Investors!$G:$G,$B63),0)</f>
        <v/>
      </c>
      <c r="K63" s="4">
        <f>IF(AND(SUMIFS(Investors!$P:$P,Investors!$A:$A,$A63,Investors!$G:$G,$B63)-$B$2&lt;=K$4,SUMIFS(Investors!$P:$P,Investors!$A:$A,$A63,Investors!$G:$G,$B63)-$B$2&gt;J$4),SUMIFS(Investors!$Q:$Q,Investors!$A:$A,$A63,Investors!$G:$G,$B63),0)</f>
        <v/>
      </c>
      <c r="L63" s="4">
        <f>IF(AND(SUMIFS(Investors!$P:$P,Investors!$A:$A,$A63,Investors!$G:$G,$B63)-$B$2&lt;=L$4,SUMIFS(Investors!$P:$P,Investors!$A:$A,$A63,Investors!$G:$G,$B63)-$B$2&gt;K$4),SUMIFS(Investors!$Q:$Q,Investors!$A:$A,$A63,Investors!$G:$G,$B63),0)</f>
        <v/>
      </c>
      <c r="M63" s="4">
        <f>IF(AND(SUMIFS(Investors!$P:$P,Investors!$A:$A,$A63,Investors!$G:$G,$B63)-$B$2&lt;=M$4,SUMIFS(Investors!$P:$P,Investors!$A:$A,$A63,Investors!$G:$G,$B63)-$B$2&gt;L$4),SUMIFS(Investors!$Q:$Q,Investors!$A:$A,$A63,Investors!$G:$G,$B63),0)</f>
        <v/>
      </c>
      <c r="N63" s="4">
        <f>IF(AND(SUMIFS(Investors!$P:$P,Investors!$A:$A,$A63,Investors!$G:$G,$B63)-$B$2&lt;=N$4,SUMIFS(Investors!$P:$P,Investors!$A:$A,$A63,Investors!$G:$G,$B63)-$B$2&gt;M$4),SUMIFS(Investors!$Q:$Q,Investors!$A:$A,$A63,Investors!$G:$G,$B63),0)</f>
        <v/>
      </c>
      <c r="O63" s="4">
        <f>IF(AND(SUMIFS(Investors!$P:$P,Investors!$A:$A,$A63,Investors!$G:$G,$B63)-$B$2&lt;=O$4,SUMIFS(Investors!$P:$P,Investors!$A:$A,$A63,Investors!$G:$G,$B63)-$B$2&gt;N$4),SUMIFS(Investors!$Q:$Q,Investors!$A:$A,$A63,Investors!$G:$G,$B63),0)</f>
        <v/>
      </c>
      <c r="P63" s="4">
        <f>IF(AND(SUMIFS(Investors!$P:$P,Investors!$A:$A,$A63,Investors!$G:$G,$B63)-$B$2&lt;=P$4,SUMIFS(Investors!$P:$P,Investors!$A:$A,$A63,Investors!$G:$G,$B63)-$B$2&gt;O$4),SUMIFS(Investors!$Q:$Q,Investors!$A:$A,$A63,Investors!$G:$G,$B63),0)</f>
        <v/>
      </c>
      <c r="Q63" s="4">
        <f>IF(AND(SUMIFS(Investors!$P:$P,Investors!$A:$A,$A63,Investors!$G:$G,$B63)-$B$2&lt;=Q$4,SUMIFS(Investors!$P:$P,Investors!$A:$A,$A63,Investors!$G:$G,$B63)-$B$2&gt;P$4),SUMIFS(Investors!$Q:$Q,Investors!$A:$A,$A63,Investors!$G:$G,$B63),0)</f>
        <v/>
      </c>
      <c r="R63" s="4">
        <f>IF(AND(SUMIFS(Investors!$P:$P,Investors!$A:$A,$A63,Investors!$G:$G,$B63)-$B$2&lt;=R$4,SUMIFS(Investors!$P:$P,Investors!$A:$A,$A63,Investors!$G:$G,$B63)-$B$2&gt;Q$4),SUMIFS(Investors!$Q:$Q,Investors!$A:$A,$A63,Investors!$G:$G,$B63),0)</f>
        <v/>
      </c>
      <c r="S63" s="4">
        <f>IF(AND(SUMIFS(Investors!$P:$P,Investors!$A:$A,$A63,Investors!$G:$G,$B63)-$B$2&lt;=S$4,SUMIFS(Investors!$P:$P,Investors!$A:$A,$A63,Investors!$G:$G,$B63)-$B$2&gt;R$4),SUMIFS(Investors!$Q:$Q,Investors!$A:$A,$A63,Investors!$G:$G,$B63),0)</f>
        <v/>
      </c>
      <c r="T63" s="4">
        <f>IF(AND(SUMIFS(Investors!$P:$P,Investors!$A:$A,$A63,Investors!$G:$G,$B63)-$B$2&lt;=T$4,SUMIFS(Investors!$P:$P,Investors!$A:$A,$A63,Investors!$G:$G,$B63)-$B$2&gt;S$4),SUMIFS(Investors!$Q:$Q,Investors!$A:$A,$A63,Investors!$G:$G,$B63),0)</f>
        <v/>
      </c>
      <c r="U63" s="4">
        <f>IF(AND(SUMIFS(Investors!$P:$P,Investors!$A:$A,$A63,Investors!$G:$G,$B63)-$B$2&lt;=U$4,SUMIFS(Investors!$P:$P,Investors!$A:$A,$A63,Investors!$G:$G,$B63)-$B$2&gt;T$4),SUMIFS(Investors!$Q:$Q,Investors!$A:$A,$A63,Investors!$G:$G,$B63),0)</f>
        <v/>
      </c>
      <c r="V63" s="4">
        <f>IF(AND(SUMIFS(Investors!$P:$P,Investors!$A:$A,$A63,Investors!$G:$G,$B63)-$B$2&lt;=V$4,SUMIFS(Investors!$P:$P,Investors!$A:$A,$A63,Investors!$G:$G,$B63)-$B$2&gt;U$4),SUMIFS(Investors!$Q:$Q,Investors!$A:$A,$A63,Investors!$G:$G,$B63),0)</f>
        <v/>
      </c>
      <c r="W63" s="4">
        <f>IF(AND(SUMIFS(Investors!$P:$P,Investors!$A:$A,$A63,Investors!$G:$G,$B63)-$B$2&lt;=W$4,SUMIFS(Investors!$P:$P,Investors!$A:$A,$A63,Investors!$G:$G,$B63)-$B$2&gt;V$4),SUMIFS(Investors!$Q:$Q,Investors!$A:$A,$A63,Investors!$G:$G,$B63),0)</f>
        <v/>
      </c>
      <c r="X63" s="4">
        <f>IF(AND(SUMIFS(Investors!$P:$P,Investors!$A:$A,$A63,Investors!$G:$G,$B63)-$B$2&lt;=X$4,SUMIFS(Investors!$P:$P,Investors!$A:$A,$A63,Investors!$G:$G,$B63)-$B$2&gt;W$4),SUMIFS(Investors!$Q:$Q,Investors!$A:$A,$A63,Investors!$G:$G,$B63),0)</f>
        <v/>
      </c>
      <c r="Y63" s="4">
        <f>IF(AND(SUMIFS(Investors!$P:$P,Investors!$A:$A,$A63,Investors!$G:$G,$B63)-$B$2&lt;=Y$4,SUMIFS(Investors!$P:$P,Investors!$A:$A,$A63,Investors!$G:$G,$B63)-$B$2&gt;X$4),SUMIFS(Investors!$Q:$Q,Investors!$A:$A,$A63,Investors!$G:$G,$B63),0)</f>
        <v/>
      </c>
      <c r="Z63" s="4">
        <f>IF(AND(SUMIFS(Investors!$P:$P,Investors!$A:$A,$A63,Investors!$G:$G,$B63)-$B$2&lt;=Z$4,SUMIFS(Investors!$P:$P,Investors!$A:$A,$A63,Investors!$G:$G,$B63)-$B$2&gt;Y$4),SUMIFS(Investors!$Q:$Q,Investors!$A:$A,$A63,Investors!$G:$G,$B63),0)</f>
        <v/>
      </c>
      <c r="AA63" s="4">
        <f>IF(AND(SUMIFS(Investors!$P:$P,Investors!$A:$A,$A63,Investors!$G:$G,$B63)-$B$2&lt;=AA$4,SUMIFS(Investors!$P:$P,Investors!$A:$A,$A63,Investors!$G:$G,$B63)-$B$2&gt;Z$4),SUMIFS(Investors!$Q:$Q,Investors!$A:$A,$A63,Investors!$G:$G,$B63),0)</f>
        <v/>
      </c>
      <c r="AB63" s="4">
        <f>IF(AND(SUMIFS(Investors!$P:$P,Investors!$A:$A,$A63,Investors!$G:$G,$B63)-$B$2&lt;=AB$4,SUMIFS(Investors!$P:$P,Investors!$A:$A,$A63,Investors!$G:$G,$B63)-$B$2&gt;AA$4),SUMIFS(Investors!$Q:$Q,Investors!$A:$A,$A63,Investors!$G:$G,$B63),0)</f>
        <v/>
      </c>
      <c r="AC63" s="4">
        <f>IF(AND(SUMIFS(Investors!$P:$P,Investors!$A:$A,$A63,Investors!$G:$G,$B63)-$B$2&lt;=AC$4,SUMIFS(Investors!$P:$P,Investors!$A:$A,$A63,Investors!$G:$G,$B63)-$B$2&gt;AB$4),SUMIFS(Investors!$Q:$Q,Investors!$A:$A,$A63,Investors!$G:$G,$B63),0)</f>
        <v/>
      </c>
    </row>
    <row r="64">
      <c r="A64" t="inlineStr">
        <is>
          <t>ZLUN01</t>
        </is>
      </c>
      <c r="B64" t="inlineStr">
        <is>
          <t>HFB111</t>
        </is>
      </c>
      <c r="C64" s="4">
        <f>SUM(E64:AC64)</f>
        <v/>
      </c>
      <c r="E64" s="4">
        <f>IF(AND(SUMIFS(Investors!$P:$P,Investors!$A:$A,$A64,Investors!$G:$G,$B64)-$B$2&lt;=E$4,SUMIFS(Investors!$P:$P,Investors!$A:$A,$A64,Investors!$G:$G,$B64)-$B$2&gt;D$4),SUMIFS(Investors!$Q:$Q,Investors!$A:$A,$A64,Investors!$G:$G,$B64),0)</f>
        <v/>
      </c>
      <c r="F64" s="4">
        <f>IF(AND(SUMIFS(Investors!$P:$P,Investors!$A:$A,$A64,Investors!$G:$G,$B64)-$B$2&lt;=F$4,SUMIFS(Investors!$P:$P,Investors!$A:$A,$A64,Investors!$G:$G,$B64)-$B$2&gt;E$4),SUMIFS(Investors!$Q:$Q,Investors!$A:$A,$A64,Investors!$G:$G,$B64),0)</f>
        <v/>
      </c>
      <c r="G64" s="4">
        <f>IF(AND(SUMIFS(Investors!$P:$P,Investors!$A:$A,$A64,Investors!$G:$G,$B64)-$B$2&lt;=G$4,SUMIFS(Investors!$P:$P,Investors!$A:$A,$A64,Investors!$G:$G,$B64)-$B$2&gt;F$4),SUMIFS(Investors!$Q:$Q,Investors!$A:$A,$A64,Investors!$G:$G,$B64),0)</f>
        <v/>
      </c>
      <c r="H64" s="4">
        <f>IF(AND(SUMIFS(Investors!$P:$P,Investors!$A:$A,$A64,Investors!$G:$G,$B64)-$B$2&lt;=H$4,SUMIFS(Investors!$P:$P,Investors!$A:$A,$A64,Investors!$G:$G,$B64)-$B$2&gt;G$4),SUMIFS(Investors!$Q:$Q,Investors!$A:$A,$A64,Investors!$G:$G,$B64),0)</f>
        <v/>
      </c>
      <c r="I64" s="4">
        <f>IF(AND(SUMIFS(Investors!$P:$P,Investors!$A:$A,$A64,Investors!$G:$G,$B64)-$B$2&lt;=I$4,SUMIFS(Investors!$P:$P,Investors!$A:$A,$A64,Investors!$G:$G,$B64)-$B$2&gt;H$4),SUMIFS(Investors!$Q:$Q,Investors!$A:$A,$A64,Investors!$G:$G,$B64),0)</f>
        <v/>
      </c>
      <c r="J64" s="4">
        <f>IF(AND(SUMIFS(Investors!$P:$P,Investors!$A:$A,$A64,Investors!$G:$G,$B64)-$B$2&lt;=J$4,SUMIFS(Investors!$P:$P,Investors!$A:$A,$A64,Investors!$G:$G,$B64)-$B$2&gt;I$4),SUMIFS(Investors!$Q:$Q,Investors!$A:$A,$A64,Investors!$G:$G,$B64),0)</f>
        <v/>
      </c>
      <c r="K64" s="4">
        <f>IF(AND(SUMIFS(Investors!$P:$P,Investors!$A:$A,$A64,Investors!$G:$G,$B64)-$B$2&lt;=K$4,SUMIFS(Investors!$P:$P,Investors!$A:$A,$A64,Investors!$G:$G,$B64)-$B$2&gt;J$4),SUMIFS(Investors!$Q:$Q,Investors!$A:$A,$A64,Investors!$G:$G,$B64),0)</f>
        <v/>
      </c>
      <c r="L64" s="4">
        <f>IF(AND(SUMIFS(Investors!$P:$P,Investors!$A:$A,$A64,Investors!$G:$G,$B64)-$B$2&lt;=L$4,SUMIFS(Investors!$P:$P,Investors!$A:$A,$A64,Investors!$G:$G,$B64)-$B$2&gt;K$4),SUMIFS(Investors!$Q:$Q,Investors!$A:$A,$A64,Investors!$G:$G,$B64),0)</f>
        <v/>
      </c>
      <c r="M64" s="4">
        <f>IF(AND(SUMIFS(Investors!$P:$P,Investors!$A:$A,$A64,Investors!$G:$G,$B64)-$B$2&lt;=M$4,SUMIFS(Investors!$P:$P,Investors!$A:$A,$A64,Investors!$G:$G,$B64)-$B$2&gt;L$4),SUMIFS(Investors!$Q:$Q,Investors!$A:$A,$A64,Investors!$G:$G,$B64),0)</f>
        <v/>
      </c>
      <c r="N64" s="4">
        <f>IF(AND(SUMIFS(Investors!$P:$P,Investors!$A:$A,$A64,Investors!$G:$G,$B64)-$B$2&lt;=N$4,SUMIFS(Investors!$P:$P,Investors!$A:$A,$A64,Investors!$G:$G,$B64)-$B$2&gt;M$4),SUMIFS(Investors!$Q:$Q,Investors!$A:$A,$A64,Investors!$G:$G,$B64),0)</f>
        <v/>
      </c>
      <c r="O64" s="4">
        <f>IF(AND(SUMIFS(Investors!$P:$P,Investors!$A:$A,$A64,Investors!$G:$G,$B64)-$B$2&lt;=O$4,SUMIFS(Investors!$P:$P,Investors!$A:$A,$A64,Investors!$G:$G,$B64)-$B$2&gt;N$4),SUMIFS(Investors!$Q:$Q,Investors!$A:$A,$A64,Investors!$G:$G,$B64),0)</f>
        <v/>
      </c>
      <c r="P64" s="4">
        <f>IF(AND(SUMIFS(Investors!$P:$P,Investors!$A:$A,$A64,Investors!$G:$G,$B64)-$B$2&lt;=P$4,SUMIFS(Investors!$P:$P,Investors!$A:$A,$A64,Investors!$G:$G,$B64)-$B$2&gt;O$4),SUMIFS(Investors!$Q:$Q,Investors!$A:$A,$A64,Investors!$G:$G,$B64),0)</f>
        <v/>
      </c>
      <c r="Q64" s="4">
        <f>IF(AND(SUMIFS(Investors!$P:$P,Investors!$A:$A,$A64,Investors!$G:$G,$B64)-$B$2&lt;=Q$4,SUMIFS(Investors!$P:$P,Investors!$A:$A,$A64,Investors!$G:$G,$B64)-$B$2&gt;P$4),SUMIFS(Investors!$Q:$Q,Investors!$A:$A,$A64,Investors!$G:$G,$B64),0)</f>
        <v/>
      </c>
      <c r="R64" s="4">
        <f>IF(AND(SUMIFS(Investors!$P:$P,Investors!$A:$A,$A64,Investors!$G:$G,$B64)-$B$2&lt;=R$4,SUMIFS(Investors!$P:$P,Investors!$A:$A,$A64,Investors!$G:$G,$B64)-$B$2&gt;Q$4),SUMIFS(Investors!$Q:$Q,Investors!$A:$A,$A64,Investors!$G:$G,$B64),0)</f>
        <v/>
      </c>
      <c r="S64" s="4">
        <f>IF(AND(SUMIFS(Investors!$P:$P,Investors!$A:$A,$A64,Investors!$G:$G,$B64)-$B$2&lt;=S$4,SUMIFS(Investors!$P:$P,Investors!$A:$A,$A64,Investors!$G:$G,$B64)-$B$2&gt;R$4),SUMIFS(Investors!$Q:$Q,Investors!$A:$A,$A64,Investors!$G:$G,$B64),0)</f>
        <v/>
      </c>
      <c r="T64" s="4">
        <f>IF(AND(SUMIFS(Investors!$P:$P,Investors!$A:$A,$A64,Investors!$G:$G,$B64)-$B$2&lt;=T$4,SUMIFS(Investors!$P:$P,Investors!$A:$A,$A64,Investors!$G:$G,$B64)-$B$2&gt;S$4),SUMIFS(Investors!$Q:$Q,Investors!$A:$A,$A64,Investors!$G:$G,$B64),0)</f>
        <v/>
      </c>
      <c r="U64" s="4">
        <f>IF(AND(SUMIFS(Investors!$P:$P,Investors!$A:$A,$A64,Investors!$G:$G,$B64)-$B$2&lt;=U$4,SUMIFS(Investors!$P:$P,Investors!$A:$A,$A64,Investors!$G:$G,$B64)-$B$2&gt;T$4),SUMIFS(Investors!$Q:$Q,Investors!$A:$A,$A64,Investors!$G:$G,$B64),0)</f>
        <v/>
      </c>
      <c r="V64" s="4">
        <f>IF(AND(SUMIFS(Investors!$P:$P,Investors!$A:$A,$A64,Investors!$G:$G,$B64)-$B$2&lt;=V$4,SUMIFS(Investors!$P:$P,Investors!$A:$A,$A64,Investors!$G:$G,$B64)-$B$2&gt;U$4),SUMIFS(Investors!$Q:$Q,Investors!$A:$A,$A64,Investors!$G:$G,$B64),0)</f>
        <v/>
      </c>
      <c r="W64" s="4">
        <f>IF(AND(SUMIFS(Investors!$P:$P,Investors!$A:$A,$A64,Investors!$G:$G,$B64)-$B$2&lt;=W$4,SUMIFS(Investors!$P:$P,Investors!$A:$A,$A64,Investors!$G:$G,$B64)-$B$2&gt;V$4),SUMIFS(Investors!$Q:$Q,Investors!$A:$A,$A64,Investors!$G:$G,$B64),0)</f>
        <v/>
      </c>
      <c r="X64" s="4">
        <f>IF(AND(SUMIFS(Investors!$P:$P,Investors!$A:$A,$A64,Investors!$G:$G,$B64)-$B$2&lt;=X$4,SUMIFS(Investors!$P:$P,Investors!$A:$A,$A64,Investors!$G:$G,$B64)-$B$2&gt;W$4),SUMIFS(Investors!$Q:$Q,Investors!$A:$A,$A64,Investors!$G:$G,$B64),0)</f>
        <v/>
      </c>
      <c r="Y64" s="4">
        <f>IF(AND(SUMIFS(Investors!$P:$P,Investors!$A:$A,$A64,Investors!$G:$G,$B64)-$B$2&lt;=Y$4,SUMIFS(Investors!$P:$P,Investors!$A:$A,$A64,Investors!$G:$G,$B64)-$B$2&gt;X$4),SUMIFS(Investors!$Q:$Q,Investors!$A:$A,$A64,Investors!$G:$G,$B64),0)</f>
        <v/>
      </c>
      <c r="Z64" s="4">
        <f>IF(AND(SUMIFS(Investors!$P:$P,Investors!$A:$A,$A64,Investors!$G:$G,$B64)-$B$2&lt;=Z$4,SUMIFS(Investors!$P:$P,Investors!$A:$A,$A64,Investors!$G:$G,$B64)-$B$2&gt;Y$4),SUMIFS(Investors!$Q:$Q,Investors!$A:$A,$A64,Investors!$G:$G,$B64),0)</f>
        <v/>
      </c>
      <c r="AA64" s="4">
        <f>IF(AND(SUMIFS(Investors!$P:$P,Investors!$A:$A,$A64,Investors!$G:$G,$B64)-$B$2&lt;=AA$4,SUMIFS(Investors!$P:$P,Investors!$A:$A,$A64,Investors!$G:$G,$B64)-$B$2&gt;Z$4),SUMIFS(Investors!$Q:$Q,Investors!$A:$A,$A64,Investors!$G:$G,$B64),0)</f>
        <v/>
      </c>
      <c r="AB64" s="4">
        <f>IF(AND(SUMIFS(Investors!$P:$P,Investors!$A:$A,$A64,Investors!$G:$G,$B64)-$B$2&lt;=AB$4,SUMIFS(Investors!$P:$P,Investors!$A:$A,$A64,Investors!$G:$G,$B64)-$B$2&gt;AA$4),SUMIFS(Investors!$Q:$Q,Investors!$A:$A,$A64,Investors!$G:$G,$B64),0)</f>
        <v/>
      </c>
      <c r="AC64" s="4">
        <f>IF(AND(SUMIFS(Investors!$P:$P,Investors!$A:$A,$A64,Investors!$G:$G,$B64)-$B$2&lt;=AC$4,SUMIFS(Investors!$P:$P,Investors!$A:$A,$A64,Investors!$G:$G,$B64)-$B$2&gt;AB$4),SUMIFS(Investors!$Q:$Q,Investors!$A:$A,$A64,Investors!$G:$G,$B64),0)</f>
        <v/>
      </c>
    </row>
    <row r="65">
      <c r="A65" t="inlineStr">
        <is>
          <t>ZLUN01</t>
        </is>
      </c>
      <c r="B65" t="inlineStr">
        <is>
          <t>HVK403</t>
        </is>
      </c>
      <c r="C65" s="4">
        <f>SUM(E65:AC65)</f>
        <v/>
      </c>
      <c r="E65" s="4">
        <f>IF(AND(SUMIFS(Investors!$P:$P,Investors!$A:$A,$A65,Investors!$G:$G,$B65)-$B$2&lt;=E$4,SUMIFS(Investors!$P:$P,Investors!$A:$A,$A65,Investors!$G:$G,$B65)-$B$2&gt;D$4),SUMIFS(Investors!$Q:$Q,Investors!$A:$A,$A65,Investors!$G:$G,$B65),0)</f>
        <v/>
      </c>
      <c r="F65" s="4">
        <f>IF(AND(SUMIFS(Investors!$P:$P,Investors!$A:$A,$A65,Investors!$G:$G,$B65)-$B$2&lt;=F$4,SUMIFS(Investors!$P:$P,Investors!$A:$A,$A65,Investors!$G:$G,$B65)-$B$2&gt;E$4),SUMIFS(Investors!$Q:$Q,Investors!$A:$A,$A65,Investors!$G:$G,$B65),0)</f>
        <v/>
      </c>
      <c r="G65" s="4">
        <f>IF(AND(SUMIFS(Investors!$P:$P,Investors!$A:$A,$A65,Investors!$G:$G,$B65)-$B$2&lt;=G$4,SUMIFS(Investors!$P:$P,Investors!$A:$A,$A65,Investors!$G:$G,$B65)-$B$2&gt;F$4),SUMIFS(Investors!$Q:$Q,Investors!$A:$A,$A65,Investors!$G:$G,$B65),0)</f>
        <v/>
      </c>
      <c r="H65" s="4">
        <f>IF(AND(SUMIFS(Investors!$P:$P,Investors!$A:$A,$A65,Investors!$G:$G,$B65)-$B$2&lt;=H$4,SUMIFS(Investors!$P:$P,Investors!$A:$A,$A65,Investors!$G:$G,$B65)-$B$2&gt;G$4),SUMIFS(Investors!$Q:$Q,Investors!$A:$A,$A65,Investors!$G:$G,$B65),0)</f>
        <v/>
      </c>
      <c r="I65" s="4">
        <f>IF(AND(SUMIFS(Investors!$P:$P,Investors!$A:$A,$A65,Investors!$G:$G,$B65)-$B$2&lt;=I$4,SUMIFS(Investors!$P:$P,Investors!$A:$A,$A65,Investors!$G:$G,$B65)-$B$2&gt;H$4),SUMIFS(Investors!$Q:$Q,Investors!$A:$A,$A65,Investors!$G:$G,$B65),0)</f>
        <v/>
      </c>
      <c r="J65" s="4">
        <f>IF(AND(SUMIFS(Investors!$P:$P,Investors!$A:$A,$A65,Investors!$G:$G,$B65)-$B$2&lt;=J$4,SUMIFS(Investors!$P:$P,Investors!$A:$A,$A65,Investors!$G:$G,$B65)-$B$2&gt;I$4),SUMIFS(Investors!$Q:$Q,Investors!$A:$A,$A65,Investors!$G:$G,$B65),0)</f>
        <v/>
      </c>
      <c r="K65" s="4">
        <f>IF(AND(SUMIFS(Investors!$P:$P,Investors!$A:$A,$A65,Investors!$G:$G,$B65)-$B$2&lt;=K$4,SUMIFS(Investors!$P:$P,Investors!$A:$A,$A65,Investors!$G:$G,$B65)-$B$2&gt;J$4),SUMIFS(Investors!$Q:$Q,Investors!$A:$A,$A65,Investors!$G:$G,$B65),0)</f>
        <v/>
      </c>
      <c r="L65" s="4">
        <f>IF(AND(SUMIFS(Investors!$P:$P,Investors!$A:$A,$A65,Investors!$G:$G,$B65)-$B$2&lt;=L$4,SUMIFS(Investors!$P:$P,Investors!$A:$A,$A65,Investors!$G:$G,$B65)-$B$2&gt;K$4),SUMIFS(Investors!$Q:$Q,Investors!$A:$A,$A65,Investors!$G:$G,$B65),0)</f>
        <v/>
      </c>
      <c r="M65" s="4">
        <f>IF(AND(SUMIFS(Investors!$P:$P,Investors!$A:$A,$A65,Investors!$G:$G,$B65)-$B$2&lt;=M$4,SUMIFS(Investors!$P:$P,Investors!$A:$A,$A65,Investors!$G:$G,$B65)-$B$2&gt;L$4),SUMIFS(Investors!$Q:$Q,Investors!$A:$A,$A65,Investors!$G:$G,$B65),0)</f>
        <v/>
      </c>
      <c r="N65" s="4">
        <f>IF(AND(SUMIFS(Investors!$P:$P,Investors!$A:$A,$A65,Investors!$G:$G,$B65)-$B$2&lt;=N$4,SUMIFS(Investors!$P:$P,Investors!$A:$A,$A65,Investors!$G:$G,$B65)-$B$2&gt;M$4),SUMIFS(Investors!$Q:$Q,Investors!$A:$A,$A65,Investors!$G:$G,$B65),0)</f>
        <v/>
      </c>
      <c r="O65" s="4">
        <f>IF(AND(SUMIFS(Investors!$P:$P,Investors!$A:$A,$A65,Investors!$G:$G,$B65)-$B$2&lt;=O$4,SUMIFS(Investors!$P:$P,Investors!$A:$A,$A65,Investors!$G:$G,$B65)-$B$2&gt;N$4),SUMIFS(Investors!$Q:$Q,Investors!$A:$A,$A65,Investors!$G:$G,$B65),0)</f>
        <v/>
      </c>
      <c r="P65" s="4">
        <f>IF(AND(SUMIFS(Investors!$P:$P,Investors!$A:$A,$A65,Investors!$G:$G,$B65)-$B$2&lt;=P$4,SUMIFS(Investors!$P:$P,Investors!$A:$A,$A65,Investors!$G:$G,$B65)-$B$2&gt;O$4),SUMIFS(Investors!$Q:$Q,Investors!$A:$A,$A65,Investors!$G:$G,$B65),0)</f>
        <v/>
      </c>
      <c r="Q65" s="4">
        <f>IF(AND(SUMIFS(Investors!$P:$P,Investors!$A:$A,$A65,Investors!$G:$G,$B65)-$B$2&lt;=Q$4,SUMIFS(Investors!$P:$P,Investors!$A:$A,$A65,Investors!$G:$G,$B65)-$B$2&gt;P$4),SUMIFS(Investors!$Q:$Q,Investors!$A:$A,$A65,Investors!$G:$G,$B65),0)</f>
        <v/>
      </c>
      <c r="R65" s="4">
        <f>IF(AND(SUMIFS(Investors!$P:$P,Investors!$A:$A,$A65,Investors!$G:$G,$B65)-$B$2&lt;=R$4,SUMIFS(Investors!$P:$P,Investors!$A:$A,$A65,Investors!$G:$G,$B65)-$B$2&gt;Q$4),SUMIFS(Investors!$Q:$Q,Investors!$A:$A,$A65,Investors!$G:$G,$B65),0)</f>
        <v/>
      </c>
      <c r="S65" s="4">
        <f>IF(AND(SUMIFS(Investors!$P:$P,Investors!$A:$A,$A65,Investors!$G:$G,$B65)-$B$2&lt;=S$4,SUMIFS(Investors!$P:$P,Investors!$A:$A,$A65,Investors!$G:$G,$B65)-$B$2&gt;R$4),SUMIFS(Investors!$Q:$Q,Investors!$A:$A,$A65,Investors!$G:$G,$B65),0)</f>
        <v/>
      </c>
      <c r="T65" s="4">
        <f>IF(AND(SUMIFS(Investors!$P:$P,Investors!$A:$A,$A65,Investors!$G:$G,$B65)-$B$2&lt;=T$4,SUMIFS(Investors!$P:$P,Investors!$A:$A,$A65,Investors!$G:$G,$B65)-$B$2&gt;S$4),SUMIFS(Investors!$Q:$Q,Investors!$A:$A,$A65,Investors!$G:$G,$B65),0)</f>
        <v/>
      </c>
      <c r="U65" s="4">
        <f>IF(AND(SUMIFS(Investors!$P:$P,Investors!$A:$A,$A65,Investors!$G:$G,$B65)-$B$2&lt;=U$4,SUMIFS(Investors!$P:$P,Investors!$A:$A,$A65,Investors!$G:$G,$B65)-$B$2&gt;T$4),SUMIFS(Investors!$Q:$Q,Investors!$A:$A,$A65,Investors!$G:$G,$B65),0)</f>
        <v/>
      </c>
      <c r="V65" s="4">
        <f>IF(AND(SUMIFS(Investors!$P:$P,Investors!$A:$A,$A65,Investors!$G:$G,$B65)-$B$2&lt;=V$4,SUMIFS(Investors!$P:$P,Investors!$A:$A,$A65,Investors!$G:$G,$B65)-$B$2&gt;U$4),SUMIFS(Investors!$Q:$Q,Investors!$A:$A,$A65,Investors!$G:$G,$B65),0)</f>
        <v/>
      </c>
      <c r="W65" s="4">
        <f>IF(AND(SUMIFS(Investors!$P:$P,Investors!$A:$A,$A65,Investors!$G:$G,$B65)-$B$2&lt;=W$4,SUMIFS(Investors!$P:$P,Investors!$A:$A,$A65,Investors!$G:$G,$B65)-$B$2&gt;V$4),SUMIFS(Investors!$Q:$Q,Investors!$A:$A,$A65,Investors!$G:$G,$B65),0)</f>
        <v/>
      </c>
      <c r="X65" s="4">
        <f>IF(AND(SUMIFS(Investors!$P:$P,Investors!$A:$A,$A65,Investors!$G:$G,$B65)-$B$2&lt;=X$4,SUMIFS(Investors!$P:$P,Investors!$A:$A,$A65,Investors!$G:$G,$B65)-$B$2&gt;W$4),SUMIFS(Investors!$Q:$Q,Investors!$A:$A,$A65,Investors!$G:$G,$B65),0)</f>
        <v/>
      </c>
      <c r="Y65" s="4">
        <f>IF(AND(SUMIFS(Investors!$P:$P,Investors!$A:$A,$A65,Investors!$G:$G,$B65)-$B$2&lt;=Y$4,SUMIFS(Investors!$P:$P,Investors!$A:$A,$A65,Investors!$G:$G,$B65)-$B$2&gt;X$4),SUMIFS(Investors!$Q:$Q,Investors!$A:$A,$A65,Investors!$G:$G,$B65),0)</f>
        <v/>
      </c>
      <c r="Z65" s="4">
        <f>IF(AND(SUMIFS(Investors!$P:$P,Investors!$A:$A,$A65,Investors!$G:$G,$B65)-$B$2&lt;=Z$4,SUMIFS(Investors!$P:$P,Investors!$A:$A,$A65,Investors!$G:$G,$B65)-$B$2&gt;Y$4),SUMIFS(Investors!$Q:$Q,Investors!$A:$A,$A65,Investors!$G:$G,$B65),0)</f>
        <v/>
      </c>
      <c r="AA65" s="4">
        <f>IF(AND(SUMIFS(Investors!$P:$P,Investors!$A:$A,$A65,Investors!$G:$G,$B65)-$B$2&lt;=AA$4,SUMIFS(Investors!$P:$P,Investors!$A:$A,$A65,Investors!$G:$G,$B65)-$B$2&gt;Z$4),SUMIFS(Investors!$Q:$Q,Investors!$A:$A,$A65,Investors!$G:$G,$B65),0)</f>
        <v/>
      </c>
      <c r="AB65" s="4">
        <f>IF(AND(SUMIFS(Investors!$P:$P,Investors!$A:$A,$A65,Investors!$G:$G,$B65)-$B$2&lt;=AB$4,SUMIFS(Investors!$P:$P,Investors!$A:$A,$A65,Investors!$G:$G,$B65)-$B$2&gt;AA$4),SUMIFS(Investors!$Q:$Q,Investors!$A:$A,$A65,Investors!$G:$G,$B65),0)</f>
        <v/>
      </c>
      <c r="AC65" s="4">
        <f>IF(AND(SUMIFS(Investors!$P:$P,Investors!$A:$A,$A65,Investors!$G:$G,$B65)-$B$2&lt;=AC$4,SUMIFS(Investors!$P:$P,Investors!$A:$A,$A65,Investors!$G:$G,$B65)-$B$2&gt;AB$4),SUMIFS(Investors!$Q:$Q,Investors!$A:$A,$A65,Investors!$G:$G,$B65),0)</f>
        <v/>
      </c>
    </row>
    <row r="66">
      <c r="A66" t="inlineStr">
        <is>
          <t>ZINT01</t>
        </is>
      </c>
      <c r="B66" t="inlineStr">
        <is>
          <t>HFB103</t>
        </is>
      </c>
      <c r="C66" s="4">
        <f>SUM(E66:AC66)</f>
        <v/>
      </c>
      <c r="E66" s="4">
        <f>IF(AND(SUMIFS(Investors!$P:$P,Investors!$A:$A,$A66,Investors!$G:$G,$B66)-$B$2&lt;=E$4,SUMIFS(Investors!$P:$P,Investors!$A:$A,$A66,Investors!$G:$G,$B66)-$B$2&gt;D$4),SUMIFS(Investors!$Q:$Q,Investors!$A:$A,$A66,Investors!$G:$G,$B66),0)</f>
        <v/>
      </c>
      <c r="F66" s="4">
        <f>IF(AND(SUMIFS(Investors!$P:$P,Investors!$A:$A,$A66,Investors!$G:$G,$B66)-$B$2&lt;=F$4,SUMIFS(Investors!$P:$P,Investors!$A:$A,$A66,Investors!$G:$G,$B66)-$B$2&gt;E$4),SUMIFS(Investors!$Q:$Q,Investors!$A:$A,$A66,Investors!$G:$G,$B66),0)</f>
        <v/>
      </c>
      <c r="G66" s="4">
        <f>IF(AND(SUMIFS(Investors!$P:$P,Investors!$A:$A,$A66,Investors!$G:$G,$B66)-$B$2&lt;=G$4,SUMIFS(Investors!$P:$P,Investors!$A:$A,$A66,Investors!$G:$G,$B66)-$B$2&gt;F$4),SUMIFS(Investors!$Q:$Q,Investors!$A:$A,$A66,Investors!$G:$G,$B66),0)</f>
        <v/>
      </c>
      <c r="H66" s="4">
        <f>IF(AND(SUMIFS(Investors!$P:$P,Investors!$A:$A,$A66,Investors!$G:$G,$B66)-$B$2&lt;=H$4,SUMIFS(Investors!$P:$P,Investors!$A:$A,$A66,Investors!$G:$G,$B66)-$B$2&gt;G$4),SUMIFS(Investors!$Q:$Q,Investors!$A:$A,$A66,Investors!$G:$G,$B66),0)</f>
        <v/>
      </c>
      <c r="I66" s="4">
        <f>IF(AND(SUMIFS(Investors!$P:$P,Investors!$A:$A,$A66,Investors!$G:$G,$B66)-$B$2&lt;=I$4,SUMIFS(Investors!$P:$P,Investors!$A:$A,$A66,Investors!$G:$G,$B66)-$B$2&gt;H$4),SUMIFS(Investors!$Q:$Q,Investors!$A:$A,$A66,Investors!$G:$G,$B66),0)</f>
        <v/>
      </c>
      <c r="J66" s="4">
        <f>IF(AND(SUMIFS(Investors!$P:$P,Investors!$A:$A,$A66,Investors!$G:$G,$B66)-$B$2&lt;=J$4,SUMIFS(Investors!$P:$P,Investors!$A:$A,$A66,Investors!$G:$G,$B66)-$B$2&gt;I$4),SUMIFS(Investors!$Q:$Q,Investors!$A:$A,$A66,Investors!$G:$G,$B66),0)</f>
        <v/>
      </c>
      <c r="K66" s="4">
        <f>IF(AND(SUMIFS(Investors!$P:$P,Investors!$A:$A,$A66,Investors!$G:$G,$B66)-$B$2&lt;=K$4,SUMIFS(Investors!$P:$P,Investors!$A:$A,$A66,Investors!$G:$G,$B66)-$B$2&gt;J$4),SUMIFS(Investors!$Q:$Q,Investors!$A:$A,$A66,Investors!$G:$G,$B66),0)</f>
        <v/>
      </c>
      <c r="L66" s="4">
        <f>IF(AND(SUMIFS(Investors!$P:$P,Investors!$A:$A,$A66,Investors!$G:$G,$B66)-$B$2&lt;=L$4,SUMIFS(Investors!$P:$P,Investors!$A:$A,$A66,Investors!$G:$G,$B66)-$B$2&gt;K$4),SUMIFS(Investors!$Q:$Q,Investors!$A:$A,$A66,Investors!$G:$G,$B66),0)</f>
        <v/>
      </c>
      <c r="M66" s="4">
        <f>IF(AND(SUMIFS(Investors!$P:$P,Investors!$A:$A,$A66,Investors!$G:$G,$B66)-$B$2&lt;=M$4,SUMIFS(Investors!$P:$P,Investors!$A:$A,$A66,Investors!$G:$G,$B66)-$B$2&gt;L$4),SUMIFS(Investors!$Q:$Q,Investors!$A:$A,$A66,Investors!$G:$G,$B66),0)</f>
        <v/>
      </c>
      <c r="N66" s="4">
        <f>IF(AND(SUMIFS(Investors!$P:$P,Investors!$A:$A,$A66,Investors!$G:$G,$B66)-$B$2&lt;=N$4,SUMIFS(Investors!$P:$P,Investors!$A:$A,$A66,Investors!$G:$G,$B66)-$B$2&gt;M$4),SUMIFS(Investors!$Q:$Q,Investors!$A:$A,$A66,Investors!$G:$G,$B66),0)</f>
        <v/>
      </c>
      <c r="O66" s="4">
        <f>IF(AND(SUMIFS(Investors!$P:$P,Investors!$A:$A,$A66,Investors!$G:$G,$B66)-$B$2&lt;=O$4,SUMIFS(Investors!$P:$P,Investors!$A:$A,$A66,Investors!$G:$G,$B66)-$B$2&gt;N$4),SUMIFS(Investors!$Q:$Q,Investors!$A:$A,$A66,Investors!$G:$G,$B66),0)</f>
        <v/>
      </c>
      <c r="P66" s="4">
        <f>IF(AND(SUMIFS(Investors!$P:$P,Investors!$A:$A,$A66,Investors!$G:$G,$B66)-$B$2&lt;=P$4,SUMIFS(Investors!$P:$P,Investors!$A:$A,$A66,Investors!$G:$G,$B66)-$B$2&gt;O$4),SUMIFS(Investors!$Q:$Q,Investors!$A:$A,$A66,Investors!$G:$G,$B66),0)</f>
        <v/>
      </c>
      <c r="Q66" s="4">
        <f>IF(AND(SUMIFS(Investors!$P:$P,Investors!$A:$A,$A66,Investors!$G:$G,$B66)-$B$2&lt;=Q$4,SUMIFS(Investors!$P:$P,Investors!$A:$A,$A66,Investors!$G:$G,$B66)-$B$2&gt;P$4),SUMIFS(Investors!$Q:$Q,Investors!$A:$A,$A66,Investors!$G:$G,$B66),0)</f>
        <v/>
      </c>
      <c r="R66" s="4">
        <f>IF(AND(SUMIFS(Investors!$P:$P,Investors!$A:$A,$A66,Investors!$G:$G,$B66)-$B$2&lt;=R$4,SUMIFS(Investors!$P:$P,Investors!$A:$A,$A66,Investors!$G:$G,$B66)-$B$2&gt;Q$4),SUMIFS(Investors!$Q:$Q,Investors!$A:$A,$A66,Investors!$G:$G,$B66),0)</f>
        <v/>
      </c>
      <c r="S66" s="4">
        <f>IF(AND(SUMIFS(Investors!$P:$P,Investors!$A:$A,$A66,Investors!$G:$G,$B66)-$B$2&lt;=S$4,SUMIFS(Investors!$P:$P,Investors!$A:$A,$A66,Investors!$G:$G,$B66)-$B$2&gt;R$4),SUMIFS(Investors!$Q:$Q,Investors!$A:$A,$A66,Investors!$G:$G,$B66),0)</f>
        <v/>
      </c>
      <c r="T66" s="4">
        <f>IF(AND(SUMIFS(Investors!$P:$P,Investors!$A:$A,$A66,Investors!$G:$G,$B66)-$B$2&lt;=T$4,SUMIFS(Investors!$P:$P,Investors!$A:$A,$A66,Investors!$G:$G,$B66)-$B$2&gt;S$4),SUMIFS(Investors!$Q:$Q,Investors!$A:$A,$A66,Investors!$G:$G,$B66),0)</f>
        <v/>
      </c>
      <c r="U66" s="4">
        <f>IF(AND(SUMIFS(Investors!$P:$P,Investors!$A:$A,$A66,Investors!$G:$G,$B66)-$B$2&lt;=U$4,SUMIFS(Investors!$P:$P,Investors!$A:$A,$A66,Investors!$G:$G,$B66)-$B$2&gt;T$4),SUMIFS(Investors!$Q:$Q,Investors!$A:$A,$A66,Investors!$G:$G,$B66),0)</f>
        <v/>
      </c>
      <c r="V66" s="4">
        <f>IF(AND(SUMIFS(Investors!$P:$P,Investors!$A:$A,$A66,Investors!$G:$G,$B66)-$B$2&lt;=V$4,SUMIFS(Investors!$P:$P,Investors!$A:$A,$A66,Investors!$G:$G,$B66)-$B$2&gt;U$4),SUMIFS(Investors!$Q:$Q,Investors!$A:$A,$A66,Investors!$G:$G,$B66),0)</f>
        <v/>
      </c>
      <c r="W66" s="4">
        <f>IF(AND(SUMIFS(Investors!$P:$P,Investors!$A:$A,$A66,Investors!$G:$G,$B66)-$B$2&lt;=W$4,SUMIFS(Investors!$P:$P,Investors!$A:$A,$A66,Investors!$G:$G,$B66)-$B$2&gt;V$4),SUMIFS(Investors!$Q:$Q,Investors!$A:$A,$A66,Investors!$G:$G,$B66),0)</f>
        <v/>
      </c>
      <c r="X66" s="4">
        <f>IF(AND(SUMIFS(Investors!$P:$P,Investors!$A:$A,$A66,Investors!$G:$G,$B66)-$B$2&lt;=X$4,SUMIFS(Investors!$P:$P,Investors!$A:$A,$A66,Investors!$G:$G,$B66)-$B$2&gt;W$4),SUMIFS(Investors!$Q:$Q,Investors!$A:$A,$A66,Investors!$G:$G,$B66),0)</f>
        <v/>
      </c>
      <c r="Y66" s="4">
        <f>IF(AND(SUMIFS(Investors!$P:$P,Investors!$A:$A,$A66,Investors!$G:$G,$B66)-$B$2&lt;=Y$4,SUMIFS(Investors!$P:$P,Investors!$A:$A,$A66,Investors!$G:$G,$B66)-$B$2&gt;X$4),SUMIFS(Investors!$Q:$Q,Investors!$A:$A,$A66,Investors!$G:$G,$B66),0)</f>
        <v/>
      </c>
      <c r="Z66" s="4">
        <f>IF(AND(SUMIFS(Investors!$P:$P,Investors!$A:$A,$A66,Investors!$G:$G,$B66)-$B$2&lt;=Z$4,SUMIFS(Investors!$P:$P,Investors!$A:$A,$A66,Investors!$G:$G,$B66)-$B$2&gt;Y$4),SUMIFS(Investors!$Q:$Q,Investors!$A:$A,$A66,Investors!$G:$G,$B66),0)</f>
        <v/>
      </c>
      <c r="AA66" s="4">
        <f>IF(AND(SUMIFS(Investors!$P:$P,Investors!$A:$A,$A66,Investors!$G:$G,$B66)-$B$2&lt;=AA$4,SUMIFS(Investors!$P:$P,Investors!$A:$A,$A66,Investors!$G:$G,$B66)-$B$2&gt;Z$4),SUMIFS(Investors!$Q:$Q,Investors!$A:$A,$A66,Investors!$G:$G,$B66),0)</f>
        <v/>
      </c>
      <c r="AB66" s="4">
        <f>IF(AND(SUMIFS(Investors!$P:$P,Investors!$A:$A,$A66,Investors!$G:$G,$B66)-$B$2&lt;=AB$4,SUMIFS(Investors!$P:$P,Investors!$A:$A,$A66,Investors!$G:$G,$B66)-$B$2&gt;AA$4),SUMIFS(Investors!$Q:$Q,Investors!$A:$A,$A66,Investors!$G:$G,$B66),0)</f>
        <v/>
      </c>
      <c r="AC66" s="4">
        <f>IF(AND(SUMIFS(Investors!$P:$P,Investors!$A:$A,$A66,Investors!$G:$G,$B66)-$B$2&lt;=AC$4,SUMIFS(Investors!$P:$P,Investors!$A:$A,$A66,Investors!$G:$G,$B66)-$B$2&gt;AB$4),SUMIFS(Investors!$Q:$Q,Investors!$A:$A,$A66,Investors!$G:$G,$B66),0)</f>
        <v/>
      </c>
    </row>
    <row r="67">
      <c r="A67" t="inlineStr">
        <is>
          <t>ZINT01</t>
        </is>
      </c>
      <c r="B67" t="inlineStr">
        <is>
          <t>HFB106</t>
        </is>
      </c>
      <c r="C67" s="4">
        <f>SUM(E67:AC67)</f>
        <v/>
      </c>
      <c r="E67" s="4">
        <f>IF(AND(SUMIFS(Investors!$P:$P,Investors!$A:$A,$A67,Investors!$G:$G,$B67)-$B$2&lt;=E$4,SUMIFS(Investors!$P:$P,Investors!$A:$A,$A67,Investors!$G:$G,$B67)-$B$2&gt;D$4),SUMIFS(Investors!$Q:$Q,Investors!$A:$A,$A67,Investors!$G:$G,$B67),0)</f>
        <v/>
      </c>
      <c r="F67" s="4">
        <f>IF(AND(SUMIFS(Investors!$P:$P,Investors!$A:$A,$A67,Investors!$G:$G,$B67)-$B$2&lt;=F$4,SUMIFS(Investors!$P:$P,Investors!$A:$A,$A67,Investors!$G:$G,$B67)-$B$2&gt;E$4),SUMIFS(Investors!$Q:$Q,Investors!$A:$A,$A67,Investors!$G:$G,$B67),0)</f>
        <v/>
      </c>
      <c r="G67" s="4">
        <f>IF(AND(SUMIFS(Investors!$P:$P,Investors!$A:$A,$A67,Investors!$G:$G,$B67)-$B$2&lt;=G$4,SUMIFS(Investors!$P:$P,Investors!$A:$A,$A67,Investors!$G:$G,$B67)-$B$2&gt;F$4),SUMIFS(Investors!$Q:$Q,Investors!$A:$A,$A67,Investors!$G:$G,$B67),0)</f>
        <v/>
      </c>
      <c r="H67" s="4">
        <f>IF(AND(SUMIFS(Investors!$P:$P,Investors!$A:$A,$A67,Investors!$G:$G,$B67)-$B$2&lt;=H$4,SUMIFS(Investors!$P:$P,Investors!$A:$A,$A67,Investors!$G:$G,$B67)-$B$2&gt;G$4),SUMIFS(Investors!$Q:$Q,Investors!$A:$A,$A67,Investors!$G:$G,$B67),0)</f>
        <v/>
      </c>
      <c r="I67" s="4">
        <f>IF(AND(SUMIFS(Investors!$P:$P,Investors!$A:$A,$A67,Investors!$G:$G,$B67)-$B$2&lt;=I$4,SUMIFS(Investors!$P:$P,Investors!$A:$A,$A67,Investors!$G:$G,$B67)-$B$2&gt;H$4),SUMIFS(Investors!$Q:$Q,Investors!$A:$A,$A67,Investors!$G:$G,$B67),0)</f>
        <v/>
      </c>
      <c r="J67" s="4">
        <f>IF(AND(SUMIFS(Investors!$P:$P,Investors!$A:$A,$A67,Investors!$G:$G,$B67)-$B$2&lt;=J$4,SUMIFS(Investors!$P:$P,Investors!$A:$A,$A67,Investors!$G:$G,$B67)-$B$2&gt;I$4),SUMIFS(Investors!$Q:$Q,Investors!$A:$A,$A67,Investors!$G:$G,$B67),0)</f>
        <v/>
      </c>
      <c r="K67" s="4">
        <f>IF(AND(SUMIFS(Investors!$P:$P,Investors!$A:$A,$A67,Investors!$G:$G,$B67)-$B$2&lt;=K$4,SUMIFS(Investors!$P:$P,Investors!$A:$A,$A67,Investors!$G:$G,$B67)-$B$2&gt;J$4),SUMIFS(Investors!$Q:$Q,Investors!$A:$A,$A67,Investors!$G:$G,$B67),0)</f>
        <v/>
      </c>
      <c r="L67" s="4">
        <f>IF(AND(SUMIFS(Investors!$P:$P,Investors!$A:$A,$A67,Investors!$G:$G,$B67)-$B$2&lt;=L$4,SUMIFS(Investors!$P:$P,Investors!$A:$A,$A67,Investors!$G:$G,$B67)-$B$2&gt;K$4),SUMIFS(Investors!$Q:$Q,Investors!$A:$A,$A67,Investors!$G:$G,$B67),0)</f>
        <v/>
      </c>
      <c r="M67" s="4">
        <f>IF(AND(SUMIFS(Investors!$P:$P,Investors!$A:$A,$A67,Investors!$G:$G,$B67)-$B$2&lt;=M$4,SUMIFS(Investors!$P:$P,Investors!$A:$A,$A67,Investors!$G:$G,$B67)-$B$2&gt;L$4),SUMIFS(Investors!$Q:$Q,Investors!$A:$A,$A67,Investors!$G:$G,$B67),0)</f>
        <v/>
      </c>
      <c r="N67" s="4">
        <f>IF(AND(SUMIFS(Investors!$P:$P,Investors!$A:$A,$A67,Investors!$G:$G,$B67)-$B$2&lt;=N$4,SUMIFS(Investors!$P:$P,Investors!$A:$A,$A67,Investors!$G:$G,$B67)-$B$2&gt;M$4),SUMIFS(Investors!$Q:$Q,Investors!$A:$A,$A67,Investors!$G:$G,$B67),0)</f>
        <v/>
      </c>
      <c r="O67" s="4">
        <f>IF(AND(SUMIFS(Investors!$P:$P,Investors!$A:$A,$A67,Investors!$G:$G,$B67)-$B$2&lt;=O$4,SUMIFS(Investors!$P:$P,Investors!$A:$A,$A67,Investors!$G:$G,$B67)-$B$2&gt;N$4),SUMIFS(Investors!$Q:$Q,Investors!$A:$A,$A67,Investors!$G:$G,$B67),0)</f>
        <v/>
      </c>
      <c r="P67" s="4">
        <f>IF(AND(SUMIFS(Investors!$P:$P,Investors!$A:$A,$A67,Investors!$G:$G,$B67)-$B$2&lt;=P$4,SUMIFS(Investors!$P:$P,Investors!$A:$A,$A67,Investors!$G:$G,$B67)-$B$2&gt;O$4),SUMIFS(Investors!$Q:$Q,Investors!$A:$A,$A67,Investors!$G:$G,$B67),0)</f>
        <v/>
      </c>
      <c r="Q67" s="4">
        <f>IF(AND(SUMIFS(Investors!$P:$P,Investors!$A:$A,$A67,Investors!$G:$G,$B67)-$B$2&lt;=Q$4,SUMIFS(Investors!$P:$P,Investors!$A:$A,$A67,Investors!$G:$G,$B67)-$B$2&gt;P$4),SUMIFS(Investors!$Q:$Q,Investors!$A:$A,$A67,Investors!$G:$G,$B67),0)</f>
        <v/>
      </c>
      <c r="R67" s="4">
        <f>IF(AND(SUMIFS(Investors!$P:$P,Investors!$A:$A,$A67,Investors!$G:$G,$B67)-$B$2&lt;=R$4,SUMIFS(Investors!$P:$P,Investors!$A:$A,$A67,Investors!$G:$G,$B67)-$B$2&gt;Q$4),SUMIFS(Investors!$Q:$Q,Investors!$A:$A,$A67,Investors!$G:$G,$B67),0)</f>
        <v/>
      </c>
      <c r="S67" s="4">
        <f>IF(AND(SUMIFS(Investors!$P:$P,Investors!$A:$A,$A67,Investors!$G:$G,$B67)-$B$2&lt;=S$4,SUMIFS(Investors!$P:$P,Investors!$A:$A,$A67,Investors!$G:$G,$B67)-$B$2&gt;R$4),SUMIFS(Investors!$Q:$Q,Investors!$A:$A,$A67,Investors!$G:$G,$B67),0)</f>
        <v/>
      </c>
      <c r="T67" s="4">
        <f>IF(AND(SUMIFS(Investors!$P:$P,Investors!$A:$A,$A67,Investors!$G:$G,$B67)-$B$2&lt;=T$4,SUMIFS(Investors!$P:$P,Investors!$A:$A,$A67,Investors!$G:$G,$B67)-$B$2&gt;S$4),SUMIFS(Investors!$Q:$Q,Investors!$A:$A,$A67,Investors!$G:$G,$B67),0)</f>
        <v/>
      </c>
      <c r="U67" s="4">
        <f>IF(AND(SUMIFS(Investors!$P:$P,Investors!$A:$A,$A67,Investors!$G:$G,$B67)-$B$2&lt;=U$4,SUMIFS(Investors!$P:$P,Investors!$A:$A,$A67,Investors!$G:$G,$B67)-$B$2&gt;T$4),SUMIFS(Investors!$Q:$Q,Investors!$A:$A,$A67,Investors!$G:$G,$B67),0)</f>
        <v/>
      </c>
      <c r="V67" s="4">
        <f>IF(AND(SUMIFS(Investors!$P:$P,Investors!$A:$A,$A67,Investors!$G:$G,$B67)-$B$2&lt;=V$4,SUMIFS(Investors!$P:$P,Investors!$A:$A,$A67,Investors!$G:$G,$B67)-$B$2&gt;U$4),SUMIFS(Investors!$Q:$Q,Investors!$A:$A,$A67,Investors!$G:$G,$B67),0)</f>
        <v/>
      </c>
      <c r="W67" s="4">
        <f>IF(AND(SUMIFS(Investors!$P:$P,Investors!$A:$A,$A67,Investors!$G:$G,$B67)-$B$2&lt;=W$4,SUMIFS(Investors!$P:$P,Investors!$A:$A,$A67,Investors!$G:$G,$B67)-$B$2&gt;V$4),SUMIFS(Investors!$Q:$Q,Investors!$A:$A,$A67,Investors!$G:$G,$B67),0)</f>
        <v/>
      </c>
      <c r="X67" s="4">
        <f>IF(AND(SUMIFS(Investors!$P:$P,Investors!$A:$A,$A67,Investors!$G:$G,$B67)-$B$2&lt;=X$4,SUMIFS(Investors!$P:$P,Investors!$A:$A,$A67,Investors!$G:$G,$B67)-$B$2&gt;W$4),SUMIFS(Investors!$Q:$Q,Investors!$A:$A,$A67,Investors!$G:$G,$B67),0)</f>
        <v/>
      </c>
      <c r="Y67" s="4">
        <f>IF(AND(SUMIFS(Investors!$P:$P,Investors!$A:$A,$A67,Investors!$G:$G,$B67)-$B$2&lt;=Y$4,SUMIFS(Investors!$P:$P,Investors!$A:$A,$A67,Investors!$G:$G,$B67)-$B$2&gt;X$4),SUMIFS(Investors!$Q:$Q,Investors!$A:$A,$A67,Investors!$G:$G,$B67),0)</f>
        <v/>
      </c>
      <c r="Z67" s="4">
        <f>IF(AND(SUMIFS(Investors!$P:$P,Investors!$A:$A,$A67,Investors!$G:$G,$B67)-$B$2&lt;=Z$4,SUMIFS(Investors!$P:$P,Investors!$A:$A,$A67,Investors!$G:$G,$B67)-$B$2&gt;Y$4),SUMIFS(Investors!$Q:$Q,Investors!$A:$A,$A67,Investors!$G:$G,$B67),0)</f>
        <v/>
      </c>
      <c r="AA67" s="4">
        <f>IF(AND(SUMIFS(Investors!$P:$P,Investors!$A:$A,$A67,Investors!$G:$G,$B67)-$B$2&lt;=AA$4,SUMIFS(Investors!$P:$P,Investors!$A:$A,$A67,Investors!$G:$G,$B67)-$B$2&gt;Z$4),SUMIFS(Investors!$Q:$Q,Investors!$A:$A,$A67,Investors!$G:$G,$B67),0)</f>
        <v/>
      </c>
      <c r="AB67" s="4">
        <f>IF(AND(SUMIFS(Investors!$P:$P,Investors!$A:$A,$A67,Investors!$G:$G,$B67)-$B$2&lt;=AB$4,SUMIFS(Investors!$P:$P,Investors!$A:$A,$A67,Investors!$G:$G,$B67)-$B$2&gt;AA$4),SUMIFS(Investors!$Q:$Q,Investors!$A:$A,$A67,Investors!$G:$G,$B67),0)</f>
        <v/>
      </c>
      <c r="AC67" s="4">
        <f>IF(AND(SUMIFS(Investors!$P:$P,Investors!$A:$A,$A67,Investors!$G:$G,$B67)-$B$2&lt;=AC$4,SUMIFS(Investors!$P:$P,Investors!$A:$A,$A67,Investors!$G:$G,$B67)-$B$2&gt;AB$4),SUMIFS(Investors!$Q:$Q,Investors!$A:$A,$A67,Investors!$G:$G,$B67),0)</f>
        <v/>
      </c>
    </row>
    <row r="68">
      <c r="A68" t="inlineStr">
        <is>
          <t>ZINT01</t>
        </is>
      </c>
      <c r="B68" t="inlineStr">
        <is>
          <t>HFB109</t>
        </is>
      </c>
      <c r="C68" s="4">
        <f>SUM(E68:AC68)</f>
        <v/>
      </c>
      <c r="E68" s="4">
        <f>IF(AND(SUMIFS(Investors!$P:$P,Investors!$A:$A,$A68,Investors!$G:$G,$B68)-$B$2&lt;=E$4,SUMIFS(Investors!$P:$P,Investors!$A:$A,$A68,Investors!$G:$G,$B68)-$B$2&gt;D$4),SUMIFS(Investors!$Q:$Q,Investors!$A:$A,$A68,Investors!$G:$G,$B68),0)</f>
        <v/>
      </c>
      <c r="F68" s="4">
        <f>IF(AND(SUMIFS(Investors!$P:$P,Investors!$A:$A,$A68,Investors!$G:$G,$B68)-$B$2&lt;=F$4,SUMIFS(Investors!$P:$P,Investors!$A:$A,$A68,Investors!$G:$G,$B68)-$B$2&gt;E$4),SUMIFS(Investors!$Q:$Q,Investors!$A:$A,$A68,Investors!$G:$G,$B68),0)</f>
        <v/>
      </c>
      <c r="G68" s="4">
        <f>IF(AND(SUMIFS(Investors!$P:$P,Investors!$A:$A,$A68,Investors!$G:$G,$B68)-$B$2&lt;=G$4,SUMIFS(Investors!$P:$P,Investors!$A:$A,$A68,Investors!$G:$G,$B68)-$B$2&gt;F$4),SUMIFS(Investors!$Q:$Q,Investors!$A:$A,$A68,Investors!$G:$G,$B68),0)</f>
        <v/>
      </c>
      <c r="H68" s="4">
        <f>IF(AND(SUMIFS(Investors!$P:$P,Investors!$A:$A,$A68,Investors!$G:$G,$B68)-$B$2&lt;=H$4,SUMIFS(Investors!$P:$P,Investors!$A:$A,$A68,Investors!$G:$G,$B68)-$B$2&gt;G$4),SUMIFS(Investors!$Q:$Q,Investors!$A:$A,$A68,Investors!$G:$G,$B68),0)</f>
        <v/>
      </c>
      <c r="I68" s="4">
        <f>IF(AND(SUMIFS(Investors!$P:$P,Investors!$A:$A,$A68,Investors!$G:$G,$B68)-$B$2&lt;=I$4,SUMIFS(Investors!$P:$P,Investors!$A:$A,$A68,Investors!$G:$G,$B68)-$B$2&gt;H$4),SUMIFS(Investors!$Q:$Q,Investors!$A:$A,$A68,Investors!$G:$G,$B68),0)</f>
        <v/>
      </c>
      <c r="J68" s="4">
        <f>IF(AND(SUMIFS(Investors!$P:$P,Investors!$A:$A,$A68,Investors!$G:$G,$B68)-$B$2&lt;=J$4,SUMIFS(Investors!$P:$P,Investors!$A:$A,$A68,Investors!$G:$G,$B68)-$B$2&gt;I$4),SUMIFS(Investors!$Q:$Q,Investors!$A:$A,$A68,Investors!$G:$G,$B68),0)</f>
        <v/>
      </c>
      <c r="K68" s="4">
        <f>IF(AND(SUMIFS(Investors!$P:$P,Investors!$A:$A,$A68,Investors!$G:$G,$B68)-$B$2&lt;=K$4,SUMIFS(Investors!$P:$P,Investors!$A:$A,$A68,Investors!$G:$G,$B68)-$B$2&gt;J$4),SUMIFS(Investors!$Q:$Q,Investors!$A:$A,$A68,Investors!$G:$G,$B68),0)</f>
        <v/>
      </c>
      <c r="L68" s="4">
        <f>IF(AND(SUMIFS(Investors!$P:$P,Investors!$A:$A,$A68,Investors!$G:$G,$B68)-$B$2&lt;=L$4,SUMIFS(Investors!$P:$P,Investors!$A:$A,$A68,Investors!$G:$G,$B68)-$B$2&gt;K$4),SUMIFS(Investors!$Q:$Q,Investors!$A:$A,$A68,Investors!$G:$G,$B68),0)</f>
        <v/>
      </c>
      <c r="M68" s="4">
        <f>IF(AND(SUMIFS(Investors!$P:$P,Investors!$A:$A,$A68,Investors!$G:$G,$B68)-$B$2&lt;=M$4,SUMIFS(Investors!$P:$P,Investors!$A:$A,$A68,Investors!$G:$G,$B68)-$B$2&gt;L$4),SUMIFS(Investors!$Q:$Q,Investors!$A:$A,$A68,Investors!$G:$G,$B68),0)</f>
        <v/>
      </c>
      <c r="N68" s="4">
        <f>IF(AND(SUMIFS(Investors!$P:$P,Investors!$A:$A,$A68,Investors!$G:$G,$B68)-$B$2&lt;=N$4,SUMIFS(Investors!$P:$P,Investors!$A:$A,$A68,Investors!$G:$G,$B68)-$B$2&gt;M$4),SUMIFS(Investors!$Q:$Q,Investors!$A:$A,$A68,Investors!$G:$G,$B68),0)</f>
        <v/>
      </c>
      <c r="O68" s="4">
        <f>IF(AND(SUMIFS(Investors!$P:$P,Investors!$A:$A,$A68,Investors!$G:$G,$B68)-$B$2&lt;=O$4,SUMIFS(Investors!$P:$P,Investors!$A:$A,$A68,Investors!$G:$G,$B68)-$B$2&gt;N$4),SUMIFS(Investors!$Q:$Q,Investors!$A:$A,$A68,Investors!$G:$G,$B68),0)</f>
        <v/>
      </c>
      <c r="P68" s="4">
        <f>IF(AND(SUMIFS(Investors!$P:$P,Investors!$A:$A,$A68,Investors!$G:$G,$B68)-$B$2&lt;=P$4,SUMIFS(Investors!$P:$P,Investors!$A:$A,$A68,Investors!$G:$G,$B68)-$B$2&gt;O$4),SUMIFS(Investors!$Q:$Q,Investors!$A:$A,$A68,Investors!$G:$G,$B68),0)</f>
        <v/>
      </c>
      <c r="Q68" s="4">
        <f>IF(AND(SUMIFS(Investors!$P:$P,Investors!$A:$A,$A68,Investors!$G:$G,$B68)-$B$2&lt;=Q$4,SUMIFS(Investors!$P:$P,Investors!$A:$A,$A68,Investors!$G:$G,$B68)-$B$2&gt;P$4),SUMIFS(Investors!$Q:$Q,Investors!$A:$A,$A68,Investors!$G:$G,$B68),0)</f>
        <v/>
      </c>
      <c r="R68" s="4">
        <f>IF(AND(SUMIFS(Investors!$P:$P,Investors!$A:$A,$A68,Investors!$G:$G,$B68)-$B$2&lt;=R$4,SUMIFS(Investors!$P:$P,Investors!$A:$A,$A68,Investors!$G:$G,$B68)-$B$2&gt;Q$4),SUMIFS(Investors!$Q:$Q,Investors!$A:$A,$A68,Investors!$G:$G,$B68),0)</f>
        <v/>
      </c>
      <c r="S68" s="4">
        <f>IF(AND(SUMIFS(Investors!$P:$P,Investors!$A:$A,$A68,Investors!$G:$G,$B68)-$B$2&lt;=S$4,SUMIFS(Investors!$P:$P,Investors!$A:$A,$A68,Investors!$G:$G,$B68)-$B$2&gt;R$4),SUMIFS(Investors!$Q:$Q,Investors!$A:$A,$A68,Investors!$G:$G,$B68),0)</f>
        <v/>
      </c>
      <c r="T68" s="4">
        <f>IF(AND(SUMIFS(Investors!$P:$P,Investors!$A:$A,$A68,Investors!$G:$G,$B68)-$B$2&lt;=T$4,SUMIFS(Investors!$P:$P,Investors!$A:$A,$A68,Investors!$G:$G,$B68)-$B$2&gt;S$4),SUMIFS(Investors!$Q:$Q,Investors!$A:$A,$A68,Investors!$G:$G,$B68),0)</f>
        <v/>
      </c>
      <c r="U68" s="4">
        <f>IF(AND(SUMIFS(Investors!$P:$P,Investors!$A:$A,$A68,Investors!$G:$G,$B68)-$B$2&lt;=U$4,SUMIFS(Investors!$P:$P,Investors!$A:$A,$A68,Investors!$G:$G,$B68)-$B$2&gt;T$4),SUMIFS(Investors!$Q:$Q,Investors!$A:$A,$A68,Investors!$G:$G,$B68),0)</f>
        <v/>
      </c>
      <c r="V68" s="4">
        <f>IF(AND(SUMIFS(Investors!$P:$P,Investors!$A:$A,$A68,Investors!$G:$G,$B68)-$B$2&lt;=V$4,SUMIFS(Investors!$P:$P,Investors!$A:$A,$A68,Investors!$G:$G,$B68)-$B$2&gt;U$4),SUMIFS(Investors!$Q:$Q,Investors!$A:$A,$A68,Investors!$G:$G,$B68),0)</f>
        <v/>
      </c>
      <c r="W68" s="4">
        <f>IF(AND(SUMIFS(Investors!$P:$P,Investors!$A:$A,$A68,Investors!$G:$G,$B68)-$B$2&lt;=W$4,SUMIFS(Investors!$P:$P,Investors!$A:$A,$A68,Investors!$G:$G,$B68)-$B$2&gt;V$4),SUMIFS(Investors!$Q:$Q,Investors!$A:$A,$A68,Investors!$G:$G,$B68),0)</f>
        <v/>
      </c>
      <c r="X68" s="4">
        <f>IF(AND(SUMIFS(Investors!$P:$P,Investors!$A:$A,$A68,Investors!$G:$G,$B68)-$B$2&lt;=X$4,SUMIFS(Investors!$P:$P,Investors!$A:$A,$A68,Investors!$G:$G,$B68)-$B$2&gt;W$4),SUMIFS(Investors!$Q:$Q,Investors!$A:$A,$A68,Investors!$G:$G,$B68),0)</f>
        <v/>
      </c>
      <c r="Y68" s="4">
        <f>IF(AND(SUMIFS(Investors!$P:$P,Investors!$A:$A,$A68,Investors!$G:$G,$B68)-$B$2&lt;=Y$4,SUMIFS(Investors!$P:$P,Investors!$A:$A,$A68,Investors!$G:$G,$B68)-$B$2&gt;X$4),SUMIFS(Investors!$Q:$Q,Investors!$A:$A,$A68,Investors!$G:$G,$B68),0)</f>
        <v/>
      </c>
      <c r="Z68" s="4">
        <f>IF(AND(SUMIFS(Investors!$P:$P,Investors!$A:$A,$A68,Investors!$G:$G,$B68)-$B$2&lt;=Z$4,SUMIFS(Investors!$P:$P,Investors!$A:$A,$A68,Investors!$G:$G,$B68)-$B$2&gt;Y$4),SUMIFS(Investors!$Q:$Q,Investors!$A:$A,$A68,Investors!$G:$G,$B68),0)</f>
        <v/>
      </c>
      <c r="AA68" s="4">
        <f>IF(AND(SUMIFS(Investors!$P:$P,Investors!$A:$A,$A68,Investors!$G:$G,$B68)-$B$2&lt;=AA$4,SUMIFS(Investors!$P:$P,Investors!$A:$A,$A68,Investors!$G:$G,$B68)-$B$2&gt;Z$4),SUMIFS(Investors!$Q:$Q,Investors!$A:$A,$A68,Investors!$G:$G,$B68),0)</f>
        <v/>
      </c>
      <c r="AB68" s="4">
        <f>IF(AND(SUMIFS(Investors!$P:$P,Investors!$A:$A,$A68,Investors!$G:$G,$B68)-$B$2&lt;=AB$4,SUMIFS(Investors!$P:$P,Investors!$A:$A,$A68,Investors!$G:$G,$B68)-$B$2&gt;AA$4),SUMIFS(Investors!$Q:$Q,Investors!$A:$A,$A68,Investors!$G:$G,$B68),0)</f>
        <v/>
      </c>
      <c r="AC68" s="4">
        <f>IF(AND(SUMIFS(Investors!$P:$P,Investors!$A:$A,$A68,Investors!$G:$G,$B68)-$B$2&lt;=AC$4,SUMIFS(Investors!$P:$P,Investors!$A:$A,$A68,Investors!$G:$G,$B68)-$B$2&gt;AB$4),SUMIFS(Investors!$Q:$Q,Investors!$A:$A,$A68,Investors!$G:$G,$B68),0)</f>
        <v/>
      </c>
    </row>
    <row r="69">
      <c r="A69" t="inlineStr">
        <is>
          <t>ZINT01</t>
        </is>
      </c>
      <c r="B69" t="inlineStr">
        <is>
          <t>HFB102</t>
        </is>
      </c>
      <c r="C69" s="4">
        <f>SUM(E69:AC69)</f>
        <v/>
      </c>
      <c r="E69" s="4">
        <f>IF(AND(SUMIFS(Investors!$P:$P,Investors!$A:$A,$A69,Investors!$G:$G,$B69)-$B$2&lt;=E$4,SUMIFS(Investors!$P:$P,Investors!$A:$A,$A69,Investors!$G:$G,$B69)-$B$2&gt;D$4),SUMIFS(Investors!$Q:$Q,Investors!$A:$A,$A69,Investors!$G:$G,$B69),0)</f>
        <v/>
      </c>
      <c r="F69" s="4">
        <f>IF(AND(SUMIFS(Investors!$P:$P,Investors!$A:$A,$A69,Investors!$G:$G,$B69)-$B$2&lt;=F$4,SUMIFS(Investors!$P:$P,Investors!$A:$A,$A69,Investors!$G:$G,$B69)-$B$2&gt;E$4),SUMIFS(Investors!$Q:$Q,Investors!$A:$A,$A69,Investors!$G:$G,$B69),0)</f>
        <v/>
      </c>
      <c r="G69" s="4">
        <f>IF(AND(SUMIFS(Investors!$P:$P,Investors!$A:$A,$A69,Investors!$G:$G,$B69)-$B$2&lt;=G$4,SUMIFS(Investors!$P:$P,Investors!$A:$A,$A69,Investors!$G:$G,$B69)-$B$2&gt;F$4),SUMIFS(Investors!$Q:$Q,Investors!$A:$A,$A69,Investors!$G:$G,$B69),0)</f>
        <v/>
      </c>
      <c r="H69" s="4">
        <f>IF(AND(SUMIFS(Investors!$P:$P,Investors!$A:$A,$A69,Investors!$G:$G,$B69)-$B$2&lt;=H$4,SUMIFS(Investors!$P:$P,Investors!$A:$A,$A69,Investors!$G:$G,$B69)-$B$2&gt;G$4),SUMIFS(Investors!$Q:$Q,Investors!$A:$A,$A69,Investors!$G:$G,$B69),0)</f>
        <v/>
      </c>
      <c r="I69" s="4">
        <f>IF(AND(SUMIFS(Investors!$P:$P,Investors!$A:$A,$A69,Investors!$G:$G,$B69)-$B$2&lt;=I$4,SUMIFS(Investors!$P:$P,Investors!$A:$A,$A69,Investors!$G:$G,$B69)-$B$2&gt;H$4),SUMIFS(Investors!$Q:$Q,Investors!$A:$A,$A69,Investors!$G:$G,$B69),0)</f>
        <v/>
      </c>
      <c r="J69" s="4">
        <f>IF(AND(SUMIFS(Investors!$P:$P,Investors!$A:$A,$A69,Investors!$G:$G,$B69)-$B$2&lt;=J$4,SUMIFS(Investors!$P:$P,Investors!$A:$A,$A69,Investors!$G:$G,$B69)-$B$2&gt;I$4),SUMIFS(Investors!$Q:$Q,Investors!$A:$A,$A69,Investors!$G:$G,$B69),0)</f>
        <v/>
      </c>
      <c r="K69" s="4">
        <f>IF(AND(SUMIFS(Investors!$P:$P,Investors!$A:$A,$A69,Investors!$G:$G,$B69)-$B$2&lt;=K$4,SUMIFS(Investors!$P:$P,Investors!$A:$A,$A69,Investors!$G:$G,$B69)-$B$2&gt;J$4),SUMIFS(Investors!$Q:$Q,Investors!$A:$A,$A69,Investors!$G:$G,$B69),0)</f>
        <v/>
      </c>
      <c r="L69" s="4">
        <f>IF(AND(SUMIFS(Investors!$P:$P,Investors!$A:$A,$A69,Investors!$G:$G,$B69)-$B$2&lt;=L$4,SUMIFS(Investors!$P:$P,Investors!$A:$A,$A69,Investors!$G:$G,$B69)-$B$2&gt;K$4),SUMIFS(Investors!$Q:$Q,Investors!$A:$A,$A69,Investors!$G:$G,$B69),0)</f>
        <v/>
      </c>
      <c r="M69" s="4">
        <f>IF(AND(SUMIFS(Investors!$P:$P,Investors!$A:$A,$A69,Investors!$G:$G,$B69)-$B$2&lt;=M$4,SUMIFS(Investors!$P:$P,Investors!$A:$A,$A69,Investors!$G:$G,$B69)-$B$2&gt;L$4),SUMIFS(Investors!$Q:$Q,Investors!$A:$A,$A69,Investors!$G:$G,$B69),0)</f>
        <v/>
      </c>
      <c r="N69" s="4">
        <f>IF(AND(SUMIFS(Investors!$P:$P,Investors!$A:$A,$A69,Investors!$G:$G,$B69)-$B$2&lt;=N$4,SUMIFS(Investors!$P:$P,Investors!$A:$A,$A69,Investors!$G:$G,$B69)-$B$2&gt;M$4),SUMIFS(Investors!$Q:$Q,Investors!$A:$A,$A69,Investors!$G:$G,$B69),0)</f>
        <v/>
      </c>
      <c r="O69" s="4">
        <f>IF(AND(SUMIFS(Investors!$P:$P,Investors!$A:$A,$A69,Investors!$G:$G,$B69)-$B$2&lt;=O$4,SUMIFS(Investors!$P:$P,Investors!$A:$A,$A69,Investors!$G:$G,$B69)-$B$2&gt;N$4),SUMIFS(Investors!$Q:$Q,Investors!$A:$A,$A69,Investors!$G:$G,$B69),0)</f>
        <v/>
      </c>
      <c r="P69" s="4">
        <f>IF(AND(SUMIFS(Investors!$P:$P,Investors!$A:$A,$A69,Investors!$G:$G,$B69)-$B$2&lt;=P$4,SUMIFS(Investors!$P:$P,Investors!$A:$A,$A69,Investors!$G:$G,$B69)-$B$2&gt;O$4),SUMIFS(Investors!$Q:$Q,Investors!$A:$A,$A69,Investors!$G:$G,$B69),0)</f>
        <v/>
      </c>
      <c r="Q69" s="4">
        <f>IF(AND(SUMIFS(Investors!$P:$P,Investors!$A:$A,$A69,Investors!$G:$G,$B69)-$B$2&lt;=Q$4,SUMIFS(Investors!$P:$P,Investors!$A:$A,$A69,Investors!$G:$G,$B69)-$B$2&gt;P$4),SUMIFS(Investors!$Q:$Q,Investors!$A:$A,$A69,Investors!$G:$G,$B69),0)</f>
        <v/>
      </c>
      <c r="R69" s="4">
        <f>IF(AND(SUMIFS(Investors!$P:$P,Investors!$A:$A,$A69,Investors!$G:$G,$B69)-$B$2&lt;=R$4,SUMIFS(Investors!$P:$P,Investors!$A:$A,$A69,Investors!$G:$G,$B69)-$B$2&gt;Q$4),SUMIFS(Investors!$Q:$Q,Investors!$A:$A,$A69,Investors!$G:$G,$B69),0)</f>
        <v/>
      </c>
      <c r="S69" s="4">
        <f>IF(AND(SUMIFS(Investors!$P:$P,Investors!$A:$A,$A69,Investors!$G:$G,$B69)-$B$2&lt;=S$4,SUMIFS(Investors!$P:$P,Investors!$A:$A,$A69,Investors!$G:$G,$B69)-$B$2&gt;R$4),SUMIFS(Investors!$Q:$Q,Investors!$A:$A,$A69,Investors!$G:$G,$B69),0)</f>
        <v/>
      </c>
      <c r="T69" s="4">
        <f>IF(AND(SUMIFS(Investors!$P:$P,Investors!$A:$A,$A69,Investors!$G:$G,$B69)-$B$2&lt;=T$4,SUMIFS(Investors!$P:$P,Investors!$A:$A,$A69,Investors!$G:$G,$B69)-$B$2&gt;S$4),SUMIFS(Investors!$Q:$Q,Investors!$A:$A,$A69,Investors!$G:$G,$B69),0)</f>
        <v/>
      </c>
      <c r="U69" s="4">
        <f>IF(AND(SUMIFS(Investors!$P:$P,Investors!$A:$A,$A69,Investors!$G:$G,$B69)-$B$2&lt;=U$4,SUMIFS(Investors!$P:$P,Investors!$A:$A,$A69,Investors!$G:$G,$B69)-$B$2&gt;T$4),SUMIFS(Investors!$Q:$Q,Investors!$A:$A,$A69,Investors!$G:$G,$B69),0)</f>
        <v/>
      </c>
      <c r="V69" s="4">
        <f>IF(AND(SUMIFS(Investors!$P:$P,Investors!$A:$A,$A69,Investors!$G:$G,$B69)-$B$2&lt;=V$4,SUMIFS(Investors!$P:$P,Investors!$A:$A,$A69,Investors!$G:$G,$B69)-$B$2&gt;U$4),SUMIFS(Investors!$Q:$Q,Investors!$A:$A,$A69,Investors!$G:$G,$B69),0)</f>
        <v/>
      </c>
      <c r="W69" s="4">
        <f>IF(AND(SUMIFS(Investors!$P:$P,Investors!$A:$A,$A69,Investors!$G:$G,$B69)-$B$2&lt;=W$4,SUMIFS(Investors!$P:$P,Investors!$A:$A,$A69,Investors!$G:$G,$B69)-$B$2&gt;V$4),SUMIFS(Investors!$Q:$Q,Investors!$A:$A,$A69,Investors!$G:$G,$B69),0)</f>
        <v/>
      </c>
      <c r="X69" s="4">
        <f>IF(AND(SUMIFS(Investors!$P:$P,Investors!$A:$A,$A69,Investors!$G:$G,$B69)-$B$2&lt;=X$4,SUMIFS(Investors!$P:$P,Investors!$A:$A,$A69,Investors!$G:$G,$B69)-$B$2&gt;W$4),SUMIFS(Investors!$Q:$Q,Investors!$A:$A,$A69,Investors!$G:$G,$B69),0)</f>
        <v/>
      </c>
      <c r="Y69" s="4">
        <f>IF(AND(SUMIFS(Investors!$P:$P,Investors!$A:$A,$A69,Investors!$G:$G,$B69)-$B$2&lt;=Y$4,SUMIFS(Investors!$P:$P,Investors!$A:$A,$A69,Investors!$G:$G,$B69)-$B$2&gt;X$4),SUMIFS(Investors!$Q:$Q,Investors!$A:$A,$A69,Investors!$G:$G,$B69),0)</f>
        <v/>
      </c>
      <c r="Z69" s="4">
        <f>IF(AND(SUMIFS(Investors!$P:$P,Investors!$A:$A,$A69,Investors!$G:$G,$B69)-$B$2&lt;=Z$4,SUMIFS(Investors!$P:$P,Investors!$A:$A,$A69,Investors!$G:$G,$B69)-$B$2&gt;Y$4),SUMIFS(Investors!$Q:$Q,Investors!$A:$A,$A69,Investors!$G:$G,$B69),0)</f>
        <v/>
      </c>
      <c r="AA69" s="4">
        <f>IF(AND(SUMIFS(Investors!$P:$P,Investors!$A:$A,$A69,Investors!$G:$G,$B69)-$B$2&lt;=AA$4,SUMIFS(Investors!$P:$P,Investors!$A:$A,$A69,Investors!$G:$G,$B69)-$B$2&gt;Z$4),SUMIFS(Investors!$Q:$Q,Investors!$A:$A,$A69,Investors!$G:$G,$B69),0)</f>
        <v/>
      </c>
      <c r="AB69" s="4">
        <f>IF(AND(SUMIFS(Investors!$P:$P,Investors!$A:$A,$A69,Investors!$G:$G,$B69)-$B$2&lt;=AB$4,SUMIFS(Investors!$P:$P,Investors!$A:$A,$A69,Investors!$G:$G,$B69)-$B$2&gt;AA$4),SUMIFS(Investors!$Q:$Q,Investors!$A:$A,$A69,Investors!$G:$G,$B69),0)</f>
        <v/>
      </c>
      <c r="AC69" s="4">
        <f>IF(AND(SUMIFS(Investors!$P:$P,Investors!$A:$A,$A69,Investors!$G:$G,$B69)-$B$2&lt;=AC$4,SUMIFS(Investors!$P:$P,Investors!$A:$A,$A69,Investors!$G:$G,$B69)-$B$2&gt;AB$4),SUMIFS(Investors!$Q:$Q,Investors!$A:$A,$A69,Investors!$G:$G,$B69),0)</f>
        <v/>
      </c>
    </row>
    <row r="70">
      <c r="A70" t="inlineStr">
        <is>
          <t>ZINT01</t>
        </is>
      </c>
      <c r="B70" t="inlineStr">
        <is>
          <t>HFB101</t>
        </is>
      </c>
      <c r="C70" s="4">
        <f>SUM(E70:AC70)</f>
        <v/>
      </c>
      <c r="E70" s="4">
        <f>IF(AND(SUMIFS(Investors!$P:$P,Investors!$A:$A,$A70,Investors!$G:$G,$B70)-$B$2&lt;=E$4,SUMIFS(Investors!$P:$P,Investors!$A:$A,$A70,Investors!$G:$G,$B70)-$B$2&gt;D$4),SUMIFS(Investors!$Q:$Q,Investors!$A:$A,$A70,Investors!$G:$G,$B70),0)</f>
        <v/>
      </c>
      <c r="F70" s="4">
        <f>IF(AND(SUMIFS(Investors!$P:$P,Investors!$A:$A,$A70,Investors!$G:$G,$B70)-$B$2&lt;=F$4,SUMIFS(Investors!$P:$P,Investors!$A:$A,$A70,Investors!$G:$G,$B70)-$B$2&gt;E$4),SUMIFS(Investors!$Q:$Q,Investors!$A:$A,$A70,Investors!$G:$G,$B70),0)</f>
        <v/>
      </c>
      <c r="G70" s="4">
        <f>IF(AND(SUMIFS(Investors!$P:$P,Investors!$A:$A,$A70,Investors!$G:$G,$B70)-$B$2&lt;=G$4,SUMIFS(Investors!$P:$P,Investors!$A:$A,$A70,Investors!$G:$G,$B70)-$B$2&gt;F$4),SUMIFS(Investors!$Q:$Q,Investors!$A:$A,$A70,Investors!$G:$G,$B70),0)</f>
        <v/>
      </c>
      <c r="H70" s="4">
        <f>IF(AND(SUMIFS(Investors!$P:$P,Investors!$A:$A,$A70,Investors!$G:$G,$B70)-$B$2&lt;=H$4,SUMIFS(Investors!$P:$P,Investors!$A:$A,$A70,Investors!$G:$G,$B70)-$B$2&gt;G$4),SUMIFS(Investors!$Q:$Q,Investors!$A:$A,$A70,Investors!$G:$G,$B70),0)</f>
        <v/>
      </c>
      <c r="I70" s="4">
        <f>IF(AND(SUMIFS(Investors!$P:$P,Investors!$A:$A,$A70,Investors!$G:$G,$B70)-$B$2&lt;=I$4,SUMIFS(Investors!$P:$P,Investors!$A:$A,$A70,Investors!$G:$G,$B70)-$B$2&gt;H$4),SUMIFS(Investors!$Q:$Q,Investors!$A:$A,$A70,Investors!$G:$G,$B70),0)</f>
        <v/>
      </c>
      <c r="J70" s="4">
        <f>IF(AND(SUMIFS(Investors!$P:$P,Investors!$A:$A,$A70,Investors!$G:$G,$B70)-$B$2&lt;=J$4,SUMIFS(Investors!$P:$P,Investors!$A:$A,$A70,Investors!$G:$G,$B70)-$B$2&gt;I$4),SUMIFS(Investors!$Q:$Q,Investors!$A:$A,$A70,Investors!$G:$G,$B70),0)</f>
        <v/>
      </c>
      <c r="K70" s="4">
        <f>IF(AND(SUMIFS(Investors!$P:$P,Investors!$A:$A,$A70,Investors!$G:$G,$B70)-$B$2&lt;=K$4,SUMIFS(Investors!$P:$P,Investors!$A:$A,$A70,Investors!$G:$G,$B70)-$B$2&gt;J$4),SUMIFS(Investors!$Q:$Q,Investors!$A:$A,$A70,Investors!$G:$G,$B70),0)</f>
        <v/>
      </c>
      <c r="L70" s="4">
        <f>IF(AND(SUMIFS(Investors!$P:$P,Investors!$A:$A,$A70,Investors!$G:$G,$B70)-$B$2&lt;=L$4,SUMIFS(Investors!$P:$P,Investors!$A:$A,$A70,Investors!$G:$G,$B70)-$B$2&gt;K$4),SUMIFS(Investors!$Q:$Q,Investors!$A:$A,$A70,Investors!$G:$G,$B70),0)</f>
        <v/>
      </c>
      <c r="M70" s="4">
        <f>IF(AND(SUMIFS(Investors!$P:$P,Investors!$A:$A,$A70,Investors!$G:$G,$B70)-$B$2&lt;=M$4,SUMIFS(Investors!$P:$P,Investors!$A:$A,$A70,Investors!$G:$G,$B70)-$B$2&gt;L$4),SUMIFS(Investors!$Q:$Q,Investors!$A:$A,$A70,Investors!$G:$G,$B70),0)</f>
        <v/>
      </c>
      <c r="N70" s="4">
        <f>IF(AND(SUMIFS(Investors!$P:$P,Investors!$A:$A,$A70,Investors!$G:$G,$B70)-$B$2&lt;=N$4,SUMIFS(Investors!$P:$P,Investors!$A:$A,$A70,Investors!$G:$G,$B70)-$B$2&gt;M$4),SUMIFS(Investors!$Q:$Q,Investors!$A:$A,$A70,Investors!$G:$G,$B70),0)</f>
        <v/>
      </c>
      <c r="O70" s="4">
        <f>IF(AND(SUMIFS(Investors!$P:$P,Investors!$A:$A,$A70,Investors!$G:$G,$B70)-$B$2&lt;=O$4,SUMIFS(Investors!$P:$P,Investors!$A:$A,$A70,Investors!$G:$G,$B70)-$B$2&gt;N$4),SUMIFS(Investors!$Q:$Q,Investors!$A:$A,$A70,Investors!$G:$G,$B70),0)</f>
        <v/>
      </c>
      <c r="P70" s="4">
        <f>IF(AND(SUMIFS(Investors!$P:$P,Investors!$A:$A,$A70,Investors!$G:$G,$B70)-$B$2&lt;=P$4,SUMIFS(Investors!$P:$P,Investors!$A:$A,$A70,Investors!$G:$G,$B70)-$B$2&gt;O$4),SUMIFS(Investors!$Q:$Q,Investors!$A:$A,$A70,Investors!$G:$G,$B70),0)</f>
        <v/>
      </c>
      <c r="Q70" s="4">
        <f>IF(AND(SUMIFS(Investors!$P:$P,Investors!$A:$A,$A70,Investors!$G:$G,$B70)-$B$2&lt;=Q$4,SUMIFS(Investors!$P:$P,Investors!$A:$A,$A70,Investors!$G:$G,$B70)-$B$2&gt;P$4),SUMIFS(Investors!$Q:$Q,Investors!$A:$A,$A70,Investors!$G:$G,$B70),0)</f>
        <v/>
      </c>
      <c r="R70" s="4">
        <f>IF(AND(SUMIFS(Investors!$P:$P,Investors!$A:$A,$A70,Investors!$G:$G,$B70)-$B$2&lt;=R$4,SUMIFS(Investors!$P:$P,Investors!$A:$A,$A70,Investors!$G:$G,$B70)-$B$2&gt;Q$4),SUMIFS(Investors!$Q:$Q,Investors!$A:$A,$A70,Investors!$G:$G,$B70),0)</f>
        <v/>
      </c>
      <c r="S70" s="4">
        <f>IF(AND(SUMIFS(Investors!$P:$P,Investors!$A:$A,$A70,Investors!$G:$G,$B70)-$B$2&lt;=S$4,SUMIFS(Investors!$P:$P,Investors!$A:$A,$A70,Investors!$G:$G,$B70)-$B$2&gt;R$4),SUMIFS(Investors!$Q:$Q,Investors!$A:$A,$A70,Investors!$G:$G,$B70),0)</f>
        <v/>
      </c>
      <c r="T70" s="4">
        <f>IF(AND(SUMIFS(Investors!$P:$P,Investors!$A:$A,$A70,Investors!$G:$G,$B70)-$B$2&lt;=T$4,SUMIFS(Investors!$P:$P,Investors!$A:$A,$A70,Investors!$G:$G,$B70)-$B$2&gt;S$4),SUMIFS(Investors!$Q:$Q,Investors!$A:$A,$A70,Investors!$G:$G,$B70),0)</f>
        <v/>
      </c>
      <c r="U70" s="4">
        <f>IF(AND(SUMIFS(Investors!$P:$P,Investors!$A:$A,$A70,Investors!$G:$G,$B70)-$B$2&lt;=U$4,SUMIFS(Investors!$P:$P,Investors!$A:$A,$A70,Investors!$G:$G,$B70)-$B$2&gt;T$4),SUMIFS(Investors!$Q:$Q,Investors!$A:$A,$A70,Investors!$G:$G,$B70),0)</f>
        <v/>
      </c>
      <c r="V70" s="4">
        <f>IF(AND(SUMIFS(Investors!$P:$P,Investors!$A:$A,$A70,Investors!$G:$G,$B70)-$B$2&lt;=V$4,SUMIFS(Investors!$P:$P,Investors!$A:$A,$A70,Investors!$G:$G,$B70)-$B$2&gt;U$4),SUMIFS(Investors!$Q:$Q,Investors!$A:$A,$A70,Investors!$G:$G,$B70),0)</f>
        <v/>
      </c>
      <c r="W70" s="4">
        <f>IF(AND(SUMIFS(Investors!$P:$P,Investors!$A:$A,$A70,Investors!$G:$G,$B70)-$B$2&lt;=W$4,SUMIFS(Investors!$P:$P,Investors!$A:$A,$A70,Investors!$G:$G,$B70)-$B$2&gt;V$4),SUMIFS(Investors!$Q:$Q,Investors!$A:$A,$A70,Investors!$G:$G,$B70),0)</f>
        <v/>
      </c>
      <c r="X70" s="4">
        <f>IF(AND(SUMIFS(Investors!$P:$P,Investors!$A:$A,$A70,Investors!$G:$G,$B70)-$B$2&lt;=X$4,SUMIFS(Investors!$P:$P,Investors!$A:$A,$A70,Investors!$G:$G,$B70)-$B$2&gt;W$4),SUMIFS(Investors!$Q:$Q,Investors!$A:$A,$A70,Investors!$G:$G,$B70),0)</f>
        <v/>
      </c>
      <c r="Y70" s="4">
        <f>IF(AND(SUMIFS(Investors!$P:$P,Investors!$A:$A,$A70,Investors!$G:$G,$B70)-$B$2&lt;=Y$4,SUMIFS(Investors!$P:$P,Investors!$A:$A,$A70,Investors!$G:$G,$B70)-$B$2&gt;X$4),SUMIFS(Investors!$Q:$Q,Investors!$A:$A,$A70,Investors!$G:$G,$B70),0)</f>
        <v/>
      </c>
      <c r="Z70" s="4">
        <f>IF(AND(SUMIFS(Investors!$P:$P,Investors!$A:$A,$A70,Investors!$G:$G,$B70)-$B$2&lt;=Z$4,SUMIFS(Investors!$P:$P,Investors!$A:$A,$A70,Investors!$G:$G,$B70)-$B$2&gt;Y$4),SUMIFS(Investors!$Q:$Q,Investors!$A:$A,$A70,Investors!$G:$G,$B70),0)</f>
        <v/>
      </c>
      <c r="AA70" s="4">
        <f>IF(AND(SUMIFS(Investors!$P:$P,Investors!$A:$A,$A70,Investors!$G:$G,$B70)-$B$2&lt;=AA$4,SUMIFS(Investors!$P:$P,Investors!$A:$A,$A70,Investors!$G:$G,$B70)-$B$2&gt;Z$4),SUMIFS(Investors!$Q:$Q,Investors!$A:$A,$A70,Investors!$G:$G,$B70),0)</f>
        <v/>
      </c>
      <c r="AB70" s="4">
        <f>IF(AND(SUMIFS(Investors!$P:$P,Investors!$A:$A,$A70,Investors!$G:$G,$B70)-$B$2&lt;=AB$4,SUMIFS(Investors!$P:$P,Investors!$A:$A,$A70,Investors!$G:$G,$B70)-$B$2&gt;AA$4),SUMIFS(Investors!$Q:$Q,Investors!$A:$A,$A70,Investors!$G:$G,$B70),0)</f>
        <v/>
      </c>
      <c r="AC70" s="4">
        <f>IF(AND(SUMIFS(Investors!$P:$P,Investors!$A:$A,$A70,Investors!$G:$G,$B70)-$B$2&lt;=AC$4,SUMIFS(Investors!$P:$P,Investors!$A:$A,$A70,Investors!$G:$G,$B70)-$B$2&gt;AB$4),SUMIFS(Investors!$Q:$Q,Investors!$A:$A,$A70,Investors!$G:$G,$B70),0)</f>
        <v/>
      </c>
    </row>
    <row r="71">
      <c r="A71" t="inlineStr">
        <is>
          <t>ZINT01</t>
        </is>
      </c>
      <c r="B71" t="inlineStr">
        <is>
          <t>HVD101</t>
        </is>
      </c>
      <c r="C71" s="4">
        <f>SUM(E71:AC71)</f>
        <v/>
      </c>
      <c r="E71" s="4">
        <f>IF(AND(SUMIFS(Investors!$P:$P,Investors!$A:$A,$A71,Investors!$G:$G,$B71)-$B$2&lt;=E$4,SUMIFS(Investors!$P:$P,Investors!$A:$A,$A71,Investors!$G:$G,$B71)-$B$2&gt;D$4),SUMIFS(Investors!$Q:$Q,Investors!$A:$A,$A71,Investors!$G:$G,$B71),0)</f>
        <v/>
      </c>
      <c r="F71" s="4">
        <f>IF(AND(SUMIFS(Investors!$P:$P,Investors!$A:$A,$A71,Investors!$G:$G,$B71)-$B$2&lt;=F$4,SUMIFS(Investors!$P:$P,Investors!$A:$A,$A71,Investors!$G:$G,$B71)-$B$2&gt;E$4),SUMIFS(Investors!$Q:$Q,Investors!$A:$A,$A71,Investors!$G:$G,$B71),0)</f>
        <v/>
      </c>
      <c r="G71" s="4">
        <f>IF(AND(SUMIFS(Investors!$P:$P,Investors!$A:$A,$A71,Investors!$G:$G,$B71)-$B$2&lt;=G$4,SUMIFS(Investors!$P:$P,Investors!$A:$A,$A71,Investors!$G:$G,$B71)-$B$2&gt;F$4),SUMIFS(Investors!$Q:$Q,Investors!$A:$A,$A71,Investors!$G:$G,$B71),0)</f>
        <v/>
      </c>
      <c r="H71" s="4">
        <f>IF(AND(SUMIFS(Investors!$P:$P,Investors!$A:$A,$A71,Investors!$G:$G,$B71)-$B$2&lt;=H$4,SUMIFS(Investors!$P:$P,Investors!$A:$A,$A71,Investors!$G:$G,$B71)-$B$2&gt;G$4),SUMIFS(Investors!$Q:$Q,Investors!$A:$A,$A71,Investors!$G:$G,$B71),0)</f>
        <v/>
      </c>
      <c r="I71" s="4">
        <f>IF(AND(SUMIFS(Investors!$P:$P,Investors!$A:$A,$A71,Investors!$G:$G,$B71)-$B$2&lt;=I$4,SUMIFS(Investors!$P:$P,Investors!$A:$A,$A71,Investors!$G:$G,$B71)-$B$2&gt;H$4),SUMIFS(Investors!$Q:$Q,Investors!$A:$A,$A71,Investors!$G:$G,$B71),0)</f>
        <v/>
      </c>
      <c r="J71" s="4">
        <f>IF(AND(SUMIFS(Investors!$P:$P,Investors!$A:$A,$A71,Investors!$G:$G,$B71)-$B$2&lt;=J$4,SUMIFS(Investors!$P:$P,Investors!$A:$A,$A71,Investors!$G:$G,$B71)-$B$2&gt;I$4),SUMIFS(Investors!$Q:$Q,Investors!$A:$A,$A71,Investors!$G:$G,$B71),0)</f>
        <v/>
      </c>
      <c r="K71" s="4">
        <f>IF(AND(SUMIFS(Investors!$P:$P,Investors!$A:$A,$A71,Investors!$G:$G,$B71)-$B$2&lt;=K$4,SUMIFS(Investors!$P:$P,Investors!$A:$A,$A71,Investors!$G:$G,$B71)-$B$2&gt;J$4),SUMIFS(Investors!$Q:$Q,Investors!$A:$A,$A71,Investors!$G:$G,$B71),0)</f>
        <v/>
      </c>
      <c r="L71" s="4">
        <f>IF(AND(SUMIFS(Investors!$P:$P,Investors!$A:$A,$A71,Investors!$G:$G,$B71)-$B$2&lt;=L$4,SUMIFS(Investors!$P:$P,Investors!$A:$A,$A71,Investors!$G:$G,$B71)-$B$2&gt;K$4),SUMIFS(Investors!$Q:$Q,Investors!$A:$A,$A71,Investors!$G:$G,$B71),0)</f>
        <v/>
      </c>
      <c r="M71" s="4">
        <f>IF(AND(SUMIFS(Investors!$P:$P,Investors!$A:$A,$A71,Investors!$G:$G,$B71)-$B$2&lt;=M$4,SUMIFS(Investors!$P:$P,Investors!$A:$A,$A71,Investors!$G:$G,$B71)-$B$2&gt;L$4),SUMIFS(Investors!$Q:$Q,Investors!$A:$A,$A71,Investors!$G:$G,$B71),0)</f>
        <v/>
      </c>
      <c r="N71" s="4">
        <f>IF(AND(SUMIFS(Investors!$P:$P,Investors!$A:$A,$A71,Investors!$G:$G,$B71)-$B$2&lt;=N$4,SUMIFS(Investors!$P:$P,Investors!$A:$A,$A71,Investors!$G:$G,$B71)-$B$2&gt;M$4),SUMIFS(Investors!$Q:$Q,Investors!$A:$A,$A71,Investors!$G:$G,$B71),0)</f>
        <v/>
      </c>
      <c r="O71" s="4">
        <f>IF(AND(SUMIFS(Investors!$P:$P,Investors!$A:$A,$A71,Investors!$G:$G,$B71)-$B$2&lt;=O$4,SUMIFS(Investors!$P:$P,Investors!$A:$A,$A71,Investors!$G:$G,$B71)-$B$2&gt;N$4),SUMIFS(Investors!$Q:$Q,Investors!$A:$A,$A71,Investors!$G:$G,$B71),0)</f>
        <v/>
      </c>
      <c r="P71" s="4">
        <f>IF(AND(SUMIFS(Investors!$P:$P,Investors!$A:$A,$A71,Investors!$G:$G,$B71)-$B$2&lt;=P$4,SUMIFS(Investors!$P:$P,Investors!$A:$A,$A71,Investors!$G:$G,$B71)-$B$2&gt;O$4),SUMIFS(Investors!$Q:$Q,Investors!$A:$A,$A71,Investors!$G:$G,$B71),0)</f>
        <v/>
      </c>
      <c r="Q71" s="4">
        <f>IF(AND(SUMIFS(Investors!$P:$P,Investors!$A:$A,$A71,Investors!$G:$G,$B71)-$B$2&lt;=Q$4,SUMIFS(Investors!$P:$P,Investors!$A:$A,$A71,Investors!$G:$G,$B71)-$B$2&gt;P$4),SUMIFS(Investors!$Q:$Q,Investors!$A:$A,$A71,Investors!$G:$G,$B71),0)</f>
        <v/>
      </c>
      <c r="R71" s="4">
        <f>IF(AND(SUMIFS(Investors!$P:$P,Investors!$A:$A,$A71,Investors!$G:$G,$B71)-$B$2&lt;=R$4,SUMIFS(Investors!$P:$P,Investors!$A:$A,$A71,Investors!$G:$G,$B71)-$B$2&gt;Q$4),SUMIFS(Investors!$Q:$Q,Investors!$A:$A,$A71,Investors!$G:$G,$B71),0)</f>
        <v/>
      </c>
      <c r="S71" s="4">
        <f>IF(AND(SUMIFS(Investors!$P:$P,Investors!$A:$A,$A71,Investors!$G:$G,$B71)-$B$2&lt;=S$4,SUMIFS(Investors!$P:$P,Investors!$A:$A,$A71,Investors!$G:$G,$B71)-$B$2&gt;R$4),SUMIFS(Investors!$Q:$Q,Investors!$A:$A,$A71,Investors!$G:$G,$B71),0)</f>
        <v/>
      </c>
      <c r="T71" s="4">
        <f>IF(AND(SUMIFS(Investors!$P:$P,Investors!$A:$A,$A71,Investors!$G:$G,$B71)-$B$2&lt;=T$4,SUMIFS(Investors!$P:$P,Investors!$A:$A,$A71,Investors!$G:$G,$B71)-$B$2&gt;S$4),SUMIFS(Investors!$Q:$Q,Investors!$A:$A,$A71,Investors!$G:$G,$B71),0)</f>
        <v/>
      </c>
      <c r="U71" s="4">
        <f>IF(AND(SUMIFS(Investors!$P:$P,Investors!$A:$A,$A71,Investors!$G:$G,$B71)-$B$2&lt;=U$4,SUMIFS(Investors!$P:$P,Investors!$A:$A,$A71,Investors!$G:$G,$B71)-$B$2&gt;T$4),SUMIFS(Investors!$Q:$Q,Investors!$A:$A,$A71,Investors!$G:$G,$B71),0)</f>
        <v/>
      </c>
      <c r="V71" s="4">
        <f>IF(AND(SUMIFS(Investors!$P:$P,Investors!$A:$A,$A71,Investors!$G:$G,$B71)-$B$2&lt;=V$4,SUMIFS(Investors!$P:$P,Investors!$A:$A,$A71,Investors!$G:$G,$B71)-$B$2&gt;U$4),SUMIFS(Investors!$Q:$Q,Investors!$A:$A,$A71,Investors!$G:$G,$B71),0)</f>
        <v/>
      </c>
      <c r="W71" s="4">
        <f>IF(AND(SUMIFS(Investors!$P:$P,Investors!$A:$A,$A71,Investors!$G:$G,$B71)-$B$2&lt;=W$4,SUMIFS(Investors!$P:$P,Investors!$A:$A,$A71,Investors!$G:$G,$B71)-$B$2&gt;V$4),SUMIFS(Investors!$Q:$Q,Investors!$A:$A,$A71,Investors!$G:$G,$B71),0)</f>
        <v/>
      </c>
      <c r="X71" s="4">
        <f>IF(AND(SUMIFS(Investors!$P:$P,Investors!$A:$A,$A71,Investors!$G:$G,$B71)-$B$2&lt;=X$4,SUMIFS(Investors!$P:$P,Investors!$A:$A,$A71,Investors!$G:$G,$B71)-$B$2&gt;W$4),SUMIFS(Investors!$Q:$Q,Investors!$A:$A,$A71,Investors!$G:$G,$B71),0)</f>
        <v/>
      </c>
      <c r="Y71" s="4">
        <f>IF(AND(SUMIFS(Investors!$P:$P,Investors!$A:$A,$A71,Investors!$G:$G,$B71)-$B$2&lt;=Y$4,SUMIFS(Investors!$P:$P,Investors!$A:$A,$A71,Investors!$G:$G,$B71)-$B$2&gt;X$4),SUMIFS(Investors!$Q:$Q,Investors!$A:$A,$A71,Investors!$G:$G,$B71),0)</f>
        <v/>
      </c>
      <c r="Z71" s="4">
        <f>IF(AND(SUMIFS(Investors!$P:$P,Investors!$A:$A,$A71,Investors!$G:$G,$B71)-$B$2&lt;=Z$4,SUMIFS(Investors!$P:$P,Investors!$A:$A,$A71,Investors!$G:$G,$B71)-$B$2&gt;Y$4),SUMIFS(Investors!$Q:$Q,Investors!$A:$A,$A71,Investors!$G:$G,$B71),0)</f>
        <v/>
      </c>
      <c r="AA71" s="4">
        <f>IF(AND(SUMIFS(Investors!$P:$P,Investors!$A:$A,$A71,Investors!$G:$G,$B71)-$B$2&lt;=AA$4,SUMIFS(Investors!$P:$P,Investors!$A:$A,$A71,Investors!$G:$G,$B71)-$B$2&gt;Z$4),SUMIFS(Investors!$Q:$Q,Investors!$A:$A,$A71,Investors!$G:$G,$B71),0)</f>
        <v/>
      </c>
      <c r="AB71" s="4">
        <f>IF(AND(SUMIFS(Investors!$P:$P,Investors!$A:$A,$A71,Investors!$G:$G,$B71)-$B$2&lt;=AB$4,SUMIFS(Investors!$P:$P,Investors!$A:$A,$A71,Investors!$G:$G,$B71)-$B$2&gt;AA$4),SUMIFS(Investors!$Q:$Q,Investors!$A:$A,$A71,Investors!$G:$G,$B71),0)</f>
        <v/>
      </c>
      <c r="AC71" s="4">
        <f>IF(AND(SUMIFS(Investors!$P:$P,Investors!$A:$A,$A71,Investors!$G:$G,$B71)-$B$2&lt;=AC$4,SUMIFS(Investors!$P:$P,Investors!$A:$A,$A71,Investors!$G:$G,$B71)-$B$2&gt;AB$4),SUMIFS(Investors!$Q:$Q,Investors!$A:$A,$A71,Investors!$G:$G,$B71),0)</f>
        <v/>
      </c>
    </row>
    <row r="72">
      <c r="A72" t="inlineStr">
        <is>
          <t>ZINT01</t>
        </is>
      </c>
      <c r="B72" t="inlineStr">
        <is>
          <t>HVK104</t>
        </is>
      </c>
      <c r="C72" s="4">
        <f>SUM(E72:AC72)</f>
        <v/>
      </c>
      <c r="E72" s="4">
        <f>IF(AND(SUMIFS(Investors!$P:$P,Investors!$A:$A,$A72,Investors!$G:$G,$B72)-$B$2&lt;=E$4,SUMIFS(Investors!$P:$P,Investors!$A:$A,$A72,Investors!$G:$G,$B72)-$B$2&gt;D$4),SUMIFS(Investors!$Q:$Q,Investors!$A:$A,$A72,Investors!$G:$G,$B72),0)</f>
        <v/>
      </c>
      <c r="F72" s="4">
        <f>IF(AND(SUMIFS(Investors!$P:$P,Investors!$A:$A,$A72,Investors!$G:$G,$B72)-$B$2&lt;=F$4,SUMIFS(Investors!$P:$P,Investors!$A:$A,$A72,Investors!$G:$G,$B72)-$B$2&gt;E$4),SUMIFS(Investors!$Q:$Q,Investors!$A:$A,$A72,Investors!$G:$G,$B72),0)</f>
        <v/>
      </c>
      <c r="G72" s="4">
        <f>IF(AND(SUMIFS(Investors!$P:$P,Investors!$A:$A,$A72,Investors!$G:$G,$B72)-$B$2&lt;=G$4,SUMIFS(Investors!$P:$P,Investors!$A:$A,$A72,Investors!$G:$G,$B72)-$B$2&gt;F$4),SUMIFS(Investors!$Q:$Q,Investors!$A:$A,$A72,Investors!$G:$G,$B72),0)</f>
        <v/>
      </c>
      <c r="H72" s="4">
        <f>IF(AND(SUMIFS(Investors!$P:$P,Investors!$A:$A,$A72,Investors!$G:$G,$B72)-$B$2&lt;=H$4,SUMIFS(Investors!$P:$P,Investors!$A:$A,$A72,Investors!$G:$G,$B72)-$B$2&gt;G$4),SUMIFS(Investors!$Q:$Q,Investors!$A:$A,$A72,Investors!$G:$G,$B72),0)</f>
        <v/>
      </c>
      <c r="I72" s="4">
        <f>IF(AND(SUMIFS(Investors!$P:$P,Investors!$A:$A,$A72,Investors!$G:$G,$B72)-$B$2&lt;=I$4,SUMIFS(Investors!$P:$P,Investors!$A:$A,$A72,Investors!$G:$G,$B72)-$B$2&gt;H$4),SUMIFS(Investors!$Q:$Q,Investors!$A:$A,$A72,Investors!$G:$G,$B72),0)</f>
        <v/>
      </c>
      <c r="J72" s="4">
        <f>IF(AND(SUMIFS(Investors!$P:$P,Investors!$A:$A,$A72,Investors!$G:$G,$B72)-$B$2&lt;=J$4,SUMIFS(Investors!$P:$P,Investors!$A:$A,$A72,Investors!$G:$G,$B72)-$B$2&gt;I$4),SUMIFS(Investors!$Q:$Q,Investors!$A:$A,$A72,Investors!$G:$G,$B72),0)</f>
        <v/>
      </c>
      <c r="K72" s="4">
        <f>IF(AND(SUMIFS(Investors!$P:$P,Investors!$A:$A,$A72,Investors!$G:$G,$B72)-$B$2&lt;=K$4,SUMIFS(Investors!$P:$P,Investors!$A:$A,$A72,Investors!$G:$G,$B72)-$B$2&gt;J$4),SUMIFS(Investors!$Q:$Q,Investors!$A:$A,$A72,Investors!$G:$G,$B72),0)</f>
        <v/>
      </c>
      <c r="L72" s="4">
        <f>IF(AND(SUMIFS(Investors!$P:$P,Investors!$A:$A,$A72,Investors!$G:$G,$B72)-$B$2&lt;=L$4,SUMIFS(Investors!$P:$P,Investors!$A:$A,$A72,Investors!$G:$G,$B72)-$B$2&gt;K$4),SUMIFS(Investors!$Q:$Q,Investors!$A:$A,$A72,Investors!$G:$G,$B72),0)</f>
        <v/>
      </c>
      <c r="M72" s="4">
        <f>IF(AND(SUMIFS(Investors!$P:$P,Investors!$A:$A,$A72,Investors!$G:$G,$B72)-$B$2&lt;=M$4,SUMIFS(Investors!$P:$P,Investors!$A:$A,$A72,Investors!$G:$G,$B72)-$B$2&gt;L$4),SUMIFS(Investors!$Q:$Q,Investors!$A:$A,$A72,Investors!$G:$G,$B72),0)</f>
        <v/>
      </c>
      <c r="N72" s="4">
        <f>IF(AND(SUMIFS(Investors!$P:$P,Investors!$A:$A,$A72,Investors!$G:$G,$B72)-$B$2&lt;=N$4,SUMIFS(Investors!$P:$P,Investors!$A:$A,$A72,Investors!$G:$G,$B72)-$B$2&gt;M$4),SUMIFS(Investors!$Q:$Q,Investors!$A:$A,$A72,Investors!$G:$G,$B72),0)</f>
        <v/>
      </c>
      <c r="O72" s="4">
        <f>IF(AND(SUMIFS(Investors!$P:$P,Investors!$A:$A,$A72,Investors!$G:$G,$B72)-$B$2&lt;=O$4,SUMIFS(Investors!$P:$P,Investors!$A:$A,$A72,Investors!$G:$G,$B72)-$B$2&gt;N$4),SUMIFS(Investors!$Q:$Q,Investors!$A:$A,$A72,Investors!$G:$G,$B72),0)</f>
        <v/>
      </c>
      <c r="P72" s="4">
        <f>IF(AND(SUMIFS(Investors!$P:$P,Investors!$A:$A,$A72,Investors!$G:$G,$B72)-$B$2&lt;=P$4,SUMIFS(Investors!$P:$P,Investors!$A:$A,$A72,Investors!$G:$G,$B72)-$B$2&gt;O$4),SUMIFS(Investors!$Q:$Q,Investors!$A:$A,$A72,Investors!$G:$G,$B72),0)</f>
        <v/>
      </c>
      <c r="Q72" s="4">
        <f>IF(AND(SUMIFS(Investors!$P:$P,Investors!$A:$A,$A72,Investors!$G:$G,$B72)-$B$2&lt;=Q$4,SUMIFS(Investors!$P:$P,Investors!$A:$A,$A72,Investors!$G:$G,$B72)-$B$2&gt;P$4),SUMIFS(Investors!$Q:$Q,Investors!$A:$A,$A72,Investors!$G:$G,$B72),0)</f>
        <v/>
      </c>
      <c r="R72" s="4">
        <f>IF(AND(SUMIFS(Investors!$P:$P,Investors!$A:$A,$A72,Investors!$G:$G,$B72)-$B$2&lt;=R$4,SUMIFS(Investors!$P:$P,Investors!$A:$A,$A72,Investors!$G:$G,$B72)-$B$2&gt;Q$4),SUMIFS(Investors!$Q:$Q,Investors!$A:$A,$A72,Investors!$G:$G,$B72),0)</f>
        <v/>
      </c>
      <c r="S72" s="4">
        <f>IF(AND(SUMIFS(Investors!$P:$P,Investors!$A:$A,$A72,Investors!$G:$G,$B72)-$B$2&lt;=S$4,SUMIFS(Investors!$P:$P,Investors!$A:$A,$A72,Investors!$G:$G,$B72)-$B$2&gt;R$4),SUMIFS(Investors!$Q:$Q,Investors!$A:$A,$A72,Investors!$G:$G,$B72),0)</f>
        <v/>
      </c>
      <c r="T72" s="4">
        <f>IF(AND(SUMIFS(Investors!$P:$P,Investors!$A:$A,$A72,Investors!$G:$G,$B72)-$B$2&lt;=T$4,SUMIFS(Investors!$P:$P,Investors!$A:$A,$A72,Investors!$G:$G,$B72)-$B$2&gt;S$4),SUMIFS(Investors!$Q:$Q,Investors!$A:$A,$A72,Investors!$G:$G,$B72),0)</f>
        <v/>
      </c>
      <c r="U72" s="4">
        <f>IF(AND(SUMIFS(Investors!$P:$P,Investors!$A:$A,$A72,Investors!$G:$G,$B72)-$B$2&lt;=U$4,SUMIFS(Investors!$P:$P,Investors!$A:$A,$A72,Investors!$G:$G,$B72)-$B$2&gt;T$4),SUMIFS(Investors!$Q:$Q,Investors!$A:$A,$A72,Investors!$G:$G,$B72),0)</f>
        <v/>
      </c>
      <c r="V72" s="4">
        <f>IF(AND(SUMIFS(Investors!$P:$P,Investors!$A:$A,$A72,Investors!$G:$G,$B72)-$B$2&lt;=V$4,SUMIFS(Investors!$P:$P,Investors!$A:$A,$A72,Investors!$G:$G,$B72)-$B$2&gt;U$4),SUMIFS(Investors!$Q:$Q,Investors!$A:$A,$A72,Investors!$G:$G,$B72),0)</f>
        <v/>
      </c>
      <c r="W72" s="4">
        <f>IF(AND(SUMIFS(Investors!$P:$P,Investors!$A:$A,$A72,Investors!$G:$G,$B72)-$B$2&lt;=W$4,SUMIFS(Investors!$P:$P,Investors!$A:$A,$A72,Investors!$G:$G,$B72)-$B$2&gt;V$4),SUMIFS(Investors!$Q:$Q,Investors!$A:$A,$A72,Investors!$G:$G,$B72),0)</f>
        <v/>
      </c>
      <c r="X72" s="4">
        <f>IF(AND(SUMIFS(Investors!$P:$P,Investors!$A:$A,$A72,Investors!$G:$G,$B72)-$B$2&lt;=X$4,SUMIFS(Investors!$P:$P,Investors!$A:$A,$A72,Investors!$G:$G,$B72)-$B$2&gt;W$4),SUMIFS(Investors!$Q:$Q,Investors!$A:$A,$A72,Investors!$G:$G,$B72),0)</f>
        <v/>
      </c>
      <c r="Y72" s="4">
        <f>IF(AND(SUMIFS(Investors!$P:$P,Investors!$A:$A,$A72,Investors!$G:$G,$B72)-$B$2&lt;=Y$4,SUMIFS(Investors!$P:$P,Investors!$A:$A,$A72,Investors!$G:$G,$B72)-$B$2&gt;X$4),SUMIFS(Investors!$Q:$Q,Investors!$A:$A,$A72,Investors!$G:$G,$B72),0)</f>
        <v/>
      </c>
      <c r="Z72" s="4">
        <f>IF(AND(SUMIFS(Investors!$P:$P,Investors!$A:$A,$A72,Investors!$G:$G,$B72)-$B$2&lt;=Z$4,SUMIFS(Investors!$P:$P,Investors!$A:$A,$A72,Investors!$G:$G,$B72)-$B$2&gt;Y$4),SUMIFS(Investors!$Q:$Q,Investors!$A:$A,$A72,Investors!$G:$G,$B72),0)</f>
        <v/>
      </c>
      <c r="AA72" s="4">
        <f>IF(AND(SUMIFS(Investors!$P:$P,Investors!$A:$A,$A72,Investors!$G:$G,$B72)-$B$2&lt;=AA$4,SUMIFS(Investors!$P:$P,Investors!$A:$A,$A72,Investors!$G:$G,$B72)-$B$2&gt;Z$4),SUMIFS(Investors!$Q:$Q,Investors!$A:$A,$A72,Investors!$G:$G,$B72),0)</f>
        <v/>
      </c>
      <c r="AB72" s="4">
        <f>IF(AND(SUMIFS(Investors!$P:$P,Investors!$A:$A,$A72,Investors!$G:$G,$B72)-$B$2&lt;=AB$4,SUMIFS(Investors!$P:$P,Investors!$A:$A,$A72,Investors!$G:$G,$B72)-$B$2&gt;AA$4),SUMIFS(Investors!$Q:$Q,Investors!$A:$A,$A72,Investors!$G:$G,$B72),0)</f>
        <v/>
      </c>
      <c r="AC72" s="4">
        <f>IF(AND(SUMIFS(Investors!$P:$P,Investors!$A:$A,$A72,Investors!$G:$G,$B72)-$B$2&lt;=AC$4,SUMIFS(Investors!$P:$P,Investors!$A:$A,$A72,Investors!$G:$G,$B72)-$B$2&gt;AB$4),SUMIFS(Investors!$Q:$Q,Investors!$A:$A,$A72,Investors!$G:$G,$B72),0)</f>
        <v/>
      </c>
    </row>
    <row r="73">
      <c r="A73" t="inlineStr">
        <is>
          <t>ZINT01</t>
        </is>
      </c>
      <c r="B73" t="inlineStr">
        <is>
          <t>HVK303</t>
        </is>
      </c>
      <c r="C73" s="4">
        <f>SUM(E73:AC73)</f>
        <v/>
      </c>
      <c r="E73" s="4">
        <f>IF(AND(SUMIFS(Investors!$P:$P,Investors!$A:$A,$A73,Investors!$G:$G,$B73)-$B$2&lt;=E$4,SUMIFS(Investors!$P:$P,Investors!$A:$A,$A73,Investors!$G:$G,$B73)-$B$2&gt;D$4),SUMIFS(Investors!$Q:$Q,Investors!$A:$A,$A73,Investors!$G:$G,$B73),0)</f>
        <v/>
      </c>
      <c r="F73" s="4">
        <f>IF(AND(SUMIFS(Investors!$P:$P,Investors!$A:$A,$A73,Investors!$G:$G,$B73)-$B$2&lt;=F$4,SUMIFS(Investors!$P:$P,Investors!$A:$A,$A73,Investors!$G:$G,$B73)-$B$2&gt;E$4),SUMIFS(Investors!$Q:$Q,Investors!$A:$A,$A73,Investors!$G:$G,$B73),0)</f>
        <v/>
      </c>
      <c r="G73" s="4">
        <f>IF(AND(SUMIFS(Investors!$P:$P,Investors!$A:$A,$A73,Investors!$G:$G,$B73)-$B$2&lt;=G$4,SUMIFS(Investors!$P:$P,Investors!$A:$A,$A73,Investors!$G:$G,$B73)-$B$2&gt;F$4),SUMIFS(Investors!$Q:$Q,Investors!$A:$A,$A73,Investors!$G:$G,$B73),0)</f>
        <v/>
      </c>
      <c r="H73" s="4">
        <f>IF(AND(SUMIFS(Investors!$P:$P,Investors!$A:$A,$A73,Investors!$G:$G,$B73)-$B$2&lt;=H$4,SUMIFS(Investors!$P:$P,Investors!$A:$A,$A73,Investors!$G:$G,$B73)-$B$2&gt;G$4),SUMIFS(Investors!$Q:$Q,Investors!$A:$A,$A73,Investors!$G:$G,$B73),0)</f>
        <v/>
      </c>
      <c r="I73" s="4">
        <f>IF(AND(SUMIFS(Investors!$P:$P,Investors!$A:$A,$A73,Investors!$G:$G,$B73)-$B$2&lt;=I$4,SUMIFS(Investors!$P:$P,Investors!$A:$A,$A73,Investors!$G:$G,$B73)-$B$2&gt;H$4),SUMIFS(Investors!$Q:$Q,Investors!$A:$A,$A73,Investors!$G:$G,$B73),0)</f>
        <v/>
      </c>
      <c r="J73" s="4">
        <f>IF(AND(SUMIFS(Investors!$P:$P,Investors!$A:$A,$A73,Investors!$G:$G,$B73)-$B$2&lt;=J$4,SUMIFS(Investors!$P:$P,Investors!$A:$A,$A73,Investors!$G:$G,$B73)-$B$2&gt;I$4),SUMIFS(Investors!$Q:$Q,Investors!$A:$A,$A73,Investors!$G:$G,$B73),0)</f>
        <v/>
      </c>
      <c r="K73" s="4">
        <f>IF(AND(SUMIFS(Investors!$P:$P,Investors!$A:$A,$A73,Investors!$G:$G,$B73)-$B$2&lt;=K$4,SUMIFS(Investors!$P:$P,Investors!$A:$A,$A73,Investors!$G:$G,$B73)-$B$2&gt;J$4),SUMIFS(Investors!$Q:$Q,Investors!$A:$A,$A73,Investors!$G:$G,$B73),0)</f>
        <v/>
      </c>
      <c r="L73" s="4">
        <f>IF(AND(SUMIFS(Investors!$P:$P,Investors!$A:$A,$A73,Investors!$G:$G,$B73)-$B$2&lt;=L$4,SUMIFS(Investors!$P:$P,Investors!$A:$A,$A73,Investors!$G:$G,$B73)-$B$2&gt;K$4),SUMIFS(Investors!$Q:$Q,Investors!$A:$A,$A73,Investors!$G:$G,$B73),0)</f>
        <v/>
      </c>
      <c r="M73" s="4">
        <f>IF(AND(SUMIFS(Investors!$P:$P,Investors!$A:$A,$A73,Investors!$G:$G,$B73)-$B$2&lt;=M$4,SUMIFS(Investors!$P:$P,Investors!$A:$A,$A73,Investors!$G:$G,$B73)-$B$2&gt;L$4),SUMIFS(Investors!$Q:$Q,Investors!$A:$A,$A73,Investors!$G:$G,$B73),0)</f>
        <v/>
      </c>
      <c r="N73" s="4">
        <f>IF(AND(SUMIFS(Investors!$P:$P,Investors!$A:$A,$A73,Investors!$G:$G,$B73)-$B$2&lt;=N$4,SUMIFS(Investors!$P:$P,Investors!$A:$A,$A73,Investors!$G:$G,$B73)-$B$2&gt;M$4),SUMIFS(Investors!$Q:$Q,Investors!$A:$A,$A73,Investors!$G:$G,$B73),0)</f>
        <v/>
      </c>
      <c r="O73" s="4">
        <f>IF(AND(SUMIFS(Investors!$P:$P,Investors!$A:$A,$A73,Investors!$G:$G,$B73)-$B$2&lt;=O$4,SUMIFS(Investors!$P:$P,Investors!$A:$A,$A73,Investors!$G:$G,$B73)-$B$2&gt;N$4),SUMIFS(Investors!$Q:$Q,Investors!$A:$A,$A73,Investors!$G:$G,$B73),0)</f>
        <v/>
      </c>
      <c r="P73" s="4">
        <f>IF(AND(SUMIFS(Investors!$P:$P,Investors!$A:$A,$A73,Investors!$G:$G,$B73)-$B$2&lt;=P$4,SUMIFS(Investors!$P:$P,Investors!$A:$A,$A73,Investors!$G:$G,$B73)-$B$2&gt;O$4),SUMIFS(Investors!$Q:$Q,Investors!$A:$A,$A73,Investors!$G:$G,$B73),0)</f>
        <v/>
      </c>
      <c r="Q73" s="4">
        <f>IF(AND(SUMIFS(Investors!$P:$P,Investors!$A:$A,$A73,Investors!$G:$G,$B73)-$B$2&lt;=Q$4,SUMIFS(Investors!$P:$P,Investors!$A:$A,$A73,Investors!$G:$G,$B73)-$B$2&gt;P$4),SUMIFS(Investors!$Q:$Q,Investors!$A:$A,$A73,Investors!$G:$G,$B73),0)</f>
        <v/>
      </c>
      <c r="R73" s="4">
        <f>IF(AND(SUMIFS(Investors!$P:$P,Investors!$A:$A,$A73,Investors!$G:$G,$B73)-$B$2&lt;=R$4,SUMIFS(Investors!$P:$P,Investors!$A:$A,$A73,Investors!$G:$G,$B73)-$B$2&gt;Q$4),SUMIFS(Investors!$Q:$Q,Investors!$A:$A,$A73,Investors!$G:$G,$B73),0)</f>
        <v/>
      </c>
      <c r="S73" s="4">
        <f>IF(AND(SUMIFS(Investors!$P:$P,Investors!$A:$A,$A73,Investors!$G:$G,$B73)-$B$2&lt;=S$4,SUMIFS(Investors!$P:$P,Investors!$A:$A,$A73,Investors!$G:$G,$B73)-$B$2&gt;R$4),SUMIFS(Investors!$Q:$Q,Investors!$A:$A,$A73,Investors!$G:$G,$B73),0)</f>
        <v/>
      </c>
      <c r="T73" s="4">
        <f>IF(AND(SUMIFS(Investors!$P:$P,Investors!$A:$A,$A73,Investors!$G:$G,$B73)-$B$2&lt;=T$4,SUMIFS(Investors!$P:$P,Investors!$A:$A,$A73,Investors!$G:$G,$B73)-$B$2&gt;S$4),SUMIFS(Investors!$Q:$Q,Investors!$A:$A,$A73,Investors!$G:$G,$B73),0)</f>
        <v/>
      </c>
      <c r="U73" s="4">
        <f>IF(AND(SUMIFS(Investors!$P:$P,Investors!$A:$A,$A73,Investors!$G:$G,$B73)-$B$2&lt;=U$4,SUMIFS(Investors!$P:$P,Investors!$A:$A,$A73,Investors!$G:$G,$B73)-$B$2&gt;T$4),SUMIFS(Investors!$Q:$Q,Investors!$A:$A,$A73,Investors!$G:$G,$B73),0)</f>
        <v/>
      </c>
      <c r="V73" s="4">
        <f>IF(AND(SUMIFS(Investors!$P:$P,Investors!$A:$A,$A73,Investors!$G:$G,$B73)-$B$2&lt;=V$4,SUMIFS(Investors!$P:$P,Investors!$A:$A,$A73,Investors!$G:$G,$B73)-$B$2&gt;U$4),SUMIFS(Investors!$Q:$Q,Investors!$A:$A,$A73,Investors!$G:$G,$B73),0)</f>
        <v/>
      </c>
      <c r="W73" s="4">
        <f>IF(AND(SUMIFS(Investors!$P:$P,Investors!$A:$A,$A73,Investors!$G:$G,$B73)-$B$2&lt;=W$4,SUMIFS(Investors!$P:$P,Investors!$A:$A,$A73,Investors!$G:$G,$B73)-$B$2&gt;V$4),SUMIFS(Investors!$Q:$Q,Investors!$A:$A,$A73,Investors!$G:$G,$B73),0)</f>
        <v/>
      </c>
      <c r="X73" s="4">
        <f>IF(AND(SUMIFS(Investors!$P:$P,Investors!$A:$A,$A73,Investors!$G:$G,$B73)-$B$2&lt;=X$4,SUMIFS(Investors!$P:$P,Investors!$A:$A,$A73,Investors!$G:$G,$B73)-$B$2&gt;W$4),SUMIFS(Investors!$Q:$Q,Investors!$A:$A,$A73,Investors!$G:$G,$B73),0)</f>
        <v/>
      </c>
      <c r="Y73" s="4">
        <f>IF(AND(SUMIFS(Investors!$P:$P,Investors!$A:$A,$A73,Investors!$G:$G,$B73)-$B$2&lt;=Y$4,SUMIFS(Investors!$P:$P,Investors!$A:$A,$A73,Investors!$G:$G,$B73)-$B$2&gt;X$4),SUMIFS(Investors!$Q:$Q,Investors!$A:$A,$A73,Investors!$G:$G,$B73),0)</f>
        <v/>
      </c>
      <c r="Z73" s="4">
        <f>IF(AND(SUMIFS(Investors!$P:$P,Investors!$A:$A,$A73,Investors!$G:$G,$B73)-$B$2&lt;=Z$4,SUMIFS(Investors!$P:$P,Investors!$A:$A,$A73,Investors!$G:$G,$B73)-$B$2&gt;Y$4),SUMIFS(Investors!$Q:$Q,Investors!$A:$A,$A73,Investors!$G:$G,$B73),0)</f>
        <v/>
      </c>
      <c r="AA73" s="4">
        <f>IF(AND(SUMIFS(Investors!$P:$P,Investors!$A:$A,$A73,Investors!$G:$G,$B73)-$B$2&lt;=AA$4,SUMIFS(Investors!$P:$P,Investors!$A:$A,$A73,Investors!$G:$G,$B73)-$B$2&gt;Z$4),SUMIFS(Investors!$Q:$Q,Investors!$A:$A,$A73,Investors!$G:$G,$B73),0)</f>
        <v/>
      </c>
      <c r="AB73" s="4">
        <f>IF(AND(SUMIFS(Investors!$P:$P,Investors!$A:$A,$A73,Investors!$G:$G,$B73)-$B$2&lt;=AB$4,SUMIFS(Investors!$P:$P,Investors!$A:$A,$A73,Investors!$G:$G,$B73)-$B$2&gt;AA$4),SUMIFS(Investors!$Q:$Q,Investors!$A:$A,$A73,Investors!$G:$G,$B73),0)</f>
        <v/>
      </c>
      <c r="AC73" s="4">
        <f>IF(AND(SUMIFS(Investors!$P:$P,Investors!$A:$A,$A73,Investors!$G:$G,$B73)-$B$2&lt;=AC$4,SUMIFS(Investors!$P:$P,Investors!$A:$A,$A73,Investors!$G:$G,$B73)-$B$2&gt;AB$4),SUMIFS(Investors!$Q:$Q,Investors!$A:$A,$A73,Investors!$G:$G,$B73),0)</f>
        <v/>
      </c>
    </row>
    <row r="74">
      <c r="A74" t="inlineStr">
        <is>
          <t>ZINT01</t>
        </is>
      </c>
      <c r="B74" t="inlineStr">
        <is>
          <t>HVK403</t>
        </is>
      </c>
      <c r="C74" s="4">
        <f>SUM(E74:AC74)</f>
        <v/>
      </c>
      <c r="E74" s="4">
        <f>IF(AND(SUMIFS(Investors!$P:$P,Investors!$A:$A,$A74,Investors!$G:$G,$B74)-$B$2&lt;=E$4,SUMIFS(Investors!$P:$P,Investors!$A:$A,$A74,Investors!$G:$G,$B74)-$B$2&gt;D$4),SUMIFS(Investors!$Q:$Q,Investors!$A:$A,$A74,Investors!$G:$G,$B74),0)</f>
        <v/>
      </c>
      <c r="F74" s="4">
        <f>IF(AND(SUMIFS(Investors!$P:$P,Investors!$A:$A,$A74,Investors!$G:$G,$B74)-$B$2&lt;=F$4,SUMIFS(Investors!$P:$P,Investors!$A:$A,$A74,Investors!$G:$G,$B74)-$B$2&gt;E$4),SUMIFS(Investors!$Q:$Q,Investors!$A:$A,$A74,Investors!$G:$G,$B74),0)</f>
        <v/>
      </c>
      <c r="G74" s="4">
        <f>IF(AND(SUMIFS(Investors!$P:$P,Investors!$A:$A,$A74,Investors!$G:$G,$B74)-$B$2&lt;=G$4,SUMIFS(Investors!$P:$P,Investors!$A:$A,$A74,Investors!$G:$G,$B74)-$B$2&gt;F$4),SUMIFS(Investors!$Q:$Q,Investors!$A:$A,$A74,Investors!$G:$G,$B74),0)</f>
        <v/>
      </c>
      <c r="H74" s="4">
        <f>IF(AND(SUMIFS(Investors!$P:$P,Investors!$A:$A,$A74,Investors!$G:$G,$B74)-$B$2&lt;=H$4,SUMIFS(Investors!$P:$P,Investors!$A:$A,$A74,Investors!$G:$G,$B74)-$B$2&gt;G$4),SUMIFS(Investors!$Q:$Q,Investors!$A:$A,$A74,Investors!$G:$G,$B74),0)</f>
        <v/>
      </c>
      <c r="I74" s="4">
        <f>IF(AND(SUMIFS(Investors!$P:$P,Investors!$A:$A,$A74,Investors!$G:$G,$B74)-$B$2&lt;=I$4,SUMIFS(Investors!$P:$P,Investors!$A:$A,$A74,Investors!$G:$G,$B74)-$B$2&gt;H$4),SUMIFS(Investors!$Q:$Q,Investors!$A:$A,$A74,Investors!$G:$G,$B74),0)</f>
        <v/>
      </c>
      <c r="J74" s="4">
        <f>IF(AND(SUMIFS(Investors!$P:$P,Investors!$A:$A,$A74,Investors!$G:$G,$B74)-$B$2&lt;=J$4,SUMIFS(Investors!$P:$P,Investors!$A:$A,$A74,Investors!$G:$G,$B74)-$B$2&gt;I$4),SUMIFS(Investors!$Q:$Q,Investors!$A:$A,$A74,Investors!$G:$G,$B74),0)</f>
        <v/>
      </c>
      <c r="K74" s="4">
        <f>IF(AND(SUMIFS(Investors!$P:$P,Investors!$A:$A,$A74,Investors!$G:$G,$B74)-$B$2&lt;=K$4,SUMIFS(Investors!$P:$P,Investors!$A:$A,$A74,Investors!$G:$G,$B74)-$B$2&gt;J$4),SUMIFS(Investors!$Q:$Q,Investors!$A:$A,$A74,Investors!$G:$G,$B74),0)</f>
        <v/>
      </c>
      <c r="L74" s="4">
        <f>IF(AND(SUMIFS(Investors!$P:$P,Investors!$A:$A,$A74,Investors!$G:$G,$B74)-$B$2&lt;=L$4,SUMIFS(Investors!$P:$P,Investors!$A:$A,$A74,Investors!$G:$G,$B74)-$B$2&gt;K$4),SUMIFS(Investors!$Q:$Q,Investors!$A:$A,$A74,Investors!$G:$G,$B74),0)</f>
        <v/>
      </c>
      <c r="M74" s="4">
        <f>IF(AND(SUMIFS(Investors!$P:$P,Investors!$A:$A,$A74,Investors!$G:$G,$B74)-$B$2&lt;=M$4,SUMIFS(Investors!$P:$P,Investors!$A:$A,$A74,Investors!$G:$G,$B74)-$B$2&gt;L$4),SUMIFS(Investors!$Q:$Q,Investors!$A:$A,$A74,Investors!$G:$G,$B74),0)</f>
        <v/>
      </c>
      <c r="N74" s="4">
        <f>IF(AND(SUMIFS(Investors!$P:$P,Investors!$A:$A,$A74,Investors!$G:$G,$B74)-$B$2&lt;=N$4,SUMIFS(Investors!$P:$P,Investors!$A:$A,$A74,Investors!$G:$G,$B74)-$B$2&gt;M$4),SUMIFS(Investors!$Q:$Q,Investors!$A:$A,$A74,Investors!$G:$G,$B74),0)</f>
        <v/>
      </c>
      <c r="O74" s="4">
        <f>IF(AND(SUMIFS(Investors!$P:$P,Investors!$A:$A,$A74,Investors!$G:$G,$B74)-$B$2&lt;=O$4,SUMIFS(Investors!$P:$P,Investors!$A:$A,$A74,Investors!$G:$G,$B74)-$B$2&gt;N$4),SUMIFS(Investors!$Q:$Q,Investors!$A:$A,$A74,Investors!$G:$G,$B74),0)</f>
        <v/>
      </c>
      <c r="P74" s="4">
        <f>IF(AND(SUMIFS(Investors!$P:$P,Investors!$A:$A,$A74,Investors!$G:$G,$B74)-$B$2&lt;=P$4,SUMIFS(Investors!$P:$P,Investors!$A:$A,$A74,Investors!$G:$G,$B74)-$B$2&gt;O$4),SUMIFS(Investors!$Q:$Q,Investors!$A:$A,$A74,Investors!$G:$G,$B74),0)</f>
        <v/>
      </c>
      <c r="Q74" s="4">
        <f>IF(AND(SUMIFS(Investors!$P:$P,Investors!$A:$A,$A74,Investors!$G:$G,$B74)-$B$2&lt;=Q$4,SUMIFS(Investors!$P:$P,Investors!$A:$A,$A74,Investors!$G:$G,$B74)-$B$2&gt;P$4),SUMIFS(Investors!$Q:$Q,Investors!$A:$A,$A74,Investors!$G:$G,$B74),0)</f>
        <v/>
      </c>
      <c r="R74" s="4">
        <f>IF(AND(SUMIFS(Investors!$P:$P,Investors!$A:$A,$A74,Investors!$G:$G,$B74)-$B$2&lt;=R$4,SUMIFS(Investors!$P:$P,Investors!$A:$A,$A74,Investors!$G:$G,$B74)-$B$2&gt;Q$4),SUMIFS(Investors!$Q:$Q,Investors!$A:$A,$A74,Investors!$G:$G,$B74),0)</f>
        <v/>
      </c>
      <c r="S74" s="4">
        <f>IF(AND(SUMIFS(Investors!$P:$P,Investors!$A:$A,$A74,Investors!$G:$G,$B74)-$B$2&lt;=S$4,SUMIFS(Investors!$P:$P,Investors!$A:$A,$A74,Investors!$G:$G,$B74)-$B$2&gt;R$4),SUMIFS(Investors!$Q:$Q,Investors!$A:$A,$A74,Investors!$G:$G,$B74),0)</f>
        <v/>
      </c>
      <c r="T74" s="4">
        <f>IF(AND(SUMIFS(Investors!$P:$P,Investors!$A:$A,$A74,Investors!$G:$G,$B74)-$B$2&lt;=T$4,SUMIFS(Investors!$P:$P,Investors!$A:$A,$A74,Investors!$G:$G,$B74)-$B$2&gt;S$4),SUMIFS(Investors!$Q:$Q,Investors!$A:$A,$A74,Investors!$G:$G,$B74),0)</f>
        <v/>
      </c>
      <c r="U74" s="4">
        <f>IF(AND(SUMIFS(Investors!$P:$P,Investors!$A:$A,$A74,Investors!$G:$G,$B74)-$B$2&lt;=U$4,SUMIFS(Investors!$P:$P,Investors!$A:$A,$A74,Investors!$G:$G,$B74)-$B$2&gt;T$4),SUMIFS(Investors!$Q:$Q,Investors!$A:$A,$A74,Investors!$G:$G,$B74),0)</f>
        <v/>
      </c>
      <c r="V74" s="4">
        <f>IF(AND(SUMIFS(Investors!$P:$P,Investors!$A:$A,$A74,Investors!$G:$G,$B74)-$B$2&lt;=V$4,SUMIFS(Investors!$P:$P,Investors!$A:$A,$A74,Investors!$G:$G,$B74)-$B$2&gt;U$4),SUMIFS(Investors!$Q:$Q,Investors!$A:$A,$A74,Investors!$G:$G,$B74),0)</f>
        <v/>
      </c>
      <c r="W74" s="4">
        <f>IF(AND(SUMIFS(Investors!$P:$P,Investors!$A:$A,$A74,Investors!$G:$G,$B74)-$B$2&lt;=W$4,SUMIFS(Investors!$P:$P,Investors!$A:$A,$A74,Investors!$G:$G,$B74)-$B$2&gt;V$4),SUMIFS(Investors!$Q:$Q,Investors!$A:$A,$A74,Investors!$G:$G,$B74),0)</f>
        <v/>
      </c>
      <c r="X74" s="4">
        <f>IF(AND(SUMIFS(Investors!$P:$P,Investors!$A:$A,$A74,Investors!$G:$G,$B74)-$B$2&lt;=X$4,SUMIFS(Investors!$P:$P,Investors!$A:$A,$A74,Investors!$G:$G,$B74)-$B$2&gt;W$4),SUMIFS(Investors!$Q:$Q,Investors!$A:$A,$A74,Investors!$G:$G,$B74),0)</f>
        <v/>
      </c>
      <c r="Y74" s="4">
        <f>IF(AND(SUMIFS(Investors!$P:$P,Investors!$A:$A,$A74,Investors!$G:$G,$B74)-$B$2&lt;=Y$4,SUMIFS(Investors!$P:$P,Investors!$A:$A,$A74,Investors!$G:$G,$B74)-$B$2&gt;X$4),SUMIFS(Investors!$Q:$Q,Investors!$A:$A,$A74,Investors!$G:$G,$B74),0)</f>
        <v/>
      </c>
      <c r="Z74" s="4">
        <f>IF(AND(SUMIFS(Investors!$P:$P,Investors!$A:$A,$A74,Investors!$G:$G,$B74)-$B$2&lt;=Z$4,SUMIFS(Investors!$P:$P,Investors!$A:$A,$A74,Investors!$G:$G,$B74)-$B$2&gt;Y$4),SUMIFS(Investors!$Q:$Q,Investors!$A:$A,$A74,Investors!$G:$G,$B74),0)</f>
        <v/>
      </c>
      <c r="AA74" s="4">
        <f>IF(AND(SUMIFS(Investors!$P:$P,Investors!$A:$A,$A74,Investors!$G:$G,$B74)-$B$2&lt;=AA$4,SUMIFS(Investors!$P:$P,Investors!$A:$A,$A74,Investors!$G:$G,$B74)-$B$2&gt;Z$4),SUMIFS(Investors!$Q:$Q,Investors!$A:$A,$A74,Investors!$G:$G,$B74),0)</f>
        <v/>
      </c>
      <c r="AB74" s="4">
        <f>IF(AND(SUMIFS(Investors!$P:$P,Investors!$A:$A,$A74,Investors!$G:$G,$B74)-$B$2&lt;=AB$4,SUMIFS(Investors!$P:$P,Investors!$A:$A,$A74,Investors!$G:$G,$B74)-$B$2&gt;AA$4),SUMIFS(Investors!$Q:$Q,Investors!$A:$A,$A74,Investors!$G:$G,$B74),0)</f>
        <v/>
      </c>
      <c r="AC74" s="4">
        <f>IF(AND(SUMIFS(Investors!$P:$P,Investors!$A:$A,$A74,Investors!$G:$G,$B74)-$B$2&lt;=AC$4,SUMIFS(Investors!$P:$P,Investors!$A:$A,$A74,Investors!$G:$G,$B74)-$B$2&gt;AB$4),SUMIFS(Investors!$Q:$Q,Investors!$A:$A,$A74,Investors!$G:$G,$B74),0)</f>
        <v/>
      </c>
    </row>
    <row r="75">
      <c r="A75" t="inlineStr">
        <is>
          <t>ZINT01</t>
        </is>
      </c>
      <c r="B75" t="inlineStr">
        <is>
          <t>HVO101</t>
        </is>
      </c>
      <c r="C75" s="4">
        <f>SUM(E75:AC75)</f>
        <v/>
      </c>
      <c r="E75" s="4">
        <f>IF(AND(SUMIFS(Investors!$P:$P,Investors!$A:$A,$A75,Investors!$G:$G,$B75)-$B$2&lt;=E$4,SUMIFS(Investors!$P:$P,Investors!$A:$A,$A75,Investors!$G:$G,$B75)-$B$2&gt;D$4),SUMIFS(Investors!$Q:$Q,Investors!$A:$A,$A75,Investors!$G:$G,$B75),0)</f>
        <v/>
      </c>
      <c r="F75" s="4">
        <f>IF(AND(SUMIFS(Investors!$P:$P,Investors!$A:$A,$A75,Investors!$G:$G,$B75)-$B$2&lt;=F$4,SUMIFS(Investors!$P:$P,Investors!$A:$A,$A75,Investors!$G:$G,$B75)-$B$2&gt;E$4),SUMIFS(Investors!$Q:$Q,Investors!$A:$A,$A75,Investors!$G:$G,$B75),0)</f>
        <v/>
      </c>
      <c r="G75" s="4">
        <f>IF(AND(SUMIFS(Investors!$P:$P,Investors!$A:$A,$A75,Investors!$G:$G,$B75)-$B$2&lt;=G$4,SUMIFS(Investors!$P:$P,Investors!$A:$A,$A75,Investors!$G:$G,$B75)-$B$2&gt;F$4),SUMIFS(Investors!$Q:$Q,Investors!$A:$A,$A75,Investors!$G:$G,$B75),0)</f>
        <v/>
      </c>
      <c r="H75" s="4">
        <f>IF(AND(SUMIFS(Investors!$P:$P,Investors!$A:$A,$A75,Investors!$G:$G,$B75)-$B$2&lt;=H$4,SUMIFS(Investors!$P:$P,Investors!$A:$A,$A75,Investors!$G:$G,$B75)-$B$2&gt;G$4),SUMIFS(Investors!$Q:$Q,Investors!$A:$A,$A75,Investors!$G:$G,$B75),0)</f>
        <v/>
      </c>
      <c r="I75" s="4">
        <f>IF(AND(SUMIFS(Investors!$P:$P,Investors!$A:$A,$A75,Investors!$G:$G,$B75)-$B$2&lt;=I$4,SUMIFS(Investors!$P:$P,Investors!$A:$A,$A75,Investors!$G:$G,$B75)-$B$2&gt;H$4),SUMIFS(Investors!$Q:$Q,Investors!$A:$A,$A75,Investors!$G:$G,$B75),0)</f>
        <v/>
      </c>
      <c r="J75" s="4">
        <f>IF(AND(SUMIFS(Investors!$P:$P,Investors!$A:$A,$A75,Investors!$G:$G,$B75)-$B$2&lt;=J$4,SUMIFS(Investors!$P:$P,Investors!$A:$A,$A75,Investors!$G:$G,$B75)-$B$2&gt;I$4),SUMIFS(Investors!$Q:$Q,Investors!$A:$A,$A75,Investors!$G:$G,$B75),0)</f>
        <v/>
      </c>
      <c r="K75" s="4">
        <f>IF(AND(SUMIFS(Investors!$P:$P,Investors!$A:$A,$A75,Investors!$G:$G,$B75)-$B$2&lt;=K$4,SUMIFS(Investors!$P:$P,Investors!$A:$A,$A75,Investors!$G:$G,$B75)-$B$2&gt;J$4),SUMIFS(Investors!$Q:$Q,Investors!$A:$A,$A75,Investors!$G:$G,$B75),0)</f>
        <v/>
      </c>
      <c r="L75" s="4">
        <f>IF(AND(SUMIFS(Investors!$P:$P,Investors!$A:$A,$A75,Investors!$G:$G,$B75)-$B$2&lt;=L$4,SUMIFS(Investors!$P:$P,Investors!$A:$A,$A75,Investors!$G:$G,$B75)-$B$2&gt;K$4),SUMIFS(Investors!$Q:$Q,Investors!$A:$A,$A75,Investors!$G:$G,$B75),0)</f>
        <v/>
      </c>
      <c r="M75" s="4">
        <f>IF(AND(SUMIFS(Investors!$P:$P,Investors!$A:$A,$A75,Investors!$G:$G,$B75)-$B$2&lt;=M$4,SUMIFS(Investors!$P:$P,Investors!$A:$A,$A75,Investors!$G:$G,$B75)-$B$2&gt;L$4),SUMIFS(Investors!$Q:$Q,Investors!$A:$A,$A75,Investors!$G:$G,$B75),0)</f>
        <v/>
      </c>
      <c r="N75" s="4">
        <f>IF(AND(SUMIFS(Investors!$P:$P,Investors!$A:$A,$A75,Investors!$G:$G,$B75)-$B$2&lt;=N$4,SUMIFS(Investors!$P:$P,Investors!$A:$A,$A75,Investors!$G:$G,$B75)-$B$2&gt;M$4),SUMIFS(Investors!$Q:$Q,Investors!$A:$A,$A75,Investors!$G:$G,$B75),0)</f>
        <v/>
      </c>
      <c r="O75" s="4">
        <f>IF(AND(SUMIFS(Investors!$P:$P,Investors!$A:$A,$A75,Investors!$G:$G,$B75)-$B$2&lt;=O$4,SUMIFS(Investors!$P:$P,Investors!$A:$A,$A75,Investors!$G:$G,$B75)-$B$2&gt;N$4),SUMIFS(Investors!$Q:$Q,Investors!$A:$A,$A75,Investors!$G:$G,$B75),0)</f>
        <v/>
      </c>
      <c r="P75" s="4">
        <f>IF(AND(SUMIFS(Investors!$P:$P,Investors!$A:$A,$A75,Investors!$G:$G,$B75)-$B$2&lt;=P$4,SUMIFS(Investors!$P:$P,Investors!$A:$A,$A75,Investors!$G:$G,$B75)-$B$2&gt;O$4),SUMIFS(Investors!$Q:$Q,Investors!$A:$A,$A75,Investors!$G:$G,$B75),0)</f>
        <v/>
      </c>
      <c r="Q75" s="4">
        <f>IF(AND(SUMIFS(Investors!$P:$P,Investors!$A:$A,$A75,Investors!$G:$G,$B75)-$B$2&lt;=Q$4,SUMIFS(Investors!$P:$P,Investors!$A:$A,$A75,Investors!$G:$G,$B75)-$B$2&gt;P$4),SUMIFS(Investors!$Q:$Q,Investors!$A:$A,$A75,Investors!$G:$G,$B75),0)</f>
        <v/>
      </c>
      <c r="R75" s="4">
        <f>IF(AND(SUMIFS(Investors!$P:$P,Investors!$A:$A,$A75,Investors!$G:$G,$B75)-$B$2&lt;=R$4,SUMIFS(Investors!$P:$P,Investors!$A:$A,$A75,Investors!$G:$G,$B75)-$B$2&gt;Q$4),SUMIFS(Investors!$Q:$Q,Investors!$A:$A,$A75,Investors!$G:$G,$B75),0)</f>
        <v/>
      </c>
      <c r="S75" s="4">
        <f>IF(AND(SUMIFS(Investors!$P:$P,Investors!$A:$A,$A75,Investors!$G:$G,$B75)-$B$2&lt;=S$4,SUMIFS(Investors!$P:$P,Investors!$A:$A,$A75,Investors!$G:$G,$B75)-$B$2&gt;R$4),SUMIFS(Investors!$Q:$Q,Investors!$A:$A,$A75,Investors!$G:$G,$B75),0)</f>
        <v/>
      </c>
      <c r="T75" s="4">
        <f>IF(AND(SUMIFS(Investors!$P:$P,Investors!$A:$A,$A75,Investors!$G:$G,$B75)-$B$2&lt;=T$4,SUMIFS(Investors!$P:$P,Investors!$A:$A,$A75,Investors!$G:$G,$B75)-$B$2&gt;S$4),SUMIFS(Investors!$Q:$Q,Investors!$A:$A,$A75,Investors!$G:$G,$B75),0)</f>
        <v/>
      </c>
      <c r="U75" s="4">
        <f>IF(AND(SUMIFS(Investors!$P:$P,Investors!$A:$A,$A75,Investors!$G:$G,$B75)-$B$2&lt;=U$4,SUMIFS(Investors!$P:$P,Investors!$A:$A,$A75,Investors!$G:$G,$B75)-$B$2&gt;T$4),SUMIFS(Investors!$Q:$Q,Investors!$A:$A,$A75,Investors!$G:$G,$B75),0)</f>
        <v/>
      </c>
      <c r="V75" s="4">
        <f>IF(AND(SUMIFS(Investors!$P:$P,Investors!$A:$A,$A75,Investors!$G:$G,$B75)-$B$2&lt;=V$4,SUMIFS(Investors!$P:$P,Investors!$A:$A,$A75,Investors!$G:$G,$B75)-$B$2&gt;U$4),SUMIFS(Investors!$Q:$Q,Investors!$A:$A,$A75,Investors!$G:$G,$B75),0)</f>
        <v/>
      </c>
      <c r="W75" s="4">
        <f>IF(AND(SUMIFS(Investors!$P:$P,Investors!$A:$A,$A75,Investors!$G:$G,$B75)-$B$2&lt;=W$4,SUMIFS(Investors!$P:$P,Investors!$A:$A,$A75,Investors!$G:$G,$B75)-$B$2&gt;V$4),SUMIFS(Investors!$Q:$Q,Investors!$A:$A,$A75,Investors!$G:$G,$B75),0)</f>
        <v/>
      </c>
      <c r="X75" s="4">
        <f>IF(AND(SUMIFS(Investors!$P:$P,Investors!$A:$A,$A75,Investors!$G:$G,$B75)-$B$2&lt;=X$4,SUMIFS(Investors!$P:$P,Investors!$A:$A,$A75,Investors!$G:$G,$B75)-$B$2&gt;W$4),SUMIFS(Investors!$Q:$Q,Investors!$A:$A,$A75,Investors!$G:$G,$B75),0)</f>
        <v/>
      </c>
      <c r="Y75" s="4">
        <f>IF(AND(SUMIFS(Investors!$P:$P,Investors!$A:$A,$A75,Investors!$G:$G,$B75)-$B$2&lt;=Y$4,SUMIFS(Investors!$P:$P,Investors!$A:$A,$A75,Investors!$G:$G,$B75)-$B$2&gt;X$4),SUMIFS(Investors!$Q:$Q,Investors!$A:$A,$A75,Investors!$G:$G,$B75),0)</f>
        <v/>
      </c>
      <c r="Z75" s="4">
        <f>IF(AND(SUMIFS(Investors!$P:$P,Investors!$A:$A,$A75,Investors!$G:$G,$B75)-$B$2&lt;=Z$4,SUMIFS(Investors!$P:$P,Investors!$A:$A,$A75,Investors!$G:$G,$B75)-$B$2&gt;Y$4),SUMIFS(Investors!$Q:$Q,Investors!$A:$A,$A75,Investors!$G:$G,$B75),0)</f>
        <v/>
      </c>
      <c r="AA75" s="4">
        <f>IF(AND(SUMIFS(Investors!$P:$P,Investors!$A:$A,$A75,Investors!$G:$G,$B75)-$B$2&lt;=AA$4,SUMIFS(Investors!$P:$P,Investors!$A:$A,$A75,Investors!$G:$G,$B75)-$B$2&gt;Z$4),SUMIFS(Investors!$Q:$Q,Investors!$A:$A,$A75,Investors!$G:$G,$B75),0)</f>
        <v/>
      </c>
      <c r="AB75" s="4">
        <f>IF(AND(SUMIFS(Investors!$P:$P,Investors!$A:$A,$A75,Investors!$G:$G,$B75)-$B$2&lt;=AB$4,SUMIFS(Investors!$P:$P,Investors!$A:$A,$A75,Investors!$G:$G,$B75)-$B$2&gt;AA$4),SUMIFS(Investors!$Q:$Q,Investors!$A:$A,$A75,Investors!$G:$G,$B75),0)</f>
        <v/>
      </c>
      <c r="AC75" s="4">
        <f>IF(AND(SUMIFS(Investors!$P:$P,Investors!$A:$A,$A75,Investors!$G:$G,$B75)-$B$2&lt;=AC$4,SUMIFS(Investors!$P:$P,Investors!$A:$A,$A75,Investors!$G:$G,$B75)-$B$2&gt;AB$4),SUMIFS(Investors!$Q:$Q,Investors!$A:$A,$A75,Investors!$G:$G,$B75),0)</f>
        <v/>
      </c>
    </row>
    <row r="76">
      <c r="A76" t="inlineStr">
        <is>
          <t>ZINT01</t>
        </is>
      </c>
      <c r="B76" t="inlineStr">
        <is>
          <t>HVC202</t>
        </is>
      </c>
      <c r="C76" s="4">
        <f>SUM(E76:AC76)</f>
        <v/>
      </c>
      <c r="E76" s="4">
        <f>IF(AND(SUMIFS(Investors!$P:$P,Investors!$A:$A,$A76,Investors!$G:$G,$B76)-$B$2&lt;=E$4,SUMIFS(Investors!$P:$P,Investors!$A:$A,$A76,Investors!$G:$G,$B76)-$B$2&gt;D$4),SUMIFS(Investors!$Q:$Q,Investors!$A:$A,$A76,Investors!$G:$G,$B76),0)</f>
        <v/>
      </c>
      <c r="F76" s="4">
        <f>IF(AND(SUMIFS(Investors!$P:$P,Investors!$A:$A,$A76,Investors!$G:$G,$B76)-$B$2&lt;=F$4,SUMIFS(Investors!$P:$P,Investors!$A:$A,$A76,Investors!$G:$G,$B76)-$B$2&gt;E$4),SUMIFS(Investors!$Q:$Q,Investors!$A:$A,$A76,Investors!$G:$G,$B76),0)</f>
        <v/>
      </c>
      <c r="G76" s="4">
        <f>IF(AND(SUMIFS(Investors!$P:$P,Investors!$A:$A,$A76,Investors!$G:$G,$B76)-$B$2&lt;=G$4,SUMIFS(Investors!$P:$P,Investors!$A:$A,$A76,Investors!$G:$G,$B76)-$B$2&gt;F$4),SUMIFS(Investors!$Q:$Q,Investors!$A:$A,$A76,Investors!$G:$G,$B76),0)</f>
        <v/>
      </c>
      <c r="H76" s="4">
        <f>IF(AND(SUMIFS(Investors!$P:$P,Investors!$A:$A,$A76,Investors!$G:$G,$B76)-$B$2&lt;=H$4,SUMIFS(Investors!$P:$P,Investors!$A:$A,$A76,Investors!$G:$G,$B76)-$B$2&gt;G$4),SUMIFS(Investors!$Q:$Q,Investors!$A:$A,$A76,Investors!$G:$G,$B76),0)</f>
        <v/>
      </c>
      <c r="I76" s="4">
        <f>IF(AND(SUMIFS(Investors!$P:$P,Investors!$A:$A,$A76,Investors!$G:$G,$B76)-$B$2&lt;=I$4,SUMIFS(Investors!$P:$P,Investors!$A:$A,$A76,Investors!$G:$G,$B76)-$B$2&gt;H$4),SUMIFS(Investors!$Q:$Q,Investors!$A:$A,$A76,Investors!$G:$G,$B76),0)</f>
        <v/>
      </c>
      <c r="J76" s="4">
        <f>IF(AND(SUMIFS(Investors!$P:$P,Investors!$A:$A,$A76,Investors!$G:$G,$B76)-$B$2&lt;=J$4,SUMIFS(Investors!$P:$P,Investors!$A:$A,$A76,Investors!$G:$G,$B76)-$B$2&gt;I$4),SUMIFS(Investors!$Q:$Q,Investors!$A:$A,$A76,Investors!$G:$G,$B76),0)</f>
        <v/>
      </c>
      <c r="K76" s="4">
        <f>IF(AND(SUMIFS(Investors!$P:$P,Investors!$A:$A,$A76,Investors!$G:$G,$B76)-$B$2&lt;=K$4,SUMIFS(Investors!$P:$P,Investors!$A:$A,$A76,Investors!$G:$G,$B76)-$B$2&gt;J$4),SUMIFS(Investors!$Q:$Q,Investors!$A:$A,$A76,Investors!$G:$G,$B76),0)</f>
        <v/>
      </c>
      <c r="L76" s="4">
        <f>IF(AND(SUMIFS(Investors!$P:$P,Investors!$A:$A,$A76,Investors!$G:$G,$B76)-$B$2&lt;=L$4,SUMIFS(Investors!$P:$P,Investors!$A:$A,$A76,Investors!$G:$G,$B76)-$B$2&gt;K$4),SUMIFS(Investors!$Q:$Q,Investors!$A:$A,$A76,Investors!$G:$G,$B76),0)</f>
        <v/>
      </c>
      <c r="M76" s="4">
        <f>IF(AND(SUMIFS(Investors!$P:$P,Investors!$A:$A,$A76,Investors!$G:$G,$B76)-$B$2&lt;=M$4,SUMIFS(Investors!$P:$P,Investors!$A:$A,$A76,Investors!$G:$G,$B76)-$B$2&gt;L$4),SUMIFS(Investors!$Q:$Q,Investors!$A:$A,$A76,Investors!$G:$G,$B76),0)</f>
        <v/>
      </c>
      <c r="N76" s="4">
        <f>IF(AND(SUMIFS(Investors!$P:$P,Investors!$A:$A,$A76,Investors!$G:$G,$B76)-$B$2&lt;=N$4,SUMIFS(Investors!$P:$P,Investors!$A:$A,$A76,Investors!$G:$G,$B76)-$B$2&gt;M$4),SUMIFS(Investors!$Q:$Q,Investors!$A:$A,$A76,Investors!$G:$G,$B76),0)</f>
        <v/>
      </c>
      <c r="O76" s="4">
        <f>IF(AND(SUMIFS(Investors!$P:$P,Investors!$A:$A,$A76,Investors!$G:$G,$B76)-$B$2&lt;=O$4,SUMIFS(Investors!$P:$P,Investors!$A:$A,$A76,Investors!$G:$G,$B76)-$B$2&gt;N$4),SUMIFS(Investors!$Q:$Q,Investors!$A:$A,$A76,Investors!$G:$G,$B76),0)</f>
        <v/>
      </c>
      <c r="P76" s="4">
        <f>IF(AND(SUMIFS(Investors!$P:$P,Investors!$A:$A,$A76,Investors!$G:$G,$B76)-$B$2&lt;=P$4,SUMIFS(Investors!$P:$P,Investors!$A:$A,$A76,Investors!$G:$G,$B76)-$B$2&gt;O$4),SUMIFS(Investors!$Q:$Q,Investors!$A:$A,$A76,Investors!$G:$G,$B76),0)</f>
        <v/>
      </c>
      <c r="Q76" s="4">
        <f>IF(AND(SUMIFS(Investors!$P:$P,Investors!$A:$A,$A76,Investors!$G:$G,$B76)-$B$2&lt;=Q$4,SUMIFS(Investors!$P:$P,Investors!$A:$A,$A76,Investors!$G:$G,$B76)-$B$2&gt;P$4),SUMIFS(Investors!$Q:$Q,Investors!$A:$A,$A76,Investors!$G:$G,$B76),0)</f>
        <v/>
      </c>
      <c r="R76" s="4">
        <f>IF(AND(SUMIFS(Investors!$P:$P,Investors!$A:$A,$A76,Investors!$G:$G,$B76)-$B$2&lt;=R$4,SUMIFS(Investors!$P:$P,Investors!$A:$A,$A76,Investors!$G:$G,$B76)-$B$2&gt;Q$4),SUMIFS(Investors!$Q:$Q,Investors!$A:$A,$A76,Investors!$G:$G,$B76),0)</f>
        <v/>
      </c>
      <c r="S76" s="4">
        <f>IF(AND(SUMIFS(Investors!$P:$P,Investors!$A:$A,$A76,Investors!$G:$G,$B76)-$B$2&lt;=S$4,SUMIFS(Investors!$P:$P,Investors!$A:$A,$A76,Investors!$G:$G,$B76)-$B$2&gt;R$4),SUMIFS(Investors!$Q:$Q,Investors!$A:$A,$A76,Investors!$G:$G,$B76),0)</f>
        <v/>
      </c>
      <c r="T76" s="4">
        <f>IF(AND(SUMIFS(Investors!$P:$P,Investors!$A:$A,$A76,Investors!$G:$G,$B76)-$B$2&lt;=T$4,SUMIFS(Investors!$P:$P,Investors!$A:$A,$A76,Investors!$G:$G,$B76)-$B$2&gt;S$4),SUMIFS(Investors!$Q:$Q,Investors!$A:$A,$A76,Investors!$G:$G,$B76),0)</f>
        <v/>
      </c>
      <c r="U76" s="4">
        <f>IF(AND(SUMIFS(Investors!$P:$P,Investors!$A:$A,$A76,Investors!$G:$G,$B76)-$B$2&lt;=U$4,SUMIFS(Investors!$P:$P,Investors!$A:$A,$A76,Investors!$G:$G,$B76)-$B$2&gt;T$4),SUMIFS(Investors!$Q:$Q,Investors!$A:$A,$A76,Investors!$G:$G,$B76),0)</f>
        <v/>
      </c>
      <c r="V76" s="4">
        <f>IF(AND(SUMIFS(Investors!$P:$P,Investors!$A:$A,$A76,Investors!$G:$G,$B76)-$B$2&lt;=V$4,SUMIFS(Investors!$P:$P,Investors!$A:$A,$A76,Investors!$G:$G,$B76)-$B$2&gt;U$4),SUMIFS(Investors!$Q:$Q,Investors!$A:$A,$A76,Investors!$G:$G,$B76),0)</f>
        <v/>
      </c>
      <c r="W76" s="4">
        <f>IF(AND(SUMIFS(Investors!$P:$P,Investors!$A:$A,$A76,Investors!$G:$G,$B76)-$B$2&lt;=W$4,SUMIFS(Investors!$P:$P,Investors!$A:$A,$A76,Investors!$G:$G,$B76)-$B$2&gt;V$4),SUMIFS(Investors!$Q:$Q,Investors!$A:$A,$A76,Investors!$G:$G,$B76),0)</f>
        <v/>
      </c>
      <c r="X76" s="4">
        <f>IF(AND(SUMIFS(Investors!$P:$P,Investors!$A:$A,$A76,Investors!$G:$G,$B76)-$B$2&lt;=X$4,SUMIFS(Investors!$P:$P,Investors!$A:$A,$A76,Investors!$G:$G,$B76)-$B$2&gt;W$4),SUMIFS(Investors!$Q:$Q,Investors!$A:$A,$A76,Investors!$G:$G,$B76),0)</f>
        <v/>
      </c>
      <c r="Y76" s="4">
        <f>IF(AND(SUMIFS(Investors!$P:$P,Investors!$A:$A,$A76,Investors!$G:$G,$B76)-$B$2&lt;=Y$4,SUMIFS(Investors!$P:$P,Investors!$A:$A,$A76,Investors!$G:$G,$B76)-$B$2&gt;X$4),SUMIFS(Investors!$Q:$Q,Investors!$A:$A,$A76,Investors!$G:$G,$B76),0)</f>
        <v/>
      </c>
      <c r="Z76" s="4">
        <f>IF(AND(SUMIFS(Investors!$P:$P,Investors!$A:$A,$A76,Investors!$G:$G,$B76)-$B$2&lt;=Z$4,SUMIFS(Investors!$P:$P,Investors!$A:$A,$A76,Investors!$G:$G,$B76)-$B$2&gt;Y$4),SUMIFS(Investors!$Q:$Q,Investors!$A:$A,$A76,Investors!$G:$G,$B76),0)</f>
        <v/>
      </c>
      <c r="AA76" s="4">
        <f>IF(AND(SUMIFS(Investors!$P:$P,Investors!$A:$A,$A76,Investors!$G:$G,$B76)-$B$2&lt;=AA$4,SUMIFS(Investors!$P:$P,Investors!$A:$A,$A76,Investors!$G:$G,$B76)-$B$2&gt;Z$4),SUMIFS(Investors!$Q:$Q,Investors!$A:$A,$A76,Investors!$G:$G,$B76),0)</f>
        <v/>
      </c>
      <c r="AB76" s="4">
        <f>IF(AND(SUMIFS(Investors!$P:$P,Investors!$A:$A,$A76,Investors!$G:$G,$B76)-$B$2&lt;=AB$4,SUMIFS(Investors!$P:$P,Investors!$A:$A,$A76,Investors!$G:$G,$B76)-$B$2&gt;AA$4),SUMIFS(Investors!$Q:$Q,Investors!$A:$A,$A76,Investors!$G:$G,$B76),0)</f>
        <v/>
      </c>
      <c r="AC76" s="4">
        <f>IF(AND(SUMIFS(Investors!$P:$P,Investors!$A:$A,$A76,Investors!$G:$G,$B76)-$B$2&lt;=AC$4,SUMIFS(Investors!$P:$P,Investors!$A:$A,$A76,Investors!$G:$G,$B76)-$B$2&gt;AB$4),SUMIFS(Investors!$Q:$Q,Investors!$A:$A,$A76,Investors!$G:$G,$B76),0)</f>
        <v/>
      </c>
    </row>
    <row r="77">
      <c r="A77" t="inlineStr">
        <is>
          <t>ZINT01</t>
        </is>
      </c>
      <c r="B77" t="inlineStr">
        <is>
          <t>HVC301</t>
        </is>
      </c>
      <c r="C77" s="4">
        <f>SUM(E77:AC77)</f>
        <v/>
      </c>
      <c r="E77" s="4">
        <f>IF(AND(SUMIFS(Investors!$P:$P,Investors!$A:$A,$A77,Investors!$G:$G,$B77)-$B$2&lt;=E$4,SUMIFS(Investors!$P:$P,Investors!$A:$A,$A77,Investors!$G:$G,$B77)-$B$2&gt;D$4),SUMIFS(Investors!$Q:$Q,Investors!$A:$A,$A77,Investors!$G:$G,$B77),0)</f>
        <v/>
      </c>
      <c r="F77" s="4">
        <f>IF(AND(SUMIFS(Investors!$P:$P,Investors!$A:$A,$A77,Investors!$G:$G,$B77)-$B$2&lt;=F$4,SUMIFS(Investors!$P:$P,Investors!$A:$A,$A77,Investors!$G:$G,$B77)-$B$2&gt;E$4),SUMIFS(Investors!$Q:$Q,Investors!$A:$A,$A77,Investors!$G:$G,$B77),0)</f>
        <v/>
      </c>
      <c r="G77" s="4">
        <f>IF(AND(SUMIFS(Investors!$P:$P,Investors!$A:$A,$A77,Investors!$G:$G,$B77)-$B$2&lt;=G$4,SUMIFS(Investors!$P:$P,Investors!$A:$A,$A77,Investors!$G:$G,$B77)-$B$2&gt;F$4),SUMIFS(Investors!$Q:$Q,Investors!$A:$A,$A77,Investors!$G:$G,$B77),0)</f>
        <v/>
      </c>
      <c r="H77" s="4">
        <f>IF(AND(SUMIFS(Investors!$P:$P,Investors!$A:$A,$A77,Investors!$G:$G,$B77)-$B$2&lt;=H$4,SUMIFS(Investors!$P:$P,Investors!$A:$A,$A77,Investors!$G:$G,$B77)-$B$2&gt;G$4),SUMIFS(Investors!$Q:$Q,Investors!$A:$A,$A77,Investors!$G:$G,$B77),0)</f>
        <v/>
      </c>
      <c r="I77" s="4">
        <f>IF(AND(SUMIFS(Investors!$P:$P,Investors!$A:$A,$A77,Investors!$G:$G,$B77)-$B$2&lt;=I$4,SUMIFS(Investors!$P:$P,Investors!$A:$A,$A77,Investors!$G:$G,$B77)-$B$2&gt;H$4),SUMIFS(Investors!$Q:$Q,Investors!$A:$A,$A77,Investors!$G:$G,$B77),0)</f>
        <v/>
      </c>
      <c r="J77" s="4">
        <f>IF(AND(SUMIFS(Investors!$P:$P,Investors!$A:$A,$A77,Investors!$G:$G,$B77)-$B$2&lt;=J$4,SUMIFS(Investors!$P:$P,Investors!$A:$A,$A77,Investors!$G:$G,$B77)-$B$2&gt;I$4),SUMIFS(Investors!$Q:$Q,Investors!$A:$A,$A77,Investors!$G:$G,$B77),0)</f>
        <v/>
      </c>
      <c r="K77" s="4">
        <f>IF(AND(SUMIFS(Investors!$P:$P,Investors!$A:$A,$A77,Investors!$G:$G,$B77)-$B$2&lt;=K$4,SUMIFS(Investors!$P:$P,Investors!$A:$A,$A77,Investors!$G:$G,$B77)-$B$2&gt;J$4),SUMIFS(Investors!$Q:$Q,Investors!$A:$A,$A77,Investors!$G:$G,$B77),0)</f>
        <v/>
      </c>
      <c r="L77" s="4">
        <f>IF(AND(SUMIFS(Investors!$P:$P,Investors!$A:$A,$A77,Investors!$G:$G,$B77)-$B$2&lt;=L$4,SUMIFS(Investors!$P:$P,Investors!$A:$A,$A77,Investors!$G:$G,$B77)-$B$2&gt;K$4),SUMIFS(Investors!$Q:$Q,Investors!$A:$A,$A77,Investors!$G:$G,$B77),0)</f>
        <v/>
      </c>
      <c r="M77" s="4">
        <f>IF(AND(SUMIFS(Investors!$P:$P,Investors!$A:$A,$A77,Investors!$G:$G,$B77)-$B$2&lt;=M$4,SUMIFS(Investors!$P:$P,Investors!$A:$A,$A77,Investors!$G:$G,$B77)-$B$2&gt;L$4),SUMIFS(Investors!$Q:$Q,Investors!$A:$A,$A77,Investors!$G:$G,$B77),0)</f>
        <v/>
      </c>
      <c r="N77" s="4">
        <f>IF(AND(SUMIFS(Investors!$P:$P,Investors!$A:$A,$A77,Investors!$G:$G,$B77)-$B$2&lt;=N$4,SUMIFS(Investors!$P:$P,Investors!$A:$A,$A77,Investors!$G:$G,$B77)-$B$2&gt;M$4),SUMIFS(Investors!$Q:$Q,Investors!$A:$A,$A77,Investors!$G:$G,$B77),0)</f>
        <v/>
      </c>
      <c r="O77" s="4">
        <f>IF(AND(SUMIFS(Investors!$P:$P,Investors!$A:$A,$A77,Investors!$G:$G,$B77)-$B$2&lt;=O$4,SUMIFS(Investors!$P:$P,Investors!$A:$A,$A77,Investors!$G:$G,$B77)-$B$2&gt;N$4),SUMIFS(Investors!$Q:$Q,Investors!$A:$A,$A77,Investors!$G:$G,$B77),0)</f>
        <v/>
      </c>
      <c r="P77" s="4">
        <f>IF(AND(SUMIFS(Investors!$P:$P,Investors!$A:$A,$A77,Investors!$G:$G,$B77)-$B$2&lt;=P$4,SUMIFS(Investors!$P:$P,Investors!$A:$A,$A77,Investors!$G:$G,$B77)-$B$2&gt;O$4),SUMIFS(Investors!$Q:$Q,Investors!$A:$A,$A77,Investors!$G:$G,$B77),0)</f>
        <v/>
      </c>
      <c r="Q77" s="4">
        <f>IF(AND(SUMIFS(Investors!$P:$P,Investors!$A:$A,$A77,Investors!$G:$G,$B77)-$B$2&lt;=Q$4,SUMIFS(Investors!$P:$P,Investors!$A:$A,$A77,Investors!$G:$G,$B77)-$B$2&gt;P$4),SUMIFS(Investors!$Q:$Q,Investors!$A:$A,$A77,Investors!$G:$G,$B77),0)</f>
        <v/>
      </c>
      <c r="R77" s="4">
        <f>IF(AND(SUMIFS(Investors!$P:$P,Investors!$A:$A,$A77,Investors!$G:$G,$B77)-$B$2&lt;=R$4,SUMIFS(Investors!$P:$P,Investors!$A:$A,$A77,Investors!$G:$G,$B77)-$B$2&gt;Q$4),SUMIFS(Investors!$Q:$Q,Investors!$A:$A,$A77,Investors!$G:$G,$B77),0)</f>
        <v/>
      </c>
      <c r="S77" s="4">
        <f>IF(AND(SUMIFS(Investors!$P:$P,Investors!$A:$A,$A77,Investors!$G:$G,$B77)-$B$2&lt;=S$4,SUMIFS(Investors!$P:$P,Investors!$A:$A,$A77,Investors!$G:$G,$B77)-$B$2&gt;R$4),SUMIFS(Investors!$Q:$Q,Investors!$A:$A,$A77,Investors!$G:$G,$B77),0)</f>
        <v/>
      </c>
      <c r="T77" s="4">
        <f>IF(AND(SUMIFS(Investors!$P:$P,Investors!$A:$A,$A77,Investors!$G:$G,$B77)-$B$2&lt;=T$4,SUMIFS(Investors!$P:$P,Investors!$A:$A,$A77,Investors!$G:$G,$B77)-$B$2&gt;S$4),SUMIFS(Investors!$Q:$Q,Investors!$A:$A,$A77,Investors!$G:$G,$B77),0)</f>
        <v/>
      </c>
      <c r="U77" s="4">
        <f>IF(AND(SUMIFS(Investors!$P:$P,Investors!$A:$A,$A77,Investors!$G:$G,$B77)-$B$2&lt;=U$4,SUMIFS(Investors!$P:$P,Investors!$A:$A,$A77,Investors!$G:$G,$B77)-$B$2&gt;T$4),SUMIFS(Investors!$Q:$Q,Investors!$A:$A,$A77,Investors!$G:$G,$B77),0)</f>
        <v/>
      </c>
      <c r="V77" s="4">
        <f>IF(AND(SUMIFS(Investors!$P:$P,Investors!$A:$A,$A77,Investors!$G:$G,$B77)-$B$2&lt;=V$4,SUMIFS(Investors!$P:$P,Investors!$A:$A,$A77,Investors!$G:$G,$B77)-$B$2&gt;U$4),SUMIFS(Investors!$Q:$Q,Investors!$A:$A,$A77,Investors!$G:$G,$B77),0)</f>
        <v/>
      </c>
      <c r="W77" s="4">
        <f>IF(AND(SUMIFS(Investors!$P:$P,Investors!$A:$A,$A77,Investors!$G:$G,$B77)-$B$2&lt;=W$4,SUMIFS(Investors!$P:$P,Investors!$A:$A,$A77,Investors!$G:$G,$B77)-$B$2&gt;V$4),SUMIFS(Investors!$Q:$Q,Investors!$A:$A,$A77,Investors!$G:$G,$B77),0)</f>
        <v/>
      </c>
      <c r="X77" s="4">
        <f>IF(AND(SUMIFS(Investors!$P:$P,Investors!$A:$A,$A77,Investors!$G:$G,$B77)-$B$2&lt;=X$4,SUMIFS(Investors!$P:$P,Investors!$A:$A,$A77,Investors!$G:$G,$B77)-$B$2&gt;W$4),SUMIFS(Investors!$Q:$Q,Investors!$A:$A,$A77,Investors!$G:$G,$B77),0)</f>
        <v/>
      </c>
      <c r="Y77" s="4">
        <f>IF(AND(SUMIFS(Investors!$P:$P,Investors!$A:$A,$A77,Investors!$G:$G,$B77)-$B$2&lt;=Y$4,SUMIFS(Investors!$P:$P,Investors!$A:$A,$A77,Investors!$G:$G,$B77)-$B$2&gt;X$4),SUMIFS(Investors!$Q:$Q,Investors!$A:$A,$A77,Investors!$G:$G,$B77),0)</f>
        <v/>
      </c>
      <c r="Z77" s="4">
        <f>IF(AND(SUMIFS(Investors!$P:$P,Investors!$A:$A,$A77,Investors!$G:$G,$B77)-$B$2&lt;=Z$4,SUMIFS(Investors!$P:$P,Investors!$A:$A,$A77,Investors!$G:$G,$B77)-$B$2&gt;Y$4),SUMIFS(Investors!$Q:$Q,Investors!$A:$A,$A77,Investors!$G:$G,$B77),0)</f>
        <v/>
      </c>
      <c r="AA77" s="4">
        <f>IF(AND(SUMIFS(Investors!$P:$P,Investors!$A:$A,$A77,Investors!$G:$G,$B77)-$B$2&lt;=AA$4,SUMIFS(Investors!$P:$P,Investors!$A:$A,$A77,Investors!$G:$G,$B77)-$B$2&gt;Z$4),SUMIFS(Investors!$Q:$Q,Investors!$A:$A,$A77,Investors!$G:$G,$B77),0)</f>
        <v/>
      </c>
      <c r="AB77" s="4">
        <f>IF(AND(SUMIFS(Investors!$P:$P,Investors!$A:$A,$A77,Investors!$G:$G,$B77)-$B$2&lt;=AB$4,SUMIFS(Investors!$P:$P,Investors!$A:$A,$A77,Investors!$G:$G,$B77)-$B$2&gt;AA$4),SUMIFS(Investors!$Q:$Q,Investors!$A:$A,$A77,Investors!$G:$G,$B77),0)</f>
        <v/>
      </c>
      <c r="AC77" s="4">
        <f>IF(AND(SUMIFS(Investors!$P:$P,Investors!$A:$A,$A77,Investors!$G:$G,$B77)-$B$2&lt;=AC$4,SUMIFS(Investors!$P:$P,Investors!$A:$A,$A77,Investors!$G:$G,$B77)-$B$2&gt;AB$4),SUMIFS(Investors!$Q:$Q,Investors!$A:$A,$A77,Investors!$G:$G,$B77),0)</f>
        <v/>
      </c>
    </row>
    <row r="78">
      <c r="A78" t="inlineStr">
        <is>
          <t>ZINT01</t>
        </is>
      </c>
      <c r="B78" t="inlineStr">
        <is>
          <t>HVK101</t>
        </is>
      </c>
      <c r="C78" s="4">
        <f>SUM(E78:AC78)</f>
        <v/>
      </c>
      <c r="E78" s="4">
        <f>IF(AND(SUMIFS(Investors!$P:$P,Investors!$A:$A,$A78,Investors!$G:$G,$B78)-$B$2&lt;=E$4,SUMIFS(Investors!$P:$P,Investors!$A:$A,$A78,Investors!$G:$G,$B78)-$B$2&gt;D$4),SUMIFS(Investors!$Q:$Q,Investors!$A:$A,$A78,Investors!$G:$G,$B78),0)</f>
        <v/>
      </c>
      <c r="F78" s="4">
        <f>IF(AND(SUMIFS(Investors!$P:$P,Investors!$A:$A,$A78,Investors!$G:$G,$B78)-$B$2&lt;=F$4,SUMIFS(Investors!$P:$P,Investors!$A:$A,$A78,Investors!$G:$G,$B78)-$B$2&gt;E$4),SUMIFS(Investors!$Q:$Q,Investors!$A:$A,$A78,Investors!$G:$G,$B78),0)</f>
        <v/>
      </c>
      <c r="G78" s="4">
        <f>IF(AND(SUMIFS(Investors!$P:$P,Investors!$A:$A,$A78,Investors!$G:$G,$B78)-$B$2&lt;=G$4,SUMIFS(Investors!$P:$P,Investors!$A:$A,$A78,Investors!$G:$G,$B78)-$B$2&gt;F$4),SUMIFS(Investors!$Q:$Q,Investors!$A:$A,$A78,Investors!$G:$G,$B78),0)</f>
        <v/>
      </c>
      <c r="H78" s="4">
        <f>IF(AND(SUMIFS(Investors!$P:$P,Investors!$A:$A,$A78,Investors!$G:$G,$B78)-$B$2&lt;=H$4,SUMIFS(Investors!$P:$P,Investors!$A:$A,$A78,Investors!$G:$G,$B78)-$B$2&gt;G$4),SUMIFS(Investors!$Q:$Q,Investors!$A:$A,$A78,Investors!$G:$G,$B78),0)</f>
        <v/>
      </c>
      <c r="I78" s="4">
        <f>IF(AND(SUMIFS(Investors!$P:$P,Investors!$A:$A,$A78,Investors!$G:$G,$B78)-$B$2&lt;=I$4,SUMIFS(Investors!$P:$P,Investors!$A:$A,$A78,Investors!$G:$G,$B78)-$B$2&gt;H$4),SUMIFS(Investors!$Q:$Q,Investors!$A:$A,$A78,Investors!$G:$G,$B78),0)</f>
        <v/>
      </c>
      <c r="J78" s="4">
        <f>IF(AND(SUMIFS(Investors!$P:$P,Investors!$A:$A,$A78,Investors!$G:$G,$B78)-$B$2&lt;=J$4,SUMIFS(Investors!$P:$P,Investors!$A:$A,$A78,Investors!$G:$G,$B78)-$B$2&gt;I$4),SUMIFS(Investors!$Q:$Q,Investors!$A:$A,$A78,Investors!$G:$G,$B78),0)</f>
        <v/>
      </c>
      <c r="K78" s="4">
        <f>IF(AND(SUMIFS(Investors!$P:$P,Investors!$A:$A,$A78,Investors!$G:$G,$B78)-$B$2&lt;=K$4,SUMIFS(Investors!$P:$P,Investors!$A:$A,$A78,Investors!$G:$G,$B78)-$B$2&gt;J$4),SUMIFS(Investors!$Q:$Q,Investors!$A:$A,$A78,Investors!$G:$G,$B78),0)</f>
        <v/>
      </c>
      <c r="L78" s="4">
        <f>IF(AND(SUMIFS(Investors!$P:$P,Investors!$A:$A,$A78,Investors!$G:$G,$B78)-$B$2&lt;=L$4,SUMIFS(Investors!$P:$P,Investors!$A:$A,$A78,Investors!$G:$G,$B78)-$B$2&gt;K$4),SUMIFS(Investors!$Q:$Q,Investors!$A:$A,$A78,Investors!$G:$G,$B78),0)</f>
        <v/>
      </c>
      <c r="M78" s="4">
        <f>IF(AND(SUMIFS(Investors!$P:$P,Investors!$A:$A,$A78,Investors!$G:$G,$B78)-$B$2&lt;=M$4,SUMIFS(Investors!$P:$P,Investors!$A:$A,$A78,Investors!$G:$G,$B78)-$B$2&gt;L$4),SUMIFS(Investors!$Q:$Q,Investors!$A:$A,$A78,Investors!$G:$G,$B78),0)</f>
        <v/>
      </c>
      <c r="N78" s="4">
        <f>IF(AND(SUMIFS(Investors!$P:$P,Investors!$A:$A,$A78,Investors!$G:$G,$B78)-$B$2&lt;=N$4,SUMIFS(Investors!$P:$P,Investors!$A:$A,$A78,Investors!$G:$G,$B78)-$B$2&gt;M$4),SUMIFS(Investors!$Q:$Q,Investors!$A:$A,$A78,Investors!$G:$G,$B78),0)</f>
        <v/>
      </c>
      <c r="O78" s="4">
        <f>IF(AND(SUMIFS(Investors!$P:$P,Investors!$A:$A,$A78,Investors!$G:$G,$B78)-$B$2&lt;=O$4,SUMIFS(Investors!$P:$P,Investors!$A:$A,$A78,Investors!$G:$G,$B78)-$B$2&gt;N$4),SUMIFS(Investors!$Q:$Q,Investors!$A:$A,$A78,Investors!$G:$G,$B78),0)</f>
        <v/>
      </c>
      <c r="P78" s="4">
        <f>IF(AND(SUMIFS(Investors!$P:$P,Investors!$A:$A,$A78,Investors!$G:$G,$B78)-$B$2&lt;=P$4,SUMIFS(Investors!$P:$P,Investors!$A:$A,$A78,Investors!$G:$G,$B78)-$B$2&gt;O$4),SUMIFS(Investors!$Q:$Q,Investors!$A:$A,$A78,Investors!$G:$G,$B78),0)</f>
        <v/>
      </c>
      <c r="Q78" s="4">
        <f>IF(AND(SUMIFS(Investors!$P:$P,Investors!$A:$A,$A78,Investors!$G:$G,$B78)-$B$2&lt;=Q$4,SUMIFS(Investors!$P:$P,Investors!$A:$A,$A78,Investors!$G:$G,$B78)-$B$2&gt;P$4),SUMIFS(Investors!$Q:$Q,Investors!$A:$A,$A78,Investors!$G:$G,$B78),0)</f>
        <v/>
      </c>
      <c r="R78" s="4">
        <f>IF(AND(SUMIFS(Investors!$P:$P,Investors!$A:$A,$A78,Investors!$G:$G,$B78)-$B$2&lt;=R$4,SUMIFS(Investors!$P:$P,Investors!$A:$A,$A78,Investors!$G:$G,$B78)-$B$2&gt;Q$4),SUMIFS(Investors!$Q:$Q,Investors!$A:$A,$A78,Investors!$G:$G,$B78),0)</f>
        <v/>
      </c>
      <c r="S78" s="4">
        <f>IF(AND(SUMIFS(Investors!$P:$P,Investors!$A:$A,$A78,Investors!$G:$G,$B78)-$B$2&lt;=S$4,SUMIFS(Investors!$P:$P,Investors!$A:$A,$A78,Investors!$G:$G,$B78)-$B$2&gt;R$4),SUMIFS(Investors!$Q:$Q,Investors!$A:$A,$A78,Investors!$G:$G,$B78),0)</f>
        <v/>
      </c>
      <c r="T78" s="4">
        <f>IF(AND(SUMIFS(Investors!$P:$P,Investors!$A:$A,$A78,Investors!$G:$G,$B78)-$B$2&lt;=T$4,SUMIFS(Investors!$P:$P,Investors!$A:$A,$A78,Investors!$G:$G,$B78)-$B$2&gt;S$4),SUMIFS(Investors!$Q:$Q,Investors!$A:$A,$A78,Investors!$G:$G,$B78),0)</f>
        <v/>
      </c>
      <c r="U78" s="4">
        <f>IF(AND(SUMIFS(Investors!$P:$P,Investors!$A:$A,$A78,Investors!$G:$G,$B78)-$B$2&lt;=U$4,SUMIFS(Investors!$P:$P,Investors!$A:$A,$A78,Investors!$G:$G,$B78)-$B$2&gt;T$4),SUMIFS(Investors!$Q:$Q,Investors!$A:$A,$A78,Investors!$G:$G,$B78),0)</f>
        <v/>
      </c>
      <c r="V78" s="4">
        <f>IF(AND(SUMIFS(Investors!$P:$P,Investors!$A:$A,$A78,Investors!$G:$G,$B78)-$B$2&lt;=V$4,SUMIFS(Investors!$P:$P,Investors!$A:$A,$A78,Investors!$G:$G,$B78)-$B$2&gt;U$4),SUMIFS(Investors!$Q:$Q,Investors!$A:$A,$A78,Investors!$G:$G,$B78),0)</f>
        <v/>
      </c>
      <c r="W78" s="4">
        <f>IF(AND(SUMIFS(Investors!$P:$P,Investors!$A:$A,$A78,Investors!$G:$G,$B78)-$B$2&lt;=W$4,SUMIFS(Investors!$P:$P,Investors!$A:$A,$A78,Investors!$G:$G,$B78)-$B$2&gt;V$4),SUMIFS(Investors!$Q:$Q,Investors!$A:$A,$A78,Investors!$G:$G,$B78),0)</f>
        <v/>
      </c>
      <c r="X78" s="4">
        <f>IF(AND(SUMIFS(Investors!$P:$P,Investors!$A:$A,$A78,Investors!$G:$G,$B78)-$B$2&lt;=X$4,SUMIFS(Investors!$P:$P,Investors!$A:$A,$A78,Investors!$G:$G,$B78)-$B$2&gt;W$4),SUMIFS(Investors!$Q:$Q,Investors!$A:$A,$A78,Investors!$G:$G,$B78),0)</f>
        <v/>
      </c>
      <c r="Y78" s="4">
        <f>IF(AND(SUMIFS(Investors!$P:$P,Investors!$A:$A,$A78,Investors!$G:$G,$B78)-$B$2&lt;=Y$4,SUMIFS(Investors!$P:$P,Investors!$A:$A,$A78,Investors!$G:$G,$B78)-$B$2&gt;X$4),SUMIFS(Investors!$Q:$Q,Investors!$A:$A,$A78,Investors!$G:$G,$B78),0)</f>
        <v/>
      </c>
      <c r="Z78" s="4">
        <f>IF(AND(SUMIFS(Investors!$P:$P,Investors!$A:$A,$A78,Investors!$G:$G,$B78)-$B$2&lt;=Z$4,SUMIFS(Investors!$P:$P,Investors!$A:$A,$A78,Investors!$G:$G,$B78)-$B$2&gt;Y$4),SUMIFS(Investors!$Q:$Q,Investors!$A:$A,$A78,Investors!$G:$G,$B78),0)</f>
        <v/>
      </c>
      <c r="AA78" s="4">
        <f>IF(AND(SUMIFS(Investors!$P:$P,Investors!$A:$A,$A78,Investors!$G:$G,$B78)-$B$2&lt;=AA$4,SUMIFS(Investors!$P:$P,Investors!$A:$A,$A78,Investors!$G:$G,$B78)-$B$2&gt;Z$4),SUMIFS(Investors!$Q:$Q,Investors!$A:$A,$A78,Investors!$G:$G,$B78),0)</f>
        <v/>
      </c>
      <c r="AB78" s="4">
        <f>IF(AND(SUMIFS(Investors!$P:$P,Investors!$A:$A,$A78,Investors!$G:$G,$B78)-$B$2&lt;=AB$4,SUMIFS(Investors!$P:$P,Investors!$A:$A,$A78,Investors!$G:$G,$B78)-$B$2&gt;AA$4),SUMIFS(Investors!$Q:$Q,Investors!$A:$A,$A78,Investors!$G:$G,$B78),0)</f>
        <v/>
      </c>
      <c r="AC78" s="4">
        <f>IF(AND(SUMIFS(Investors!$P:$P,Investors!$A:$A,$A78,Investors!$G:$G,$B78)-$B$2&lt;=AC$4,SUMIFS(Investors!$P:$P,Investors!$A:$A,$A78,Investors!$G:$G,$B78)-$B$2&gt;AB$4),SUMIFS(Investors!$Q:$Q,Investors!$A:$A,$A78,Investors!$G:$G,$B78),0)</f>
        <v/>
      </c>
    </row>
    <row r="79">
      <c r="A79" t="inlineStr">
        <is>
          <t>ZINT01</t>
        </is>
      </c>
      <c r="B79" t="inlineStr">
        <is>
          <t>HVL204</t>
        </is>
      </c>
      <c r="C79" s="4">
        <f>SUM(E79:AC79)</f>
        <v/>
      </c>
      <c r="E79" s="4">
        <f>IF(AND(SUMIFS(Investors!$P:$P,Investors!$A:$A,$A79,Investors!$G:$G,$B79)-$B$2&lt;=E$4,SUMIFS(Investors!$P:$P,Investors!$A:$A,$A79,Investors!$G:$G,$B79)-$B$2&gt;D$4),SUMIFS(Investors!$Q:$Q,Investors!$A:$A,$A79,Investors!$G:$G,$B79),0)</f>
        <v/>
      </c>
      <c r="F79" s="4">
        <f>IF(AND(SUMIFS(Investors!$P:$P,Investors!$A:$A,$A79,Investors!$G:$G,$B79)-$B$2&lt;=F$4,SUMIFS(Investors!$P:$P,Investors!$A:$A,$A79,Investors!$G:$G,$B79)-$B$2&gt;E$4),SUMIFS(Investors!$Q:$Q,Investors!$A:$A,$A79,Investors!$G:$G,$B79),0)</f>
        <v/>
      </c>
      <c r="G79" s="4">
        <f>IF(AND(SUMIFS(Investors!$P:$P,Investors!$A:$A,$A79,Investors!$G:$G,$B79)-$B$2&lt;=G$4,SUMIFS(Investors!$P:$P,Investors!$A:$A,$A79,Investors!$G:$G,$B79)-$B$2&gt;F$4),SUMIFS(Investors!$Q:$Q,Investors!$A:$A,$A79,Investors!$G:$G,$B79),0)</f>
        <v/>
      </c>
      <c r="H79" s="4">
        <f>IF(AND(SUMIFS(Investors!$P:$P,Investors!$A:$A,$A79,Investors!$G:$G,$B79)-$B$2&lt;=H$4,SUMIFS(Investors!$P:$P,Investors!$A:$A,$A79,Investors!$G:$G,$B79)-$B$2&gt;G$4),SUMIFS(Investors!$Q:$Q,Investors!$A:$A,$A79,Investors!$G:$G,$B79),0)</f>
        <v/>
      </c>
      <c r="I79" s="4">
        <f>IF(AND(SUMIFS(Investors!$P:$P,Investors!$A:$A,$A79,Investors!$G:$G,$B79)-$B$2&lt;=I$4,SUMIFS(Investors!$P:$P,Investors!$A:$A,$A79,Investors!$G:$G,$B79)-$B$2&gt;H$4),SUMIFS(Investors!$Q:$Q,Investors!$A:$A,$A79,Investors!$G:$G,$B79),0)</f>
        <v/>
      </c>
      <c r="J79" s="4">
        <f>IF(AND(SUMIFS(Investors!$P:$P,Investors!$A:$A,$A79,Investors!$G:$G,$B79)-$B$2&lt;=J$4,SUMIFS(Investors!$P:$P,Investors!$A:$A,$A79,Investors!$G:$G,$B79)-$B$2&gt;I$4),SUMIFS(Investors!$Q:$Q,Investors!$A:$A,$A79,Investors!$G:$G,$B79),0)</f>
        <v/>
      </c>
      <c r="K79" s="4">
        <f>IF(AND(SUMIFS(Investors!$P:$P,Investors!$A:$A,$A79,Investors!$G:$G,$B79)-$B$2&lt;=K$4,SUMIFS(Investors!$P:$P,Investors!$A:$A,$A79,Investors!$G:$G,$B79)-$B$2&gt;J$4),SUMIFS(Investors!$Q:$Q,Investors!$A:$A,$A79,Investors!$G:$G,$B79),0)</f>
        <v/>
      </c>
      <c r="L79" s="4">
        <f>IF(AND(SUMIFS(Investors!$P:$P,Investors!$A:$A,$A79,Investors!$G:$G,$B79)-$B$2&lt;=L$4,SUMIFS(Investors!$P:$P,Investors!$A:$A,$A79,Investors!$G:$G,$B79)-$B$2&gt;K$4),SUMIFS(Investors!$Q:$Q,Investors!$A:$A,$A79,Investors!$G:$G,$B79),0)</f>
        <v/>
      </c>
      <c r="M79" s="4">
        <f>IF(AND(SUMIFS(Investors!$P:$P,Investors!$A:$A,$A79,Investors!$G:$G,$B79)-$B$2&lt;=M$4,SUMIFS(Investors!$P:$P,Investors!$A:$A,$A79,Investors!$G:$G,$B79)-$B$2&gt;L$4),SUMIFS(Investors!$Q:$Q,Investors!$A:$A,$A79,Investors!$G:$G,$B79),0)</f>
        <v/>
      </c>
      <c r="N79" s="4">
        <f>IF(AND(SUMIFS(Investors!$P:$P,Investors!$A:$A,$A79,Investors!$G:$G,$B79)-$B$2&lt;=N$4,SUMIFS(Investors!$P:$P,Investors!$A:$A,$A79,Investors!$G:$G,$B79)-$B$2&gt;M$4),SUMIFS(Investors!$Q:$Q,Investors!$A:$A,$A79,Investors!$G:$G,$B79),0)</f>
        <v/>
      </c>
      <c r="O79" s="4">
        <f>IF(AND(SUMIFS(Investors!$P:$P,Investors!$A:$A,$A79,Investors!$G:$G,$B79)-$B$2&lt;=O$4,SUMIFS(Investors!$P:$P,Investors!$A:$A,$A79,Investors!$G:$G,$B79)-$B$2&gt;N$4),SUMIFS(Investors!$Q:$Q,Investors!$A:$A,$A79,Investors!$G:$G,$B79),0)</f>
        <v/>
      </c>
      <c r="P79" s="4">
        <f>IF(AND(SUMIFS(Investors!$P:$P,Investors!$A:$A,$A79,Investors!$G:$G,$B79)-$B$2&lt;=P$4,SUMIFS(Investors!$P:$P,Investors!$A:$A,$A79,Investors!$G:$G,$B79)-$B$2&gt;O$4),SUMIFS(Investors!$Q:$Q,Investors!$A:$A,$A79,Investors!$G:$G,$B79),0)</f>
        <v/>
      </c>
      <c r="Q79" s="4">
        <f>IF(AND(SUMIFS(Investors!$P:$P,Investors!$A:$A,$A79,Investors!$G:$G,$B79)-$B$2&lt;=Q$4,SUMIFS(Investors!$P:$P,Investors!$A:$A,$A79,Investors!$G:$G,$B79)-$B$2&gt;P$4),SUMIFS(Investors!$Q:$Q,Investors!$A:$A,$A79,Investors!$G:$G,$B79),0)</f>
        <v/>
      </c>
      <c r="R79" s="4">
        <f>IF(AND(SUMIFS(Investors!$P:$P,Investors!$A:$A,$A79,Investors!$G:$G,$B79)-$B$2&lt;=R$4,SUMIFS(Investors!$P:$P,Investors!$A:$A,$A79,Investors!$G:$G,$B79)-$B$2&gt;Q$4),SUMIFS(Investors!$Q:$Q,Investors!$A:$A,$A79,Investors!$G:$G,$B79),0)</f>
        <v/>
      </c>
      <c r="S79" s="4">
        <f>IF(AND(SUMIFS(Investors!$P:$P,Investors!$A:$A,$A79,Investors!$G:$G,$B79)-$B$2&lt;=S$4,SUMIFS(Investors!$P:$P,Investors!$A:$A,$A79,Investors!$G:$G,$B79)-$B$2&gt;R$4),SUMIFS(Investors!$Q:$Q,Investors!$A:$A,$A79,Investors!$G:$G,$B79),0)</f>
        <v/>
      </c>
      <c r="T79" s="4">
        <f>IF(AND(SUMIFS(Investors!$P:$P,Investors!$A:$A,$A79,Investors!$G:$G,$B79)-$B$2&lt;=T$4,SUMIFS(Investors!$P:$P,Investors!$A:$A,$A79,Investors!$G:$G,$B79)-$B$2&gt;S$4),SUMIFS(Investors!$Q:$Q,Investors!$A:$A,$A79,Investors!$G:$G,$B79),0)</f>
        <v/>
      </c>
      <c r="U79" s="4">
        <f>IF(AND(SUMIFS(Investors!$P:$P,Investors!$A:$A,$A79,Investors!$G:$G,$B79)-$B$2&lt;=U$4,SUMIFS(Investors!$P:$P,Investors!$A:$A,$A79,Investors!$G:$G,$B79)-$B$2&gt;T$4),SUMIFS(Investors!$Q:$Q,Investors!$A:$A,$A79,Investors!$G:$G,$B79),0)</f>
        <v/>
      </c>
      <c r="V79" s="4">
        <f>IF(AND(SUMIFS(Investors!$P:$P,Investors!$A:$A,$A79,Investors!$G:$G,$B79)-$B$2&lt;=V$4,SUMIFS(Investors!$P:$P,Investors!$A:$A,$A79,Investors!$G:$G,$B79)-$B$2&gt;U$4),SUMIFS(Investors!$Q:$Q,Investors!$A:$A,$A79,Investors!$G:$G,$B79),0)</f>
        <v/>
      </c>
      <c r="W79" s="4">
        <f>IF(AND(SUMIFS(Investors!$P:$P,Investors!$A:$A,$A79,Investors!$G:$G,$B79)-$B$2&lt;=W$4,SUMIFS(Investors!$P:$P,Investors!$A:$A,$A79,Investors!$G:$G,$B79)-$B$2&gt;V$4),SUMIFS(Investors!$Q:$Q,Investors!$A:$A,$A79,Investors!$G:$G,$B79),0)</f>
        <v/>
      </c>
      <c r="X79" s="4">
        <f>IF(AND(SUMIFS(Investors!$P:$P,Investors!$A:$A,$A79,Investors!$G:$G,$B79)-$B$2&lt;=X$4,SUMIFS(Investors!$P:$P,Investors!$A:$A,$A79,Investors!$G:$G,$B79)-$B$2&gt;W$4),SUMIFS(Investors!$Q:$Q,Investors!$A:$A,$A79,Investors!$G:$G,$B79),0)</f>
        <v/>
      </c>
      <c r="Y79" s="4">
        <f>IF(AND(SUMIFS(Investors!$P:$P,Investors!$A:$A,$A79,Investors!$G:$G,$B79)-$B$2&lt;=Y$4,SUMIFS(Investors!$P:$P,Investors!$A:$A,$A79,Investors!$G:$G,$B79)-$B$2&gt;X$4),SUMIFS(Investors!$Q:$Q,Investors!$A:$A,$A79,Investors!$G:$G,$B79),0)</f>
        <v/>
      </c>
      <c r="Z79" s="4">
        <f>IF(AND(SUMIFS(Investors!$P:$P,Investors!$A:$A,$A79,Investors!$G:$G,$B79)-$B$2&lt;=Z$4,SUMIFS(Investors!$P:$P,Investors!$A:$A,$A79,Investors!$G:$G,$B79)-$B$2&gt;Y$4),SUMIFS(Investors!$Q:$Q,Investors!$A:$A,$A79,Investors!$G:$G,$B79),0)</f>
        <v/>
      </c>
      <c r="AA79" s="4">
        <f>IF(AND(SUMIFS(Investors!$P:$P,Investors!$A:$A,$A79,Investors!$G:$G,$B79)-$B$2&lt;=AA$4,SUMIFS(Investors!$P:$P,Investors!$A:$A,$A79,Investors!$G:$G,$B79)-$B$2&gt;Z$4),SUMIFS(Investors!$Q:$Q,Investors!$A:$A,$A79,Investors!$G:$G,$B79),0)</f>
        <v/>
      </c>
      <c r="AB79" s="4">
        <f>IF(AND(SUMIFS(Investors!$P:$P,Investors!$A:$A,$A79,Investors!$G:$G,$B79)-$B$2&lt;=AB$4,SUMIFS(Investors!$P:$P,Investors!$A:$A,$A79,Investors!$G:$G,$B79)-$B$2&gt;AA$4),SUMIFS(Investors!$Q:$Q,Investors!$A:$A,$A79,Investors!$G:$G,$B79),0)</f>
        <v/>
      </c>
      <c r="AC79" s="4">
        <f>IF(AND(SUMIFS(Investors!$P:$P,Investors!$A:$A,$A79,Investors!$G:$G,$B79)-$B$2&lt;=AC$4,SUMIFS(Investors!$P:$P,Investors!$A:$A,$A79,Investors!$G:$G,$B79)-$B$2&gt;AB$4),SUMIFS(Investors!$Q:$Q,Investors!$A:$A,$A79,Investors!$G:$G,$B79),0)</f>
        <v/>
      </c>
    </row>
    <row r="80">
      <c r="A80" t="inlineStr">
        <is>
          <t>ZINT01</t>
        </is>
      </c>
      <c r="B80" t="inlineStr">
        <is>
          <t>HVL201</t>
        </is>
      </c>
      <c r="C80" s="4">
        <f>SUM(E80:AC80)</f>
        <v/>
      </c>
      <c r="E80" s="4">
        <f>IF(AND(SUMIFS(Investors!$P:$P,Investors!$A:$A,$A80,Investors!$G:$G,$B80)-$B$2&lt;=E$4,SUMIFS(Investors!$P:$P,Investors!$A:$A,$A80,Investors!$G:$G,$B80)-$B$2&gt;D$4),SUMIFS(Investors!$Q:$Q,Investors!$A:$A,$A80,Investors!$G:$G,$B80),0)</f>
        <v/>
      </c>
      <c r="F80" s="4">
        <f>IF(AND(SUMIFS(Investors!$P:$P,Investors!$A:$A,$A80,Investors!$G:$G,$B80)-$B$2&lt;=F$4,SUMIFS(Investors!$P:$P,Investors!$A:$A,$A80,Investors!$G:$G,$B80)-$B$2&gt;E$4),SUMIFS(Investors!$Q:$Q,Investors!$A:$A,$A80,Investors!$G:$G,$B80),0)</f>
        <v/>
      </c>
      <c r="G80" s="4">
        <f>IF(AND(SUMIFS(Investors!$P:$P,Investors!$A:$A,$A80,Investors!$G:$G,$B80)-$B$2&lt;=G$4,SUMIFS(Investors!$P:$P,Investors!$A:$A,$A80,Investors!$G:$G,$B80)-$B$2&gt;F$4),SUMIFS(Investors!$Q:$Q,Investors!$A:$A,$A80,Investors!$G:$G,$B80),0)</f>
        <v/>
      </c>
      <c r="H80" s="4">
        <f>IF(AND(SUMIFS(Investors!$P:$P,Investors!$A:$A,$A80,Investors!$G:$G,$B80)-$B$2&lt;=H$4,SUMIFS(Investors!$P:$P,Investors!$A:$A,$A80,Investors!$G:$G,$B80)-$B$2&gt;G$4),SUMIFS(Investors!$Q:$Q,Investors!$A:$A,$A80,Investors!$G:$G,$B80),0)</f>
        <v/>
      </c>
      <c r="I80" s="4">
        <f>IF(AND(SUMIFS(Investors!$P:$P,Investors!$A:$A,$A80,Investors!$G:$G,$B80)-$B$2&lt;=I$4,SUMIFS(Investors!$P:$P,Investors!$A:$A,$A80,Investors!$G:$G,$B80)-$B$2&gt;H$4),SUMIFS(Investors!$Q:$Q,Investors!$A:$A,$A80,Investors!$G:$G,$B80),0)</f>
        <v/>
      </c>
      <c r="J80" s="4">
        <f>IF(AND(SUMIFS(Investors!$P:$P,Investors!$A:$A,$A80,Investors!$G:$G,$B80)-$B$2&lt;=J$4,SUMIFS(Investors!$P:$P,Investors!$A:$A,$A80,Investors!$G:$G,$B80)-$B$2&gt;I$4),SUMIFS(Investors!$Q:$Q,Investors!$A:$A,$A80,Investors!$G:$G,$B80),0)</f>
        <v/>
      </c>
      <c r="K80" s="4">
        <f>IF(AND(SUMIFS(Investors!$P:$P,Investors!$A:$A,$A80,Investors!$G:$G,$B80)-$B$2&lt;=K$4,SUMIFS(Investors!$P:$P,Investors!$A:$A,$A80,Investors!$G:$G,$B80)-$B$2&gt;J$4),SUMIFS(Investors!$Q:$Q,Investors!$A:$A,$A80,Investors!$G:$G,$B80),0)</f>
        <v/>
      </c>
      <c r="L80" s="4">
        <f>IF(AND(SUMIFS(Investors!$P:$P,Investors!$A:$A,$A80,Investors!$G:$G,$B80)-$B$2&lt;=L$4,SUMIFS(Investors!$P:$P,Investors!$A:$A,$A80,Investors!$G:$G,$B80)-$B$2&gt;K$4),SUMIFS(Investors!$Q:$Q,Investors!$A:$A,$A80,Investors!$G:$G,$B80),0)</f>
        <v/>
      </c>
      <c r="M80" s="4">
        <f>IF(AND(SUMIFS(Investors!$P:$P,Investors!$A:$A,$A80,Investors!$G:$G,$B80)-$B$2&lt;=M$4,SUMIFS(Investors!$P:$P,Investors!$A:$A,$A80,Investors!$G:$G,$B80)-$B$2&gt;L$4),SUMIFS(Investors!$Q:$Q,Investors!$A:$A,$A80,Investors!$G:$G,$B80),0)</f>
        <v/>
      </c>
      <c r="N80" s="4">
        <f>IF(AND(SUMIFS(Investors!$P:$P,Investors!$A:$A,$A80,Investors!$G:$G,$B80)-$B$2&lt;=N$4,SUMIFS(Investors!$P:$P,Investors!$A:$A,$A80,Investors!$G:$G,$B80)-$B$2&gt;M$4),SUMIFS(Investors!$Q:$Q,Investors!$A:$A,$A80,Investors!$G:$G,$B80),0)</f>
        <v/>
      </c>
      <c r="O80" s="4">
        <f>IF(AND(SUMIFS(Investors!$P:$P,Investors!$A:$A,$A80,Investors!$G:$G,$B80)-$B$2&lt;=O$4,SUMIFS(Investors!$P:$P,Investors!$A:$A,$A80,Investors!$G:$G,$B80)-$B$2&gt;N$4),SUMIFS(Investors!$Q:$Q,Investors!$A:$A,$A80,Investors!$G:$G,$B80),0)</f>
        <v/>
      </c>
      <c r="P80" s="4">
        <f>IF(AND(SUMIFS(Investors!$P:$P,Investors!$A:$A,$A80,Investors!$G:$G,$B80)-$B$2&lt;=P$4,SUMIFS(Investors!$P:$P,Investors!$A:$A,$A80,Investors!$G:$G,$B80)-$B$2&gt;O$4),SUMIFS(Investors!$Q:$Q,Investors!$A:$A,$A80,Investors!$G:$G,$B80),0)</f>
        <v/>
      </c>
      <c r="Q80" s="4">
        <f>IF(AND(SUMIFS(Investors!$P:$P,Investors!$A:$A,$A80,Investors!$G:$G,$B80)-$B$2&lt;=Q$4,SUMIFS(Investors!$P:$P,Investors!$A:$A,$A80,Investors!$G:$G,$B80)-$B$2&gt;P$4),SUMIFS(Investors!$Q:$Q,Investors!$A:$A,$A80,Investors!$G:$G,$B80),0)</f>
        <v/>
      </c>
      <c r="R80" s="4">
        <f>IF(AND(SUMIFS(Investors!$P:$P,Investors!$A:$A,$A80,Investors!$G:$G,$B80)-$B$2&lt;=R$4,SUMIFS(Investors!$P:$P,Investors!$A:$A,$A80,Investors!$G:$G,$B80)-$B$2&gt;Q$4),SUMIFS(Investors!$Q:$Q,Investors!$A:$A,$A80,Investors!$G:$G,$B80),0)</f>
        <v/>
      </c>
      <c r="S80" s="4">
        <f>IF(AND(SUMIFS(Investors!$P:$P,Investors!$A:$A,$A80,Investors!$G:$G,$B80)-$B$2&lt;=S$4,SUMIFS(Investors!$P:$P,Investors!$A:$A,$A80,Investors!$G:$G,$B80)-$B$2&gt;R$4),SUMIFS(Investors!$Q:$Q,Investors!$A:$A,$A80,Investors!$G:$G,$B80),0)</f>
        <v/>
      </c>
      <c r="T80" s="4">
        <f>IF(AND(SUMIFS(Investors!$P:$P,Investors!$A:$A,$A80,Investors!$G:$G,$B80)-$B$2&lt;=T$4,SUMIFS(Investors!$P:$P,Investors!$A:$A,$A80,Investors!$G:$G,$B80)-$B$2&gt;S$4),SUMIFS(Investors!$Q:$Q,Investors!$A:$A,$A80,Investors!$G:$G,$B80),0)</f>
        <v/>
      </c>
      <c r="U80" s="4">
        <f>IF(AND(SUMIFS(Investors!$P:$P,Investors!$A:$A,$A80,Investors!$G:$G,$B80)-$B$2&lt;=U$4,SUMIFS(Investors!$P:$P,Investors!$A:$A,$A80,Investors!$G:$G,$B80)-$B$2&gt;T$4),SUMIFS(Investors!$Q:$Q,Investors!$A:$A,$A80,Investors!$G:$G,$B80),0)</f>
        <v/>
      </c>
      <c r="V80" s="4">
        <f>IF(AND(SUMIFS(Investors!$P:$P,Investors!$A:$A,$A80,Investors!$G:$G,$B80)-$B$2&lt;=V$4,SUMIFS(Investors!$P:$P,Investors!$A:$A,$A80,Investors!$G:$G,$B80)-$B$2&gt;U$4),SUMIFS(Investors!$Q:$Q,Investors!$A:$A,$A80,Investors!$G:$G,$B80),0)</f>
        <v/>
      </c>
      <c r="W80" s="4">
        <f>IF(AND(SUMIFS(Investors!$P:$P,Investors!$A:$A,$A80,Investors!$G:$G,$B80)-$B$2&lt;=W$4,SUMIFS(Investors!$P:$P,Investors!$A:$A,$A80,Investors!$G:$G,$B80)-$B$2&gt;V$4),SUMIFS(Investors!$Q:$Q,Investors!$A:$A,$A80,Investors!$G:$G,$B80),0)</f>
        <v/>
      </c>
      <c r="X80" s="4">
        <f>IF(AND(SUMIFS(Investors!$P:$P,Investors!$A:$A,$A80,Investors!$G:$G,$B80)-$B$2&lt;=X$4,SUMIFS(Investors!$P:$P,Investors!$A:$A,$A80,Investors!$G:$G,$B80)-$B$2&gt;W$4),SUMIFS(Investors!$Q:$Q,Investors!$A:$A,$A80,Investors!$G:$G,$B80),0)</f>
        <v/>
      </c>
      <c r="Y80" s="4">
        <f>IF(AND(SUMIFS(Investors!$P:$P,Investors!$A:$A,$A80,Investors!$G:$G,$B80)-$B$2&lt;=Y$4,SUMIFS(Investors!$P:$P,Investors!$A:$A,$A80,Investors!$G:$G,$B80)-$B$2&gt;X$4),SUMIFS(Investors!$Q:$Q,Investors!$A:$A,$A80,Investors!$G:$G,$B80),0)</f>
        <v/>
      </c>
      <c r="Z80" s="4">
        <f>IF(AND(SUMIFS(Investors!$P:$P,Investors!$A:$A,$A80,Investors!$G:$G,$B80)-$B$2&lt;=Z$4,SUMIFS(Investors!$P:$P,Investors!$A:$A,$A80,Investors!$G:$G,$B80)-$B$2&gt;Y$4),SUMIFS(Investors!$Q:$Q,Investors!$A:$A,$A80,Investors!$G:$G,$B80),0)</f>
        <v/>
      </c>
      <c r="AA80" s="4">
        <f>IF(AND(SUMIFS(Investors!$P:$P,Investors!$A:$A,$A80,Investors!$G:$G,$B80)-$B$2&lt;=AA$4,SUMIFS(Investors!$P:$P,Investors!$A:$A,$A80,Investors!$G:$G,$B80)-$B$2&gt;Z$4),SUMIFS(Investors!$Q:$Q,Investors!$A:$A,$A80,Investors!$G:$G,$B80),0)</f>
        <v/>
      </c>
      <c r="AB80" s="4">
        <f>IF(AND(SUMIFS(Investors!$P:$P,Investors!$A:$A,$A80,Investors!$G:$G,$B80)-$B$2&lt;=AB$4,SUMIFS(Investors!$P:$P,Investors!$A:$A,$A80,Investors!$G:$G,$B80)-$B$2&gt;AA$4),SUMIFS(Investors!$Q:$Q,Investors!$A:$A,$A80,Investors!$G:$G,$B80),0)</f>
        <v/>
      </c>
      <c r="AC80" s="4">
        <f>IF(AND(SUMIFS(Investors!$P:$P,Investors!$A:$A,$A80,Investors!$G:$G,$B80)-$B$2&lt;=AC$4,SUMIFS(Investors!$P:$P,Investors!$A:$A,$A80,Investors!$G:$G,$B80)-$B$2&gt;AB$4),SUMIFS(Investors!$Q:$Q,Investors!$A:$A,$A80,Investors!$G:$G,$B80),0)</f>
        <v/>
      </c>
    </row>
    <row r="81">
      <c r="A81" t="inlineStr">
        <is>
          <t>ZMAG01</t>
        </is>
      </c>
      <c r="B81" t="inlineStr">
        <is>
          <t>HFA206</t>
        </is>
      </c>
      <c r="C81" s="4">
        <f>SUM(E81:AC81)</f>
        <v/>
      </c>
      <c r="E81" s="4">
        <f>IF(AND(SUMIFS(Investors!$P:$P,Investors!$A:$A,$A81,Investors!$G:$G,$B81)-$B$2&lt;=E$4,SUMIFS(Investors!$P:$P,Investors!$A:$A,$A81,Investors!$G:$G,$B81)-$B$2&gt;D$4),SUMIFS(Investors!$Q:$Q,Investors!$A:$A,$A81,Investors!$G:$G,$B81),0)</f>
        <v/>
      </c>
      <c r="F81" s="4">
        <f>IF(AND(SUMIFS(Investors!$P:$P,Investors!$A:$A,$A81,Investors!$G:$G,$B81)-$B$2&lt;=F$4,SUMIFS(Investors!$P:$P,Investors!$A:$A,$A81,Investors!$G:$G,$B81)-$B$2&gt;E$4),SUMIFS(Investors!$Q:$Q,Investors!$A:$A,$A81,Investors!$G:$G,$B81),0)</f>
        <v/>
      </c>
      <c r="G81" s="4">
        <f>IF(AND(SUMIFS(Investors!$P:$P,Investors!$A:$A,$A81,Investors!$G:$G,$B81)-$B$2&lt;=G$4,SUMIFS(Investors!$P:$P,Investors!$A:$A,$A81,Investors!$G:$G,$B81)-$B$2&gt;F$4),SUMIFS(Investors!$Q:$Q,Investors!$A:$A,$A81,Investors!$G:$G,$B81),0)</f>
        <v/>
      </c>
      <c r="H81" s="4">
        <f>IF(AND(SUMIFS(Investors!$P:$P,Investors!$A:$A,$A81,Investors!$G:$G,$B81)-$B$2&lt;=H$4,SUMIFS(Investors!$P:$P,Investors!$A:$A,$A81,Investors!$G:$G,$B81)-$B$2&gt;G$4),SUMIFS(Investors!$Q:$Q,Investors!$A:$A,$A81,Investors!$G:$G,$B81),0)</f>
        <v/>
      </c>
      <c r="I81" s="4">
        <f>IF(AND(SUMIFS(Investors!$P:$P,Investors!$A:$A,$A81,Investors!$G:$G,$B81)-$B$2&lt;=I$4,SUMIFS(Investors!$P:$P,Investors!$A:$A,$A81,Investors!$G:$G,$B81)-$B$2&gt;H$4),SUMIFS(Investors!$Q:$Q,Investors!$A:$A,$A81,Investors!$G:$G,$B81),0)</f>
        <v/>
      </c>
      <c r="J81" s="4">
        <f>IF(AND(SUMIFS(Investors!$P:$P,Investors!$A:$A,$A81,Investors!$G:$G,$B81)-$B$2&lt;=J$4,SUMIFS(Investors!$P:$P,Investors!$A:$A,$A81,Investors!$G:$G,$B81)-$B$2&gt;I$4),SUMIFS(Investors!$Q:$Q,Investors!$A:$A,$A81,Investors!$G:$G,$B81),0)</f>
        <v/>
      </c>
      <c r="K81" s="4">
        <f>IF(AND(SUMIFS(Investors!$P:$P,Investors!$A:$A,$A81,Investors!$G:$G,$B81)-$B$2&lt;=K$4,SUMIFS(Investors!$P:$P,Investors!$A:$A,$A81,Investors!$G:$G,$B81)-$B$2&gt;J$4),SUMIFS(Investors!$Q:$Q,Investors!$A:$A,$A81,Investors!$G:$G,$B81),0)</f>
        <v/>
      </c>
      <c r="L81" s="4">
        <f>IF(AND(SUMIFS(Investors!$P:$P,Investors!$A:$A,$A81,Investors!$G:$G,$B81)-$B$2&lt;=L$4,SUMIFS(Investors!$P:$P,Investors!$A:$A,$A81,Investors!$G:$G,$B81)-$B$2&gt;K$4),SUMIFS(Investors!$Q:$Q,Investors!$A:$A,$A81,Investors!$G:$G,$B81),0)</f>
        <v/>
      </c>
      <c r="M81" s="4">
        <f>IF(AND(SUMIFS(Investors!$P:$P,Investors!$A:$A,$A81,Investors!$G:$G,$B81)-$B$2&lt;=M$4,SUMIFS(Investors!$P:$P,Investors!$A:$A,$A81,Investors!$G:$G,$B81)-$B$2&gt;L$4),SUMIFS(Investors!$Q:$Q,Investors!$A:$A,$A81,Investors!$G:$G,$B81),0)</f>
        <v/>
      </c>
      <c r="N81" s="4">
        <f>IF(AND(SUMIFS(Investors!$P:$P,Investors!$A:$A,$A81,Investors!$G:$G,$B81)-$B$2&lt;=N$4,SUMIFS(Investors!$P:$P,Investors!$A:$A,$A81,Investors!$G:$G,$B81)-$B$2&gt;M$4),SUMIFS(Investors!$Q:$Q,Investors!$A:$A,$A81,Investors!$G:$G,$B81),0)</f>
        <v/>
      </c>
      <c r="O81" s="4">
        <f>IF(AND(SUMIFS(Investors!$P:$P,Investors!$A:$A,$A81,Investors!$G:$G,$B81)-$B$2&lt;=O$4,SUMIFS(Investors!$P:$P,Investors!$A:$A,$A81,Investors!$G:$G,$B81)-$B$2&gt;N$4),SUMIFS(Investors!$Q:$Q,Investors!$A:$A,$A81,Investors!$G:$G,$B81),0)</f>
        <v/>
      </c>
      <c r="P81" s="4">
        <f>IF(AND(SUMIFS(Investors!$P:$P,Investors!$A:$A,$A81,Investors!$G:$G,$B81)-$B$2&lt;=P$4,SUMIFS(Investors!$P:$P,Investors!$A:$A,$A81,Investors!$G:$G,$B81)-$B$2&gt;O$4),SUMIFS(Investors!$Q:$Q,Investors!$A:$A,$A81,Investors!$G:$G,$B81),0)</f>
        <v/>
      </c>
      <c r="Q81" s="4">
        <f>IF(AND(SUMIFS(Investors!$P:$P,Investors!$A:$A,$A81,Investors!$G:$G,$B81)-$B$2&lt;=Q$4,SUMIFS(Investors!$P:$P,Investors!$A:$A,$A81,Investors!$G:$G,$B81)-$B$2&gt;P$4),SUMIFS(Investors!$Q:$Q,Investors!$A:$A,$A81,Investors!$G:$G,$B81),0)</f>
        <v/>
      </c>
      <c r="R81" s="4">
        <f>IF(AND(SUMIFS(Investors!$P:$P,Investors!$A:$A,$A81,Investors!$G:$G,$B81)-$B$2&lt;=R$4,SUMIFS(Investors!$P:$P,Investors!$A:$A,$A81,Investors!$G:$G,$B81)-$B$2&gt;Q$4),SUMIFS(Investors!$Q:$Q,Investors!$A:$A,$A81,Investors!$G:$G,$B81),0)</f>
        <v/>
      </c>
      <c r="S81" s="4">
        <f>IF(AND(SUMIFS(Investors!$P:$P,Investors!$A:$A,$A81,Investors!$G:$G,$B81)-$B$2&lt;=S$4,SUMIFS(Investors!$P:$P,Investors!$A:$A,$A81,Investors!$G:$G,$B81)-$B$2&gt;R$4),SUMIFS(Investors!$Q:$Q,Investors!$A:$A,$A81,Investors!$G:$G,$B81),0)</f>
        <v/>
      </c>
      <c r="T81" s="4">
        <f>IF(AND(SUMIFS(Investors!$P:$P,Investors!$A:$A,$A81,Investors!$G:$G,$B81)-$B$2&lt;=T$4,SUMIFS(Investors!$P:$P,Investors!$A:$A,$A81,Investors!$G:$G,$B81)-$B$2&gt;S$4),SUMIFS(Investors!$Q:$Q,Investors!$A:$A,$A81,Investors!$G:$G,$B81),0)</f>
        <v/>
      </c>
      <c r="U81" s="4">
        <f>IF(AND(SUMIFS(Investors!$P:$P,Investors!$A:$A,$A81,Investors!$G:$G,$B81)-$B$2&lt;=U$4,SUMIFS(Investors!$P:$P,Investors!$A:$A,$A81,Investors!$G:$G,$B81)-$B$2&gt;T$4),SUMIFS(Investors!$Q:$Q,Investors!$A:$A,$A81,Investors!$G:$G,$B81),0)</f>
        <v/>
      </c>
      <c r="V81" s="4">
        <f>IF(AND(SUMIFS(Investors!$P:$P,Investors!$A:$A,$A81,Investors!$G:$G,$B81)-$B$2&lt;=V$4,SUMIFS(Investors!$P:$P,Investors!$A:$A,$A81,Investors!$G:$G,$B81)-$B$2&gt;U$4),SUMIFS(Investors!$Q:$Q,Investors!$A:$A,$A81,Investors!$G:$G,$B81),0)</f>
        <v/>
      </c>
      <c r="W81" s="4">
        <f>IF(AND(SUMIFS(Investors!$P:$P,Investors!$A:$A,$A81,Investors!$G:$G,$B81)-$B$2&lt;=W$4,SUMIFS(Investors!$P:$P,Investors!$A:$A,$A81,Investors!$G:$G,$B81)-$B$2&gt;V$4),SUMIFS(Investors!$Q:$Q,Investors!$A:$A,$A81,Investors!$G:$G,$B81),0)</f>
        <v/>
      </c>
      <c r="X81" s="4">
        <f>IF(AND(SUMIFS(Investors!$P:$P,Investors!$A:$A,$A81,Investors!$G:$G,$B81)-$B$2&lt;=X$4,SUMIFS(Investors!$P:$P,Investors!$A:$A,$A81,Investors!$G:$G,$B81)-$B$2&gt;W$4),SUMIFS(Investors!$Q:$Q,Investors!$A:$A,$A81,Investors!$G:$G,$B81),0)</f>
        <v/>
      </c>
      <c r="Y81" s="4">
        <f>IF(AND(SUMIFS(Investors!$P:$P,Investors!$A:$A,$A81,Investors!$G:$G,$B81)-$B$2&lt;=Y$4,SUMIFS(Investors!$P:$P,Investors!$A:$A,$A81,Investors!$G:$G,$B81)-$B$2&gt;X$4),SUMIFS(Investors!$Q:$Q,Investors!$A:$A,$A81,Investors!$G:$G,$B81),0)</f>
        <v/>
      </c>
      <c r="Z81" s="4">
        <f>IF(AND(SUMIFS(Investors!$P:$P,Investors!$A:$A,$A81,Investors!$G:$G,$B81)-$B$2&lt;=Z$4,SUMIFS(Investors!$P:$P,Investors!$A:$A,$A81,Investors!$G:$G,$B81)-$B$2&gt;Y$4),SUMIFS(Investors!$Q:$Q,Investors!$A:$A,$A81,Investors!$G:$G,$B81),0)</f>
        <v/>
      </c>
      <c r="AA81" s="4">
        <f>IF(AND(SUMIFS(Investors!$P:$P,Investors!$A:$A,$A81,Investors!$G:$G,$B81)-$B$2&lt;=AA$4,SUMIFS(Investors!$P:$P,Investors!$A:$A,$A81,Investors!$G:$G,$B81)-$B$2&gt;Z$4),SUMIFS(Investors!$Q:$Q,Investors!$A:$A,$A81,Investors!$G:$G,$B81),0)</f>
        <v/>
      </c>
      <c r="AB81" s="4">
        <f>IF(AND(SUMIFS(Investors!$P:$P,Investors!$A:$A,$A81,Investors!$G:$G,$B81)-$B$2&lt;=AB$4,SUMIFS(Investors!$P:$P,Investors!$A:$A,$A81,Investors!$G:$G,$B81)-$B$2&gt;AA$4),SUMIFS(Investors!$Q:$Q,Investors!$A:$A,$A81,Investors!$G:$G,$B81),0)</f>
        <v/>
      </c>
      <c r="AC81" s="4">
        <f>IF(AND(SUMIFS(Investors!$P:$P,Investors!$A:$A,$A81,Investors!$G:$G,$B81)-$B$2&lt;=AC$4,SUMIFS(Investors!$P:$P,Investors!$A:$A,$A81,Investors!$G:$G,$B81)-$B$2&gt;AB$4),SUMIFS(Investors!$Q:$Q,Investors!$A:$A,$A81,Investors!$G:$G,$B81),0)</f>
        <v/>
      </c>
    </row>
    <row r="82">
      <c r="A82" t="inlineStr">
        <is>
          <t>ZMCD01</t>
        </is>
      </c>
      <c r="B82" t="inlineStr">
        <is>
          <t>HFB104</t>
        </is>
      </c>
      <c r="C82" s="4">
        <f>SUM(E82:AC82)</f>
        <v/>
      </c>
      <c r="E82" s="4">
        <f>IF(AND(SUMIFS(Investors!$P:$P,Investors!$A:$A,$A82,Investors!$G:$G,$B82)-$B$2&lt;=E$4,SUMIFS(Investors!$P:$P,Investors!$A:$A,$A82,Investors!$G:$G,$B82)-$B$2&gt;D$4),SUMIFS(Investors!$Q:$Q,Investors!$A:$A,$A82,Investors!$G:$G,$B82),0)</f>
        <v/>
      </c>
      <c r="F82" s="4">
        <f>IF(AND(SUMIFS(Investors!$P:$P,Investors!$A:$A,$A82,Investors!$G:$G,$B82)-$B$2&lt;=F$4,SUMIFS(Investors!$P:$P,Investors!$A:$A,$A82,Investors!$G:$G,$B82)-$B$2&gt;E$4),SUMIFS(Investors!$Q:$Q,Investors!$A:$A,$A82,Investors!$G:$G,$B82),0)</f>
        <v/>
      </c>
      <c r="G82" s="4">
        <f>IF(AND(SUMIFS(Investors!$P:$P,Investors!$A:$A,$A82,Investors!$G:$G,$B82)-$B$2&lt;=G$4,SUMIFS(Investors!$P:$P,Investors!$A:$A,$A82,Investors!$G:$G,$B82)-$B$2&gt;F$4),SUMIFS(Investors!$Q:$Q,Investors!$A:$A,$A82,Investors!$G:$G,$B82),0)</f>
        <v/>
      </c>
      <c r="H82" s="4">
        <f>IF(AND(SUMIFS(Investors!$P:$P,Investors!$A:$A,$A82,Investors!$G:$G,$B82)-$B$2&lt;=H$4,SUMIFS(Investors!$P:$P,Investors!$A:$A,$A82,Investors!$G:$G,$B82)-$B$2&gt;G$4),SUMIFS(Investors!$Q:$Q,Investors!$A:$A,$A82,Investors!$G:$G,$B82),0)</f>
        <v/>
      </c>
      <c r="I82" s="4">
        <f>IF(AND(SUMIFS(Investors!$P:$P,Investors!$A:$A,$A82,Investors!$G:$G,$B82)-$B$2&lt;=I$4,SUMIFS(Investors!$P:$P,Investors!$A:$A,$A82,Investors!$G:$G,$B82)-$B$2&gt;H$4),SUMIFS(Investors!$Q:$Q,Investors!$A:$A,$A82,Investors!$G:$G,$B82),0)</f>
        <v/>
      </c>
      <c r="J82" s="4">
        <f>IF(AND(SUMIFS(Investors!$P:$P,Investors!$A:$A,$A82,Investors!$G:$G,$B82)-$B$2&lt;=J$4,SUMIFS(Investors!$P:$P,Investors!$A:$A,$A82,Investors!$G:$G,$B82)-$B$2&gt;I$4),SUMIFS(Investors!$Q:$Q,Investors!$A:$A,$A82,Investors!$G:$G,$B82),0)</f>
        <v/>
      </c>
      <c r="K82" s="4">
        <f>IF(AND(SUMIFS(Investors!$P:$P,Investors!$A:$A,$A82,Investors!$G:$G,$B82)-$B$2&lt;=K$4,SUMIFS(Investors!$P:$P,Investors!$A:$A,$A82,Investors!$G:$G,$B82)-$B$2&gt;J$4),SUMIFS(Investors!$Q:$Q,Investors!$A:$A,$A82,Investors!$G:$G,$B82),0)</f>
        <v/>
      </c>
      <c r="L82" s="4">
        <f>IF(AND(SUMIFS(Investors!$P:$P,Investors!$A:$A,$A82,Investors!$G:$G,$B82)-$B$2&lt;=L$4,SUMIFS(Investors!$P:$P,Investors!$A:$A,$A82,Investors!$G:$G,$B82)-$B$2&gt;K$4),SUMIFS(Investors!$Q:$Q,Investors!$A:$A,$A82,Investors!$G:$G,$B82),0)</f>
        <v/>
      </c>
      <c r="M82" s="4">
        <f>IF(AND(SUMIFS(Investors!$P:$P,Investors!$A:$A,$A82,Investors!$G:$G,$B82)-$B$2&lt;=M$4,SUMIFS(Investors!$P:$P,Investors!$A:$A,$A82,Investors!$G:$G,$B82)-$B$2&gt;L$4),SUMIFS(Investors!$Q:$Q,Investors!$A:$A,$A82,Investors!$G:$G,$B82),0)</f>
        <v/>
      </c>
      <c r="N82" s="4">
        <f>IF(AND(SUMIFS(Investors!$P:$P,Investors!$A:$A,$A82,Investors!$G:$G,$B82)-$B$2&lt;=N$4,SUMIFS(Investors!$P:$P,Investors!$A:$A,$A82,Investors!$G:$G,$B82)-$B$2&gt;M$4),SUMIFS(Investors!$Q:$Q,Investors!$A:$A,$A82,Investors!$G:$G,$B82),0)</f>
        <v/>
      </c>
      <c r="O82" s="4">
        <f>IF(AND(SUMIFS(Investors!$P:$P,Investors!$A:$A,$A82,Investors!$G:$G,$B82)-$B$2&lt;=O$4,SUMIFS(Investors!$P:$P,Investors!$A:$A,$A82,Investors!$G:$G,$B82)-$B$2&gt;N$4),SUMIFS(Investors!$Q:$Q,Investors!$A:$A,$A82,Investors!$G:$G,$B82),0)</f>
        <v/>
      </c>
      <c r="P82" s="4">
        <f>IF(AND(SUMIFS(Investors!$P:$P,Investors!$A:$A,$A82,Investors!$G:$G,$B82)-$B$2&lt;=P$4,SUMIFS(Investors!$P:$P,Investors!$A:$A,$A82,Investors!$G:$G,$B82)-$B$2&gt;O$4),SUMIFS(Investors!$Q:$Q,Investors!$A:$A,$A82,Investors!$G:$G,$B82),0)</f>
        <v/>
      </c>
      <c r="Q82" s="4">
        <f>IF(AND(SUMIFS(Investors!$P:$P,Investors!$A:$A,$A82,Investors!$G:$G,$B82)-$B$2&lt;=Q$4,SUMIFS(Investors!$P:$P,Investors!$A:$A,$A82,Investors!$G:$G,$B82)-$B$2&gt;P$4),SUMIFS(Investors!$Q:$Q,Investors!$A:$A,$A82,Investors!$G:$G,$B82),0)</f>
        <v/>
      </c>
      <c r="R82" s="4">
        <f>IF(AND(SUMIFS(Investors!$P:$P,Investors!$A:$A,$A82,Investors!$G:$G,$B82)-$B$2&lt;=R$4,SUMIFS(Investors!$P:$P,Investors!$A:$A,$A82,Investors!$G:$G,$B82)-$B$2&gt;Q$4),SUMIFS(Investors!$Q:$Q,Investors!$A:$A,$A82,Investors!$G:$G,$B82),0)</f>
        <v/>
      </c>
      <c r="S82" s="4">
        <f>IF(AND(SUMIFS(Investors!$P:$P,Investors!$A:$A,$A82,Investors!$G:$G,$B82)-$B$2&lt;=S$4,SUMIFS(Investors!$P:$P,Investors!$A:$A,$A82,Investors!$G:$G,$B82)-$B$2&gt;R$4),SUMIFS(Investors!$Q:$Q,Investors!$A:$A,$A82,Investors!$G:$G,$B82),0)</f>
        <v/>
      </c>
      <c r="T82" s="4">
        <f>IF(AND(SUMIFS(Investors!$P:$P,Investors!$A:$A,$A82,Investors!$G:$G,$B82)-$B$2&lt;=T$4,SUMIFS(Investors!$P:$P,Investors!$A:$A,$A82,Investors!$G:$G,$B82)-$B$2&gt;S$4),SUMIFS(Investors!$Q:$Q,Investors!$A:$A,$A82,Investors!$G:$G,$B82),0)</f>
        <v/>
      </c>
      <c r="U82" s="4">
        <f>IF(AND(SUMIFS(Investors!$P:$P,Investors!$A:$A,$A82,Investors!$G:$G,$B82)-$B$2&lt;=U$4,SUMIFS(Investors!$P:$P,Investors!$A:$A,$A82,Investors!$G:$G,$B82)-$B$2&gt;T$4),SUMIFS(Investors!$Q:$Q,Investors!$A:$A,$A82,Investors!$G:$G,$B82),0)</f>
        <v/>
      </c>
      <c r="V82" s="4">
        <f>IF(AND(SUMIFS(Investors!$P:$P,Investors!$A:$A,$A82,Investors!$G:$G,$B82)-$B$2&lt;=V$4,SUMIFS(Investors!$P:$P,Investors!$A:$A,$A82,Investors!$G:$G,$B82)-$B$2&gt;U$4),SUMIFS(Investors!$Q:$Q,Investors!$A:$A,$A82,Investors!$G:$G,$B82),0)</f>
        <v/>
      </c>
      <c r="W82" s="4">
        <f>IF(AND(SUMIFS(Investors!$P:$P,Investors!$A:$A,$A82,Investors!$G:$G,$B82)-$B$2&lt;=W$4,SUMIFS(Investors!$P:$P,Investors!$A:$A,$A82,Investors!$G:$G,$B82)-$B$2&gt;V$4),SUMIFS(Investors!$Q:$Q,Investors!$A:$A,$A82,Investors!$G:$G,$B82),0)</f>
        <v/>
      </c>
      <c r="X82" s="4">
        <f>IF(AND(SUMIFS(Investors!$P:$P,Investors!$A:$A,$A82,Investors!$G:$G,$B82)-$B$2&lt;=X$4,SUMIFS(Investors!$P:$P,Investors!$A:$A,$A82,Investors!$G:$G,$B82)-$B$2&gt;W$4),SUMIFS(Investors!$Q:$Q,Investors!$A:$A,$A82,Investors!$G:$G,$B82),0)</f>
        <v/>
      </c>
      <c r="Y82" s="4">
        <f>IF(AND(SUMIFS(Investors!$P:$P,Investors!$A:$A,$A82,Investors!$G:$G,$B82)-$B$2&lt;=Y$4,SUMIFS(Investors!$P:$P,Investors!$A:$A,$A82,Investors!$G:$G,$B82)-$B$2&gt;X$4),SUMIFS(Investors!$Q:$Q,Investors!$A:$A,$A82,Investors!$G:$G,$B82),0)</f>
        <v/>
      </c>
      <c r="Z82" s="4">
        <f>IF(AND(SUMIFS(Investors!$P:$P,Investors!$A:$A,$A82,Investors!$G:$G,$B82)-$B$2&lt;=Z$4,SUMIFS(Investors!$P:$P,Investors!$A:$A,$A82,Investors!$G:$G,$B82)-$B$2&gt;Y$4),SUMIFS(Investors!$Q:$Q,Investors!$A:$A,$A82,Investors!$G:$G,$B82),0)</f>
        <v/>
      </c>
      <c r="AA82" s="4">
        <f>IF(AND(SUMIFS(Investors!$P:$P,Investors!$A:$A,$A82,Investors!$G:$G,$B82)-$B$2&lt;=AA$4,SUMIFS(Investors!$P:$P,Investors!$A:$A,$A82,Investors!$G:$G,$B82)-$B$2&gt;Z$4),SUMIFS(Investors!$Q:$Q,Investors!$A:$A,$A82,Investors!$G:$G,$B82),0)</f>
        <v/>
      </c>
      <c r="AB82" s="4">
        <f>IF(AND(SUMIFS(Investors!$P:$P,Investors!$A:$A,$A82,Investors!$G:$G,$B82)-$B$2&lt;=AB$4,SUMIFS(Investors!$P:$P,Investors!$A:$A,$A82,Investors!$G:$G,$B82)-$B$2&gt;AA$4),SUMIFS(Investors!$Q:$Q,Investors!$A:$A,$A82,Investors!$G:$G,$B82),0)</f>
        <v/>
      </c>
      <c r="AC82" s="4">
        <f>IF(AND(SUMIFS(Investors!$P:$P,Investors!$A:$A,$A82,Investors!$G:$G,$B82)-$B$2&lt;=AC$4,SUMIFS(Investors!$P:$P,Investors!$A:$A,$A82,Investors!$G:$G,$B82)-$B$2&gt;AB$4),SUMIFS(Investors!$Q:$Q,Investors!$A:$A,$A82,Investors!$G:$G,$B82),0)</f>
        <v/>
      </c>
    </row>
    <row r="83">
      <c r="A83" t="inlineStr">
        <is>
          <t>ZMCD01</t>
        </is>
      </c>
      <c r="B83" t="inlineStr">
        <is>
          <t>HVK304</t>
        </is>
      </c>
      <c r="C83" s="4">
        <f>SUM(E83:AC83)</f>
        <v/>
      </c>
      <c r="E83" s="4">
        <f>IF(AND(SUMIFS(Investors!$P:$P,Investors!$A:$A,$A83,Investors!$G:$G,$B83)-$B$2&lt;=E$4,SUMIFS(Investors!$P:$P,Investors!$A:$A,$A83,Investors!$G:$G,$B83)-$B$2&gt;D$4),SUMIFS(Investors!$Q:$Q,Investors!$A:$A,$A83,Investors!$G:$G,$B83),0)</f>
        <v/>
      </c>
      <c r="F83" s="4">
        <f>IF(AND(SUMIFS(Investors!$P:$P,Investors!$A:$A,$A83,Investors!$G:$G,$B83)-$B$2&lt;=F$4,SUMIFS(Investors!$P:$P,Investors!$A:$A,$A83,Investors!$G:$G,$B83)-$B$2&gt;E$4),SUMIFS(Investors!$Q:$Q,Investors!$A:$A,$A83,Investors!$G:$G,$B83),0)</f>
        <v/>
      </c>
      <c r="G83" s="4">
        <f>IF(AND(SUMIFS(Investors!$P:$P,Investors!$A:$A,$A83,Investors!$G:$G,$B83)-$B$2&lt;=G$4,SUMIFS(Investors!$P:$P,Investors!$A:$A,$A83,Investors!$G:$G,$B83)-$B$2&gt;F$4),SUMIFS(Investors!$Q:$Q,Investors!$A:$A,$A83,Investors!$G:$G,$B83),0)</f>
        <v/>
      </c>
      <c r="H83" s="4">
        <f>IF(AND(SUMIFS(Investors!$P:$P,Investors!$A:$A,$A83,Investors!$G:$G,$B83)-$B$2&lt;=H$4,SUMIFS(Investors!$P:$P,Investors!$A:$A,$A83,Investors!$G:$G,$B83)-$B$2&gt;G$4),SUMIFS(Investors!$Q:$Q,Investors!$A:$A,$A83,Investors!$G:$G,$B83),0)</f>
        <v/>
      </c>
      <c r="I83" s="4">
        <f>IF(AND(SUMIFS(Investors!$P:$P,Investors!$A:$A,$A83,Investors!$G:$G,$B83)-$B$2&lt;=I$4,SUMIFS(Investors!$P:$P,Investors!$A:$A,$A83,Investors!$G:$G,$B83)-$B$2&gt;H$4),SUMIFS(Investors!$Q:$Q,Investors!$A:$A,$A83,Investors!$G:$G,$B83),0)</f>
        <v/>
      </c>
      <c r="J83" s="4">
        <f>IF(AND(SUMIFS(Investors!$P:$P,Investors!$A:$A,$A83,Investors!$G:$G,$B83)-$B$2&lt;=J$4,SUMIFS(Investors!$P:$P,Investors!$A:$A,$A83,Investors!$G:$G,$B83)-$B$2&gt;I$4),SUMIFS(Investors!$Q:$Q,Investors!$A:$A,$A83,Investors!$G:$G,$B83),0)</f>
        <v/>
      </c>
      <c r="K83" s="4">
        <f>IF(AND(SUMIFS(Investors!$P:$P,Investors!$A:$A,$A83,Investors!$G:$G,$B83)-$B$2&lt;=K$4,SUMIFS(Investors!$P:$P,Investors!$A:$A,$A83,Investors!$G:$G,$B83)-$B$2&gt;J$4),SUMIFS(Investors!$Q:$Q,Investors!$A:$A,$A83,Investors!$G:$G,$B83),0)</f>
        <v/>
      </c>
      <c r="L83" s="4">
        <f>IF(AND(SUMIFS(Investors!$P:$P,Investors!$A:$A,$A83,Investors!$G:$G,$B83)-$B$2&lt;=L$4,SUMIFS(Investors!$P:$P,Investors!$A:$A,$A83,Investors!$G:$G,$B83)-$B$2&gt;K$4),SUMIFS(Investors!$Q:$Q,Investors!$A:$A,$A83,Investors!$G:$G,$B83),0)</f>
        <v/>
      </c>
      <c r="M83" s="4">
        <f>IF(AND(SUMIFS(Investors!$P:$P,Investors!$A:$A,$A83,Investors!$G:$G,$B83)-$B$2&lt;=M$4,SUMIFS(Investors!$P:$P,Investors!$A:$A,$A83,Investors!$G:$G,$B83)-$B$2&gt;L$4),SUMIFS(Investors!$Q:$Q,Investors!$A:$A,$A83,Investors!$G:$G,$B83),0)</f>
        <v/>
      </c>
      <c r="N83" s="4">
        <f>IF(AND(SUMIFS(Investors!$P:$P,Investors!$A:$A,$A83,Investors!$G:$G,$B83)-$B$2&lt;=N$4,SUMIFS(Investors!$P:$P,Investors!$A:$A,$A83,Investors!$G:$G,$B83)-$B$2&gt;M$4),SUMIFS(Investors!$Q:$Q,Investors!$A:$A,$A83,Investors!$G:$G,$B83),0)</f>
        <v/>
      </c>
      <c r="O83" s="4">
        <f>IF(AND(SUMIFS(Investors!$P:$P,Investors!$A:$A,$A83,Investors!$G:$G,$B83)-$B$2&lt;=O$4,SUMIFS(Investors!$P:$P,Investors!$A:$A,$A83,Investors!$G:$G,$B83)-$B$2&gt;N$4),SUMIFS(Investors!$Q:$Q,Investors!$A:$A,$A83,Investors!$G:$G,$B83),0)</f>
        <v/>
      </c>
      <c r="P83" s="4">
        <f>IF(AND(SUMIFS(Investors!$P:$P,Investors!$A:$A,$A83,Investors!$G:$G,$B83)-$B$2&lt;=P$4,SUMIFS(Investors!$P:$P,Investors!$A:$A,$A83,Investors!$G:$G,$B83)-$B$2&gt;O$4),SUMIFS(Investors!$Q:$Q,Investors!$A:$A,$A83,Investors!$G:$G,$B83),0)</f>
        <v/>
      </c>
      <c r="Q83" s="4">
        <f>IF(AND(SUMIFS(Investors!$P:$P,Investors!$A:$A,$A83,Investors!$G:$G,$B83)-$B$2&lt;=Q$4,SUMIFS(Investors!$P:$P,Investors!$A:$A,$A83,Investors!$G:$G,$B83)-$B$2&gt;P$4),SUMIFS(Investors!$Q:$Q,Investors!$A:$A,$A83,Investors!$G:$G,$B83),0)</f>
        <v/>
      </c>
      <c r="R83" s="4">
        <f>IF(AND(SUMIFS(Investors!$P:$P,Investors!$A:$A,$A83,Investors!$G:$G,$B83)-$B$2&lt;=R$4,SUMIFS(Investors!$P:$P,Investors!$A:$A,$A83,Investors!$G:$G,$B83)-$B$2&gt;Q$4),SUMIFS(Investors!$Q:$Q,Investors!$A:$A,$A83,Investors!$G:$G,$B83),0)</f>
        <v/>
      </c>
      <c r="S83" s="4">
        <f>IF(AND(SUMIFS(Investors!$P:$P,Investors!$A:$A,$A83,Investors!$G:$G,$B83)-$B$2&lt;=S$4,SUMIFS(Investors!$P:$P,Investors!$A:$A,$A83,Investors!$G:$G,$B83)-$B$2&gt;R$4),SUMIFS(Investors!$Q:$Q,Investors!$A:$A,$A83,Investors!$G:$G,$B83),0)</f>
        <v/>
      </c>
      <c r="T83" s="4">
        <f>IF(AND(SUMIFS(Investors!$P:$P,Investors!$A:$A,$A83,Investors!$G:$G,$B83)-$B$2&lt;=T$4,SUMIFS(Investors!$P:$P,Investors!$A:$A,$A83,Investors!$G:$G,$B83)-$B$2&gt;S$4),SUMIFS(Investors!$Q:$Q,Investors!$A:$A,$A83,Investors!$G:$G,$B83),0)</f>
        <v/>
      </c>
      <c r="U83" s="4">
        <f>IF(AND(SUMIFS(Investors!$P:$P,Investors!$A:$A,$A83,Investors!$G:$G,$B83)-$B$2&lt;=U$4,SUMIFS(Investors!$P:$P,Investors!$A:$A,$A83,Investors!$G:$G,$B83)-$B$2&gt;T$4),SUMIFS(Investors!$Q:$Q,Investors!$A:$A,$A83,Investors!$G:$G,$B83),0)</f>
        <v/>
      </c>
      <c r="V83" s="4">
        <f>IF(AND(SUMIFS(Investors!$P:$P,Investors!$A:$A,$A83,Investors!$G:$G,$B83)-$B$2&lt;=V$4,SUMIFS(Investors!$P:$P,Investors!$A:$A,$A83,Investors!$G:$G,$B83)-$B$2&gt;U$4),SUMIFS(Investors!$Q:$Q,Investors!$A:$A,$A83,Investors!$G:$G,$B83),0)</f>
        <v/>
      </c>
      <c r="W83" s="4">
        <f>IF(AND(SUMIFS(Investors!$P:$P,Investors!$A:$A,$A83,Investors!$G:$G,$B83)-$B$2&lt;=W$4,SUMIFS(Investors!$P:$P,Investors!$A:$A,$A83,Investors!$G:$G,$B83)-$B$2&gt;V$4),SUMIFS(Investors!$Q:$Q,Investors!$A:$A,$A83,Investors!$G:$G,$B83),0)</f>
        <v/>
      </c>
      <c r="X83" s="4">
        <f>IF(AND(SUMIFS(Investors!$P:$P,Investors!$A:$A,$A83,Investors!$G:$G,$B83)-$B$2&lt;=X$4,SUMIFS(Investors!$P:$P,Investors!$A:$A,$A83,Investors!$G:$G,$B83)-$B$2&gt;W$4),SUMIFS(Investors!$Q:$Q,Investors!$A:$A,$A83,Investors!$G:$G,$B83),0)</f>
        <v/>
      </c>
      <c r="Y83" s="4">
        <f>IF(AND(SUMIFS(Investors!$P:$P,Investors!$A:$A,$A83,Investors!$G:$G,$B83)-$B$2&lt;=Y$4,SUMIFS(Investors!$P:$P,Investors!$A:$A,$A83,Investors!$G:$G,$B83)-$B$2&gt;X$4),SUMIFS(Investors!$Q:$Q,Investors!$A:$A,$A83,Investors!$G:$G,$B83),0)</f>
        <v/>
      </c>
      <c r="Z83" s="4">
        <f>IF(AND(SUMIFS(Investors!$P:$P,Investors!$A:$A,$A83,Investors!$G:$G,$B83)-$B$2&lt;=Z$4,SUMIFS(Investors!$P:$P,Investors!$A:$A,$A83,Investors!$G:$G,$B83)-$B$2&gt;Y$4),SUMIFS(Investors!$Q:$Q,Investors!$A:$A,$A83,Investors!$G:$G,$B83),0)</f>
        <v/>
      </c>
      <c r="AA83" s="4">
        <f>IF(AND(SUMIFS(Investors!$P:$P,Investors!$A:$A,$A83,Investors!$G:$G,$B83)-$B$2&lt;=AA$4,SUMIFS(Investors!$P:$P,Investors!$A:$A,$A83,Investors!$G:$G,$B83)-$B$2&gt;Z$4),SUMIFS(Investors!$Q:$Q,Investors!$A:$A,$A83,Investors!$G:$G,$B83),0)</f>
        <v/>
      </c>
      <c r="AB83" s="4">
        <f>IF(AND(SUMIFS(Investors!$P:$P,Investors!$A:$A,$A83,Investors!$G:$G,$B83)-$B$2&lt;=AB$4,SUMIFS(Investors!$P:$P,Investors!$A:$A,$A83,Investors!$G:$G,$B83)-$B$2&gt;AA$4),SUMIFS(Investors!$Q:$Q,Investors!$A:$A,$A83,Investors!$G:$G,$B83),0)</f>
        <v/>
      </c>
      <c r="AC83" s="4">
        <f>IF(AND(SUMIFS(Investors!$P:$P,Investors!$A:$A,$A83,Investors!$G:$G,$B83)-$B$2&lt;=AC$4,SUMIFS(Investors!$P:$P,Investors!$A:$A,$A83,Investors!$G:$G,$B83)-$B$2&gt;AB$4),SUMIFS(Investors!$Q:$Q,Investors!$A:$A,$A83,Investors!$G:$G,$B83),0)</f>
        <v/>
      </c>
    </row>
    <row r="84">
      <c r="A84" t="inlineStr">
        <is>
          <t>ZNAT01</t>
        </is>
      </c>
      <c r="B84" t="inlineStr">
        <is>
          <t>HVD204</t>
        </is>
      </c>
      <c r="C84" s="4">
        <f>SUM(E84:AC84)</f>
        <v/>
      </c>
      <c r="E84" s="4">
        <f>IF(AND(SUMIFS(Investors!$P:$P,Investors!$A:$A,$A84,Investors!$G:$G,$B84)-$B$2&lt;=E$4,SUMIFS(Investors!$P:$P,Investors!$A:$A,$A84,Investors!$G:$G,$B84)-$B$2&gt;D$4),SUMIFS(Investors!$Q:$Q,Investors!$A:$A,$A84,Investors!$G:$G,$B84),0)</f>
        <v/>
      </c>
      <c r="F84" s="4">
        <f>IF(AND(SUMIFS(Investors!$P:$P,Investors!$A:$A,$A84,Investors!$G:$G,$B84)-$B$2&lt;=F$4,SUMIFS(Investors!$P:$P,Investors!$A:$A,$A84,Investors!$G:$G,$B84)-$B$2&gt;E$4),SUMIFS(Investors!$Q:$Q,Investors!$A:$A,$A84,Investors!$G:$G,$B84),0)</f>
        <v/>
      </c>
      <c r="G84" s="4">
        <f>IF(AND(SUMIFS(Investors!$P:$P,Investors!$A:$A,$A84,Investors!$G:$G,$B84)-$B$2&lt;=G$4,SUMIFS(Investors!$P:$P,Investors!$A:$A,$A84,Investors!$G:$G,$B84)-$B$2&gt;F$4),SUMIFS(Investors!$Q:$Q,Investors!$A:$A,$A84,Investors!$G:$G,$B84),0)</f>
        <v/>
      </c>
      <c r="H84" s="4">
        <f>IF(AND(SUMIFS(Investors!$P:$P,Investors!$A:$A,$A84,Investors!$G:$G,$B84)-$B$2&lt;=H$4,SUMIFS(Investors!$P:$P,Investors!$A:$A,$A84,Investors!$G:$G,$B84)-$B$2&gt;G$4),SUMIFS(Investors!$Q:$Q,Investors!$A:$A,$A84,Investors!$G:$G,$B84),0)</f>
        <v/>
      </c>
      <c r="I84" s="4">
        <f>IF(AND(SUMIFS(Investors!$P:$P,Investors!$A:$A,$A84,Investors!$G:$G,$B84)-$B$2&lt;=I$4,SUMIFS(Investors!$P:$P,Investors!$A:$A,$A84,Investors!$G:$G,$B84)-$B$2&gt;H$4),SUMIFS(Investors!$Q:$Q,Investors!$A:$A,$A84,Investors!$G:$G,$B84),0)</f>
        <v/>
      </c>
      <c r="J84" s="4">
        <f>IF(AND(SUMIFS(Investors!$P:$P,Investors!$A:$A,$A84,Investors!$G:$G,$B84)-$B$2&lt;=J$4,SUMIFS(Investors!$P:$P,Investors!$A:$A,$A84,Investors!$G:$G,$B84)-$B$2&gt;I$4),SUMIFS(Investors!$Q:$Q,Investors!$A:$A,$A84,Investors!$G:$G,$B84),0)</f>
        <v/>
      </c>
      <c r="K84" s="4">
        <f>IF(AND(SUMIFS(Investors!$P:$P,Investors!$A:$A,$A84,Investors!$G:$G,$B84)-$B$2&lt;=K$4,SUMIFS(Investors!$P:$P,Investors!$A:$A,$A84,Investors!$G:$G,$B84)-$B$2&gt;J$4),SUMIFS(Investors!$Q:$Q,Investors!$A:$A,$A84,Investors!$G:$G,$B84),0)</f>
        <v/>
      </c>
      <c r="L84" s="4">
        <f>IF(AND(SUMIFS(Investors!$P:$P,Investors!$A:$A,$A84,Investors!$G:$G,$B84)-$B$2&lt;=L$4,SUMIFS(Investors!$P:$P,Investors!$A:$A,$A84,Investors!$G:$G,$B84)-$B$2&gt;K$4),SUMIFS(Investors!$Q:$Q,Investors!$A:$A,$A84,Investors!$G:$G,$B84),0)</f>
        <v/>
      </c>
      <c r="M84" s="4">
        <f>IF(AND(SUMIFS(Investors!$P:$P,Investors!$A:$A,$A84,Investors!$G:$G,$B84)-$B$2&lt;=M$4,SUMIFS(Investors!$P:$P,Investors!$A:$A,$A84,Investors!$G:$G,$B84)-$B$2&gt;L$4),SUMIFS(Investors!$Q:$Q,Investors!$A:$A,$A84,Investors!$G:$G,$B84),0)</f>
        <v/>
      </c>
      <c r="N84" s="4">
        <f>IF(AND(SUMIFS(Investors!$P:$P,Investors!$A:$A,$A84,Investors!$G:$G,$B84)-$B$2&lt;=N$4,SUMIFS(Investors!$P:$P,Investors!$A:$A,$A84,Investors!$G:$G,$B84)-$B$2&gt;M$4),SUMIFS(Investors!$Q:$Q,Investors!$A:$A,$A84,Investors!$G:$G,$B84),0)</f>
        <v/>
      </c>
      <c r="O84" s="4">
        <f>IF(AND(SUMIFS(Investors!$P:$P,Investors!$A:$A,$A84,Investors!$G:$G,$B84)-$B$2&lt;=O$4,SUMIFS(Investors!$P:$P,Investors!$A:$A,$A84,Investors!$G:$G,$B84)-$B$2&gt;N$4),SUMIFS(Investors!$Q:$Q,Investors!$A:$A,$A84,Investors!$G:$G,$B84),0)</f>
        <v/>
      </c>
      <c r="P84" s="4">
        <f>IF(AND(SUMIFS(Investors!$P:$P,Investors!$A:$A,$A84,Investors!$G:$G,$B84)-$B$2&lt;=P$4,SUMIFS(Investors!$P:$P,Investors!$A:$A,$A84,Investors!$G:$G,$B84)-$B$2&gt;O$4),SUMIFS(Investors!$Q:$Q,Investors!$A:$A,$A84,Investors!$G:$G,$B84),0)</f>
        <v/>
      </c>
      <c r="Q84" s="4">
        <f>IF(AND(SUMIFS(Investors!$P:$P,Investors!$A:$A,$A84,Investors!$G:$G,$B84)-$B$2&lt;=Q$4,SUMIFS(Investors!$P:$P,Investors!$A:$A,$A84,Investors!$G:$G,$B84)-$B$2&gt;P$4),SUMIFS(Investors!$Q:$Q,Investors!$A:$A,$A84,Investors!$G:$G,$B84),0)</f>
        <v/>
      </c>
      <c r="R84" s="4">
        <f>IF(AND(SUMIFS(Investors!$P:$P,Investors!$A:$A,$A84,Investors!$G:$G,$B84)-$B$2&lt;=R$4,SUMIFS(Investors!$P:$P,Investors!$A:$A,$A84,Investors!$G:$G,$B84)-$B$2&gt;Q$4),SUMIFS(Investors!$Q:$Q,Investors!$A:$A,$A84,Investors!$G:$G,$B84),0)</f>
        <v/>
      </c>
      <c r="S84" s="4">
        <f>IF(AND(SUMIFS(Investors!$P:$P,Investors!$A:$A,$A84,Investors!$G:$G,$B84)-$B$2&lt;=S$4,SUMIFS(Investors!$P:$P,Investors!$A:$A,$A84,Investors!$G:$G,$B84)-$B$2&gt;R$4),SUMIFS(Investors!$Q:$Q,Investors!$A:$A,$A84,Investors!$G:$G,$B84),0)</f>
        <v/>
      </c>
      <c r="T84" s="4">
        <f>IF(AND(SUMIFS(Investors!$P:$P,Investors!$A:$A,$A84,Investors!$G:$G,$B84)-$B$2&lt;=T$4,SUMIFS(Investors!$P:$P,Investors!$A:$A,$A84,Investors!$G:$G,$B84)-$B$2&gt;S$4),SUMIFS(Investors!$Q:$Q,Investors!$A:$A,$A84,Investors!$G:$G,$B84),0)</f>
        <v/>
      </c>
      <c r="U84" s="4">
        <f>IF(AND(SUMIFS(Investors!$P:$P,Investors!$A:$A,$A84,Investors!$G:$G,$B84)-$B$2&lt;=U$4,SUMIFS(Investors!$P:$P,Investors!$A:$A,$A84,Investors!$G:$G,$B84)-$B$2&gt;T$4),SUMIFS(Investors!$Q:$Q,Investors!$A:$A,$A84,Investors!$G:$G,$B84),0)</f>
        <v/>
      </c>
      <c r="V84" s="4">
        <f>IF(AND(SUMIFS(Investors!$P:$P,Investors!$A:$A,$A84,Investors!$G:$G,$B84)-$B$2&lt;=V$4,SUMIFS(Investors!$P:$P,Investors!$A:$A,$A84,Investors!$G:$G,$B84)-$B$2&gt;U$4),SUMIFS(Investors!$Q:$Q,Investors!$A:$A,$A84,Investors!$G:$G,$B84),0)</f>
        <v/>
      </c>
      <c r="W84" s="4">
        <f>IF(AND(SUMIFS(Investors!$P:$P,Investors!$A:$A,$A84,Investors!$G:$G,$B84)-$B$2&lt;=W$4,SUMIFS(Investors!$P:$P,Investors!$A:$A,$A84,Investors!$G:$G,$B84)-$B$2&gt;V$4),SUMIFS(Investors!$Q:$Q,Investors!$A:$A,$A84,Investors!$G:$G,$B84),0)</f>
        <v/>
      </c>
      <c r="X84" s="4">
        <f>IF(AND(SUMIFS(Investors!$P:$P,Investors!$A:$A,$A84,Investors!$G:$G,$B84)-$B$2&lt;=X$4,SUMIFS(Investors!$P:$P,Investors!$A:$A,$A84,Investors!$G:$G,$B84)-$B$2&gt;W$4),SUMIFS(Investors!$Q:$Q,Investors!$A:$A,$A84,Investors!$G:$G,$B84),0)</f>
        <v/>
      </c>
      <c r="Y84" s="4">
        <f>IF(AND(SUMIFS(Investors!$P:$P,Investors!$A:$A,$A84,Investors!$G:$G,$B84)-$B$2&lt;=Y$4,SUMIFS(Investors!$P:$P,Investors!$A:$A,$A84,Investors!$G:$G,$B84)-$B$2&gt;X$4),SUMIFS(Investors!$Q:$Q,Investors!$A:$A,$A84,Investors!$G:$G,$B84),0)</f>
        <v/>
      </c>
      <c r="Z84" s="4">
        <f>IF(AND(SUMIFS(Investors!$P:$P,Investors!$A:$A,$A84,Investors!$G:$G,$B84)-$B$2&lt;=Z$4,SUMIFS(Investors!$P:$P,Investors!$A:$A,$A84,Investors!$G:$G,$B84)-$B$2&gt;Y$4),SUMIFS(Investors!$Q:$Q,Investors!$A:$A,$A84,Investors!$G:$G,$B84),0)</f>
        <v/>
      </c>
      <c r="AA84" s="4">
        <f>IF(AND(SUMIFS(Investors!$P:$P,Investors!$A:$A,$A84,Investors!$G:$G,$B84)-$B$2&lt;=AA$4,SUMIFS(Investors!$P:$P,Investors!$A:$A,$A84,Investors!$G:$G,$B84)-$B$2&gt;Z$4),SUMIFS(Investors!$Q:$Q,Investors!$A:$A,$A84,Investors!$G:$G,$B84),0)</f>
        <v/>
      </c>
      <c r="AB84" s="4">
        <f>IF(AND(SUMIFS(Investors!$P:$P,Investors!$A:$A,$A84,Investors!$G:$G,$B84)-$B$2&lt;=AB$4,SUMIFS(Investors!$P:$P,Investors!$A:$A,$A84,Investors!$G:$G,$B84)-$B$2&gt;AA$4),SUMIFS(Investors!$Q:$Q,Investors!$A:$A,$A84,Investors!$G:$G,$B84),0)</f>
        <v/>
      </c>
      <c r="AC84" s="4">
        <f>IF(AND(SUMIFS(Investors!$P:$P,Investors!$A:$A,$A84,Investors!$G:$G,$B84)-$B$2&lt;=AC$4,SUMIFS(Investors!$P:$P,Investors!$A:$A,$A84,Investors!$G:$G,$B84)-$B$2&gt;AB$4),SUMIFS(Investors!$Q:$Q,Investors!$A:$A,$A84,Investors!$G:$G,$B84),0)</f>
        <v/>
      </c>
    </row>
    <row r="85">
      <c r="A85" t="inlineStr">
        <is>
          <t>ZVED01</t>
        </is>
      </c>
      <c r="B85" t="inlineStr">
        <is>
          <t>HFB309</t>
        </is>
      </c>
      <c r="C85" s="4">
        <f>SUM(E85:AC85)</f>
        <v/>
      </c>
      <c r="E85" s="4">
        <f>IF(AND(SUMIFS(Investors!$P:$P,Investors!$A:$A,$A85,Investors!$G:$G,$B85)-$B$2&lt;=E$4,SUMIFS(Investors!$P:$P,Investors!$A:$A,$A85,Investors!$G:$G,$B85)-$B$2&gt;D$4),SUMIFS(Investors!$Q:$Q,Investors!$A:$A,$A85,Investors!$G:$G,$B85),0)</f>
        <v/>
      </c>
      <c r="F85" s="4">
        <f>IF(AND(SUMIFS(Investors!$P:$P,Investors!$A:$A,$A85,Investors!$G:$G,$B85)-$B$2&lt;=F$4,SUMIFS(Investors!$P:$P,Investors!$A:$A,$A85,Investors!$G:$G,$B85)-$B$2&gt;E$4),SUMIFS(Investors!$Q:$Q,Investors!$A:$A,$A85,Investors!$G:$G,$B85),0)</f>
        <v/>
      </c>
      <c r="G85" s="4">
        <f>IF(AND(SUMIFS(Investors!$P:$P,Investors!$A:$A,$A85,Investors!$G:$G,$B85)-$B$2&lt;=G$4,SUMIFS(Investors!$P:$P,Investors!$A:$A,$A85,Investors!$G:$G,$B85)-$B$2&gt;F$4),SUMIFS(Investors!$Q:$Q,Investors!$A:$A,$A85,Investors!$G:$G,$B85),0)</f>
        <v/>
      </c>
      <c r="H85" s="4">
        <f>IF(AND(SUMIFS(Investors!$P:$P,Investors!$A:$A,$A85,Investors!$G:$G,$B85)-$B$2&lt;=H$4,SUMIFS(Investors!$P:$P,Investors!$A:$A,$A85,Investors!$G:$G,$B85)-$B$2&gt;G$4),SUMIFS(Investors!$Q:$Q,Investors!$A:$A,$A85,Investors!$G:$G,$B85),0)</f>
        <v/>
      </c>
      <c r="I85" s="4">
        <f>IF(AND(SUMIFS(Investors!$P:$P,Investors!$A:$A,$A85,Investors!$G:$G,$B85)-$B$2&lt;=I$4,SUMIFS(Investors!$P:$P,Investors!$A:$A,$A85,Investors!$G:$G,$B85)-$B$2&gt;H$4),SUMIFS(Investors!$Q:$Q,Investors!$A:$A,$A85,Investors!$G:$G,$B85),0)</f>
        <v/>
      </c>
      <c r="J85" s="4">
        <f>IF(AND(SUMIFS(Investors!$P:$P,Investors!$A:$A,$A85,Investors!$G:$G,$B85)-$B$2&lt;=J$4,SUMIFS(Investors!$P:$P,Investors!$A:$A,$A85,Investors!$G:$G,$B85)-$B$2&gt;I$4),SUMIFS(Investors!$Q:$Q,Investors!$A:$A,$A85,Investors!$G:$G,$B85),0)</f>
        <v/>
      </c>
      <c r="K85" s="4">
        <f>IF(AND(SUMIFS(Investors!$P:$P,Investors!$A:$A,$A85,Investors!$G:$G,$B85)-$B$2&lt;=K$4,SUMIFS(Investors!$P:$P,Investors!$A:$A,$A85,Investors!$G:$G,$B85)-$B$2&gt;J$4),SUMIFS(Investors!$Q:$Q,Investors!$A:$A,$A85,Investors!$G:$G,$B85),0)</f>
        <v/>
      </c>
      <c r="L85" s="4">
        <f>IF(AND(SUMIFS(Investors!$P:$P,Investors!$A:$A,$A85,Investors!$G:$G,$B85)-$B$2&lt;=L$4,SUMIFS(Investors!$P:$P,Investors!$A:$A,$A85,Investors!$G:$G,$B85)-$B$2&gt;K$4),SUMIFS(Investors!$Q:$Q,Investors!$A:$A,$A85,Investors!$G:$G,$B85),0)</f>
        <v/>
      </c>
      <c r="M85" s="4">
        <f>IF(AND(SUMIFS(Investors!$P:$P,Investors!$A:$A,$A85,Investors!$G:$G,$B85)-$B$2&lt;=M$4,SUMIFS(Investors!$P:$P,Investors!$A:$A,$A85,Investors!$G:$G,$B85)-$B$2&gt;L$4),SUMIFS(Investors!$Q:$Q,Investors!$A:$A,$A85,Investors!$G:$G,$B85),0)</f>
        <v/>
      </c>
      <c r="N85" s="4">
        <f>IF(AND(SUMIFS(Investors!$P:$P,Investors!$A:$A,$A85,Investors!$G:$G,$B85)-$B$2&lt;=N$4,SUMIFS(Investors!$P:$P,Investors!$A:$A,$A85,Investors!$G:$G,$B85)-$B$2&gt;M$4),SUMIFS(Investors!$Q:$Q,Investors!$A:$A,$A85,Investors!$G:$G,$B85),0)</f>
        <v/>
      </c>
      <c r="O85" s="4">
        <f>IF(AND(SUMIFS(Investors!$P:$P,Investors!$A:$A,$A85,Investors!$G:$G,$B85)-$B$2&lt;=O$4,SUMIFS(Investors!$P:$P,Investors!$A:$A,$A85,Investors!$G:$G,$B85)-$B$2&gt;N$4),SUMIFS(Investors!$Q:$Q,Investors!$A:$A,$A85,Investors!$G:$G,$B85),0)</f>
        <v/>
      </c>
      <c r="P85" s="4">
        <f>IF(AND(SUMIFS(Investors!$P:$P,Investors!$A:$A,$A85,Investors!$G:$G,$B85)-$B$2&lt;=P$4,SUMIFS(Investors!$P:$P,Investors!$A:$A,$A85,Investors!$G:$G,$B85)-$B$2&gt;O$4),SUMIFS(Investors!$Q:$Q,Investors!$A:$A,$A85,Investors!$G:$G,$B85),0)</f>
        <v/>
      </c>
      <c r="Q85" s="4">
        <f>IF(AND(SUMIFS(Investors!$P:$P,Investors!$A:$A,$A85,Investors!$G:$G,$B85)-$B$2&lt;=Q$4,SUMIFS(Investors!$P:$P,Investors!$A:$A,$A85,Investors!$G:$G,$B85)-$B$2&gt;P$4),SUMIFS(Investors!$Q:$Q,Investors!$A:$A,$A85,Investors!$G:$G,$B85),0)</f>
        <v/>
      </c>
      <c r="R85" s="4">
        <f>IF(AND(SUMIFS(Investors!$P:$P,Investors!$A:$A,$A85,Investors!$G:$G,$B85)-$B$2&lt;=R$4,SUMIFS(Investors!$P:$P,Investors!$A:$A,$A85,Investors!$G:$G,$B85)-$B$2&gt;Q$4),SUMIFS(Investors!$Q:$Q,Investors!$A:$A,$A85,Investors!$G:$G,$B85),0)</f>
        <v/>
      </c>
      <c r="S85" s="4">
        <f>IF(AND(SUMIFS(Investors!$P:$P,Investors!$A:$A,$A85,Investors!$G:$G,$B85)-$B$2&lt;=S$4,SUMIFS(Investors!$P:$P,Investors!$A:$A,$A85,Investors!$G:$G,$B85)-$B$2&gt;R$4),SUMIFS(Investors!$Q:$Q,Investors!$A:$A,$A85,Investors!$G:$G,$B85),0)</f>
        <v/>
      </c>
      <c r="T85" s="4">
        <f>IF(AND(SUMIFS(Investors!$P:$P,Investors!$A:$A,$A85,Investors!$G:$G,$B85)-$B$2&lt;=T$4,SUMIFS(Investors!$P:$P,Investors!$A:$A,$A85,Investors!$G:$G,$B85)-$B$2&gt;S$4),SUMIFS(Investors!$Q:$Q,Investors!$A:$A,$A85,Investors!$G:$G,$B85),0)</f>
        <v/>
      </c>
      <c r="U85" s="4">
        <f>IF(AND(SUMIFS(Investors!$P:$P,Investors!$A:$A,$A85,Investors!$G:$G,$B85)-$B$2&lt;=U$4,SUMIFS(Investors!$P:$P,Investors!$A:$A,$A85,Investors!$G:$G,$B85)-$B$2&gt;T$4),SUMIFS(Investors!$Q:$Q,Investors!$A:$A,$A85,Investors!$G:$G,$B85),0)</f>
        <v/>
      </c>
      <c r="V85" s="4">
        <f>IF(AND(SUMIFS(Investors!$P:$P,Investors!$A:$A,$A85,Investors!$G:$G,$B85)-$B$2&lt;=V$4,SUMIFS(Investors!$P:$P,Investors!$A:$A,$A85,Investors!$G:$G,$B85)-$B$2&gt;U$4),SUMIFS(Investors!$Q:$Q,Investors!$A:$A,$A85,Investors!$G:$G,$B85),0)</f>
        <v/>
      </c>
      <c r="W85" s="4">
        <f>IF(AND(SUMIFS(Investors!$P:$P,Investors!$A:$A,$A85,Investors!$G:$G,$B85)-$B$2&lt;=W$4,SUMIFS(Investors!$P:$P,Investors!$A:$A,$A85,Investors!$G:$G,$B85)-$B$2&gt;V$4),SUMIFS(Investors!$Q:$Q,Investors!$A:$A,$A85,Investors!$G:$G,$B85),0)</f>
        <v/>
      </c>
      <c r="X85" s="4">
        <f>IF(AND(SUMIFS(Investors!$P:$P,Investors!$A:$A,$A85,Investors!$G:$G,$B85)-$B$2&lt;=X$4,SUMIFS(Investors!$P:$P,Investors!$A:$A,$A85,Investors!$G:$G,$B85)-$B$2&gt;W$4),SUMIFS(Investors!$Q:$Q,Investors!$A:$A,$A85,Investors!$G:$G,$B85),0)</f>
        <v/>
      </c>
      <c r="Y85" s="4">
        <f>IF(AND(SUMIFS(Investors!$P:$P,Investors!$A:$A,$A85,Investors!$G:$G,$B85)-$B$2&lt;=Y$4,SUMIFS(Investors!$P:$P,Investors!$A:$A,$A85,Investors!$G:$G,$B85)-$B$2&gt;X$4),SUMIFS(Investors!$Q:$Q,Investors!$A:$A,$A85,Investors!$G:$G,$B85),0)</f>
        <v/>
      </c>
      <c r="Z85" s="4">
        <f>IF(AND(SUMIFS(Investors!$P:$P,Investors!$A:$A,$A85,Investors!$G:$G,$B85)-$B$2&lt;=Z$4,SUMIFS(Investors!$P:$P,Investors!$A:$A,$A85,Investors!$G:$G,$B85)-$B$2&gt;Y$4),SUMIFS(Investors!$Q:$Q,Investors!$A:$A,$A85,Investors!$G:$G,$B85),0)</f>
        <v/>
      </c>
      <c r="AA85" s="4">
        <f>IF(AND(SUMIFS(Investors!$P:$P,Investors!$A:$A,$A85,Investors!$G:$G,$B85)-$B$2&lt;=AA$4,SUMIFS(Investors!$P:$P,Investors!$A:$A,$A85,Investors!$G:$G,$B85)-$B$2&gt;Z$4),SUMIFS(Investors!$Q:$Q,Investors!$A:$A,$A85,Investors!$G:$G,$B85),0)</f>
        <v/>
      </c>
      <c r="AB85" s="4">
        <f>IF(AND(SUMIFS(Investors!$P:$P,Investors!$A:$A,$A85,Investors!$G:$G,$B85)-$B$2&lt;=AB$4,SUMIFS(Investors!$P:$P,Investors!$A:$A,$A85,Investors!$G:$G,$B85)-$B$2&gt;AA$4),SUMIFS(Investors!$Q:$Q,Investors!$A:$A,$A85,Investors!$G:$G,$B85),0)</f>
        <v/>
      </c>
      <c r="AC85" s="4">
        <f>IF(AND(SUMIFS(Investors!$P:$P,Investors!$A:$A,$A85,Investors!$G:$G,$B85)-$B$2&lt;=AC$4,SUMIFS(Investors!$P:$P,Investors!$A:$A,$A85,Investors!$G:$G,$B85)-$B$2&gt;AB$4),SUMIFS(Investors!$Q:$Q,Investors!$A:$A,$A85,Investors!$G:$G,$B85),0)</f>
        <v/>
      </c>
    </row>
    <row r="86">
      <c r="A86" t="inlineStr">
        <is>
          <t>ZSCH01</t>
        </is>
      </c>
      <c r="B86" t="inlineStr">
        <is>
          <t>HFA101</t>
        </is>
      </c>
      <c r="C86" s="4">
        <f>SUM(E86:AC86)</f>
        <v/>
      </c>
      <c r="E86" s="4">
        <f>IF(AND(SUMIFS(Investors!$P:$P,Investors!$A:$A,$A86,Investors!$G:$G,$B86)-$B$2&lt;=E$4,SUMIFS(Investors!$P:$P,Investors!$A:$A,$A86,Investors!$G:$G,$B86)-$B$2&gt;D$4),SUMIFS(Investors!$Q:$Q,Investors!$A:$A,$A86,Investors!$G:$G,$B86),0)</f>
        <v/>
      </c>
      <c r="F86" s="4">
        <f>IF(AND(SUMIFS(Investors!$P:$P,Investors!$A:$A,$A86,Investors!$G:$G,$B86)-$B$2&lt;=F$4,SUMIFS(Investors!$P:$P,Investors!$A:$A,$A86,Investors!$G:$G,$B86)-$B$2&gt;E$4),SUMIFS(Investors!$Q:$Q,Investors!$A:$A,$A86,Investors!$G:$G,$B86),0)</f>
        <v/>
      </c>
      <c r="G86" s="4">
        <f>IF(AND(SUMIFS(Investors!$P:$P,Investors!$A:$A,$A86,Investors!$G:$G,$B86)-$B$2&lt;=G$4,SUMIFS(Investors!$P:$P,Investors!$A:$A,$A86,Investors!$G:$G,$B86)-$B$2&gt;F$4),SUMIFS(Investors!$Q:$Q,Investors!$A:$A,$A86,Investors!$G:$G,$B86),0)</f>
        <v/>
      </c>
      <c r="H86" s="4">
        <f>IF(AND(SUMIFS(Investors!$P:$P,Investors!$A:$A,$A86,Investors!$G:$G,$B86)-$B$2&lt;=H$4,SUMIFS(Investors!$P:$P,Investors!$A:$A,$A86,Investors!$G:$G,$B86)-$B$2&gt;G$4),SUMIFS(Investors!$Q:$Q,Investors!$A:$A,$A86,Investors!$G:$G,$B86),0)</f>
        <v/>
      </c>
      <c r="I86" s="4">
        <f>IF(AND(SUMIFS(Investors!$P:$P,Investors!$A:$A,$A86,Investors!$G:$G,$B86)-$B$2&lt;=I$4,SUMIFS(Investors!$P:$P,Investors!$A:$A,$A86,Investors!$G:$G,$B86)-$B$2&gt;H$4),SUMIFS(Investors!$Q:$Q,Investors!$A:$A,$A86,Investors!$G:$G,$B86),0)</f>
        <v/>
      </c>
      <c r="J86" s="4">
        <f>IF(AND(SUMIFS(Investors!$P:$P,Investors!$A:$A,$A86,Investors!$G:$G,$B86)-$B$2&lt;=J$4,SUMIFS(Investors!$P:$P,Investors!$A:$A,$A86,Investors!$G:$G,$B86)-$B$2&gt;I$4),SUMIFS(Investors!$Q:$Q,Investors!$A:$A,$A86,Investors!$G:$G,$B86),0)</f>
        <v/>
      </c>
      <c r="K86" s="4">
        <f>IF(AND(SUMIFS(Investors!$P:$P,Investors!$A:$A,$A86,Investors!$G:$G,$B86)-$B$2&lt;=K$4,SUMIFS(Investors!$P:$P,Investors!$A:$A,$A86,Investors!$G:$G,$B86)-$B$2&gt;J$4),SUMIFS(Investors!$Q:$Q,Investors!$A:$A,$A86,Investors!$G:$G,$B86),0)</f>
        <v/>
      </c>
      <c r="L86" s="4">
        <f>IF(AND(SUMIFS(Investors!$P:$P,Investors!$A:$A,$A86,Investors!$G:$G,$B86)-$B$2&lt;=L$4,SUMIFS(Investors!$P:$P,Investors!$A:$A,$A86,Investors!$G:$G,$B86)-$B$2&gt;K$4),SUMIFS(Investors!$Q:$Q,Investors!$A:$A,$A86,Investors!$G:$G,$B86),0)</f>
        <v/>
      </c>
      <c r="M86" s="4">
        <f>IF(AND(SUMIFS(Investors!$P:$P,Investors!$A:$A,$A86,Investors!$G:$G,$B86)-$B$2&lt;=M$4,SUMIFS(Investors!$P:$P,Investors!$A:$A,$A86,Investors!$G:$G,$B86)-$B$2&gt;L$4),SUMIFS(Investors!$Q:$Q,Investors!$A:$A,$A86,Investors!$G:$G,$B86),0)</f>
        <v/>
      </c>
      <c r="N86" s="4">
        <f>IF(AND(SUMIFS(Investors!$P:$P,Investors!$A:$A,$A86,Investors!$G:$G,$B86)-$B$2&lt;=N$4,SUMIFS(Investors!$P:$P,Investors!$A:$A,$A86,Investors!$G:$G,$B86)-$B$2&gt;M$4),SUMIFS(Investors!$Q:$Q,Investors!$A:$A,$A86,Investors!$G:$G,$B86),0)</f>
        <v/>
      </c>
      <c r="O86" s="4">
        <f>IF(AND(SUMIFS(Investors!$P:$P,Investors!$A:$A,$A86,Investors!$G:$G,$B86)-$B$2&lt;=O$4,SUMIFS(Investors!$P:$P,Investors!$A:$A,$A86,Investors!$G:$G,$B86)-$B$2&gt;N$4),SUMIFS(Investors!$Q:$Q,Investors!$A:$A,$A86,Investors!$G:$G,$B86),0)</f>
        <v/>
      </c>
      <c r="P86" s="4">
        <f>IF(AND(SUMIFS(Investors!$P:$P,Investors!$A:$A,$A86,Investors!$G:$G,$B86)-$B$2&lt;=P$4,SUMIFS(Investors!$P:$P,Investors!$A:$A,$A86,Investors!$G:$G,$B86)-$B$2&gt;O$4),SUMIFS(Investors!$Q:$Q,Investors!$A:$A,$A86,Investors!$G:$G,$B86),0)</f>
        <v/>
      </c>
      <c r="Q86" s="4">
        <f>IF(AND(SUMIFS(Investors!$P:$P,Investors!$A:$A,$A86,Investors!$G:$G,$B86)-$B$2&lt;=Q$4,SUMIFS(Investors!$P:$P,Investors!$A:$A,$A86,Investors!$G:$G,$B86)-$B$2&gt;P$4),SUMIFS(Investors!$Q:$Q,Investors!$A:$A,$A86,Investors!$G:$G,$B86),0)</f>
        <v/>
      </c>
      <c r="R86" s="4">
        <f>IF(AND(SUMIFS(Investors!$P:$P,Investors!$A:$A,$A86,Investors!$G:$G,$B86)-$B$2&lt;=R$4,SUMIFS(Investors!$P:$P,Investors!$A:$A,$A86,Investors!$G:$G,$B86)-$B$2&gt;Q$4),SUMIFS(Investors!$Q:$Q,Investors!$A:$A,$A86,Investors!$G:$G,$B86),0)</f>
        <v/>
      </c>
      <c r="S86" s="4">
        <f>IF(AND(SUMIFS(Investors!$P:$P,Investors!$A:$A,$A86,Investors!$G:$G,$B86)-$B$2&lt;=S$4,SUMIFS(Investors!$P:$P,Investors!$A:$A,$A86,Investors!$G:$G,$B86)-$B$2&gt;R$4),SUMIFS(Investors!$Q:$Q,Investors!$A:$A,$A86,Investors!$G:$G,$B86),0)</f>
        <v/>
      </c>
      <c r="T86" s="4">
        <f>IF(AND(SUMIFS(Investors!$P:$P,Investors!$A:$A,$A86,Investors!$G:$G,$B86)-$B$2&lt;=T$4,SUMIFS(Investors!$P:$P,Investors!$A:$A,$A86,Investors!$G:$G,$B86)-$B$2&gt;S$4),SUMIFS(Investors!$Q:$Q,Investors!$A:$A,$A86,Investors!$G:$G,$B86),0)</f>
        <v/>
      </c>
      <c r="U86" s="4">
        <f>IF(AND(SUMIFS(Investors!$P:$P,Investors!$A:$A,$A86,Investors!$G:$G,$B86)-$B$2&lt;=U$4,SUMIFS(Investors!$P:$P,Investors!$A:$A,$A86,Investors!$G:$G,$B86)-$B$2&gt;T$4),SUMIFS(Investors!$Q:$Q,Investors!$A:$A,$A86,Investors!$G:$G,$B86),0)</f>
        <v/>
      </c>
      <c r="V86" s="4">
        <f>IF(AND(SUMIFS(Investors!$P:$P,Investors!$A:$A,$A86,Investors!$G:$G,$B86)-$B$2&lt;=V$4,SUMIFS(Investors!$P:$P,Investors!$A:$A,$A86,Investors!$G:$G,$B86)-$B$2&gt;U$4),SUMIFS(Investors!$Q:$Q,Investors!$A:$A,$A86,Investors!$G:$G,$B86),0)</f>
        <v/>
      </c>
      <c r="W86" s="4">
        <f>IF(AND(SUMIFS(Investors!$P:$P,Investors!$A:$A,$A86,Investors!$G:$G,$B86)-$B$2&lt;=W$4,SUMIFS(Investors!$P:$P,Investors!$A:$A,$A86,Investors!$G:$G,$B86)-$B$2&gt;V$4),SUMIFS(Investors!$Q:$Q,Investors!$A:$A,$A86,Investors!$G:$G,$B86),0)</f>
        <v/>
      </c>
      <c r="X86" s="4">
        <f>IF(AND(SUMIFS(Investors!$P:$P,Investors!$A:$A,$A86,Investors!$G:$G,$B86)-$B$2&lt;=X$4,SUMIFS(Investors!$P:$P,Investors!$A:$A,$A86,Investors!$G:$G,$B86)-$B$2&gt;W$4),SUMIFS(Investors!$Q:$Q,Investors!$A:$A,$A86,Investors!$G:$G,$B86),0)</f>
        <v/>
      </c>
      <c r="Y86" s="4">
        <f>IF(AND(SUMIFS(Investors!$P:$P,Investors!$A:$A,$A86,Investors!$G:$G,$B86)-$B$2&lt;=Y$4,SUMIFS(Investors!$P:$P,Investors!$A:$A,$A86,Investors!$G:$G,$B86)-$B$2&gt;X$4),SUMIFS(Investors!$Q:$Q,Investors!$A:$A,$A86,Investors!$G:$G,$B86),0)</f>
        <v/>
      </c>
      <c r="Z86" s="4">
        <f>IF(AND(SUMIFS(Investors!$P:$P,Investors!$A:$A,$A86,Investors!$G:$G,$B86)-$B$2&lt;=Z$4,SUMIFS(Investors!$P:$P,Investors!$A:$A,$A86,Investors!$G:$G,$B86)-$B$2&gt;Y$4),SUMIFS(Investors!$Q:$Q,Investors!$A:$A,$A86,Investors!$G:$G,$B86),0)</f>
        <v/>
      </c>
      <c r="AA86" s="4">
        <f>IF(AND(SUMIFS(Investors!$P:$P,Investors!$A:$A,$A86,Investors!$G:$G,$B86)-$B$2&lt;=AA$4,SUMIFS(Investors!$P:$P,Investors!$A:$A,$A86,Investors!$G:$G,$B86)-$B$2&gt;Z$4),SUMIFS(Investors!$Q:$Q,Investors!$A:$A,$A86,Investors!$G:$G,$B86),0)</f>
        <v/>
      </c>
      <c r="AB86" s="4">
        <f>IF(AND(SUMIFS(Investors!$P:$P,Investors!$A:$A,$A86,Investors!$G:$G,$B86)-$B$2&lt;=AB$4,SUMIFS(Investors!$P:$P,Investors!$A:$A,$A86,Investors!$G:$G,$B86)-$B$2&gt;AA$4),SUMIFS(Investors!$Q:$Q,Investors!$A:$A,$A86,Investors!$G:$G,$B86),0)</f>
        <v/>
      </c>
      <c r="AC86" s="4">
        <f>IF(AND(SUMIFS(Investors!$P:$P,Investors!$A:$A,$A86,Investors!$G:$G,$B86)-$B$2&lt;=AC$4,SUMIFS(Investors!$P:$P,Investors!$A:$A,$A86,Investors!$G:$G,$B86)-$B$2&gt;AB$4),SUMIFS(Investors!$Q:$Q,Investors!$A:$A,$A86,Investors!$G:$G,$B86),0)</f>
        <v/>
      </c>
    </row>
    <row r="87">
      <c r="A87" t="inlineStr">
        <is>
          <t>ZSCH01</t>
        </is>
      </c>
      <c r="B87" t="inlineStr">
        <is>
          <t>HFA301</t>
        </is>
      </c>
      <c r="C87" s="4">
        <f>SUM(E87:AC87)</f>
        <v/>
      </c>
      <c r="E87" s="4">
        <f>IF(AND(SUMIFS(Investors!$P:$P,Investors!$A:$A,$A87,Investors!$G:$G,$B87)-$B$2&lt;=E$4,SUMIFS(Investors!$P:$P,Investors!$A:$A,$A87,Investors!$G:$G,$B87)-$B$2&gt;D$4),SUMIFS(Investors!$Q:$Q,Investors!$A:$A,$A87,Investors!$G:$G,$B87),0)</f>
        <v/>
      </c>
      <c r="F87" s="4">
        <f>IF(AND(SUMIFS(Investors!$P:$P,Investors!$A:$A,$A87,Investors!$G:$G,$B87)-$B$2&lt;=F$4,SUMIFS(Investors!$P:$P,Investors!$A:$A,$A87,Investors!$G:$G,$B87)-$B$2&gt;E$4),SUMIFS(Investors!$Q:$Q,Investors!$A:$A,$A87,Investors!$G:$G,$B87),0)</f>
        <v/>
      </c>
      <c r="G87" s="4">
        <f>IF(AND(SUMIFS(Investors!$P:$P,Investors!$A:$A,$A87,Investors!$G:$G,$B87)-$B$2&lt;=G$4,SUMIFS(Investors!$P:$P,Investors!$A:$A,$A87,Investors!$G:$G,$B87)-$B$2&gt;F$4),SUMIFS(Investors!$Q:$Q,Investors!$A:$A,$A87,Investors!$G:$G,$B87),0)</f>
        <v/>
      </c>
      <c r="H87" s="4">
        <f>IF(AND(SUMIFS(Investors!$P:$P,Investors!$A:$A,$A87,Investors!$G:$G,$B87)-$B$2&lt;=H$4,SUMIFS(Investors!$P:$P,Investors!$A:$A,$A87,Investors!$G:$G,$B87)-$B$2&gt;G$4),SUMIFS(Investors!$Q:$Q,Investors!$A:$A,$A87,Investors!$G:$G,$B87),0)</f>
        <v/>
      </c>
      <c r="I87" s="4">
        <f>IF(AND(SUMIFS(Investors!$P:$P,Investors!$A:$A,$A87,Investors!$G:$G,$B87)-$B$2&lt;=I$4,SUMIFS(Investors!$P:$P,Investors!$A:$A,$A87,Investors!$G:$G,$B87)-$B$2&gt;H$4),SUMIFS(Investors!$Q:$Q,Investors!$A:$A,$A87,Investors!$G:$G,$B87),0)</f>
        <v/>
      </c>
      <c r="J87" s="4">
        <f>IF(AND(SUMIFS(Investors!$P:$P,Investors!$A:$A,$A87,Investors!$G:$G,$B87)-$B$2&lt;=J$4,SUMIFS(Investors!$P:$P,Investors!$A:$A,$A87,Investors!$G:$G,$B87)-$B$2&gt;I$4),SUMIFS(Investors!$Q:$Q,Investors!$A:$A,$A87,Investors!$G:$G,$B87),0)</f>
        <v/>
      </c>
      <c r="K87" s="4">
        <f>IF(AND(SUMIFS(Investors!$P:$P,Investors!$A:$A,$A87,Investors!$G:$G,$B87)-$B$2&lt;=K$4,SUMIFS(Investors!$P:$P,Investors!$A:$A,$A87,Investors!$G:$G,$B87)-$B$2&gt;J$4),SUMIFS(Investors!$Q:$Q,Investors!$A:$A,$A87,Investors!$G:$G,$B87),0)</f>
        <v/>
      </c>
      <c r="L87" s="4">
        <f>IF(AND(SUMIFS(Investors!$P:$P,Investors!$A:$A,$A87,Investors!$G:$G,$B87)-$B$2&lt;=L$4,SUMIFS(Investors!$P:$P,Investors!$A:$A,$A87,Investors!$G:$G,$B87)-$B$2&gt;K$4),SUMIFS(Investors!$Q:$Q,Investors!$A:$A,$A87,Investors!$G:$G,$B87),0)</f>
        <v/>
      </c>
      <c r="M87" s="4">
        <f>IF(AND(SUMIFS(Investors!$P:$P,Investors!$A:$A,$A87,Investors!$G:$G,$B87)-$B$2&lt;=M$4,SUMIFS(Investors!$P:$P,Investors!$A:$A,$A87,Investors!$G:$G,$B87)-$B$2&gt;L$4),SUMIFS(Investors!$Q:$Q,Investors!$A:$A,$A87,Investors!$G:$G,$B87),0)</f>
        <v/>
      </c>
      <c r="N87" s="4">
        <f>IF(AND(SUMIFS(Investors!$P:$P,Investors!$A:$A,$A87,Investors!$G:$G,$B87)-$B$2&lt;=N$4,SUMIFS(Investors!$P:$P,Investors!$A:$A,$A87,Investors!$G:$G,$B87)-$B$2&gt;M$4),SUMIFS(Investors!$Q:$Q,Investors!$A:$A,$A87,Investors!$G:$G,$B87),0)</f>
        <v/>
      </c>
      <c r="O87" s="4">
        <f>IF(AND(SUMIFS(Investors!$P:$P,Investors!$A:$A,$A87,Investors!$G:$G,$B87)-$B$2&lt;=O$4,SUMIFS(Investors!$P:$P,Investors!$A:$A,$A87,Investors!$G:$G,$B87)-$B$2&gt;N$4),SUMIFS(Investors!$Q:$Q,Investors!$A:$A,$A87,Investors!$G:$G,$B87),0)</f>
        <v/>
      </c>
      <c r="P87" s="4">
        <f>IF(AND(SUMIFS(Investors!$P:$P,Investors!$A:$A,$A87,Investors!$G:$G,$B87)-$B$2&lt;=P$4,SUMIFS(Investors!$P:$P,Investors!$A:$A,$A87,Investors!$G:$G,$B87)-$B$2&gt;O$4),SUMIFS(Investors!$Q:$Q,Investors!$A:$A,$A87,Investors!$G:$G,$B87),0)</f>
        <v/>
      </c>
      <c r="Q87" s="4">
        <f>IF(AND(SUMIFS(Investors!$P:$P,Investors!$A:$A,$A87,Investors!$G:$G,$B87)-$B$2&lt;=Q$4,SUMIFS(Investors!$P:$P,Investors!$A:$A,$A87,Investors!$G:$G,$B87)-$B$2&gt;P$4),SUMIFS(Investors!$Q:$Q,Investors!$A:$A,$A87,Investors!$G:$G,$B87),0)</f>
        <v/>
      </c>
      <c r="R87" s="4">
        <f>IF(AND(SUMIFS(Investors!$P:$P,Investors!$A:$A,$A87,Investors!$G:$G,$B87)-$B$2&lt;=R$4,SUMIFS(Investors!$P:$P,Investors!$A:$A,$A87,Investors!$G:$G,$B87)-$B$2&gt;Q$4),SUMIFS(Investors!$Q:$Q,Investors!$A:$A,$A87,Investors!$G:$G,$B87),0)</f>
        <v/>
      </c>
      <c r="S87" s="4">
        <f>IF(AND(SUMIFS(Investors!$P:$P,Investors!$A:$A,$A87,Investors!$G:$G,$B87)-$B$2&lt;=S$4,SUMIFS(Investors!$P:$P,Investors!$A:$A,$A87,Investors!$G:$G,$B87)-$B$2&gt;R$4),SUMIFS(Investors!$Q:$Q,Investors!$A:$A,$A87,Investors!$G:$G,$B87),0)</f>
        <v/>
      </c>
      <c r="T87" s="4">
        <f>IF(AND(SUMIFS(Investors!$P:$P,Investors!$A:$A,$A87,Investors!$G:$G,$B87)-$B$2&lt;=T$4,SUMIFS(Investors!$P:$P,Investors!$A:$A,$A87,Investors!$G:$G,$B87)-$B$2&gt;S$4),SUMIFS(Investors!$Q:$Q,Investors!$A:$A,$A87,Investors!$G:$G,$B87),0)</f>
        <v/>
      </c>
      <c r="U87" s="4">
        <f>IF(AND(SUMIFS(Investors!$P:$P,Investors!$A:$A,$A87,Investors!$G:$G,$B87)-$B$2&lt;=U$4,SUMIFS(Investors!$P:$P,Investors!$A:$A,$A87,Investors!$G:$G,$B87)-$B$2&gt;T$4),SUMIFS(Investors!$Q:$Q,Investors!$A:$A,$A87,Investors!$G:$G,$B87),0)</f>
        <v/>
      </c>
      <c r="V87" s="4">
        <f>IF(AND(SUMIFS(Investors!$P:$P,Investors!$A:$A,$A87,Investors!$G:$G,$B87)-$B$2&lt;=V$4,SUMIFS(Investors!$P:$P,Investors!$A:$A,$A87,Investors!$G:$G,$B87)-$B$2&gt;U$4),SUMIFS(Investors!$Q:$Q,Investors!$A:$A,$A87,Investors!$G:$G,$B87),0)</f>
        <v/>
      </c>
      <c r="W87" s="4">
        <f>IF(AND(SUMIFS(Investors!$P:$P,Investors!$A:$A,$A87,Investors!$G:$G,$B87)-$B$2&lt;=W$4,SUMIFS(Investors!$P:$P,Investors!$A:$A,$A87,Investors!$G:$G,$B87)-$B$2&gt;V$4),SUMIFS(Investors!$Q:$Q,Investors!$A:$A,$A87,Investors!$G:$G,$B87),0)</f>
        <v/>
      </c>
      <c r="X87" s="4">
        <f>IF(AND(SUMIFS(Investors!$P:$P,Investors!$A:$A,$A87,Investors!$G:$G,$B87)-$B$2&lt;=X$4,SUMIFS(Investors!$P:$P,Investors!$A:$A,$A87,Investors!$G:$G,$B87)-$B$2&gt;W$4),SUMIFS(Investors!$Q:$Q,Investors!$A:$A,$A87,Investors!$G:$G,$B87),0)</f>
        <v/>
      </c>
      <c r="Y87" s="4">
        <f>IF(AND(SUMIFS(Investors!$P:$P,Investors!$A:$A,$A87,Investors!$G:$G,$B87)-$B$2&lt;=Y$4,SUMIFS(Investors!$P:$P,Investors!$A:$A,$A87,Investors!$G:$G,$B87)-$B$2&gt;X$4),SUMIFS(Investors!$Q:$Q,Investors!$A:$A,$A87,Investors!$G:$G,$B87),0)</f>
        <v/>
      </c>
      <c r="Z87" s="4">
        <f>IF(AND(SUMIFS(Investors!$P:$P,Investors!$A:$A,$A87,Investors!$G:$G,$B87)-$B$2&lt;=Z$4,SUMIFS(Investors!$P:$P,Investors!$A:$A,$A87,Investors!$G:$G,$B87)-$B$2&gt;Y$4),SUMIFS(Investors!$Q:$Q,Investors!$A:$A,$A87,Investors!$G:$G,$B87),0)</f>
        <v/>
      </c>
      <c r="AA87" s="4">
        <f>IF(AND(SUMIFS(Investors!$P:$P,Investors!$A:$A,$A87,Investors!$G:$G,$B87)-$B$2&lt;=AA$4,SUMIFS(Investors!$P:$P,Investors!$A:$A,$A87,Investors!$G:$G,$B87)-$B$2&gt;Z$4),SUMIFS(Investors!$Q:$Q,Investors!$A:$A,$A87,Investors!$G:$G,$B87),0)</f>
        <v/>
      </c>
      <c r="AB87" s="4">
        <f>IF(AND(SUMIFS(Investors!$P:$P,Investors!$A:$A,$A87,Investors!$G:$G,$B87)-$B$2&lt;=AB$4,SUMIFS(Investors!$P:$P,Investors!$A:$A,$A87,Investors!$G:$G,$B87)-$B$2&gt;AA$4),SUMIFS(Investors!$Q:$Q,Investors!$A:$A,$A87,Investors!$G:$G,$B87),0)</f>
        <v/>
      </c>
      <c r="AC87" s="4">
        <f>IF(AND(SUMIFS(Investors!$P:$P,Investors!$A:$A,$A87,Investors!$G:$G,$B87)-$B$2&lt;=AC$4,SUMIFS(Investors!$P:$P,Investors!$A:$A,$A87,Investors!$G:$G,$B87)-$B$2&gt;AB$4),SUMIFS(Investors!$Q:$Q,Investors!$A:$A,$A87,Investors!$G:$G,$B87),0)</f>
        <v/>
      </c>
    </row>
    <row r="88">
      <c r="A88" t="inlineStr">
        <is>
          <t>ZSCH01</t>
        </is>
      </c>
      <c r="B88" t="inlineStr">
        <is>
          <t>HVD204</t>
        </is>
      </c>
      <c r="C88" s="4">
        <f>SUM(E88:AC88)</f>
        <v/>
      </c>
      <c r="E88" s="4">
        <f>IF(AND(SUMIFS(Investors!$P:$P,Investors!$A:$A,$A88,Investors!$G:$G,$B88)-$B$2&lt;=E$4,SUMIFS(Investors!$P:$P,Investors!$A:$A,$A88,Investors!$G:$G,$B88)-$B$2&gt;D$4),SUMIFS(Investors!$Q:$Q,Investors!$A:$A,$A88,Investors!$G:$G,$B88),0)</f>
        <v/>
      </c>
      <c r="F88" s="4">
        <f>IF(AND(SUMIFS(Investors!$P:$P,Investors!$A:$A,$A88,Investors!$G:$G,$B88)-$B$2&lt;=F$4,SUMIFS(Investors!$P:$P,Investors!$A:$A,$A88,Investors!$G:$G,$B88)-$B$2&gt;E$4),SUMIFS(Investors!$Q:$Q,Investors!$A:$A,$A88,Investors!$G:$G,$B88),0)</f>
        <v/>
      </c>
      <c r="G88" s="4">
        <f>IF(AND(SUMIFS(Investors!$P:$P,Investors!$A:$A,$A88,Investors!$G:$G,$B88)-$B$2&lt;=G$4,SUMIFS(Investors!$P:$P,Investors!$A:$A,$A88,Investors!$G:$G,$B88)-$B$2&gt;F$4),SUMIFS(Investors!$Q:$Q,Investors!$A:$A,$A88,Investors!$G:$G,$B88),0)</f>
        <v/>
      </c>
      <c r="H88" s="4">
        <f>IF(AND(SUMIFS(Investors!$P:$P,Investors!$A:$A,$A88,Investors!$G:$G,$B88)-$B$2&lt;=H$4,SUMIFS(Investors!$P:$P,Investors!$A:$A,$A88,Investors!$G:$G,$B88)-$B$2&gt;G$4),SUMIFS(Investors!$Q:$Q,Investors!$A:$A,$A88,Investors!$G:$G,$B88),0)</f>
        <v/>
      </c>
      <c r="I88" s="4">
        <f>IF(AND(SUMIFS(Investors!$P:$P,Investors!$A:$A,$A88,Investors!$G:$G,$B88)-$B$2&lt;=I$4,SUMIFS(Investors!$P:$P,Investors!$A:$A,$A88,Investors!$G:$G,$B88)-$B$2&gt;H$4),SUMIFS(Investors!$Q:$Q,Investors!$A:$A,$A88,Investors!$G:$G,$B88),0)</f>
        <v/>
      </c>
      <c r="J88" s="4">
        <f>IF(AND(SUMIFS(Investors!$P:$P,Investors!$A:$A,$A88,Investors!$G:$G,$B88)-$B$2&lt;=J$4,SUMIFS(Investors!$P:$P,Investors!$A:$A,$A88,Investors!$G:$G,$B88)-$B$2&gt;I$4),SUMIFS(Investors!$Q:$Q,Investors!$A:$A,$A88,Investors!$G:$G,$B88),0)</f>
        <v/>
      </c>
      <c r="K88" s="4">
        <f>IF(AND(SUMIFS(Investors!$P:$P,Investors!$A:$A,$A88,Investors!$G:$G,$B88)-$B$2&lt;=K$4,SUMIFS(Investors!$P:$P,Investors!$A:$A,$A88,Investors!$G:$G,$B88)-$B$2&gt;J$4),SUMIFS(Investors!$Q:$Q,Investors!$A:$A,$A88,Investors!$G:$G,$B88),0)</f>
        <v/>
      </c>
      <c r="L88" s="4">
        <f>IF(AND(SUMIFS(Investors!$P:$P,Investors!$A:$A,$A88,Investors!$G:$G,$B88)-$B$2&lt;=L$4,SUMIFS(Investors!$P:$P,Investors!$A:$A,$A88,Investors!$G:$G,$B88)-$B$2&gt;K$4),SUMIFS(Investors!$Q:$Q,Investors!$A:$A,$A88,Investors!$G:$G,$B88),0)</f>
        <v/>
      </c>
      <c r="M88" s="4">
        <f>IF(AND(SUMIFS(Investors!$P:$P,Investors!$A:$A,$A88,Investors!$G:$G,$B88)-$B$2&lt;=M$4,SUMIFS(Investors!$P:$P,Investors!$A:$A,$A88,Investors!$G:$G,$B88)-$B$2&gt;L$4),SUMIFS(Investors!$Q:$Q,Investors!$A:$A,$A88,Investors!$G:$G,$B88),0)</f>
        <v/>
      </c>
      <c r="N88" s="4">
        <f>IF(AND(SUMIFS(Investors!$P:$P,Investors!$A:$A,$A88,Investors!$G:$G,$B88)-$B$2&lt;=N$4,SUMIFS(Investors!$P:$P,Investors!$A:$A,$A88,Investors!$G:$G,$B88)-$B$2&gt;M$4),SUMIFS(Investors!$Q:$Q,Investors!$A:$A,$A88,Investors!$G:$G,$B88),0)</f>
        <v/>
      </c>
      <c r="O88" s="4">
        <f>IF(AND(SUMIFS(Investors!$P:$P,Investors!$A:$A,$A88,Investors!$G:$G,$B88)-$B$2&lt;=O$4,SUMIFS(Investors!$P:$P,Investors!$A:$A,$A88,Investors!$G:$G,$B88)-$B$2&gt;N$4),SUMIFS(Investors!$Q:$Q,Investors!$A:$A,$A88,Investors!$G:$G,$B88),0)</f>
        <v/>
      </c>
      <c r="P88" s="4">
        <f>IF(AND(SUMIFS(Investors!$P:$P,Investors!$A:$A,$A88,Investors!$G:$G,$B88)-$B$2&lt;=P$4,SUMIFS(Investors!$P:$P,Investors!$A:$A,$A88,Investors!$G:$G,$B88)-$B$2&gt;O$4),SUMIFS(Investors!$Q:$Q,Investors!$A:$A,$A88,Investors!$G:$G,$B88),0)</f>
        <v/>
      </c>
      <c r="Q88" s="4">
        <f>IF(AND(SUMIFS(Investors!$P:$P,Investors!$A:$A,$A88,Investors!$G:$G,$B88)-$B$2&lt;=Q$4,SUMIFS(Investors!$P:$P,Investors!$A:$A,$A88,Investors!$G:$G,$B88)-$B$2&gt;P$4),SUMIFS(Investors!$Q:$Q,Investors!$A:$A,$A88,Investors!$G:$G,$B88),0)</f>
        <v/>
      </c>
      <c r="R88" s="4">
        <f>IF(AND(SUMIFS(Investors!$P:$P,Investors!$A:$A,$A88,Investors!$G:$G,$B88)-$B$2&lt;=R$4,SUMIFS(Investors!$P:$P,Investors!$A:$A,$A88,Investors!$G:$G,$B88)-$B$2&gt;Q$4),SUMIFS(Investors!$Q:$Q,Investors!$A:$A,$A88,Investors!$G:$G,$B88),0)</f>
        <v/>
      </c>
      <c r="S88" s="4">
        <f>IF(AND(SUMIFS(Investors!$P:$P,Investors!$A:$A,$A88,Investors!$G:$G,$B88)-$B$2&lt;=S$4,SUMIFS(Investors!$P:$P,Investors!$A:$A,$A88,Investors!$G:$G,$B88)-$B$2&gt;R$4),SUMIFS(Investors!$Q:$Q,Investors!$A:$A,$A88,Investors!$G:$G,$B88),0)</f>
        <v/>
      </c>
      <c r="T88" s="4">
        <f>IF(AND(SUMIFS(Investors!$P:$P,Investors!$A:$A,$A88,Investors!$G:$G,$B88)-$B$2&lt;=T$4,SUMIFS(Investors!$P:$P,Investors!$A:$A,$A88,Investors!$G:$G,$B88)-$B$2&gt;S$4),SUMIFS(Investors!$Q:$Q,Investors!$A:$A,$A88,Investors!$G:$G,$B88),0)</f>
        <v/>
      </c>
      <c r="U88" s="4">
        <f>IF(AND(SUMIFS(Investors!$P:$P,Investors!$A:$A,$A88,Investors!$G:$G,$B88)-$B$2&lt;=U$4,SUMIFS(Investors!$P:$P,Investors!$A:$A,$A88,Investors!$G:$G,$B88)-$B$2&gt;T$4),SUMIFS(Investors!$Q:$Q,Investors!$A:$A,$A88,Investors!$G:$G,$B88),0)</f>
        <v/>
      </c>
      <c r="V88" s="4">
        <f>IF(AND(SUMIFS(Investors!$P:$P,Investors!$A:$A,$A88,Investors!$G:$G,$B88)-$B$2&lt;=V$4,SUMIFS(Investors!$P:$P,Investors!$A:$A,$A88,Investors!$G:$G,$B88)-$B$2&gt;U$4),SUMIFS(Investors!$Q:$Q,Investors!$A:$A,$A88,Investors!$G:$G,$B88),0)</f>
        <v/>
      </c>
      <c r="W88" s="4">
        <f>IF(AND(SUMIFS(Investors!$P:$P,Investors!$A:$A,$A88,Investors!$G:$G,$B88)-$B$2&lt;=W$4,SUMIFS(Investors!$P:$P,Investors!$A:$A,$A88,Investors!$G:$G,$B88)-$B$2&gt;V$4),SUMIFS(Investors!$Q:$Q,Investors!$A:$A,$A88,Investors!$G:$G,$B88),0)</f>
        <v/>
      </c>
      <c r="X88" s="4">
        <f>IF(AND(SUMIFS(Investors!$P:$P,Investors!$A:$A,$A88,Investors!$G:$G,$B88)-$B$2&lt;=X$4,SUMIFS(Investors!$P:$P,Investors!$A:$A,$A88,Investors!$G:$G,$B88)-$B$2&gt;W$4),SUMIFS(Investors!$Q:$Q,Investors!$A:$A,$A88,Investors!$G:$G,$B88),0)</f>
        <v/>
      </c>
      <c r="Y88" s="4">
        <f>IF(AND(SUMIFS(Investors!$P:$P,Investors!$A:$A,$A88,Investors!$G:$G,$B88)-$B$2&lt;=Y$4,SUMIFS(Investors!$P:$P,Investors!$A:$A,$A88,Investors!$G:$G,$B88)-$B$2&gt;X$4),SUMIFS(Investors!$Q:$Q,Investors!$A:$A,$A88,Investors!$G:$G,$B88),0)</f>
        <v/>
      </c>
      <c r="Z88" s="4">
        <f>IF(AND(SUMIFS(Investors!$P:$P,Investors!$A:$A,$A88,Investors!$G:$G,$B88)-$B$2&lt;=Z$4,SUMIFS(Investors!$P:$P,Investors!$A:$A,$A88,Investors!$G:$G,$B88)-$B$2&gt;Y$4),SUMIFS(Investors!$Q:$Q,Investors!$A:$A,$A88,Investors!$G:$G,$B88),0)</f>
        <v/>
      </c>
      <c r="AA88" s="4">
        <f>IF(AND(SUMIFS(Investors!$P:$P,Investors!$A:$A,$A88,Investors!$G:$G,$B88)-$B$2&lt;=AA$4,SUMIFS(Investors!$P:$P,Investors!$A:$A,$A88,Investors!$G:$G,$B88)-$B$2&gt;Z$4),SUMIFS(Investors!$Q:$Q,Investors!$A:$A,$A88,Investors!$G:$G,$B88),0)</f>
        <v/>
      </c>
      <c r="AB88" s="4">
        <f>IF(AND(SUMIFS(Investors!$P:$P,Investors!$A:$A,$A88,Investors!$G:$G,$B88)-$B$2&lt;=AB$4,SUMIFS(Investors!$P:$P,Investors!$A:$A,$A88,Investors!$G:$G,$B88)-$B$2&gt;AA$4),SUMIFS(Investors!$Q:$Q,Investors!$A:$A,$A88,Investors!$G:$G,$B88),0)</f>
        <v/>
      </c>
      <c r="AC88" s="4">
        <f>IF(AND(SUMIFS(Investors!$P:$P,Investors!$A:$A,$A88,Investors!$G:$G,$B88)-$B$2&lt;=AC$4,SUMIFS(Investors!$P:$P,Investors!$A:$A,$A88,Investors!$G:$G,$B88)-$B$2&gt;AB$4),SUMIFS(Investors!$Q:$Q,Investors!$A:$A,$A88,Investors!$G:$G,$B88),0)</f>
        <v/>
      </c>
    </row>
    <row r="89">
      <c r="A89" t="inlineStr">
        <is>
          <t>ZSCH01</t>
        </is>
      </c>
      <c r="B89" t="inlineStr">
        <is>
          <t>HVJ102</t>
        </is>
      </c>
      <c r="C89" s="4">
        <f>SUM(E89:AC89)</f>
        <v/>
      </c>
      <c r="E89" s="4">
        <f>IF(AND(SUMIFS(Investors!$P:$P,Investors!$A:$A,$A89,Investors!$G:$G,$B89)-$B$2&lt;=E$4,SUMIFS(Investors!$P:$P,Investors!$A:$A,$A89,Investors!$G:$G,$B89)-$B$2&gt;D$4),SUMIFS(Investors!$Q:$Q,Investors!$A:$A,$A89,Investors!$G:$G,$B89),0)</f>
        <v/>
      </c>
      <c r="F89" s="4">
        <f>IF(AND(SUMIFS(Investors!$P:$P,Investors!$A:$A,$A89,Investors!$G:$G,$B89)-$B$2&lt;=F$4,SUMIFS(Investors!$P:$P,Investors!$A:$A,$A89,Investors!$G:$G,$B89)-$B$2&gt;E$4),SUMIFS(Investors!$Q:$Q,Investors!$A:$A,$A89,Investors!$G:$G,$B89),0)</f>
        <v/>
      </c>
      <c r="G89" s="4">
        <f>IF(AND(SUMIFS(Investors!$P:$P,Investors!$A:$A,$A89,Investors!$G:$G,$B89)-$B$2&lt;=G$4,SUMIFS(Investors!$P:$P,Investors!$A:$A,$A89,Investors!$G:$G,$B89)-$B$2&gt;F$4),SUMIFS(Investors!$Q:$Q,Investors!$A:$A,$A89,Investors!$G:$G,$B89),0)</f>
        <v/>
      </c>
      <c r="H89" s="4">
        <f>IF(AND(SUMIFS(Investors!$P:$P,Investors!$A:$A,$A89,Investors!$G:$G,$B89)-$B$2&lt;=H$4,SUMIFS(Investors!$P:$P,Investors!$A:$A,$A89,Investors!$G:$G,$B89)-$B$2&gt;G$4),SUMIFS(Investors!$Q:$Q,Investors!$A:$A,$A89,Investors!$G:$G,$B89),0)</f>
        <v/>
      </c>
      <c r="I89" s="4">
        <f>IF(AND(SUMIFS(Investors!$P:$P,Investors!$A:$A,$A89,Investors!$G:$G,$B89)-$B$2&lt;=I$4,SUMIFS(Investors!$P:$P,Investors!$A:$A,$A89,Investors!$G:$G,$B89)-$B$2&gt;H$4),SUMIFS(Investors!$Q:$Q,Investors!$A:$A,$A89,Investors!$G:$G,$B89),0)</f>
        <v/>
      </c>
      <c r="J89" s="4">
        <f>IF(AND(SUMIFS(Investors!$P:$P,Investors!$A:$A,$A89,Investors!$G:$G,$B89)-$B$2&lt;=J$4,SUMIFS(Investors!$P:$P,Investors!$A:$A,$A89,Investors!$G:$G,$B89)-$B$2&gt;I$4),SUMIFS(Investors!$Q:$Q,Investors!$A:$A,$A89,Investors!$G:$G,$B89),0)</f>
        <v/>
      </c>
      <c r="K89" s="4">
        <f>IF(AND(SUMIFS(Investors!$P:$P,Investors!$A:$A,$A89,Investors!$G:$G,$B89)-$B$2&lt;=K$4,SUMIFS(Investors!$P:$P,Investors!$A:$A,$A89,Investors!$G:$G,$B89)-$B$2&gt;J$4),SUMIFS(Investors!$Q:$Q,Investors!$A:$A,$A89,Investors!$G:$G,$B89),0)</f>
        <v/>
      </c>
      <c r="L89" s="4">
        <f>IF(AND(SUMIFS(Investors!$P:$P,Investors!$A:$A,$A89,Investors!$G:$G,$B89)-$B$2&lt;=L$4,SUMIFS(Investors!$P:$P,Investors!$A:$A,$A89,Investors!$G:$G,$B89)-$B$2&gt;K$4),SUMIFS(Investors!$Q:$Q,Investors!$A:$A,$A89,Investors!$G:$G,$B89),0)</f>
        <v/>
      </c>
      <c r="M89" s="4">
        <f>IF(AND(SUMIFS(Investors!$P:$P,Investors!$A:$A,$A89,Investors!$G:$G,$B89)-$B$2&lt;=M$4,SUMIFS(Investors!$P:$P,Investors!$A:$A,$A89,Investors!$G:$G,$B89)-$B$2&gt;L$4),SUMIFS(Investors!$Q:$Q,Investors!$A:$A,$A89,Investors!$G:$G,$B89),0)</f>
        <v/>
      </c>
      <c r="N89" s="4">
        <f>IF(AND(SUMIFS(Investors!$P:$P,Investors!$A:$A,$A89,Investors!$G:$G,$B89)-$B$2&lt;=N$4,SUMIFS(Investors!$P:$P,Investors!$A:$A,$A89,Investors!$G:$G,$B89)-$B$2&gt;M$4),SUMIFS(Investors!$Q:$Q,Investors!$A:$A,$A89,Investors!$G:$G,$B89),0)</f>
        <v/>
      </c>
      <c r="O89" s="4">
        <f>IF(AND(SUMIFS(Investors!$P:$P,Investors!$A:$A,$A89,Investors!$G:$G,$B89)-$B$2&lt;=O$4,SUMIFS(Investors!$P:$P,Investors!$A:$A,$A89,Investors!$G:$G,$B89)-$B$2&gt;N$4),SUMIFS(Investors!$Q:$Q,Investors!$A:$A,$A89,Investors!$G:$G,$B89),0)</f>
        <v/>
      </c>
      <c r="P89" s="4">
        <f>IF(AND(SUMIFS(Investors!$P:$P,Investors!$A:$A,$A89,Investors!$G:$G,$B89)-$B$2&lt;=P$4,SUMIFS(Investors!$P:$P,Investors!$A:$A,$A89,Investors!$G:$G,$B89)-$B$2&gt;O$4),SUMIFS(Investors!$Q:$Q,Investors!$A:$A,$A89,Investors!$G:$G,$B89),0)</f>
        <v/>
      </c>
      <c r="Q89" s="4">
        <f>IF(AND(SUMIFS(Investors!$P:$P,Investors!$A:$A,$A89,Investors!$G:$G,$B89)-$B$2&lt;=Q$4,SUMIFS(Investors!$P:$P,Investors!$A:$A,$A89,Investors!$G:$G,$B89)-$B$2&gt;P$4),SUMIFS(Investors!$Q:$Q,Investors!$A:$A,$A89,Investors!$G:$G,$B89),0)</f>
        <v/>
      </c>
      <c r="R89" s="4">
        <f>IF(AND(SUMIFS(Investors!$P:$P,Investors!$A:$A,$A89,Investors!$G:$G,$B89)-$B$2&lt;=R$4,SUMIFS(Investors!$P:$P,Investors!$A:$A,$A89,Investors!$G:$G,$B89)-$B$2&gt;Q$4),SUMIFS(Investors!$Q:$Q,Investors!$A:$A,$A89,Investors!$G:$G,$B89),0)</f>
        <v/>
      </c>
      <c r="S89" s="4">
        <f>IF(AND(SUMIFS(Investors!$P:$P,Investors!$A:$A,$A89,Investors!$G:$G,$B89)-$B$2&lt;=S$4,SUMIFS(Investors!$P:$P,Investors!$A:$A,$A89,Investors!$G:$G,$B89)-$B$2&gt;R$4),SUMIFS(Investors!$Q:$Q,Investors!$A:$A,$A89,Investors!$G:$G,$B89),0)</f>
        <v/>
      </c>
      <c r="T89" s="4">
        <f>IF(AND(SUMIFS(Investors!$P:$P,Investors!$A:$A,$A89,Investors!$G:$G,$B89)-$B$2&lt;=T$4,SUMIFS(Investors!$P:$P,Investors!$A:$A,$A89,Investors!$G:$G,$B89)-$B$2&gt;S$4),SUMIFS(Investors!$Q:$Q,Investors!$A:$A,$A89,Investors!$G:$G,$B89),0)</f>
        <v/>
      </c>
      <c r="U89" s="4">
        <f>IF(AND(SUMIFS(Investors!$P:$P,Investors!$A:$A,$A89,Investors!$G:$G,$B89)-$B$2&lt;=U$4,SUMIFS(Investors!$P:$P,Investors!$A:$A,$A89,Investors!$G:$G,$B89)-$B$2&gt;T$4),SUMIFS(Investors!$Q:$Q,Investors!$A:$A,$A89,Investors!$G:$G,$B89),0)</f>
        <v/>
      </c>
      <c r="V89" s="4">
        <f>IF(AND(SUMIFS(Investors!$P:$P,Investors!$A:$A,$A89,Investors!$G:$G,$B89)-$B$2&lt;=V$4,SUMIFS(Investors!$P:$P,Investors!$A:$A,$A89,Investors!$G:$G,$B89)-$B$2&gt;U$4),SUMIFS(Investors!$Q:$Q,Investors!$A:$A,$A89,Investors!$G:$G,$B89),0)</f>
        <v/>
      </c>
      <c r="W89" s="4">
        <f>IF(AND(SUMIFS(Investors!$P:$P,Investors!$A:$A,$A89,Investors!$G:$G,$B89)-$B$2&lt;=W$4,SUMIFS(Investors!$P:$P,Investors!$A:$A,$A89,Investors!$G:$G,$B89)-$B$2&gt;V$4),SUMIFS(Investors!$Q:$Q,Investors!$A:$A,$A89,Investors!$G:$G,$B89),0)</f>
        <v/>
      </c>
      <c r="X89" s="4">
        <f>IF(AND(SUMIFS(Investors!$P:$P,Investors!$A:$A,$A89,Investors!$G:$G,$B89)-$B$2&lt;=X$4,SUMIFS(Investors!$P:$P,Investors!$A:$A,$A89,Investors!$G:$G,$B89)-$B$2&gt;W$4),SUMIFS(Investors!$Q:$Q,Investors!$A:$A,$A89,Investors!$G:$G,$B89),0)</f>
        <v/>
      </c>
      <c r="Y89" s="4">
        <f>IF(AND(SUMIFS(Investors!$P:$P,Investors!$A:$A,$A89,Investors!$G:$G,$B89)-$B$2&lt;=Y$4,SUMIFS(Investors!$P:$P,Investors!$A:$A,$A89,Investors!$G:$G,$B89)-$B$2&gt;X$4),SUMIFS(Investors!$Q:$Q,Investors!$A:$A,$A89,Investors!$G:$G,$B89),0)</f>
        <v/>
      </c>
      <c r="Z89" s="4">
        <f>IF(AND(SUMIFS(Investors!$P:$P,Investors!$A:$A,$A89,Investors!$G:$G,$B89)-$B$2&lt;=Z$4,SUMIFS(Investors!$P:$P,Investors!$A:$A,$A89,Investors!$G:$G,$B89)-$B$2&gt;Y$4),SUMIFS(Investors!$Q:$Q,Investors!$A:$A,$A89,Investors!$G:$G,$B89),0)</f>
        <v/>
      </c>
      <c r="AA89" s="4">
        <f>IF(AND(SUMIFS(Investors!$P:$P,Investors!$A:$A,$A89,Investors!$G:$G,$B89)-$B$2&lt;=AA$4,SUMIFS(Investors!$P:$P,Investors!$A:$A,$A89,Investors!$G:$G,$B89)-$B$2&gt;Z$4),SUMIFS(Investors!$Q:$Q,Investors!$A:$A,$A89,Investors!$G:$G,$B89),0)</f>
        <v/>
      </c>
      <c r="AB89" s="4">
        <f>IF(AND(SUMIFS(Investors!$P:$P,Investors!$A:$A,$A89,Investors!$G:$G,$B89)-$B$2&lt;=AB$4,SUMIFS(Investors!$P:$P,Investors!$A:$A,$A89,Investors!$G:$G,$B89)-$B$2&gt;AA$4),SUMIFS(Investors!$Q:$Q,Investors!$A:$A,$A89,Investors!$G:$G,$B89),0)</f>
        <v/>
      </c>
      <c r="AC89" s="4">
        <f>IF(AND(SUMIFS(Investors!$P:$P,Investors!$A:$A,$A89,Investors!$G:$G,$B89)-$B$2&lt;=AC$4,SUMIFS(Investors!$P:$P,Investors!$A:$A,$A89,Investors!$G:$G,$B89)-$B$2&gt;AB$4),SUMIFS(Investors!$Q:$Q,Investors!$A:$A,$A89,Investors!$G:$G,$B89),0)</f>
        <v/>
      </c>
    </row>
    <row r="90">
      <c r="A90" t="inlineStr">
        <is>
          <t>ZSCH01</t>
        </is>
      </c>
      <c r="B90" t="inlineStr">
        <is>
          <t>HVN304</t>
        </is>
      </c>
      <c r="C90" s="4">
        <f>SUM(E90:AC90)</f>
        <v/>
      </c>
      <c r="E90" s="4">
        <f>IF(AND(SUMIFS(Investors!$P:$P,Investors!$A:$A,$A90,Investors!$G:$G,$B90)-$B$2&lt;=E$4,SUMIFS(Investors!$P:$P,Investors!$A:$A,$A90,Investors!$G:$G,$B90)-$B$2&gt;D$4),SUMIFS(Investors!$Q:$Q,Investors!$A:$A,$A90,Investors!$G:$G,$B90),0)</f>
        <v/>
      </c>
      <c r="F90" s="4">
        <f>IF(AND(SUMIFS(Investors!$P:$P,Investors!$A:$A,$A90,Investors!$G:$G,$B90)-$B$2&lt;=F$4,SUMIFS(Investors!$P:$P,Investors!$A:$A,$A90,Investors!$G:$G,$B90)-$B$2&gt;E$4),SUMIFS(Investors!$Q:$Q,Investors!$A:$A,$A90,Investors!$G:$G,$B90),0)</f>
        <v/>
      </c>
      <c r="G90" s="4">
        <f>IF(AND(SUMIFS(Investors!$P:$P,Investors!$A:$A,$A90,Investors!$G:$G,$B90)-$B$2&lt;=G$4,SUMIFS(Investors!$P:$P,Investors!$A:$A,$A90,Investors!$G:$G,$B90)-$B$2&gt;F$4),SUMIFS(Investors!$Q:$Q,Investors!$A:$A,$A90,Investors!$G:$G,$B90),0)</f>
        <v/>
      </c>
      <c r="H90" s="4">
        <f>IF(AND(SUMIFS(Investors!$P:$P,Investors!$A:$A,$A90,Investors!$G:$G,$B90)-$B$2&lt;=H$4,SUMIFS(Investors!$P:$P,Investors!$A:$A,$A90,Investors!$G:$G,$B90)-$B$2&gt;G$4),SUMIFS(Investors!$Q:$Q,Investors!$A:$A,$A90,Investors!$G:$G,$B90),0)</f>
        <v/>
      </c>
      <c r="I90" s="4">
        <f>IF(AND(SUMIFS(Investors!$P:$P,Investors!$A:$A,$A90,Investors!$G:$G,$B90)-$B$2&lt;=I$4,SUMIFS(Investors!$P:$P,Investors!$A:$A,$A90,Investors!$G:$G,$B90)-$B$2&gt;H$4),SUMIFS(Investors!$Q:$Q,Investors!$A:$A,$A90,Investors!$G:$G,$B90),0)</f>
        <v/>
      </c>
      <c r="J90" s="4">
        <f>IF(AND(SUMIFS(Investors!$P:$P,Investors!$A:$A,$A90,Investors!$G:$G,$B90)-$B$2&lt;=J$4,SUMIFS(Investors!$P:$P,Investors!$A:$A,$A90,Investors!$G:$G,$B90)-$B$2&gt;I$4),SUMIFS(Investors!$Q:$Q,Investors!$A:$A,$A90,Investors!$G:$G,$B90),0)</f>
        <v/>
      </c>
      <c r="K90" s="4">
        <f>IF(AND(SUMIFS(Investors!$P:$P,Investors!$A:$A,$A90,Investors!$G:$G,$B90)-$B$2&lt;=K$4,SUMIFS(Investors!$P:$P,Investors!$A:$A,$A90,Investors!$G:$G,$B90)-$B$2&gt;J$4),SUMIFS(Investors!$Q:$Q,Investors!$A:$A,$A90,Investors!$G:$G,$B90),0)</f>
        <v/>
      </c>
      <c r="L90" s="4">
        <f>IF(AND(SUMIFS(Investors!$P:$P,Investors!$A:$A,$A90,Investors!$G:$G,$B90)-$B$2&lt;=L$4,SUMIFS(Investors!$P:$P,Investors!$A:$A,$A90,Investors!$G:$G,$B90)-$B$2&gt;K$4),SUMIFS(Investors!$Q:$Q,Investors!$A:$A,$A90,Investors!$G:$G,$B90),0)</f>
        <v/>
      </c>
      <c r="M90" s="4">
        <f>IF(AND(SUMIFS(Investors!$P:$P,Investors!$A:$A,$A90,Investors!$G:$G,$B90)-$B$2&lt;=M$4,SUMIFS(Investors!$P:$P,Investors!$A:$A,$A90,Investors!$G:$G,$B90)-$B$2&gt;L$4),SUMIFS(Investors!$Q:$Q,Investors!$A:$A,$A90,Investors!$G:$G,$B90),0)</f>
        <v/>
      </c>
      <c r="N90" s="4">
        <f>IF(AND(SUMIFS(Investors!$P:$P,Investors!$A:$A,$A90,Investors!$G:$G,$B90)-$B$2&lt;=N$4,SUMIFS(Investors!$P:$P,Investors!$A:$A,$A90,Investors!$G:$G,$B90)-$B$2&gt;M$4),SUMIFS(Investors!$Q:$Q,Investors!$A:$A,$A90,Investors!$G:$G,$B90),0)</f>
        <v/>
      </c>
      <c r="O90" s="4">
        <f>IF(AND(SUMIFS(Investors!$P:$P,Investors!$A:$A,$A90,Investors!$G:$G,$B90)-$B$2&lt;=O$4,SUMIFS(Investors!$P:$P,Investors!$A:$A,$A90,Investors!$G:$G,$B90)-$B$2&gt;N$4),SUMIFS(Investors!$Q:$Q,Investors!$A:$A,$A90,Investors!$G:$G,$B90),0)</f>
        <v/>
      </c>
      <c r="P90" s="4">
        <f>IF(AND(SUMIFS(Investors!$P:$P,Investors!$A:$A,$A90,Investors!$G:$G,$B90)-$B$2&lt;=P$4,SUMIFS(Investors!$P:$P,Investors!$A:$A,$A90,Investors!$G:$G,$B90)-$B$2&gt;O$4),SUMIFS(Investors!$Q:$Q,Investors!$A:$A,$A90,Investors!$G:$G,$B90),0)</f>
        <v/>
      </c>
      <c r="Q90" s="4">
        <f>IF(AND(SUMIFS(Investors!$P:$P,Investors!$A:$A,$A90,Investors!$G:$G,$B90)-$B$2&lt;=Q$4,SUMIFS(Investors!$P:$P,Investors!$A:$A,$A90,Investors!$G:$G,$B90)-$B$2&gt;P$4),SUMIFS(Investors!$Q:$Q,Investors!$A:$A,$A90,Investors!$G:$G,$B90),0)</f>
        <v/>
      </c>
      <c r="R90" s="4">
        <f>IF(AND(SUMIFS(Investors!$P:$P,Investors!$A:$A,$A90,Investors!$G:$G,$B90)-$B$2&lt;=R$4,SUMIFS(Investors!$P:$P,Investors!$A:$A,$A90,Investors!$G:$G,$B90)-$B$2&gt;Q$4),SUMIFS(Investors!$Q:$Q,Investors!$A:$A,$A90,Investors!$G:$G,$B90),0)</f>
        <v/>
      </c>
      <c r="S90" s="4">
        <f>IF(AND(SUMIFS(Investors!$P:$P,Investors!$A:$A,$A90,Investors!$G:$G,$B90)-$B$2&lt;=S$4,SUMIFS(Investors!$P:$P,Investors!$A:$A,$A90,Investors!$G:$G,$B90)-$B$2&gt;R$4),SUMIFS(Investors!$Q:$Q,Investors!$A:$A,$A90,Investors!$G:$G,$B90),0)</f>
        <v/>
      </c>
      <c r="T90" s="4">
        <f>IF(AND(SUMIFS(Investors!$P:$P,Investors!$A:$A,$A90,Investors!$G:$G,$B90)-$B$2&lt;=T$4,SUMIFS(Investors!$P:$P,Investors!$A:$A,$A90,Investors!$G:$G,$B90)-$B$2&gt;S$4),SUMIFS(Investors!$Q:$Q,Investors!$A:$A,$A90,Investors!$G:$G,$B90),0)</f>
        <v/>
      </c>
      <c r="U90" s="4">
        <f>IF(AND(SUMIFS(Investors!$P:$P,Investors!$A:$A,$A90,Investors!$G:$G,$B90)-$B$2&lt;=U$4,SUMIFS(Investors!$P:$P,Investors!$A:$A,$A90,Investors!$G:$G,$B90)-$B$2&gt;T$4),SUMIFS(Investors!$Q:$Q,Investors!$A:$A,$A90,Investors!$G:$G,$B90),0)</f>
        <v/>
      </c>
      <c r="V90" s="4">
        <f>IF(AND(SUMIFS(Investors!$P:$P,Investors!$A:$A,$A90,Investors!$G:$G,$B90)-$B$2&lt;=V$4,SUMIFS(Investors!$P:$P,Investors!$A:$A,$A90,Investors!$G:$G,$B90)-$B$2&gt;U$4),SUMIFS(Investors!$Q:$Q,Investors!$A:$A,$A90,Investors!$G:$G,$B90),0)</f>
        <v/>
      </c>
      <c r="W90" s="4">
        <f>IF(AND(SUMIFS(Investors!$P:$P,Investors!$A:$A,$A90,Investors!$G:$G,$B90)-$B$2&lt;=W$4,SUMIFS(Investors!$P:$P,Investors!$A:$A,$A90,Investors!$G:$G,$B90)-$B$2&gt;V$4),SUMIFS(Investors!$Q:$Q,Investors!$A:$A,$A90,Investors!$G:$G,$B90),0)</f>
        <v/>
      </c>
      <c r="X90" s="4">
        <f>IF(AND(SUMIFS(Investors!$P:$P,Investors!$A:$A,$A90,Investors!$G:$G,$B90)-$B$2&lt;=X$4,SUMIFS(Investors!$P:$P,Investors!$A:$A,$A90,Investors!$G:$G,$B90)-$B$2&gt;W$4),SUMIFS(Investors!$Q:$Q,Investors!$A:$A,$A90,Investors!$G:$G,$B90),0)</f>
        <v/>
      </c>
      <c r="Y90" s="4">
        <f>IF(AND(SUMIFS(Investors!$P:$P,Investors!$A:$A,$A90,Investors!$G:$G,$B90)-$B$2&lt;=Y$4,SUMIFS(Investors!$P:$P,Investors!$A:$A,$A90,Investors!$G:$G,$B90)-$B$2&gt;X$4),SUMIFS(Investors!$Q:$Q,Investors!$A:$A,$A90,Investors!$G:$G,$B90),0)</f>
        <v/>
      </c>
      <c r="Z90" s="4">
        <f>IF(AND(SUMIFS(Investors!$P:$P,Investors!$A:$A,$A90,Investors!$G:$G,$B90)-$B$2&lt;=Z$4,SUMIFS(Investors!$P:$P,Investors!$A:$A,$A90,Investors!$G:$G,$B90)-$B$2&gt;Y$4),SUMIFS(Investors!$Q:$Q,Investors!$A:$A,$A90,Investors!$G:$G,$B90),0)</f>
        <v/>
      </c>
      <c r="AA90" s="4">
        <f>IF(AND(SUMIFS(Investors!$P:$P,Investors!$A:$A,$A90,Investors!$G:$G,$B90)-$B$2&lt;=AA$4,SUMIFS(Investors!$P:$P,Investors!$A:$A,$A90,Investors!$G:$G,$B90)-$B$2&gt;Z$4),SUMIFS(Investors!$Q:$Q,Investors!$A:$A,$A90,Investors!$G:$G,$B90),0)</f>
        <v/>
      </c>
      <c r="AB90" s="4">
        <f>IF(AND(SUMIFS(Investors!$P:$P,Investors!$A:$A,$A90,Investors!$G:$G,$B90)-$B$2&lt;=AB$4,SUMIFS(Investors!$P:$P,Investors!$A:$A,$A90,Investors!$G:$G,$B90)-$B$2&gt;AA$4),SUMIFS(Investors!$Q:$Q,Investors!$A:$A,$A90,Investors!$G:$G,$B90),0)</f>
        <v/>
      </c>
      <c r="AC90" s="4">
        <f>IF(AND(SUMIFS(Investors!$P:$P,Investors!$A:$A,$A90,Investors!$G:$G,$B90)-$B$2&lt;=AC$4,SUMIFS(Investors!$P:$P,Investors!$A:$A,$A90,Investors!$G:$G,$B90)-$B$2&gt;AB$4),SUMIFS(Investors!$Q:$Q,Investors!$A:$A,$A90,Investors!$G:$G,$B90),0)</f>
        <v/>
      </c>
    </row>
    <row r="91">
      <c r="A91" t="inlineStr">
        <is>
          <t>ZSCH01</t>
        </is>
      </c>
      <c r="B91" t="inlineStr">
        <is>
          <t>HVK305</t>
        </is>
      </c>
      <c r="C91" s="4">
        <f>SUM(E91:AC91)</f>
        <v/>
      </c>
      <c r="E91" s="4">
        <f>IF(AND(SUMIFS(Investors!$P:$P,Investors!$A:$A,$A91,Investors!$G:$G,$B91)-$B$2&lt;=E$4,SUMIFS(Investors!$P:$P,Investors!$A:$A,$A91,Investors!$G:$G,$B91)-$B$2&gt;D$4),SUMIFS(Investors!$Q:$Q,Investors!$A:$A,$A91,Investors!$G:$G,$B91),0)</f>
        <v/>
      </c>
      <c r="F91" s="4">
        <f>IF(AND(SUMIFS(Investors!$P:$P,Investors!$A:$A,$A91,Investors!$G:$G,$B91)-$B$2&lt;=F$4,SUMIFS(Investors!$P:$P,Investors!$A:$A,$A91,Investors!$G:$G,$B91)-$B$2&gt;E$4),SUMIFS(Investors!$Q:$Q,Investors!$A:$A,$A91,Investors!$G:$G,$B91),0)</f>
        <v/>
      </c>
      <c r="G91" s="4">
        <f>IF(AND(SUMIFS(Investors!$P:$P,Investors!$A:$A,$A91,Investors!$G:$G,$B91)-$B$2&lt;=G$4,SUMIFS(Investors!$P:$P,Investors!$A:$A,$A91,Investors!$G:$G,$B91)-$B$2&gt;F$4),SUMIFS(Investors!$Q:$Q,Investors!$A:$A,$A91,Investors!$G:$G,$B91),0)</f>
        <v/>
      </c>
      <c r="H91" s="4">
        <f>IF(AND(SUMIFS(Investors!$P:$P,Investors!$A:$A,$A91,Investors!$G:$G,$B91)-$B$2&lt;=H$4,SUMIFS(Investors!$P:$P,Investors!$A:$A,$A91,Investors!$G:$G,$B91)-$B$2&gt;G$4),SUMIFS(Investors!$Q:$Q,Investors!$A:$A,$A91,Investors!$G:$G,$B91),0)</f>
        <v/>
      </c>
      <c r="I91" s="4">
        <f>IF(AND(SUMIFS(Investors!$P:$P,Investors!$A:$A,$A91,Investors!$G:$G,$B91)-$B$2&lt;=I$4,SUMIFS(Investors!$P:$P,Investors!$A:$A,$A91,Investors!$G:$G,$B91)-$B$2&gt;H$4),SUMIFS(Investors!$Q:$Q,Investors!$A:$A,$A91,Investors!$G:$G,$B91),0)</f>
        <v/>
      </c>
      <c r="J91" s="4">
        <f>IF(AND(SUMIFS(Investors!$P:$P,Investors!$A:$A,$A91,Investors!$G:$G,$B91)-$B$2&lt;=J$4,SUMIFS(Investors!$P:$P,Investors!$A:$A,$A91,Investors!$G:$G,$B91)-$B$2&gt;I$4),SUMIFS(Investors!$Q:$Q,Investors!$A:$A,$A91,Investors!$G:$G,$B91),0)</f>
        <v/>
      </c>
      <c r="K91" s="4">
        <f>IF(AND(SUMIFS(Investors!$P:$P,Investors!$A:$A,$A91,Investors!$G:$G,$B91)-$B$2&lt;=K$4,SUMIFS(Investors!$P:$P,Investors!$A:$A,$A91,Investors!$G:$G,$B91)-$B$2&gt;J$4),SUMIFS(Investors!$Q:$Q,Investors!$A:$A,$A91,Investors!$G:$G,$B91),0)</f>
        <v/>
      </c>
      <c r="L91" s="4">
        <f>IF(AND(SUMIFS(Investors!$P:$P,Investors!$A:$A,$A91,Investors!$G:$G,$B91)-$B$2&lt;=L$4,SUMIFS(Investors!$P:$P,Investors!$A:$A,$A91,Investors!$G:$G,$B91)-$B$2&gt;K$4),SUMIFS(Investors!$Q:$Q,Investors!$A:$A,$A91,Investors!$G:$G,$B91),0)</f>
        <v/>
      </c>
      <c r="M91" s="4">
        <f>IF(AND(SUMIFS(Investors!$P:$P,Investors!$A:$A,$A91,Investors!$G:$G,$B91)-$B$2&lt;=M$4,SUMIFS(Investors!$P:$P,Investors!$A:$A,$A91,Investors!$G:$G,$B91)-$B$2&gt;L$4),SUMIFS(Investors!$Q:$Q,Investors!$A:$A,$A91,Investors!$G:$G,$B91),0)</f>
        <v/>
      </c>
      <c r="N91" s="4">
        <f>IF(AND(SUMIFS(Investors!$P:$P,Investors!$A:$A,$A91,Investors!$G:$G,$B91)-$B$2&lt;=N$4,SUMIFS(Investors!$P:$P,Investors!$A:$A,$A91,Investors!$G:$G,$B91)-$B$2&gt;M$4),SUMIFS(Investors!$Q:$Q,Investors!$A:$A,$A91,Investors!$G:$G,$B91),0)</f>
        <v/>
      </c>
      <c r="O91" s="4">
        <f>IF(AND(SUMIFS(Investors!$P:$P,Investors!$A:$A,$A91,Investors!$G:$G,$B91)-$B$2&lt;=O$4,SUMIFS(Investors!$P:$P,Investors!$A:$A,$A91,Investors!$G:$G,$B91)-$B$2&gt;N$4),SUMIFS(Investors!$Q:$Q,Investors!$A:$A,$A91,Investors!$G:$G,$B91),0)</f>
        <v/>
      </c>
      <c r="P91" s="4">
        <f>IF(AND(SUMIFS(Investors!$P:$P,Investors!$A:$A,$A91,Investors!$G:$G,$B91)-$B$2&lt;=P$4,SUMIFS(Investors!$P:$P,Investors!$A:$A,$A91,Investors!$G:$G,$B91)-$B$2&gt;O$4),SUMIFS(Investors!$Q:$Q,Investors!$A:$A,$A91,Investors!$G:$G,$B91),0)</f>
        <v/>
      </c>
      <c r="Q91" s="4">
        <f>IF(AND(SUMIFS(Investors!$P:$P,Investors!$A:$A,$A91,Investors!$G:$G,$B91)-$B$2&lt;=Q$4,SUMIFS(Investors!$P:$P,Investors!$A:$A,$A91,Investors!$G:$G,$B91)-$B$2&gt;P$4),SUMIFS(Investors!$Q:$Q,Investors!$A:$A,$A91,Investors!$G:$G,$B91),0)</f>
        <v/>
      </c>
      <c r="R91" s="4">
        <f>IF(AND(SUMIFS(Investors!$P:$P,Investors!$A:$A,$A91,Investors!$G:$G,$B91)-$B$2&lt;=R$4,SUMIFS(Investors!$P:$P,Investors!$A:$A,$A91,Investors!$G:$G,$B91)-$B$2&gt;Q$4),SUMIFS(Investors!$Q:$Q,Investors!$A:$A,$A91,Investors!$G:$G,$B91),0)</f>
        <v/>
      </c>
      <c r="S91" s="4">
        <f>IF(AND(SUMIFS(Investors!$P:$P,Investors!$A:$A,$A91,Investors!$G:$G,$B91)-$B$2&lt;=S$4,SUMIFS(Investors!$P:$P,Investors!$A:$A,$A91,Investors!$G:$G,$B91)-$B$2&gt;R$4),SUMIFS(Investors!$Q:$Q,Investors!$A:$A,$A91,Investors!$G:$G,$B91),0)</f>
        <v/>
      </c>
      <c r="T91" s="4">
        <f>IF(AND(SUMIFS(Investors!$P:$P,Investors!$A:$A,$A91,Investors!$G:$G,$B91)-$B$2&lt;=T$4,SUMIFS(Investors!$P:$P,Investors!$A:$A,$A91,Investors!$G:$G,$B91)-$B$2&gt;S$4),SUMIFS(Investors!$Q:$Q,Investors!$A:$A,$A91,Investors!$G:$G,$B91),0)</f>
        <v/>
      </c>
      <c r="U91" s="4">
        <f>IF(AND(SUMIFS(Investors!$P:$P,Investors!$A:$A,$A91,Investors!$G:$G,$B91)-$B$2&lt;=U$4,SUMIFS(Investors!$P:$P,Investors!$A:$A,$A91,Investors!$G:$G,$B91)-$B$2&gt;T$4),SUMIFS(Investors!$Q:$Q,Investors!$A:$A,$A91,Investors!$G:$G,$B91),0)</f>
        <v/>
      </c>
      <c r="V91" s="4">
        <f>IF(AND(SUMIFS(Investors!$P:$P,Investors!$A:$A,$A91,Investors!$G:$G,$B91)-$B$2&lt;=V$4,SUMIFS(Investors!$P:$P,Investors!$A:$A,$A91,Investors!$G:$G,$B91)-$B$2&gt;U$4),SUMIFS(Investors!$Q:$Q,Investors!$A:$A,$A91,Investors!$G:$G,$B91),0)</f>
        <v/>
      </c>
      <c r="W91" s="4">
        <f>IF(AND(SUMIFS(Investors!$P:$P,Investors!$A:$A,$A91,Investors!$G:$G,$B91)-$B$2&lt;=W$4,SUMIFS(Investors!$P:$P,Investors!$A:$A,$A91,Investors!$G:$G,$B91)-$B$2&gt;V$4),SUMIFS(Investors!$Q:$Q,Investors!$A:$A,$A91,Investors!$G:$G,$B91),0)</f>
        <v/>
      </c>
      <c r="X91" s="4">
        <f>IF(AND(SUMIFS(Investors!$P:$P,Investors!$A:$A,$A91,Investors!$G:$G,$B91)-$B$2&lt;=X$4,SUMIFS(Investors!$P:$P,Investors!$A:$A,$A91,Investors!$G:$G,$B91)-$B$2&gt;W$4),SUMIFS(Investors!$Q:$Q,Investors!$A:$A,$A91,Investors!$G:$G,$B91),0)</f>
        <v/>
      </c>
      <c r="Y91" s="4">
        <f>IF(AND(SUMIFS(Investors!$P:$P,Investors!$A:$A,$A91,Investors!$G:$G,$B91)-$B$2&lt;=Y$4,SUMIFS(Investors!$P:$P,Investors!$A:$A,$A91,Investors!$G:$G,$B91)-$B$2&gt;X$4),SUMIFS(Investors!$Q:$Q,Investors!$A:$A,$A91,Investors!$G:$G,$B91),0)</f>
        <v/>
      </c>
      <c r="Z91" s="4">
        <f>IF(AND(SUMIFS(Investors!$P:$P,Investors!$A:$A,$A91,Investors!$G:$G,$B91)-$B$2&lt;=Z$4,SUMIFS(Investors!$P:$P,Investors!$A:$A,$A91,Investors!$G:$G,$B91)-$B$2&gt;Y$4),SUMIFS(Investors!$Q:$Q,Investors!$A:$A,$A91,Investors!$G:$G,$B91),0)</f>
        <v/>
      </c>
      <c r="AA91" s="4">
        <f>IF(AND(SUMIFS(Investors!$P:$P,Investors!$A:$A,$A91,Investors!$G:$G,$B91)-$B$2&lt;=AA$4,SUMIFS(Investors!$P:$P,Investors!$A:$A,$A91,Investors!$G:$G,$B91)-$B$2&gt;Z$4),SUMIFS(Investors!$Q:$Q,Investors!$A:$A,$A91,Investors!$G:$G,$B91),0)</f>
        <v/>
      </c>
      <c r="AB91" s="4">
        <f>IF(AND(SUMIFS(Investors!$P:$P,Investors!$A:$A,$A91,Investors!$G:$G,$B91)-$B$2&lt;=AB$4,SUMIFS(Investors!$P:$P,Investors!$A:$A,$A91,Investors!$G:$G,$B91)-$B$2&gt;AA$4),SUMIFS(Investors!$Q:$Q,Investors!$A:$A,$A91,Investors!$G:$G,$B91),0)</f>
        <v/>
      </c>
      <c r="AC91" s="4">
        <f>IF(AND(SUMIFS(Investors!$P:$P,Investors!$A:$A,$A91,Investors!$G:$G,$B91)-$B$2&lt;=AC$4,SUMIFS(Investors!$P:$P,Investors!$A:$A,$A91,Investors!$G:$G,$B91)-$B$2&gt;AB$4),SUMIFS(Investors!$Q:$Q,Investors!$A:$A,$A91,Investors!$G:$G,$B91),0)</f>
        <v/>
      </c>
    </row>
    <row r="92">
      <c r="A92" t="inlineStr">
        <is>
          <t>ZSCH01</t>
        </is>
      </c>
      <c r="B92" t="inlineStr">
        <is>
          <t>HVF203</t>
        </is>
      </c>
      <c r="C92" s="4">
        <f>SUM(E92:AC92)</f>
        <v/>
      </c>
      <c r="E92" s="4">
        <f>IF(AND(SUMIFS(Investors!$P:$P,Investors!$A:$A,$A92,Investors!$G:$G,$B92)-$B$2&lt;=E$4,SUMIFS(Investors!$P:$P,Investors!$A:$A,$A92,Investors!$G:$G,$B92)-$B$2&gt;D$4),SUMIFS(Investors!$Q:$Q,Investors!$A:$A,$A92,Investors!$G:$G,$B92),0)</f>
        <v/>
      </c>
      <c r="F92" s="4">
        <f>IF(AND(SUMIFS(Investors!$P:$P,Investors!$A:$A,$A92,Investors!$G:$G,$B92)-$B$2&lt;=F$4,SUMIFS(Investors!$P:$P,Investors!$A:$A,$A92,Investors!$G:$G,$B92)-$B$2&gt;E$4),SUMIFS(Investors!$Q:$Q,Investors!$A:$A,$A92,Investors!$G:$G,$B92),0)</f>
        <v/>
      </c>
      <c r="G92" s="4">
        <f>IF(AND(SUMIFS(Investors!$P:$P,Investors!$A:$A,$A92,Investors!$G:$G,$B92)-$B$2&lt;=G$4,SUMIFS(Investors!$P:$P,Investors!$A:$A,$A92,Investors!$G:$G,$B92)-$B$2&gt;F$4),SUMIFS(Investors!$Q:$Q,Investors!$A:$A,$A92,Investors!$G:$G,$B92),0)</f>
        <v/>
      </c>
      <c r="H92" s="4">
        <f>IF(AND(SUMIFS(Investors!$P:$P,Investors!$A:$A,$A92,Investors!$G:$G,$B92)-$B$2&lt;=H$4,SUMIFS(Investors!$P:$P,Investors!$A:$A,$A92,Investors!$G:$G,$B92)-$B$2&gt;G$4),SUMIFS(Investors!$Q:$Q,Investors!$A:$A,$A92,Investors!$G:$G,$B92),0)</f>
        <v/>
      </c>
      <c r="I92" s="4">
        <f>IF(AND(SUMIFS(Investors!$P:$P,Investors!$A:$A,$A92,Investors!$G:$G,$B92)-$B$2&lt;=I$4,SUMIFS(Investors!$P:$P,Investors!$A:$A,$A92,Investors!$G:$G,$B92)-$B$2&gt;H$4),SUMIFS(Investors!$Q:$Q,Investors!$A:$A,$A92,Investors!$G:$G,$B92),0)</f>
        <v/>
      </c>
      <c r="J92" s="4">
        <f>IF(AND(SUMIFS(Investors!$P:$P,Investors!$A:$A,$A92,Investors!$G:$G,$B92)-$B$2&lt;=J$4,SUMIFS(Investors!$P:$P,Investors!$A:$A,$A92,Investors!$G:$G,$B92)-$B$2&gt;I$4),SUMIFS(Investors!$Q:$Q,Investors!$A:$A,$A92,Investors!$G:$G,$B92),0)</f>
        <v/>
      </c>
      <c r="K92" s="4">
        <f>IF(AND(SUMIFS(Investors!$P:$P,Investors!$A:$A,$A92,Investors!$G:$G,$B92)-$B$2&lt;=K$4,SUMIFS(Investors!$P:$P,Investors!$A:$A,$A92,Investors!$G:$G,$B92)-$B$2&gt;J$4),SUMIFS(Investors!$Q:$Q,Investors!$A:$A,$A92,Investors!$G:$G,$B92),0)</f>
        <v/>
      </c>
      <c r="L92" s="4">
        <f>IF(AND(SUMIFS(Investors!$P:$P,Investors!$A:$A,$A92,Investors!$G:$G,$B92)-$B$2&lt;=L$4,SUMIFS(Investors!$P:$P,Investors!$A:$A,$A92,Investors!$G:$G,$B92)-$B$2&gt;K$4),SUMIFS(Investors!$Q:$Q,Investors!$A:$A,$A92,Investors!$G:$G,$B92),0)</f>
        <v/>
      </c>
      <c r="M92" s="4">
        <f>IF(AND(SUMIFS(Investors!$P:$P,Investors!$A:$A,$A92,Investors!$G:$G,$B92)-$B$2&lt;=M$4,SUMIFS(Investors!$P:$P,Investors!$A:$A,$A92,Investors!$G:$G,$B92)-$B$2&gt;L$4),SUMIFS(Investors!$Q:$Q,Investors!$A:$A,$A92,Investors!$G:$G,$B92),0)</f>
        <v/>
      </c>
      <c r="N92" s="4">
        <f>IF(AND(SUMIFS(Investors!$P:$P,Investors!$A:$A,$A92,Investors!$G:$G,$B92)-$B$2&lt;=N$4,SUMIFS(Investors!$P:$P,Investors!$A:$A,$A92,Investors!$G:$G,$B92)-$B$2&gt;M$4),SUMIFS(Investors!$Q:$Q,Investors!$A:$A,$A92,Investors!$G:$G,$B92),0)</f>
        <v/>
      </c>
      <c r="O92" s="4">
        <f>IF(AND(SUMIFS(Investors!$P:$P,Investors!$A:$A,$A92,Investors!$G:$G,$B92)-$B$2&lt;=O$4,SUMIFS(Investors!$P:$P,Investors!$A:$A,$A92,Investors!$G:$G,$B92)-$B$2&gt;N$4),SUMIFS(Investors!$Q:$Q,Investors!$A:$A,$A92,Investors!$G:$G,$B92),0)</f>
        <v/>
      </c>
      <c r="P92" s="4">
        <f>IF(AND(SUMIFS(Investors!$P:$P,Investors!$A:$A,$A92,Investors!$G:$G,$B92)-$B$2&lt;=P$4,SUMIFS(Investors!$P:$P,Investors!$A:$A,$A92,Investors!$G:$G,$B92)-$B$2&gt;O$4),SUMIFS(Investors!$Q:$Q,Investors!$A:$A,$A92,Investors!$G:$G,$B92),0)</f>
        <v/>
      </c>
      <c r="Q92" s="4">
        <f>IF(AND(SUMIFS(Investors!$P:$P,Investors!$A:$A,$A92,Investors!$G:$G,$B92)-$B$2&lt;=Q$4,SUMIFS(Investors!$P:$P,Investors!$A:$A,$A92,Investors!$G:$G,$B92)-$B$2&gt;P$4),SUMIFS(Investors!$Q:$Q,Investors!$A:$A,$A92,Investors!$G:$G,$B92),0)</f>
        <v/>
      </c>
      <c r="R92" s="4">
        <f>IF(AND(SUMIFS(Investors!$P:$P,Investors!$A:$A,$A92,Investors!$G:$G,$B92)-$B$2&lt;=R$4,SUMIFS(Investors!$P:$P,Investors!$A:$A,$A92,Investors!$G:$G,$B92)-$B$2&gt;Q$4),SUMIFS(Investors!$Q:$Q,Investors!$A:$A,$A92,Investors!$G:$G,$B92),0)</f>
        <v/>
      </c>
      <c r="S92" s="4">
        <f>IF(AND(SUMIFS(Investors!$P:$P,Investors!$A:$A,$A92,Investors!$G:$G,$B92)-$B$2&lt;=S$4,SUMIFS(Investors!$P:$P,Investors!$A:$A,$A92,Investors!$G:$G,$B92)-$B$2&gt;R$4),SUMIFS(Investors!$Q:$Q,Investors!$A:$A,$A92,Investors!$G:$G,$B92),0)</f>
        <v/>
      </c>
      <c r="T92" s="4">
        <f>IF(AND(SUMIFS(Investors!$P:$P,Investors!$A:$A,$A92,Investors!$G:$G,$B92)-$B$2&lt;=T$4,SUMIFS(Investors!$P:$P,Investors!$A:$A,$A92,Investors!$G:$G,$B92)-$B$2&gt;S$4),SUMIFS(Investors!$Q:$Q,Investors!$A:$A,$A92,Investors!$G:$G,$B92),0)</f>
        <v/>
      </c>
      <c r="U92" s="4">
        <f>IF(AND(SUMIFS(Investors!$P:$P,Investors!$A:$A,$A92,Investors!$G:$G,$B92)-$B$2&lt;=U$4,SUMIFS(Investors!$P:$P,Investors!$A:$A,$A92,Investors!$G:$G,$B92)-$B$2&gt;T$4),SUMIFS(Investors!$Q:$Q,Investors!$A:$A,$A92,Investors!$G:$G,$B92),0)</f>
        <v/>
      </c>
      <c r="V92" s="4">
        <f>IF(AND(SUMIFS(Investors!$P:$P,Investors!$A:$A,$A92,Investors!$G:$G,$B92)-$B$2&lt;=V$4,SUMIFS(Investors!$P:$P,Investors!$A:$A,$A92,Investors!$G:$G,$B92)-$B$2&gt;U$4),SUMIFS(Investors!$Q:$Q,Investors!$A:$A,$A92,Investors!$G:$G,$B92),0)</f>
        <v/>
      </c>
      <c r="W92" s="4">
        <f>IF(AND(SUMIFS(Investors!$P:$P,Investors!$A:$A,$A92,Investors!$G:$G,$B92)-$B$2&lt;=W$4,SUMIFS(Investors!$P:$P,Investors!$A:$A,$A92,Investors!$G:$G,$B92)-$B$2&gt;V$4),SUMIFS(Investors!$Q:$Q,Investors!$A:$A,$A92,Investors!$G:$G,$B92),0)</f>
        <v/>
      </c>
      <c r="X92" s="4">
        <f>IF(AND(SUMIFS(Investors!$P:$P,Investors!$A:$A,$A92,Investors!$G:$G,$B92)-$B$2&lt;=X$4,SUMIFS(Investors!$P:$P,Investors!$A:$A,$A92,Investors!$G:$G,$B92)-$B$2&gt;W$4),SUMIFS(Investors!$Q:$Q,Investors!$A:$A,$A92,Investors!$G:$G,$B92),0)</f>
        <v/>
      </c>
      <c r="Y92" s="4">
        <f>IF(AND(SUMIFS(Investors!$P:$P,Investors!$A:$A,$A92,Investors!$G:$G,$B92)-$B$2&lt;=Y$4,SUMIFS(Investors!$P:$P,Investors!$A:$A,$A92,Investors!$G:$G,$B92)-$B$2&gt;X$4),SUMIFS(Investors!$Q:$Q,Investors!$A:$A,$A92,Investors!$G:$G,$B92),0)</f>
        <v/>
      </c>
      <c r="Z92" s="4">
        <f>IF(AND(SUMIFS(Investors!$P:$P,Investors!$A:$A,$A92,Investors!$G:$G,$B92)-$B$2&lt;=Z$4,SUMIFS(Investors!$P:$P,Investors!$A:$A,$A92,Investors!$G:$G,$B92)-$B$2&gt;Y$4),SUMIFS(Investors!$Q:$Q,Investors!$A:$A,$A92,Investors!$G:$G,$B92),0)</f>
        <v/>
      </c>
      <c r="AA92" s="4">
        <f>IF(AND(SUMIFS(Investors!$P:$P,Investors!$A:$A,$A92,Investors!$G:$G,$B92)-$B$2&lt;=AA$4,SUMIFS(Investors!$P:$P,Investors!$A:$A,$A92,Investors!$G:$G,$B92)-$B$2&gt;Z$4),SUMIFS(Investors!$Q:$Q,Investors!$A:$A,$A92,Investors!$G:$G,$B92),0)</f>
        <v/>
      </c>
      <c r="AB92" s="4">
        <f>IF(AND(SUMIFS(Investors!$P:$P,Investors!$A:$A,$A92,Investors!$G:$G,$B92)-$B$2&lt;=AB$4,SUMIFS(Investors!$P:$P,Investors!$A:$A,$A92,Investors!$G:$G,$B92)-$B$2&gt;AA$4),SUMIFS(Investors!$Q:$Q,Investors!$A:$A,$A92,Investors!$G:$G,$B92),0)</f>
        <v/>
      </c>
      <c r="AC92" s="4">
        <f>IF(AND(SUMIFS(Investors!$P:$P,Investors!$A:$A,$A92,Investors!$G:$G,$B92)-$B$2&lt;=AC$4,SUMIFS(Investors!$P:$P,Investors!$A:$A,$A92,Investors!$G:$G,$B92)-$B$2&gt;AB$4),SUMIFS(Investors!$Q:$Q,Investors!$A:$A,$A92,Investors!$G:$G,$B92),0)</f>
        <v/>
      </c>
    </row>
    <row r="93">
      <c r="A93" t="inlineStr">
        <is>
          <t>ZWEL01</t>
        </is>
      </c>
      <c r="B93" t="inlineStr">
        <is>
          <t>HVD202</t>
        </is>
      </c>
      <c r="C93" s="4">
        <f>SUM(E93:AC93)</f>
        <v/>
      </c>
      <c r="E93" s="4">
        <f>IF(AND(SUMIFS(Investors!$P:$P,Investors!$A:$A,$A93,Investors!$G:$G,$B93)-$B$2&lt;=E$4,SUMIFS(Investors!$P:$P,Investors!$A:$A,$A93,Investors!$G:$G,$B93)-$B$2&gt;D$4),SUMIFS(Investors!$Q:$Q,Investors!$A:$A,$A93,Investors!$G:$G,$B93),0)</f>
        <v/>
      </c>
      <c r="F93" s="4">
        <f>IF(AND(SUMIFS(Investors!$P:$P,Investors!$A:$A,$A93,Investors!$G:$G,$B93)-$B$2&lt;=F$4,SUMIFS(Investors!$P:$P,Investors!$A:$A,$A93,Investors!$G:$G,$B93)-$B$2&gt;E$4),SUMIFS(Investors!$Q:$Q,Investors!$A:$A,$A93,Investors!$G:$G,$B93),0)</f>
        <v/>
      </c>
      <c r="G93" s="4">
        <f>IF(AND(SUMIFS(Investors!$P:$P,Investors!$A:$A,$A93,Investors!$G:$G,$B93)-$B$2&lt;=G$4,SUMIFS(Investors!$P:$P,Investors!$A:$A,$A93,Investors!$G:$G,$B93)-$B$2&gt;F$4),SUMIFS(Investors!$Q:$Q,Investors!$A:$A,$A93,Investors!$G:$G,$B93),0)</f>
        <v/>
      </c>
      <c r="H93" s="4">
        <f>IF(AND(SUMIFS(Investors!$P:$P,Investors!$A:$A,$A93,Investors!$G:$G,$B93)-$B$2&lt;=H$4,SUMIFS(Investors!$P:$P,Investors!$A:$A,$A93,Investors!$G:$G,$B93)-$B$2&gt;G$4),SUMIFS(Investors!$Q:$Q,Investors!$A:$A,$A93,Investors!$G:$G,$B93),0)</f>
        <v/>
      </c>
      <c r="I93" s="4">
        <f>IF(AND(SUMIFS(Investors!$P:$P,Investors!$A:$A,$A93,Investors!$G:$G,$B93)-$B$2&lt;=I$4,SUMIFS(Investors!$P:$P,Investors!$A:$A,$A93,Investors!$G:$G,$B93)-$B$2&gt;H$4),SUMIFS(Investors!$Q:$Q,Investors!$A:$A,$A93,Investors!$G:$G,$B93),0)</f>
        <v/>
      </c>
      <c r="J93" s="4">
        <f>IF(AND(SUMIFS(Investors!$P:$P,Investors!$A:$A,$A93,Investors!$G:$G,$B93)-$B$2&lt;=J$4,SUMIFS(Investors!$P:$P,Investors!$A:$A,$A93,Investors!$G:$G,$B93)-$B$2&gt;I$4),SUMIFS(Investors!$Q:$Q,Investors!$A:$A,$A93,Investors!$G:$G,$B93),0)</f>
        <v/>
      </c>
      <c r="K93" s="4">
        <f>IF(AND(SUMIFS(Investors!$P:$P,Investors!$A:$A,$A93,Investors!$G:$G,$B93)-$B$2&lt;=K$4,SUMIFS(Investors!$P:$P,Investors!$A:$A,$A93,Investors!$G:$G,$B93)-$B$2&gt;J$4),SUMIFS(Investors!$Q:$Q,Investors!$A:$A,$A93,Investors!$G:$G,$B93),0)</f>
        <v/>
      </c>
      <c r="L93" s="4">
        <f>IF(AND(SUMIFS(Investors!$P:$P,Investors!$A:$A,$A93,Investors!$G:$G,$B93)-$B$2&lt;=L$4,SUMIFS(Investors!$P:$P,Investors!$A:$A,$A93,Investors!$G:$G,$B93)-$B$2&gt;K$4),SUMIFS(Investors!$Q:$Q,Investors!$A:$A,$A93,Investors!$G:$G,$B93),0)</f>
        <v/>
      </c>
      <c r="M93" s="4">
        <f>IF(AND(SUMIFS(Investors!$P:$P,Investors!$A:$A,$A93,Investors!$G:$G,$B93)-$B$2&lt;=M$4,SUMIFS(Investors!$P:$P,Investors!$A:$A,$A93,Investors!$G:$G,$B93)-$B$2&gt;L$4),SUMIFS(Investors!$Q:$Q,Investors!$A:$A,$A93,Investors!$G:$G,$B93),0)</f>
        <v/>
      </c>
      <c r="N93" s="4">
        <f>IF(AND(SUMIFS(Investors!$P:$P,Investors!$A:$A,$A93,Investors!$G:$G,$B93)-$B$2&lt;=N$4,SUMIFS(Investors!$P:$P,Investors!$A:$A,$A93,Investors!$G:$G,$B93)-$B$2&gt;M$4),SUMIFS(Investors!$Q:$Q,Investors!$A:$A,$A93,Investors!$G:$G,$B93),0)</f>
        <v/>
      </c>
      <c r="O93" s="4">
        <f>IF(AND(SUMIFS(Investors!$P:$P,Investors!$A:$A,$A93,Investors!$G:$G,$B93)-$B$2&lt;=O$4,SUMIFS(Investors!$P:$P,Investors!$A:$A,$A93,Investors!$G:$G,$B93)-$B$2&gt;N$4),SUMIFS(Investors!$Q:$Q,Investors!$A:$A,$A93,Investors!$G:$G,$B93),0)</f>
        <v/>
      </c>
      <c r="P93" s="4">
        <f>IF(AND(SUMIFS(Investors!$P:$P,Investors!$A:$A,$A93,Investors!$G:$G,$B93)-$B$2&lt;=P$4,SUMIFS(Investors!$P:$P,Investors!$A:$A,$A93,Investors!$G:$G,$B93)-$B$2&gt;O$4),SUMIFS(Investors!$Q:$Q,Investors!$A:$A,$A93,Investors!$G:$G,$B93),0)</f>
        <v/>
      </c>
      <c r="Q93" s="4">
        <f>IF(AND(SUMIFS(Investors!$P:$P,Investors!$A:$A,$A93,Investors!$G:$G,$B93)-$B$2&lt;=Q$4,SUMIFS(Investors!$P:$P,Investors!$A:$A,$A93,Investors!$G:$G,$B93)-$B$2&gt;P$4),SUMIFS(Investors!$Q:$Q,Investors!$A:$A,$A93,Investors!$G:$G,$B93),0)</f>
        <v/>
      </c>
      <c r="R93" s="4">
        <f>IF(AND(SUMIFS(Investors!$P:$P,Investors!$A:$A,$A93,Investors!$G:$G,$B93)-$B$2&lt;=R$4,SUMIFS(Investors!$P:$P,Investors!$A:$A,$A93,Investors!$G:$G,$B93)-$B$2&gt;Q$4),SUMIFS(Investors!$Q:$Q,Investors!$A:$A,$A93,Investors!$G:$G,$B93),0)</f>
        <v/>
      </c>
      <c r="S93" s="4">
        <f>IF(AND(SUMIFS(Investors!$P:$P,Investors!$A:$A,$A93,Investors!$G:$G,$B93)-$B$2&lt;=S$4,SUMIFS(Investors!$P:$P,Investors!$A:$A,$A93,Investors!$G:$G,$B93)-$B$2&gt;R$4),SUMIFS(Investors!$Q:$Q,Investors!$A:$A,$A93,Investors!$G:$G,$B93),0)</f>
        <v/>
      </c>
      <c r="T93" s="4">
        <f>IF(AND(SUMIFS(Investors!$P:$P,Investors!$A:$A,$A93,Investors!$G:$G,$B93)-$B$2&lt;=T$4,SUMIFS(Investors!$P:$P,Investors!$A:$A,$A93,Investors!$G:$G,$B93)-$B$2&gt;S$4),SUMIFS(Investors!$Q:$Q,Investors!$A:$A,$A93,Investors!$G:$G,$B93),0)</f>
        <v/>
      </c>
      <c r="U93" s="4">
        <f>IF(AND(SUMIFS(Investors!$P:$P,Investors!$A:$A,$A93,Investors!$G:$G,$B93)-$B$2&lt;=U$4,SUMIFS(Investors!$P:$P,Investors!$A:$A,$A93,Investors!$G:$G,$B93)-$B$2&gt;T$4),SUMIFS(Investors!$Q:$Q,Investors!$A:$A,$A93,Investors!$G:$G,$B93),0)</f>
        <v/>
      </c>
      <c r="V93" s="4">
        <f>IF(AND(SUMIFS(Investors!$P:$P,Investors!$A:$A,$A93,Investors!$G:$G,$B93)-$B$2&lt;=V$4,SUMIFS(Investors!$P:$P,Investors!$A:$A,$A93,Investors!$G:$G,$B93)-$B$2&gt;U$4),SUMIFS(Investors!$Q:$Q,Investors!$A:$A,$A93,Investors!$G:$G,$B93),0)</f>
        <v/>
      </c>
      <c r="W93" s="4">
        <f>IF(AND(SUMIFS(Investors!$P:$P,Investors!$A:$A,$A93,Investors!$G:$G,$B93)-$B$2&lt;=W$4,SUMIFS(Investors!$P:$P,Investors!$A:$A,$A93,Investors!$G:$G,$B93)-$B$2&gt;V$4),SUMIFS(Investors!$Q:$Q,Investors!$A:$A,$A93,Investors!$G:$G,$B93),0)</f>
        <v/>
      </c>
      <c r="X93" s="4">
        <f>IF(AND(SUMIFS(Investors!$P:$P,Investors!$A:$A,$A93,Investors!$G:$G,$B93)-$B$2&lt;=X$4,SUMIFS(Investors!$P:$P,Investors!$A:$A,$A93,Investors!$G:$G,$B93)-$B$2&gt;W$4),SUMIFS(Investors!$Q:$Q,Investors!$A:$A,$A93,Investors!$G:$G,$B93),0)</f>
        <v/>
      </c>
      <c r="Y93" s="4">
        <f>IF(AND(SUMIFS(Investors!$P:$P,Investors!$A:$A,$A93,Investors!$G:$G,$B93)-$B$2&lt;=Y$4,SUMIFS(Investors!$P:$P,Investors!$A:$A,$A93,Investors!$G:$G,$B93)-$B$2&gt;X$4),SUMIFS(Investors!$Q:$Q,Investors!$A:$A,$A93,Investors!$G:$G,$B93),0)</f>
        <v/>
      </c>
      <c r="Z93" s="4">
        <f>IF(AND(SUMIFS(Investors!$P:$P,Investors!$A:$A,$A93,Investors!$G:$G,$B93)-$B$2&lt;=Z$4,SUMIFS(Investors!$P:$P,Investors!$A:$A,$A93,Investors!$G:$G,$B93)-$B$2&gt;Y$4),SUMIFS(Investors!$Q:$Q,Investors!$A:$A,$A93,Investors!$G:$G,$B93),0)</f>
        <v/>
      </c>
      <c r="AA93" s="4">
        <f>IF(AND(SUMIFS(Investors!$P:$P,Investors!$A:$A,$A93,Investors!$G:$G,$B93)-$B$2&lt;=AA$4,SUMIFS(Investors!$P:$P,Investors!$A:$A,$A93,Investors!$G:$G,$B93)-$B$2&gt;Z$4),SUMIFS(Investors!$Q:$Q,Investors!$A:$A,$A93,Investors!$G:$G,$B93),0)</f>
        <v/>
      </c>
      <c r="AB93" s="4">
        <f>IF(AND(SUMIFS(Investors!$P:$P,Investors!$A:$A,$A93,Investors!$G:$G,$B93)-$B$2&lt;=AB$4,SUMIFS(Investors!$P:$P,Investors!$A:$A,$A93,Investors!$G:$G,$B93)-$B$2&gt;AA$4),SUMIFS(Investors!$Q:$Q,Investors!$A:$A,$A93,Investors!$G:$G,$B93),0)</f>
        <v/>
      </c>
      <c r="AC93" s="4">
        <f>IF(AND(SUMIFS(Investors!$P:$P,Investors!$A:$A,$A93,Investors!$G:$G,$B93)-$B$2&lt;=AC$4,SUMIFS(Investors!$P:$P,Investors!$A:$A,$A93,Investors!$G:$G,$B93)-$B$2&gt;AB$4),SUMIFS(Investors!$Q:$Q,Investors!$A:$A,$A93,Investors!$G:$G,$B93),0)</f>
        <v/>
      </c>
    </row>
    <row r="94">
      <c r="A94" t="inlineStr">
        <is>
          <t>ZWEL01</t>
        </is>
      </c>
      <c r="B94" t="inlineStr">
        <is>
          <t>HVD302</t>
        </is>
      </c>
      <c r="C94" s="4">
        <f>SUM(E94:AC94)</f>
        <v/>
      </c>
      <c r="E94" s="4">
        <f>IF(AND(SUMIFS(Investors!$P:$P,Investors!$A:$A,$A94,Investors!$G:$G,$B94)-$B$2&lt;=E$4,SUMIFS(Investors!$P:$P,Investors!$A:$A,$A94,Investors!$G:$G,$B94)-$B$2&gt;D$4),SUMIFS(Investors!$Q:$Q,Investors!$A:$A,$A94,Investors!$G:$G,$B94),0)</f>
        <v/>
      </c>
      <c r="F94" s="4">
        <f>IF(AND(SUMIFS(Investors!$P:$P,Investors!$A:$A,$A94,Investors!$G:$G,$B94)-$B$2&lt;=F$4,SUMIFS(Investors!$P:$P,Investors!$A:$A,$A94,Investors!$G:$G,$B94)-$B$2&gt;E$4),SUMIFS(Investors!$Q:$Q,Investors!$A:$A,$A94,Investors!$G:$G,$B94),0)</f>
        <v/>
      </c>
      <c r="G94" s="4">
        <f>IF(AND(SUMIFS(Investors!$P:$P,Investors!$A:$A,$A94,Investors!$G:$G,$B94)-$B$2&lt;=G$4,SUMIFS(Investors!$P:$P,Investors!$A:$A,$A94,Investors!$G:$G,$B94)-$B$2&gt;F$4),SUMIFS(Investors!$Q:$Q,Investors!$A:$A,$A94,Investors!$G:$G,$B94),0)</f>
        <v/>
      </c>
      <c r="H94" s="4">
        <f>IF(AND(SUMIFS(Investors!$P:$P,Investors!$A:$A,$A94,Investors!$G:$G,$B94)-$B$2&lt;=H$4,SUMIFS(Investors!$P:$P,Investors!$A:$A,$A94,Investors!$G:$G,$B94)-$B$2&gt;G$4),SUMIFS(Investors!$Q:$Q,Investors!$A:$A,$A94,Investors!$G:$G,$B94),0)</f>
        <v/>
      </c>
      <c r="I94" s="4">
        <f>IF(AND(SUMIFS(Investors!$P:$P,Investors!$A:$A,$A94,Investors!$G:$G,$B94)-$B$2&lt;=I$4,SUMIFS(Investors!$P:$P,Investors!$A:$A,$A94,Investors!$G:$G,$B94)-$B$2&gt;H$4),SUMIFS(Investors!$Q:$Q,Investors!$A:$A,$A94,Investors!$G:$G,$B94),0)</f>
        <v/>
      </c>
      <c r="J94" s="4">
        <f>IF(AND(SUMIFS(Investors!$P:$P,Investors!$A:$A,$A94,Investors!$G:$G,$B94)-$B$2&lt;=J$4,SUMIFS(Investors!$P:$P,Investors!$A:$A,$A94,Investors!$G:$G,$B94)-$B$2&gt;I$4),SUMIFS(Investors!$Q:$Q,Investors!$A:$A,$A94,Investors!$G:$G,$B94),0)</f>
        <v/>
      </c>
      <c r="K94" s="4">
        <f>IF(AND(SUMIFS(Investors!$P:$P,Investors!$A:$A,$A94,Investors!$G:$G,$B94)-$B$2&lt;=K$4,SUMIFS(Investors!$P:$P,Investors!$A:$A,$A94,Investors!$G:$G,$B94)-$B$2&gt;J$4),SUMIFS(Investors!$Q:$Q,Investors!$A:$A,$A94,Investors!$G:$G,$B94),0)</f>
        <v/>
      </c>
      <c r="L94" s="4">
        <f>IF(AND(SUMIFS(Investors!$P:$P,Investors!$A:$A,$A94,Investors!$G:$G,$B94)-$B$2&lt;=L$4,SUMIFS(Investors!$P:$P,Investors!$A:$A,$A94,Investors!$G:$G,$B94)-$B$2&gt;K$4),SUMIFS(Investors!$Q:$Q,Investors!$A:$A,$A94,Investors!$G:$G,$B94),0)</f>
        <v/>
      </c>
      <c r="M94" s="4">
        <f>IF(AND(SUMIFS(Investors!$P:$P,Investors!$A:$A,$A94,Investors!$G:$G,$B94)-$B$2&lt;=M$4,SUMIFS(Investors!$P:$P,Investors!$A:$A,$A94,Investors!$G:$G,$B94)-$B$2&gt;L$4),SUMIFS(Investors!$Q:$Q,Investors!$A:$A,$A94,Investors!$G:$G,$B94),0)</f>
        <v/>
      </c>
      <c r="N94" s="4">
        <f>IF(AND(SUMIFS(Investors!$P:$P,Investors!$A:$A,$A94,Investors!$G:$G,$B94)-$B$2&lt;=N$4,SUMIFS(Investors!$P:$P,Investors!$A:$A,$A94,Investors!$G:$G,$B94)-$B$2&gt;M$4),SUMIFS(Investors!$Q:$Q,Investors!$A:$A,$A94,Investors!$G:$G,$B94),0)</f>
        <v/>
      </c>
      <c r="O94" s="4">
        <f>IF(AND(SUMIFS(Investors!$P:$P,Investors!$A:$A,$A94,Investors!$G:$G,$B94)-$B$2&lt;=O$4,SUMIFS(Investors!$P:$P,Investors!$A:$A,$A94,Investors!$G:$G,$B94)-$B$2&gt;N$4),SUMIFS(Investors!$Q:$Q,Investors!$A:$A,$A94,Investors!$G:$G,$B94),0)</f>
        <v/>
      </c>
      <c r="P94" s="4">
        <f>IF(AND(SUMIFS(Investors!$P:$P,Investors!$A:$A,$A94,Investors!$G:$G,$B94)-$B$2&lt;=P$4,SUMIFS(Investors!$P:$P,Investors!$A:$A,$A94,Investors!$G:$G,$B94)-$B$2&gt;O$4),SUMIFS(Investors!$Q:$Q,Investors!$A:$A,$A94,Investors!$G:$G,$B94),0)</f>
        <v/>
      </c>
      <c r="Q94" s="4">
        <f>IF(AND(SUMIFS(Investors!$P:$P,Investors!$A:$A,$A94,Investors!$G:$G,$B94)-$B$2&lt;=Q$4,SUMIFS(Investors!$P:$P,Investors!$A:$A,$A94,Investors!$G:$G,$B94)-$B$2&gt;P$4),SUMIFS(Investors!$Q:$Q,Investors!$A:$A,$A94,Investors!$G:$G,$B94),0)</f>
        <v/>
      </c>
      <c r="R94" s="4">
        <f>IF(AND(SUMIFS(Investors!$P:$P,Investors!$A:$A,$A94,Investors!$G:$G,$B94)-$B$2&lt;=R$4,SUMIFS(Investors!$P:$P,Investors!$A:$A,$A94,Investors!$G:$G,$B94)-$B$2&gt;Q$4),SUMIFS(Investors!$Q:$Q,Investors!$A:$A,$A94,Investors!$G:$G,$B94),0)</f>
        <v/>
      </c>
      <c r="S94" s="4">
        <f>IF(AND(SUMIFS(Investors!$P:$P,Investors!$A:$A,$A94,Investors!$G:$G,$B94)-$B$2&lt;=S$4,SUMIFS(Investors!$P:$P,Investors!$A:$A,$A94,Investors!$G:$G,$B94)-$B$2&gt;R$4),SUMIFS(Investors!$Q:$Q,Investors!$A:$A,$A94,Investors!$G:$G,$B94),0)</f>
        <v/>
      </c>
      <c r="T94" s="4">
        <f>IF(AND(SUMIFS(Investors!$P:$P,Investors!$A:$A,$A94,Investors!$G:$G,$B94)-$B$2&lt;=T$4,SUMIFS(Investors!$P:$P,Investors!$A:$A,$A94,Investors!$G:$G,$B94)-$B$2&gt;S$4),SUMIFS(Investors!$Q:$Q,Investors!$A:$A,$A94,Investors!$G:$G,$B94),0)</f>
        <v/>
      </c>
      <c r="U94" s="4">
        <f>IF(AND(SUMIFS(Investors!$P:$P,Investors!$A:$A,$A94,Investors!$G:$G,$B94)-$B$2&lt;=U$4,SUMIFS(Investors!$P:$P,Investors!$A:$A,$A94,Investors!$G:$G,$B94)-$B$2&gt;T$4),SUMIFS(Investors!$Q:$Q,Investors!$A:$A,$A94,Investors!$G:$G,$B94),0)</f>
        <v/>
      </c>
      <c r="V94" s="4">
        <f>IF(AND(SUMIFS(Investors!$P:$P,Investors!$A:$A,$A94,Investors!$G:$G,$B94)-$B$2&lt;=V$4,SUMIFS(Investors!$P:$P,Investors!$A:$A,$A94,Investors!$G:$G,$B94)-$B$2&gt;U$4),SUMIFS(Investors!$Q:$Q,Investors!$A:$A,$A94,Investors!$G:$G,$B94),0)</f>
        <v/>
      </c>
      <c r="W94" s="4">
        <f>IF(AND(SUMIFS(Investors!$P:$P,Investors!$A:$A,$A94,Investors!$G:$G,$B94)-$B$2&lt;=W$4,SUMIFS(Investors!$P:$P,Investors!$A:$A,$A94,Investors!$G:$G,$B94)-$B$2&gt;V$4),SUMIFS(Investors!$Q:$Q,Investors!$A:$A,$A94,Investors!$G:$G,$B94),0)</f>
        <v/>
      </c>
      <c r="X94" s="4">
        <f>IF(AND(SUMIFS(Investors!$P:$P,Investors!$A:$A,$A94,Investors!$G:$G,$B94)-$B$2&lt;=X$4,SUMIFS(Investors!$P:$P,Investors!$A:$A,$A94,Investors!$G:$G,$B94)-$B$2&gt;W$4),SUMIFS(Investors!$Q:$Q,Investors!$A:$A,$A94,Investors!$G:$G,$B94),0)</f>
        <v/>
      </c>
      <c r="Y94" s="4">
        <f>IF(AND(SUMIFS(Investors!$P:$P,Investors!$A:$A,$A94,Investors!$G:$G,$B94)-$B$2&lt;=Y$4,SUMIFS(Investors!$P:$P,Investors!$A:$A,$A94,Investors!$G:$G,$B94)-$B$2&gt;X$4),SUMIFS(Investors!$Q:$Q,Investors!$A:$A,$A94,Investors!$G:$G,$B94),0)</f>
        <v/>
      </c>
      <c r="Z94" s="4">
        <f>IF(AND(SUMIFS(Investors!$P:$P,Investors!$A:$A,$A94,Investors!$G:$G,$B94)-$B$2&lt;=Z$4,SUMIFS(Investors!$P:$P,Investors!$A:$A,$A94,Investors!$G:$G,$B94)-$B$2&gt;Y$4),SUMIFS(Investors!$Q:$Q,Investors!$A:$A,$A94,Investors!$G:$G,$B94),0)</f>
        <v/>
      </c>
      <c r="AA94" s="4">
        <f>IF(AND(SUMIFS(Investors!$P:$P,Investors!$A:$A,$A94,Investors!$G:$G,$B94)-$B$2&lt;=AA$4,SUMIFS(Investors!$P:$P,Investors!$A:$A,$A94,Investors!$G:$G,$B94)-$B$2&gt;Z$4),SUMIFS(Investors!$Q:$Q,Investors!$A:$A,$A94,Investors!$G:$G,$B94),0)</f>
        <v/>
      </c>
      <c r="AB94" s="4">
        <f>IF(AND(SUMIFS(Investors!$P:$P,Investors!$A:$A,$A94,Investors!$G:$G,$B94)-$B$2&lt;=AB$4,SUMIFS(Investors!$P:$P,Investors!$A:$A,$A94,Investors!$G:$G,$B94)-$B$2&gt;AA$4),SUMIFS(Investors!$Q:$Q,Investors!$A:$A,$A94,Investors!$G:$G,$B94),0)</f>
        <v/>
      </c>
      <c r="AC94" s="4">
        <f>IF(AND(SUMIFS(Investors!$P:$P,Investors!$A:$A,$A94,Investors!$G:$G,$B94)-$B$2&lt;=AC$4,SUMIFS(Investors!$P:$P,Investors!$A:$A,$A94,Investors!$G:$G,$B94)-$B$2&gt;AB$4),SUMIFS(Investors!$Q:$Q,Investors!$A:$A,$A94,Investors!$G:$G,$B94),0)</f>
        <v/>
      </c>
    </row>
    <row r="95">
      <c r="A95" t="inlineStr">
        <is>
          <t>ZWEL01</t>
        </is>
      </c>
      <c r="B95" t="inlineStr">
        <is>
          <t>HVJ402</t>
        </is>
      </c>
      <c r="C95" s="4">
        <f>SUM(E95:AC95)</f>
        <v/>
      </c>
      <c r="E95" s="4">
        <f>IF(AND(SUMIFS(Investors!$P:$P,Investors!$A:$A,$A95,Investors!$G:$G,$B95)-$B$2&lt;=E$4,SUMIFS(Investors!$P:$P,Investors!$A:$A,$A95,Investors!$G:$G,$B95)-$B$2&gt;D$4),SUMIFS(Investors!$Q:$Q,Investors!$A:$A,$A95,Investors!$G:$G,$B95),0)</f>
        <v/>
      </c>
      <c r="F95" s="4">
        <f>IF(AND(SUMIFS(Investors!$P:$P,Investors!$A:$A,$A95,Investors!$G:$G,$B95)-$B$2&lt;=F$4,SUMIFS(Investors!$P:$P,Investors!$A:$A,$A95,Investors!$G:$G,$B95)-$B$2&gt;E$4),SUMIFS(Investors!$Q:$Q,Investors!$A:$A,$A95,Investors!$G:$G,$B95),0)</f>
        <v/>
      </c>
      <c r="G95" s="4">
        <f>IF(AND(SUMIFS(Investors!$P:$P,Investors!$A:$A,$A95,Investors!$G:$G,$B95)-$B$2&lt;=G$4,SUMIFS(Investors!$P:$P,Investors!$A:$A,$A95,Investors!$G:$G,$B95)-$B$2&gt;F$4),SUMIFS(Investors!$Q:$Q,Investors!$A:$A,$A95,Investors!$G:$G,$B95),0)</f>
        <v/>
      </c>
      <c r="H95" s="4">
        <f>IF(AND(SUMIFS(Investors!$P:$P,Investors!$A:$A,$A95,Investors!$G:$G,$B95)-$B$2&lt;=H$4,SUMIFS(Investors!$P:$P,Investors!$A:$A,$A95,Investors!$G:$G,$B95)-$B$2&gt;G$4),SUMIFS(Investors!$Q:$Q,Investors!$A:$A,$A95,Investors!$G:$G,$B95),0)</f>
        <v/>
      </c>
      <c r="I95" s="4">
        <f>IF(AND(SUMIFS(Investors!$P:$P,Investors!$A:$A,$A95,Investors!$G:$G,$B95)-$B$2&lt;=I$4,SUMIFS(Investors!$P:$P,Investors!$A:$A,$A95,Investors!$G:$G,$B95)-$B$2&gt;H$4),SUMIFS(Investors!$Q:$Q,Investors!$A:$A,$A95,Investors!$G:$G,$B95),0)</f>
        <v/>
      </c>
      <c r="J95" s="4">
        <f>IF(AND(SUMIFS(Investors!$P:$P,Investors!$A:$A,$A95,Investors!$G:$G,$B95)-$B$2&lt;=J$4,SUMIFS(Investors!$P:$P,Investors!$A:$A,$A95,Investors!$G:$G,$B95)-$B$2&gt;I$4),SUMIFS(Investors!$Q:$Q,Investors!$A:$A,$A95,Investors!$G:$G,$B95),0)</f>
        <v/>
      </c>
      <c r="K95" s="4">
        <f>IF(AND(SUMIFS(Investors!$P:$P,Investors!$A:$A,$A95,Investors!$G:$G,$B95)-$B$2&lt;=K$4,SUMIFS(Investors!$P:$P,Investors!$A:$A,$A95,Investors!$G:$G,$B95)-$B$2&gt;J$4),SUMIFS(Investors!$Q:$Q,Investors!$A:$A,$A95,Investors!$G:$G,$B95),0)</f>
        <v/>
      </c>
      <c r="L95" s="4">
        <f>IF(AND(SUMIFS(Investors!$P:$P,Investors!$A:$A,$A95,Investors!$G:$G,$B95)-$B$2&lt;=L$4,SUMIFS(Investors!$P:$P,Investors!$A:$A,$A95,Investors!$G:$G,$B95)-$B$2&gt;K$4),SUMIFS(Investors!$Q:$Q,Investors!$A:$A,$A95,Investors!$G:$G,$B95),0)</f>
        <v/>
      </c>
      <c r="M95" s="4">
        <f>IF(AND(SUMIFS(Investors!$P:$P,Investors!$A:$A,$A95,Investors!$G:$G,$B95)-$B$2&lt;=M$4,SUMIFS(Investors!$P:$P,Investors!$A:$A,$A95,Investors!$G:$G,$B95)-$B$2&gt;L$4),SUMIFS(Investors!$Q:$Q,Investors!$A:$A,$A95,Investors!$G:$G,$B95),0)</f>
        <v/>
      </c>
      <c r="N95" s="4">
        <f>IF(AND(SUMIFS(Investors!$P:$P,Investors!$A:$A,$A95,Investors!$G:$G,$B95)-$B$2&lt;=N$4,SUMIFS(Investors!$P:$P,Investors!$A:$A,$A95,Investors!$G:$G,$B95)-$B$2&gt;M$4),SUMIFS(Investors!$Q:$Q,Investors!$A:$A,$A95,Investors!$G:$G,$B95),0)</f>
        <v/>
      </c>
      <c r="O95" s="4">
        <f>IF(AND(SUMIFS(Investors!$P:$P,Investors!$A:$A,$A95,Investors!$G:$G,$B95)-$B$2&lt;=O$4,SUMIFS(Investors!$P:$P,Investors!$A:$A,$A95,Investors!$G:$G,$B95)-$B$2&gt;N$4),SUMIFS(Investors!$Q:$Q,Investors!$A:$A,$A95,Investors!$G:$G,$B95),0)</f>
        <v/>
      </c>
      <c r="P95" s="4">
        <f>IF(AND(SUMIFS(Investors!$P:$P,Investors!$A:$A,$A95,Investors!$G:$G,$B95)-$B$2&lt;=P$4,SUMIFS(Investors!$P:$P,Investors!$A:$A,$A95,Investors!$G:$G,$B95)-$B$2&gt;O$4),SUMIFS(Investors!$Q:$Q,Investors!$A:$A,$A95,Investors!$G:$G,$B95),0)</f>
        <v/>
      </c>
      <c r="Q95" s="4">
        <f>IF(AND(SUMIFS(Investors!$P:$P,Investors!$A:$A,$A95,Investors!$G:$G,$B95)-$B$2&lt;=Q$4,SUMIFS(Investors!$P:$P,Investors!$A:$A,$A95,Investors!$G:$G,$B95)-$B$2&gt;P$4),SUMIFS(Investors!$Q:$Q,Investors!$A:$A,$A95,Investors!$G:$G,$B95),0)</f>
        <v/>
      </c>
      <c r="R95" s="4">
        <f>IF(AND(SUMIFS(Investors!$P:$P,Investors!$A:$A,$A95,Investors!$G:$G,$B95)-$B$2&lt;=R$4,SUMIFS(Investors!$P:$P,Investors!$A:$A,$A95,Investors!$G:$G,$B95)-$B$2&gt;Q$4),SUMIFS(Investors!$Q:$Q,Investors!$A:$A,$A95,Investors!$G:$G,$B95),0)</f>
        <v/>
      </c>
      <c r="S95" s="4">
        <f>IF(AND(SUMIFS(Investors!$P:$P,Investors!$A:$A,$A95,Investors!$G:$G,$B95)-$B$2&lt;=S$4,SUMIFS(Investors!$P:$P,Investors!$A:$A,$A95,Investors!$G:$G,$B95)-$B$2&gt;R$4),SUMIFS(Investors!$Q:$Q,Investors!$A:$A,$A95,Investors!$G:$G,$B95),0)</f>
        <v/>
      </c>
      <c r="T95" s="4">
        <f>IF(AND(SUMIFS(Investors!$P:$P,Investors!$A:$A,$A95,Investors!$G:$G,$B95)-$B$2&lt;=T$4,SUMIFS(Investors!$P:$P,Investors!$A:$A,$A95,Investors!$G:$G,$B95)-$B$2&gt;S$4),SUMIFS(Investors!$Q:$Q,Investors!$A:$A,$A95,Investors!$G:$G,$B95),0)</f>
        <v/>
      </c>
      <c r="U95" s="4">
        <f>IF(AND(SUMIFS(Investors!$P:$P,Investors!$A:$A,$A95,Investors!$G:$G,$B95)-$B$2&lt;=U$4,SUMIFS(Investors!$P:$P,Investors!$A:$A,$A95,Investors!$G:$G,$B95)-$B$2&gt;T$4),SUMIFS(Investors!$Q:$Q,Investors!$A:$A,$A95,Investors!$G:$G,$B95),0)</f>
        <v/>
      </c>
      <c r="V95" s="4">
        <f>IF(AND(SUMIFS(Investors!$P:$P,Investors!$A:$A,$A95,Investors!$G:$G,$B95)-$B$2&lt;=V$4,SUMIFS(Investors!$P:$P,Investors!$A:$A,$A95,Investors!$G:$G,$B95)-$B$2&gt;U$4),SUMIFS(Investors!$Q:$Q,Investors!$A:$A,$A95,Investors!$G:$G,$B95),0)</f>
        <v/>
      </c>
      <c r="W95" s="4">
        <f>IF(AND(SUMIFS(Investors!$P:$P,Investors!$A:$A,$A95,Investors!$G:$G,$B95)-$B$2&lt;=W$4,SUMIFS(Investors!$P:$P,Investors!$A:$A,$A95,Investors!$G:$G,$B95)-$B$2&gt;V$4),SUMIFS(Investors!$Q:$Q,Investors!$A:$A,$A95,Investors!$G:$G,$B95),0)</f>
        <v/>
      </c>
      <c r="X95" s="4">
        <f>IF(AND(SUMIFS(Investors!$P:$P,Investors!$A:$A,$A95,Investors!$G:$G,$B95)-$B$2&lt;=X$4,SUMIFS(Investors!$P:$P,Investors!$A:$A,$A95,Investors!$G:$G,$B95)-$B$2&gt;W$4),SUMIFS(Investors!$Q:$Q,Investors!$A:$A,$A95,Investors!$G:$G,$B95),0)</f>
        <v/>
      </c>
      <c r="Y95" s="4">
        <f>IF(AND(SUMIFS(Investors!$P:$P,Investors!$A:$A,$A95,Investors!$G:$G,$B95)-$B$2&lt;=Y$4,SUMIFS(Investors!$P:$P,Investors!$A:$A,$A95,Investors!$G:$G,$B95)-$B$2&gt;X$4),SUMIFS(Investors!$Q:$Q,Investors!$A:$A,$A95,Investors!$G:$G,$B95),0)</f>
        <v/>
      </c>
      <c r="Z95" s="4">
        <f>IF(AND(SUMIFS(Investors!$P:$P,Investors!$A:$A,$A95,Investors!$G:$G,$B95)-$B$2&lt;=Z$4,SUMIFS(Investors!$P:$P,Investors!$A:$A,$A95,Investors!$G:$G,$B95)-$B$2&gt;Y$4),SUMIFS(Investors!$Q:$Q,Investors!$A:$A,$A95,Investors!$G:$G,$B95),0)</f>
        <v/>
      </c>
      <c r="AA95" s="4">
        <f>IF(AND(SUMIFS(Investors!$P:$P,Investors!$A:$A,$A95,Investors!$G:$G,$B95)-$B$2&lt;=AA$4,SUMIFS(Investors!$P:$P,Investors!$A:$A,$A95,Investors!$G:$G,$B95)-$B$2&gt;Z$4),SUMIFS(Investors!$Q:$Q,Investors!$A:$A,$A95,Investors!$G:$G,$B95),0)</f>
        <v/>
      </c>
      <c r="AB95" s="4">
        <f>IF(AND(SUMIFS(Investors!$P:$P,Investors!$A:$A,$A95,Investors!$G:$G,$B95)-$B$2&lt;=AB$4,SUMIFS(Investors!$P:$P,Investors!$A:$A,$A95,Investors!$G:$G,$B95)-$B$2&gt;AA$4),SUMIFS(Investors!$Q:$Q,Investors!$A:$A,$A95,Investors!$G:$G,$B95),0)</f>
        <v/>
      </c>
      <c r="AC95" s="4">
        <f>IF(AND(SUMIFS(Investors!$P:$P,Investors!$A:$A,$A95,Investors!$G:$G,$B95)-$B$2&lt;=AC$4,SUMIFS(Investors!$P:$P,Investors!$A:$A,$A95,Investors!$G:$G,$B95)-$B$2&gt;AB$4),SUMIFS(Investors!$Q:$Q,Investors!$A:$A,$A95,Investors!$G:$G,$B95),0)</f>
        <v/>
      </c>
    </row>
    <row r="96">
      <c r="A96" t="inlineStr">
        <is>
          <t>ZWEL01</t>
        </is>
      </c>
      <c r="B96" t="inlineStr">
        <is>
          <t>HVK205</t>
        </is>
      </c>
      <c r="C96" s="4">
        <f>SUM(E96:AC96)</f>
        <v/>
      </c>
      <c r="E96" s="4">
        <f>IF(AND(SUMIFS(Investors!$P:$P,Investors!$A:$A,$A96,Investors!$G:$G,$B96)-$B$2&lt;=E$4,SUMIFS(Investors!$P:$P,Investors!$A:$A,$A96,Investors!$G:$G,$B96)-$B$2&gt;D$4),SUMIFS(Investors!$Q:$Q,Investors!$A:$A,$A96,Investors!$G:$G,$B96),0)</f>
        <v/>
      </c>
      <c r="F96" s="4">
        <f>IF(AND(SUMIFS(Investors!$P:$P,Investors!$A:$A,$A96,Investors!$G:$G,$B96)-$B$2&lt;=F$4,SUMIFS(Investors!$P:$P,Investors!$A:$A,$A96,Investors!$G:$G,$B96)-$B$2&gt;E$4),SUMIFS(Investors!$Q:$Q,Investors!$A:$A,$A96,Investors!$G:$G,$B96),0)</f>
        <v/>
      </c>
      <c r="G96" s="4">
        <f>IF(AND(SUMIFS(Investors!$P:$P,Investors!$A:$A,$A96,Investors!$G:$G,$B96)-$B$2&lt;=G$4,SUMIFS(Investors!$P:$P,Investors!$A:$A,$A96,Investors!$G:$G,$B96)-$B$2&gt;F$4),SUMIFS(Investors!$Q:$Q,Investors!$A:$A,$A96,Investors!$G:$G,$B96),0)</f>
        <v/>
      </c>
      <c r="H96" s="4">
        <f>IF(AND(SUMIFS(Investors!$P:$P,Investors!$A:$A,$A96,Investors!$G:$G,$B96)-$B$2&lt;=H$4,SUMIFS(Investors!$P:$P,Investors!$A:$A,$A96,Investors!$G:$G,$B96)-$B$2&gt;G$4),SUMIFS(Investors!$Q:$Q,Investors!$A:$A,$A96,Investors!$G:$G,$B96),0)</f>
        <v/>
      </c>
      <c r="I96" s="4">
        <f>IF(AND(SUMIFS(Investors!$P:$P,Investors!$A:$A,$A96,Investors!$G:$G,$B96)-$B$2&lt;=I$4,SUMIFS(Investors!$P:$P,Investors!$A:$A,$A96,Investors!$G:$G,$B96)-$B$2&gt;H$4),SUMIFS(Investors!$Q:$Q,Investors!$A:$A,$A96,Investors!$G:$G,$B96),0)</f>
        <v/>
      </c>
      <c r="J96" s="4">
        <f>IF(AND(SUMIFS(Investors!$P:$P,Investors!$A:$A,$A96,Investors!$G:$G,$B96)-$B$2&lt;=J$4,SUMIFS(Investors!$P:$P,Investors!$A:$A,$A96,Investors!$G:$G,$B96)-$B$2&gt;I$4),SUMIFS(Investors!$Q:$Q,Investors!$A:$A,$A96,Investors!$G:$G,$B96),0)</f>
        <v/>
      </c>
      <c r="K96" s="4">
        <f>IF(AND(SUMIFS(Investors!$P:$P,Investors!$A:$A,$A96,Investors!$G:$G,$B96)-$B$2&lt;=K$4,SUMIFS(Investors!$P:$P,Investors!$A:$A,$A96,Investors!$G:$G,$B96)-$B$2&gt;J$4),SUMIFS(Investors!$Q:$Q,Investors!$A:$A,$A96,Investors!$G:$G,$B96),0)</f>
        <v/>
      </c>
      <c r="L96" s="4">
        <f>IF(AND(SUMIFS(Investors!$P:$P,Investors!$A:$A,$A96,Investors!$G:$G,$B96)-$B$2&lt;=L$4,SUMIFS(Investors!$P:$P,Investors!$A:$A,$A96,Investors!$G:$G,$B96)-$B$2&gt;K$4),SUMIFS(Investors!$Q:$Q,Investors!$A:$A,$A96,Investors!$G:$G,$B96),0)</f>
        <v/>
      </c>
      <c r="M96" s="4">
        <f>IF(AND(SUMIFS(Investors!$P:$P,Investors!$A:$A,$A96,Investors!$G:$G,$B96)-$B$2&lt;=M$4,SUMIFS(Investors!$P:$P,Investors!$A:$A,$A96,Investors!$G:$G,$B96)-$B$2&gt;L$4),SUMIFS(Investors!$Q:$Q,Investors!$A:$A,$A96,Investors!$G:$G,$B96),0)</f>
        <v/>
      </c>
      <c r="N96" s="4">
        <f>IF(AND(SUMIFS(Investors!$P:$P,Investors!$A:$A,$A96,Investors!$G:$G,$B96)-$B$2&lt;=N$4,SUMIFS(Investors!$P:$P,Investors!$A:$A,$A96,Investors!$G:$G,$B96)-$B$2&gt;M$4),SUMIFS(Investors!$Q:$Q,Investors!$A:$A,$A96,Investors!$G:$G,$B96),0)</f>
        <v/>
      </c>
      <c r="O96" s="4">
        <f>IF(AND(SUMIFS(Investors!$P:$P,Investors!$A:$A,$A96,Investors!$G:$G,$B96)-$B$2&lt;=O$4,SUMIFS(Investors!$P:$P,Investors!$A:$A,$A96,Investors!$G:$G,$B96)-$B$2&gt;N$4),SUMIFS(Investors!$Q:$Q,Investors!$A:$A,$A96,Investors!$G:$G,$B96),0)</f>
        <v/>
      </c>
      <c r="P96" s="4">
        <f>IF(AND(SUMIFS(Investors!$P:$P,Investors!$A:$A,$A96,Investors!$G:$G,$B96)-$B$2&lt;=P$4,SUMIFS(Investors!$P:$P,Investors!$A:$A,$A96,Investors!$G:$G,$B96)-$B$2&gt;O$4),SUMIFS(Investors!$Q:$Q,Investors!$A:$A,$A96,Investors!$G:$G,$B96),0)</f>
        <v/>
      </c>
      <c r="Q96" s="4">
        <f>IF(AND(SUMIFS(Investors!$P:$P,Investors!$A:$A,$A96,Investors!$G:$G,$B96)-$B$2&lt;=Q$4,SUMIFS(Investors!$P:$P,Investors!$A:$A,$A96,Investors!$G:$G,$B96)-$B$2&gt;P$4),SUMIFS(Investors!$Q:$Q,Investors!$A:$A,$A96,Investors!$G:$G,$B96),0)</f>
        <v/>
      </c>
      <c r="R96" s="4">
        <f>IF(AND(SUMIFS(Investors!$P:$P,Investors!$A:$A,$A96,Investors!$G:$G,$B96)-$B$2&lt;=R$4,SUMIFS(Investors!$P:$P,Investors!$A:$A,$A96,Investors!$G:$G,$B96)-$B$2&gt;Q$4),SUMIFS(Investors!$Q:$Q,Investors!$A:$A,$A96,Investors!$G:$G,$B96),0)</f>
        <v/>
      </c>
      <c r="S96" s="4">
        <f>IF(AND(SUMIFS(Investors!$P:$P,Investors!$A:$A,$A96,Investors!$G:$G,$B96)-$B$2&lt;=S$4,SUMIFS(Investors!$P:$P,Investors!$A:$A,$A96,Investors!$G:$G,$B96)-$B$2&gt;R$4),SUMIFS(Investors!$Q:$Q,Investors!$A:$A,$A96,Investors!$G:$G,$B96),0)</f>
        <v/>
      </c>
      <c r="T96" s="4">
        <f>IF(AND(SUMIFS(Investors!$P:$P,Investors!$A:$A,$A96,Investors!$G:$G,$B96)-$B$2&lt;=T$4,SUMIFS(Investors!$P:$P,Investors!$A:$A,$A96,Investors!$G:$G,$B96)-$B$2&gt;S$4),SUMIFS(Investors!$Q:$Q,Investors!$A:$A,$A96,Investors!$G:$G,$B96),0)</f>
        <v/>
      </c>
      <c r="U96" s="4">
        <f>IF(AND(SUMIFS(Investors!$P:$P,Investors!$A:$A,$A96,Investors!$G:$G,$B96)-$B$2&lt;=U$4,SUMIFS(Investors!$P:$P,Investors!$A:$A,$A96,Investors!$G:$G,$B96)-$B$2&gt;T$4),SUMIFS(Investors!$Q:$Q,Investors!$A:$A,$A96,Investors!$G:$G,$B96),0)</f>
        <v/>
      </c>
      <c r="V96" s="4">
        <f>IF(AND(SUMIFS(Investors!$P:$P,Investors!$A:$A,$A96,Investors!$G:$G,$B96)-$B$2&lt;=V$4,SUMIFS(Investors!$P:$P,Investors!$A:$A,$A96,Investors!$G:$G,$B96)-$B$2&gt;U$4),SUMIFS(Investors!$Q:$Q,Investors!$A:$A,$A96,Investors!$G:$G,$B96),0)</f>
        <v/>
      </c>
      <c r="W96" s="4">
        <f>IF(AND(SUMIFS(Investors!$P:$P,Investors!$A:$A,$A96,Investors!$G:$G,$B96)-$B$2&lt;=W$4,SUMIFS(Investors!$P:$P,Investors!$A:$A,$A96,Investors!$G:$G,$B96)-$B$2&gt;V$4),SUMIFS(Investors!$Q:$Q,Investors!$A:$A,$A96,Investors!$G:$G,$B96),0)</f>
        <v/>
      </c>
      <c r="X96" s="4">
        <f>IF(AND(SUMIFS(Investors!$P:$P,Investors!$A:$A,$A96,Investors!$G:$G,$B96)-$B$2&lt;=X$4,SUMIFS(Investors!$P:$P,Investors!$A:$A,$A96,Investors!$G:$G,$B96)-$B$2&gt;W$4),SUMIFS(Investors!$Q:$Q,Investors!$A:$A,$A96,Investors!$G:$G,$B96),0)</f>
        <v/>
      </c>
      <c r="Y96" s="4">
        <f>IF(AND(SUMIFS(Investors!$P:$P,Investors!$A:$A,$A96,Investors!$G:$G,$B96)-$B$2&lt;=Y$4,SUMIFS(Investors!$P:$P,Investors!$A:$A,$A96,Investors!$G:$G,$B96)-$B$2&gt;X$4),SUMIFS(Investors!$Q:$Q,Investors!$A:$A,$A96,Investors!$G:$G,$B96),0)</f>
        <v/>
      </c>
      <c r="Z96" s="4">
        <f>IF(AND(SUMIFS(Investors!$P:$P,Investors!$A:$A,$A96,Investors!$G:$G,$B96)-$B$2&lt;=Z$4,SUMIFS(Investors!$P:$P,Investors!$A:$A,$A96,Investors!$G:$G,$B96)-$B$2&gt;Y$4),SUMIFS(Investors!$Q:$Q,Investors!$A:$A,$A96,Investors!$G:$G,$B96),0)</f>
        <v/>
      </c>
      <c r="AA96" s="4">
        <f>IF(AND(SUMIFS(Investors!$P:$P,Investors!$A:$A,$A96,Investors!$G:$G,$B96)-$B$2&lt;=AA$4,SUMIFS(Investors!$P:$P,Investors!$A:$A,$A96,Investors!$G:$G,$B96)-$B$2&gt;Z$4),SUMIFS(Investors!$Q:$Q,Investors!$A:$A,$A96,Investors!$G:$G,$B96),0)</f>
        <v/>
      </c>
      <c r="AB96" s="4">
        <f>IF(AND(SUMIFS(Investors!$P:$P,Investors!$A:$A,$A96,Investors!$G:$G,$B96)-$B$2&lt;=AB$4,SUMIFS(Investors!$P:$P,Investors!$A:$A,$A96,Investors!$G:$G,$B96)-$B$2&gt;AA$4),SUMIFS(Investors!$Q:$Q,Investors!$A:$A,$A96,Investors!$G:$G,$B96),0)</f>
        <v/>
      </c>
      <c r="AC96" s="4">
        <f>IF(AND(SUMIFS(Investors!$P:$P,Investors!$A:$A,$A96,Investors!$G:$G,$B96)-$B$2&lt;=AC$4,SUMIFS(Investors!$P:$P,Investors!$A:$A,$A96,Investors!$G:$G,$B96)-$B$2&gt;AB$4),SUMIFS(Investors!$Q:$Q,Investors!$A:$A,$A96,Investors!$G:$G,$B96),0)</f>
        <v/>
      </c>
    </row>
    <row r="97">
      <c r="A97" t="inlineStr">
        <is>
          <t>ZBOT01</t>
        </is>
      </c>
      <c r="B97" t="inlineStr">
        <is>
          <t>HVD204</t>
        </is>
      </c>
      <c r="C97" s="4">
        <f>SUM(E97:AC97)</f>
        <v/>
      </c>
      <c r="E97" s="4">
        <f>IF(AND(SUMIFS(Investors!$P:$P,Investors!$A:$A,$A97,Investors!$G:$G,$B97)-$B$2&lt;=E$4,SUMIFS(Investors!$P:$P,Investors!$A:$A,$A97,Investors!$G:$G,$B97)-$B$2&gt;D$4),SUMIFS(Investors!$Q:$Q,Investors!$A:$A,$A97,Investors!$G:$G,$B97),0)</f>
        <v/>
      </c>
      <c r="F97" s="4">
        <f>IF(AND(SUMIFS(Investors!$P:$P,Investors!$A:$A,$A97,Investors!$G:$G,$B97)-$B$2&lt;=F$4,SUMIFS(Investors!$P:$P,Investors!$A:$A,$A97,Investors!$G:$G,$B97)-$B$2&gt;E$4),SUMIFS(Investors!$Q:$Q,Investors!$A:$A,$A97,Investors!$G:$G,$B97),0)</f>
        <v/>
      </c>
      <c r="G97" s="4">
        <f>IF(AND(SUMIFS(Investors!$P:$P,Investors!$A:$A,$A97,Investors!$G:$G,$B97)-$B$2&lt;=G$4,SUMIFS(Investors!$P:$P,Investors!$A:$A,$A97,Investors!$G:$G,$B97)-$B$2&gt;F$4),SUMIFS(Investors!$Q:$Q,Investors!$A:$A,$A97,Investors!$G:$G,$B97),0)</f>
        <v/>
      </c>
      <c r="H97" s="4">
        <f>IF(AND(SUMIFS(Investors!$P:$P,Investors!$A:$A,$A97,Investors!$G:$G,$B97)-$B$2&lt;=H$4,SUMIFS(Investors!$P:$P,Investors!$A:$A,$A97,Investors!$G:$G,$B97)-$B$2&gt;G$4),SUMIFS(Investors!$Q:$Q,Investors!$A:$A,$A97,Investors!$G:$G,$B97),0)</f>
        <v/>
      </c>
      <c r="I97" s="4">
        <f>IF(AND(SUMIFS(Investors!$P:$P,Investors!$A:$A,$A97,Investors!$G:$G,$B97)-$B$2&lt;=I$4,SUMIFS(Investors!$P:$P,Investors!$A:$A,$A97,Investors!$G:$G,$B97)-$B$2&gt;H$4),SUMIFS(Investors!$Q:$Q,Investors!$A:$A,$A97,Investors!$G:$G,$B97),0)</f>
        <v/>
      </c>
      <c r="J97" s="4">
        <f>IF(AND(SUMIFS(Investors!$P:$P,Investors!$A:$A,$A97,Investors!$G:$G,$B97)-$B$2&lt;=J$4,SUMIFS(Investors!$P:$P,Investors!$A:$A,$A97,Investors!$G:$G,$B97)-$B$2&gt;I$4),SUMIFS(Investors!$Q:$Q,Investors!$A:$A,$A97,Investors!$G:$G,$B97),0)</f>
        <v/>
      </c>
      <c r="K97" s="4">
        <f>IF(AND(SUMIFS(Investors!$P:$P,Investors!$A:$A,$A97,Investors!$G:$G,$B97)-$B$2&lt;=K$4,SUMIFS(Investors!$P:$P,Investors!$A:$A,$A97,Investors!$G:$G,$B97)-$B$2&gt;J$4),SUMIFS(Investors!$Q:$Q,Investors!$A:$A,$A97,Investors!$G:$G,$B97),0)</f>
        <v/>
      </c>
      <c r="L97" s="4">
        <f>IF(AND(SUMIFS(Investors!$P:$P,Investors!$A:$A,$A97,Investors!$G:$G,$B97)-$B$2&lt;=L$4,SUMIFS(Investors!$P:$P,Investors!$A:$A,$A97,Investors!$G:$G,$B97)-$B$2&gt;K$4),SUMIFS(Investors!$Q:$Q,Investors!$A:$A,$A97,Investors!$G:$G,$B97),0)</f>
        <v/>
      </c>
      <c r="M97" s="4">
        <f>IF(AND(SUMIFS(Investors!$P:$P,Investors!$A:$A,$A97,Investors!$G:$G,$B97)-$B$2&lt;=M$4,SUMIFS(Investors!$P:$P,Investors!$A:$A,$A97,Investors!$G:$G,$B97)-$B$2&gt;L$4),SUMIFS(Investors!$Q:$Q,Investors!$A:$A,$A97,Investors!$G:$G,$B97),0)</f>
        <v/>
      </c>
      <c r="N97" s="4">
        <f>IF(AND(SUMIFS(Investors!$P:$P,Investors!$A:$A,$A97,Investors!$G:$G,$B97)-$B$2&lt;=N$4,SUMIFS(Investors!$P:$P,Investors!$A:$A,$A97,Investors!$G:$G,$B97)-$B$2&gt;M$4),SUMIFS(Investors!$Q:$Q,Investors!$A:$A,$A97,Investors!$G:$G,$B97),0)</f>
        <v/>
      </c>
      <c r="O97" s="4">
        <f>IF(AND(SUMIFS(Investors!$P:$P,Investors!$A:$A,$A97,Investors!$G:$G,$B97)-$B$2&lt;=O$4,SUMIFS(Investors!$P:$P,Investors!$A:$A,$A97,Investors!$G:$G,$B97)-$B$2&gt;N$4),SUMIFS(Investors!$Q:$Q,Investors!$A:$A,$A97,Investors!$G:$G,$B97),0)</f>
        <v/>
      </c>
      <c r="P97" s="4">
        <f>IF(AND(SUMIFS(Investors!$P:$P,Investors!$A:$A,$A97,Investors!$G:$G,$B97)-$B$2&lt;=P$4,SUMIFS(Investors!$P:$P,Investors!$A:$A,$A97,Investors!$G:$G,$B97)-$B$2&gt;O$4),SUMIFS(Investors!$Q:$Q,Investors!$A:$A,$A97,Investors!$G:$G,$B97),0)</f>
        <v/>
      </c>
      <c r="Q97" s="4">
        <f>IF(AND(SUMIFS(Investors!$P:$P,Investors!$A:$A,$A97,Investors!$G:$G,$B97)-$B$2&lt;=Q$4,SUMIFS(Investors!$P:$P,Investors!$A:$A,$A97,Investors!$G:$G,$B97)-$B$2&gt;P$4),SUMIFS(Investors!$Q:$Q,Investors!$A:$A,$A97,Investors!$G:$G,$B97),0)</f>
        <v/>
      </c>
      <c r="R97" s="4">
        <f>IF(AND(SUMIFS(Investors!$P:$P,Investors!$A:$A,$A97,Investors!$G:$G,$B97)-$B$2&lt;=R$4,SUMIFS(Investors!$P:$P,Investors!$A:$A,$A97,Investors!$G:$G,$B97)-$B$2&gt;Q$4),SUMIFS(Investors!$Q:$Q,Investors!$A:$A,$A97,Investors!$G:$G,$B97),0)</f>
        <v/>
      </c>
      <c r="S97" s="4">
        <f>IF(AND(SUMIFS(Investors!$P:$P,Investors!$A:$A,$A97,Investors!$G:$G,$B97)-$B$2&lt;=S$4,SUMIFS(Investors!$P:$P,Investors!$A:$A,$A97,Investors!$G:$G,$B97)-$B$2&gt;R$4),SUMIFS(Investors!$Q:$Q,Investors!$A:$A,$A97,Investors!$G:$G,$B97),0)</f>
        <v/>
      </c>
      <c r="T97" s="4">
        <f>IF(AND(SUMIFS(Investors!$P:$P,Investors!$A:$A,$A97,Investors!$G:$G,$B97)-$B$2&lt;=T$4,SUMIFS(Investors!$P:$P,Investors!$A:$A,$A97,Investors!$G:$G,$B97)-$B$2&gt;S$4),SUMIFS(Investors!$Q:$Q,Investors!$A:$A,$A97,Investors!$G:$G,$B97),0)</f>
        <v/>
      </c>
      <c r="U97" s="4">
        <f>IF(AND(SUMIFS(Investors!$P:$P,Investors!$A:$A,$A97,Investors!$G:$G,$B97)-$B$2&lt;=U$4,SUMIFS(Investors!$P:$P,Investors!$A:$A,$A97,Investors!$G:$G,$B97)-$B$2&gt;T$4),SUMIFS(Investors!$Q:$Q,Investors!$A:$A,$A97,Investors!$G:$G,$B97),0)</f>
        <v/>
      </c>
      <c r="V97" s="4">
        <f>IF(AND(SUMIFS(Investors!$P:$P,Investors!$A:$A,$A97,Investors!$G:$G,$B97)-$B$2&lt;=V$4,SUMIFS(Investors!$P:$P,Investors!$A:$A,$A97,Investors!$G:$G,$B97)-$B$2&gt;U$4),SUMIFS(Investors!$Q:$Q,Investors!$A:$A,$A97,Investors!$G:$G,$B97),0)</f>
        <v/>
      </c>
      <c r="W97" s="4">
        <f>IF(AND(SUMIFS(Investors!$P:$P,Investors!$A:$A,$A97,Investors!$G:$G,$B97)-$B$2&lt;=W$4,SUMIFS(Investors!$P:$P,Investors!$A:$A,$A97,Investors!$G:$G,$B97)-$B$2&gt;V$4),SUMIFS(Investors!$Q:$Q,Investors!$A:$A,$A97,Investors!$G:$G,$B97),0)</f>
        <v/>
      </c>
      <c r="X97" s="4">
        <f>IF(AND(SUMIFS(Investors!$P:$P,Investors!$A:$A,$A97,Investors!$G:$G,$B97)-$B$2&lt;=X$4,SUMIFS(Investors!$P:$P,Investors!$A:$A,$A97,Investors!$G:$G,$B97)-$B$2&gt;W$4),SUMIFS(Investors!$Q:$Q,Investors!$A:$A,$A97,Investors!$G:$G,$B97),0)</f>
        <v/>
      </c>
      <c r="Y97" s="4">
        <f>IF(AND(SUMIFS(Investors!$P:$P,Investors!$A:$A,$A97,Investors!$G:$G,$B97)-$B$2&lt;=Y$4,SUMIFS(Investors!$P:$P,Investors!$A:$A,$A97,Investors!$G:$G,$B97)-$B$2&gt;X$4),SUMIFS(Investors!$Q:$Q,Investors!$A:$A,$A97,Investors!$G:$G,$B97),0)</f>
        <v/>
      </c>
      <c r="Z97" s="4">
        <f>IF(AND(SUMIFS(Investors!$P:$P,Investors!$A:$A,$A97,Investors!$G:$G,$B97)-$B$2&lt;=Z$4,SUMIFS(Investors!$P:$P,Investors!$A:$A,$A97,Investors!$G:$G,$B97)-$B$2&gt;Y$4),SUMIFS(Investors!$Q:$Q,Investors!$A:$A,$A97,Investors!$G:$G,$B97),0)</f>
        <v/>
      </c>
      <c r="AA97" s="4">
        <f>IF(AND(SUMIFS(Investors!$P:$P,Investors!$A:$A,$A97,Investors!$G:$G,$B97)-$B$2&lt;=AA$4,SUMIFS(Investors!$P:$P,Investors!$A:$A,$A97,Investors!$G:$G,$B97)-$B$2&gt;Z$4),SUMIFS(Investors!$Q:$Q,Investors!$A:$A,$A97,Investors!$G:$G,$B97),0)</f>
        <v/>
      </c>
      <c r="AB97" s="4">
        <f>IF(AND(SUMIFS(Investors!$P:$P,Investors!$A:$A,$A97,Investors!$G:$G,$B97)-$B$2&lt;=AB$4,SUMIFS(Investors!$P:$P,Investors!$A:$A,$A97,Investors!$G:$G,$B97)-$B$2&gt;AA$4),SUMIFS(Investors!$Q:$Q,Investors!$A:$A,$A97,Investors!$G:$G,$B97),0)</f>
        <v/>
      </c>
      <c r="AC97" s="4">
        <f>IF(AND(SUMIFS(Investors!$P:$P,Investors!$A:$A,$A97,Investors!$G:$G,$B97)-$B$2&lt;=AC$4,SUMIFS(Investors!$P:$P,Investors!$A:$A,$A97,Investors!$G:$G,$B97)-$B$2&gt;AB$4),SUMIFS(Investors!$Q:$Q,Investors!$A:$A,$A97,Investors!$G:$G,$B97),0)</f>
        <v/>
      </c>
    </row>
    <row r="98">
      <c r="A98" t="inlineStr">
        <is>
          <t>ZSPE01</t>
        </is>
      </c>
      <c r="B98" t="inlineStr">
        <is>
          <t>HFA105</t>
        </is>
      </c>
      <c r="C98" s="4">
        <f>SUM(E98:AC98)</f>
        <v/>
      </c>
      <c r="E98" s="4">
        <f>IF(AND(SUMIFS(Investors!$P:$P,Investors!$A:$A,$A98,Investors!$G:$G,$B98)-$B$2&lt;=E$4,SUMIFS(Investors!$P:$P,Investors!$A:$A,$A98,Investors!$G:$G,$B98)-$B$2&gt;D$4),SUMIFS(Investors!$Q:$Q,Investors!$A:$A,$A98,Investors!$G:$G,$B98),0)</f>
        <v/>
      </c>
      <c r="F98" s="4">
        <f>IF(AND(SUMIFS(Investors!$P:$P,Investors!$A:$A,$A98,Investors!$G:$G,$B98)-$B$2&lt;=F$4,SUMIFS(Investors!$P:$P,Investors!$A:$A,$A98,Investors!$G:$G,$B98)-$B$2&gt;E$4),SUMIFS(Investors!$Q:$Q,Investors!$A:$A,$A98,Investors!$G:$G,$B98),0)</f>
        <v/>
      </c>
      <c r="G98" s="4">
        <f>IF(AND(SUMIFS(Investors!$P:$P,Investors!$A:$A,$A98,Investors!$G:$G,$B98)-$B$2&lt;=G$4,SUMIFS(Investors!$P:$P,Investors!$A:$A,$A98,Investors!$G:$G,$B98)-$B$2&gt;F$4),SUMIFS(Investors!$Q:$Q,Investors!$A:$A,$A98,Investors!$G:$G,$B98),0)</f>
        <v/>
      </c>
      <c r="H98" s="4">
        <f>IF(AND(SUMIFS(Investors!$P:$P,Investors!$A:$A,$A98,Investors!$G:$G,$B98)-$B$2&lt;=H$4,SUMIFS(Investors!$P:$P,Investors!$A:$A,$A98,Investors!$G:$G,$B98)-$B$2&gt;G$4),SUMIFS(Investors!$Q:$Q,Investors!$A:$A,$A98,Investors!$G:$G,$B98),0)</f>
        <v/>
      </c>
      <c r="I98" s="4">
        <f>IF(AND(SUMIFS(Investors!$P:$P,Investors!$A:$A,$A98,Investors!$G:$G,$B98)-$B$2&lt;=I$4,SUMIFS(Investors!$P:$P,Investors!$A:$A,$A98,Investors!$G:$G,$B98)-$B$2&gt;H$4),SUMIFS(Investors!$Q:$Q,Investors!$A:$A,$A98,Investors!$G:$G,$B98),0)</f>
        <v/>
      </c>
      <c r="J98" s="4">
        <f>IF(AND(SUMIFS(Investors!$P:$P,Investors!$A:$A,$A98,Investors!$G:$G,$B98)-$B$2&lt;=J$4,SUMIFS(Investors!$P:$P,Investors!$A:$A,$A98,Investors!$G:$G,$B98)-$B$2&gt;I$4),SUMIFS(Investors!$Q:$Q,Investors!$A:$A,$A98,Investors!$G:$G,$B98),0)</f>
        <v/>
      </c>
      <c r="K98" s="4">
        <f>IF(AND(SUMIFS(Investors!$P:$P,Investors!$A:$A,$A98,Investors!$G:$G,$B98)-$B$2&lt;=K$4,SUMIFS(Investors!$P:$P,Investors!$A:$A,$A98,Investors!$G:$G,$B98)-$B$2&gt;J$4),SUMIFS(Investors!$Q:$Q,Investors!$A:$A,$A98,Investors!$G:$G,$B98),0)</f>
        <v/>
      </c>
      <c r="L98" s="4">
        <f>IF(AND(SUMIFS(Investors!$P:$P,Investors!$A:$A,$A98,Investors!$G:$G,$B98)-$B$2&lt;=L$4,SUMIFS(Investors!$P:$P,Investors!$A:$A,$A98,Investors!$G:$G,$B98)-$B$2&gt;K$4),SUMIFS(Investors!$Q:$Q,Investors!$A:$A,$A98,Investors!$G:$G,$B98),0)</f>
        <v/>
      </c>
      <c r="M98" s="4">
        <f>IF(AND(SUMIFS(Investors!$P:$P,Investors!$A:$A,$A98,Investors!$G:$G,$B98)-$B$2&lt;=M$4,SUMIFS(Investors!$P:$P,Investors!$A:$A,$A98,Investors!$G:$G,$B98)-$B$2&gt;L$4),SUMIFS(Investors!$Q:$Q,Investors!$A:$A,$A98,Investors!$G:$G,$B98),0)</f>
        <v/>
      </c>
      <c r="N98" s="4">
        <f>IF(AND(SUMIFS(Investors!$P:$P,Investors!$A:$A,$A98,Investors!$G:$G,$B98)-$B$2&lt;=N$4,SUMIFS(Investors!$P:$P,Investors!$A:$A,$A98,Investors!$G:$G,$B98)-$B$2&gt;M$4),SUMIFS(Investors!$Q:$Q,Investors!$A:$A,$A98,Investors!$G:$G,$B98),0)</f>
        <v/>
      </c>
      <c r="O98" s="4">
        <f>IF(AND(SUMIFS(Investors!$P:$P,Investors!$A:$A,$A98,Investors!$G:$G,$B98)-$B$2&lt;=O$4,SUMIFS(Investors!$P:$P,Investors!$A:$A,$A98,Investors!$G:$G,$B98)-$B$2&gt;N$4),SUMIFS(Investors!$Q:$Q,Investors!$A:$A,$A98,Investors!$G:$G,$B98),0)</f>
        <v/>
      </c>
      <c r="P98" s="4">
        <f>IF(AND(SUMIFS(Investors!$P:$P,Investors!$A:$A,$A98,Investors!$G:$G,$B98)-$B$2&lt;=P$4,SUMIFS(Investors!$P:$P,Investors!$A:$A,$A98,Investors!$G:$G,$B98)-$B$2&gt;O$4),SUMIFS(Investors!$Q:$Q,Investors!$A:$A,$A98,Investors!$G:$G,$B98),0)</f>
        <v/>
      </c>
      <c r="Q98" s="4">
        <f>IF(AND(SUMIFS(Investors!$P:$P,Investors!$A:$A,$A98,Investors!$G:$G,$B98)-$B$2&lt;=Q$4,SUMIFS(Investors!$P:$P,Investors!$A:$A,$A98,Investors!$G:$G,$B98)-$B$2&gt;P$4),SUMIFS(Investors!$Q:$Q,Investors!$A:$A,$A98,Investors!$G:$G,$B98),0)</f>
        <v/>
      </c>
      <c r="R98" s="4">
        <f>IF(AND(SUMIFS(Investors!$P:$P,Investors!$A:$A,$A98,Investors!$G:$G,$B98)-$B$2&lt;=R$4,SUMIFS(Investors!$P:$P,Investors!$A:$A,$A98,Investors!$G:$G,$B98)-$B$2&gt;Q$4),SUMIFS(Investors!$Q:$Q,Investors!$A:$A,$A98,Investors!$G:$G,$B98),0)</f>
        <v/>
      </c>
      <c r="S98" s="4">
        <f>IF(AND(SUMIFS(Investors!$P:$P,Investors!$A:$A,$A98,Investors!$G:$G,$B98)-$B$2&lt;=S$4,SUMIFS(Investors!$P:$P,Investors!$A:$A,$A98,Investors!$G:$G,$B98)-$B$2&gt;R$4),SUMIFS(Investors!$Q:$Q,Investors!$A:$A,$A98,Investors!$G:$G,$B98),0)</f>
        <v/>
      </c>
      <c r="T98" s="4">
        <f>IF(AND(SUMIFS(Investors!$P:$P,Investors!$A:$A,$A98,Investors!$G:$G,$B98)-$B$2&lt;=T$4,SUMIFS(Investors!$P:$P,Investors!$A:$A,$A98,Investors!$G:$G,$B98)-$B$2&gt;S$4),SUMIFS(Investors!$Q:$Q,Investors!$A:$A,$A98,Investors!$G:$G,$B98),0)</f>
        <v/>
      </c>
      <c r="U98" s="4">
        <f>IF(AND(SUMIFS(Investors!$P:$P,Investors!$A:$A,$A98,Investors!$G:$G,$B98)-$B$2&lt;=U$4,SUMIFS(Investors!$P:$P,Investors!$A:$A,$A98,Investors!$G:$G,$B98)-$B$2&gt;T$4),SUMIFS(Investors!$Q:$Q,Investors!$A:$A,$A98,Investors!$G:$G,$B98),0)</f>
        <v/>
      </c>
      <c r="V98" s="4">
        <f>IF(AND(SUMIFS(Investors!$P:$P,Investors!$A:$A,$A98,Investors!$G:$G,$B98)-$B$2&lt;=V$4,SUMIFS(Investors!$P:$P,Investors!$A:$A,$A98,Investors!$G:$G,$B98)-$B$2&gt;U$4),SUMIFS(Investors!$Q:$Q,Investors!$A:$A,$A98,Investors!$G:$G,$B98),0)</f>
        <v/>
      </c>
      <c r="W98" s="4">
        <f>IF(AND(SUMIFS(Investors!$P:$P,Investors!$A:$A,$A98,Investors!$G:$G,$B98)-$B$2&lt;=W$4,SUMIFS(Investors!$P:$P,Investors!$A:$A,$A98,Investors!$G:$G,$B98)-$B$2&gt;V$4),SUMIFS(Investors!$Q:$Q,Investors!$A:$A,$A98,Investors!$G:$G,$B98),0)</f>
        <v/>
      </c>
      <c r="X98" s="4">
        <f>IF(AND(SUMIFS(Investors!$P:$P,Investors!$A:$A,$A98,Investors!$G:$G,$B98)-$B$2&lt;=X$4,SUMIFS(Investors!$P:$P,Investors!$A:$A,$A98,Investors!$G:$G,$B98)-$B$2&gt;W$4),SUMIFS(Investors!$Q:$Q,Investors!$A:$A,$A98,Investors!$G:$G,$B98),0)</f>
        <v/>
      </c>
      <c r="Y98" s="4">
        <f>IF(AND(SUMIFS(Investors!$P:$P,Investors!$A:$A,$A98,Investors!$G:$G,$B98)-$B$2&lt;=Y$4,SUMIFS(Investors!$P:$P,Investors!$A:$A,$A98,Investors!$G:$G,$B98)-$B$2&gt;X$4),SUMIFS(Investors!$Q:$Q,Investors!$A:$A,$A98,Investors!$G:$G,$B98),0)</f>
        <v/>
      </c>
      <c r="Z98" s="4">
        <f>IF(AND(SUMIFS(Investors!$P:$P,Investors!$A:$A,$A98,Investors!$G:$G,$B98)-$B$2&lt;=Z$4,SUMIFS(Investors!$P:$P,Investors!$A:$A,$A98,Investors!$G:$G,$B98)-$B$2&gt;Y$4),SUMIFS(Investors!$Q:$Q,Investors!$A:$A,$A98,Investors!$G:$G,$B98),0)</f>
        <v/>
      </c>
      <c r="AA98" s="4">
        <f>IF(AND(SUMIFS(Investors!$P:$P,Investors!$A:$A,$A98,Investors!$G:$G,$B98)-$B$2&lt;=AA$4,SUMIFS(Investors!$P:$P,Investors!$A:$A,$A98,Investors!$G:$G,$B98)-$B$2&gt;Z$4),SUMIFS(Investors!$Q:$Q,Investors!$A:$A,$A98,Investors!$G:$G,$B98),0)</f>
        <v/>
      </c>
      <c r="AB98" s="4">
        <f>IF(AND(SUMIFS(Investors!$P:$P,Investors!$A:$A,$A98,Investors!$G:$G,$B98)-$B$2&lt;=AB$4,SUMIFS(Investors!$P:$P,Investors!$A:$A,$A98,Investors!$G:$G,$B98)-$B$2&gt;AA$4),SUMIFS(Investors!$Q:$Q,Investors!$A:$A,$A98,Investors!$G:$G,$B98),0)</f>
        <v/>
      </c>
      <c r="AC98" s="4">
        <f>IF(AND(SUMIFS(Investors!$P:$P,Investors!$A:$A,$A98,Investors!$G:$G,$B98)-$B$2&lt;=AC$4,SUMIFS(Investors!$P:$P,Investors!$A:$A,$A98,Investors!$G:$G,$B98)-$B$2&gt;AB$4),SUMIFS(Investors!$Q:$Q,Investors!$A:$A,$A98,Investors!$G:$G,$B98),0)</f>
        <v/>
      </c>
    </row>
    <row r="99">
      <c r="A99" t="inlineStr">
        <is>
          <t>ZSPE01</t>
        </is>
      </c>
      <c r="B99" t="inlineStr">
        <is>
          <t>HVK203</t>
        </is>
      </c>
      <c r="C99" s="4">
        <f>SUM(E99:AC99)</f>
        <v/>
      </c>
      <c r="E99" s="4">
        <f>IF(AND(SUMIFS(Investors!$P:$P,Investors!$A:$A,$A99,Investors!$G:$G,$B99)-$B$2&lt;=E$4,SUMIFS(Investors!$P:$P,Investors!$A:$A,$A99,Investors!$G:$G,$B99)-$B$2&gt;D$4),SUMIFS(Investors!$Q:$Q,Investors!$A:$A,$A99,Investors!$G:$G,$B99),0)</f>
        <v/>
      </c>
      <c r="F99" s="4">
        <f>IF(AND(SUMIFS(Investors!$P:$P,Investors!$A:$A,$A99,Investors!$G:$G,$B99)-$B$2&lt;=F$4,SUMIFS(Investors!$P:$P,Investors!$A:$A,$A99,Investors!$G:$G,$B99)-$B$2&gt;E$4),SUMIFS(Investors!$Q:$Q,Investors!$A:$A,$A99,Investors!$G:$G,$B99),0)</f>
        <v/>
      </c>
      <c r="G99" s="4">
        <f>IF(AND(SUMIFS(Investors!$P:$P,Investors!$A:$A,$A99,Investors!$G:$G,$B99)-$B$2&lt;=G$4,SUMIFS(Investors!$P:$P,Investors!$A:$A,$A99,Investors!$G:$G,$B99)-$B$2&gt;F$4),SUMIFS(Investors!$Q:$Q,Investors!$A:$A,$A99,Investors!$G:$G,$B99),0)</f>
        <v/>
      </c>
      <c r="H99" s="4">
        <f>IF(AND(SUMIFS(Investors!$P:$P,Investors!$A:$A,$A99,Investors!$G:$G,$B99)-$B$2&lt;=H$4,SUMIFS(Investors!$P:$P,Investors!$A:$A,$A99,Investors!$G:$G,$B99)-$B$2&gt;G$4),SUMIFS(Investors!$Q:$Q,Investors!$A:$A,$A99,Investors!$G:$G,$B99),0)</f>
        <v/>
      </c>
      <c r="I99" s="4">
        <f>IF(AND(SUMIFS(Investors!$P:$P,Investors!$A:$A,$A99,Investors!$G:$G,$B99)-$B$2&lt;=I$4,SUMIFS(Investors!$P:$P,Investors!$A:$A,$A99,Investors!$G:$G,$B99)-$B$2&gt;H$4),SUMIFS(Investors!$Q:$Q,Investors!$A:$A,$A99,Investors!$G:$G,$B99),0)</f>
        <v/>
      </c>
      <c r="J99" s="4">
        <f>IF(AND(SUMIFS(Investors!$P:$P,Investors!$A:$A,$A99,Investors!$G:$G,$B99)-$B$2&lt;=J$4,SUMIFS(Investors!$P:$P,Investors!$A:$A,$A99,Investors!$G:$G,$B99)-$B$2&gt;I$4),SUMIFS(Investors!$Q:$Q,Investors!$A:$A,$A99,Investors!$G:$G,$B99),0)</f>
        <v/>
      </c>
      <c r="K99" s="4">
        <f>IF(AND(SUMIFS(Investors!$P:$P,Investors!$A:$A,$A99,Investors!$G:$G,$B99)-$B$2&lt;=K$4,SUMIFS(Investors!$P:$P,Investors!$A:$A,$A99,Investors!$G:$G,$B99)-$B$2&gt;J$4),SUMIFS(Investors!$Q:$Q,Investors!$A:$A,$A99,Investors!$G:$G,$B99),0)</f>
        <v/>
      </c>
      <c r="L99" s="4">
        <f>IF(AND(SUMIFS(Investors!$P:$P,Investors!$A:$A,$A99,Investors!$G:$G,$B99)-$B$2&lt;=L$4,SUMIFS(Investors!$P:$P,Investors!$A:$A,$A99,Investors!$G:$G,$B99)-$B$2&gt;K$4),SUMIFS(Investors!$Q:$Q,Investors!$A:$A,$A99,Investors!$G:$G,$B99),0)</f>
        <v/>
      </c>
      <c r="M99" s="4">
        <f>IF(AND(SUMIFS(Investors!$P:$P,Investors!$A:$A,$A99,Investors!$G:$G,$B99)-$B$2&lt;=M$4,SUMIFS(Investors!$P:$P,Investors!$A:$A,$A99,Investors!$G:$G,$B99)-$B$2&gt;L$4),SUMIFS(Investors!$Q:$Q,Investors!$A:$A,$A99,Investors!$G:$G,$B99),0)</f>
        <v/>
      </c>
      <c r="N99" s="4">
        <f>IF(AND(SUMIFS(Investors!$P:$P,Investors!$A:$A,$A99,Investors!$G:$G,$B99)-$B$2&lt;=N$4,SUMIFS(Investors!$P:$P,Investors!$A:$A,$A99,Investors!$G:$G,$B99)-$B$2&gt;M$4),SUMIFS(Investors!$Q:$Q,Investors!$A:$A,$A99,Investors!$G:$G,$B99),0)</f>
        <v/>
      </c>
      <c r="O99" s="4">
        <f>IF(AND(SUMIFS(Investors!$P:$P,Investors!$A:$A,$A99,Investors!$G:$G,$B99)-$B$2&lt;=O$4,SUMIFS(Investors!$P:$P,Investors!$A:$A,$A99,Investors!$G:$G,$B99)-$B$2&gt;N$4),SUMIFS(Investors!$Q:$Q,Investors!$A:$A,$A99,Investors!$G:$G,$B99),0)</f>
        <v/>
      </c>
      <c r="P99" s="4">
        <f>IF(AND(SUMIFS(Investors!$P:$P,Investors!$A:$A,$A99,Investors!$G:$G,$B99)-$B$2&lt;=P$4,SUMIFS(Investors!$P:$P,Investors!$A:$A,$A99,Investors!$G:$G,$B99)-$B$2&gt;O$4),SUMIFS(Investors!$Q:$Q,Investors!$A:$A,$A99,Investors!$G:$G,$B99),0)</f>
        <v/>
      </c>
      <c r="Q99" s="4">
        <f>IF(AND(SUMIFS(Investors!$P:$P,Investors!$A:$A,$A99,Investors!$G:$G,$B99)-$B$2&lt;=Q$4,SUMIFS(Investors!$P:$P,Investors!$A:$A,$A99,Investors!$G:$G,$B99)-$B$2&gt;P$4),SUMIFS(Investors!$Q:$Q,Investors!$A:$A,$A99,Investors!$G:$G,$B99),0)</f>
        <v/>
      </c>
      <c r="R99" s="4">
        <f>IF(AND(SUMIFS(Investors!$P:$P,Investors!$A:$A,$A99,Investors!$G:$G,$B99)-$B$2&lt;=R$4,SUMIFS(Investors!$P:$P,Investors!$A:$A,$A99,Investors!$G:$G,$B99)-$B$2&gt;Q$4),SUMIFS(Investors!$Q:$Q,Investors!$A:$A,$A99,Investors!$G:$G,$B99),0)</f>
        <v/>
      </c>
      <c r="S99" s="4">
        <f>IF(AND(SUMIFS(Investors!$P:$P,Investors!$A:$A,$A99,Investors!$G:$G,$B99)-$B$2&lt;=S$4,SUMIFS(Investors!$P:$P,Investors!$A:$A,$A99,Investors!$G:$G,$B99)-$B$2&gt;R$4),SUMIFS(Investors!$Q:$Q,Investors!$A:$A,$A99,Investors!$G:$G,$B99),0)</f>
        <v/>
      </c>
      <c r="T99" s="4">
        <f>IF(AND(SUMIFS(Investors!$P:$P,Investors!$A:$A,$A99,Investors!$G:$G,$B99)-$B$2&lt;=T$4,SUMIFS(Investors!$P:$P,Investors!$A:$A,$A99,Investors!$G:$G,$B99)-$B$2&gt;S$4),SUMIFS(Investors!$Q:$Q,Investors!$A:$A,$A99,Investors!$G:$G,$B99),0)</f>
        <v/>
      </c>
      <c r="U99" s="4">
        <f>IF(AND(SUMIFS(Investors!$P:$P,Investors!$A:$A,$A99,Investors!$G:$G,$B99)-$B$2&lt;=U$4,SUMIFS(Investors!$P:$P,Investors!$A:$A,$A99,Investors!$G:$G,$B99)-$B$2&gt;T$4),SUMIFS(Investors!$Q:$Q,Investors!$A:$A,$A99,Investors!$G:$G,$B99),0)</f>
        <v/>
      </c>
      <c r="V99" s="4">
        <f>IF(AND(SUMIFS(Investors!$P:$P,Investors!$A:$A,$A99,Investors!$G:$G,$B99)-$B$2&lt;=V$4,SUMIFS(Investors!$P:$P,Investors!$A:$A,$A99,Investors!$G:$G,$B99)-$B$2&gt;U$4),SUMIFS(Investors!$Q:$Q,Investors!$A:$A,$A99,Investors!$G:$G,$B99),0)</f>
        <v/>
      </c>
      <c r="W99" s="4">
        <f>IF(AND(SUMIFS(Investors!$P:$P,Investors!$A:$A,$A99,Investors!$G:$G,$B99)-$B$2&lt;=W$4,SUMIFS(Investors!$P:$P,Investors!$A:$A,$A99,Investors!$G:$G,$B99)-$B$2&gt;V$4),SUMIFS(Investors!$Q:$Q,Investors!$A:$A,$A99,Investors!$G:$G,$B99),0)</f>
        <v/>
      </c>
      <c r="X99" s="4">
        <f>IF(AND(SUMIFS(Investors!$P:$P,Investors!$A:$A,$A99,Investors!$G:$G,$B99)-$B$2&lt;=X$4,SUMIFS(Investors!$P:$P,Investors!$A:$A,$A99,Investors!$G:$G,$B99)-$B$2&gt;W$4),SUMIFS(Investors!$Q:$Q,Investors!$A:$A,$A99,Investors!$G:$G,$B99),0)</f>
        <v/>
      </c>
      <c r="Y99" s="4">
        <f>IF(AND(SUMIFS(Investors!$P:$P,Investors!$A:$A,$A99,Investors!$G:$G,$B99)-$B$2&lt;=Y$4,SUMIFS(Investors!$P:$P,Investors!$A:$A,$A99,Investors!$G:$G,$B99)-$B$2&gt;X$4),SUMIFS(Investors!$Q:$Q,Investors!$A:$A,$A99,Investors!$G:$G,$B99),0)</f>
        <v/>
      </c>
      <c r="Z99" s="4">
        <f>IF(AND(SUMIFS(Investors!$P:$P,Investors!$A:$A,$A99,Investors!$G:$G,$B99)-$B$2&lt;=Z$4,SUMIFS(Investors!$P:$P,Investors!$A:$A,$A99,Investors!$G:$G,$B99)-$B$2&gt;Y$4),SUMIFS(Investors!$Q:$Q,Investors!$A:$A,$A99,Investors!$G:$G,$B99),0)</f>
        <v/>
      </c>
      <c r="AA99" s="4">
        <f>IF(AND(SUMIFS(Investors!$P:$P,Investors!$A:$A,$A99,Investors!$G:$G,$B99)-$B$2&lt;=AA$4,SUMIFS(Investors!$P:$P,Investors!$A:$A,$A99,Investors!$G:$G,$B99)-$B$2&gt;Z$4),SUMIFS(Investors!$Q:$Q,Investors!$A:$A,$A99,Investors!$G:$G,$B99),0)</f>
        <v/>
      </c>
      <c r="AB99" s="4">
        <f>IF(AND(SUMIFS(Investors!$P:$P,Investors!$A:$A,$A99,Investors!$G:$G,$B99)-$B$2&lt;=AB$4,SUMIFS(Investors!$P:$P,Investors!$A:$A,$A99,Investors!$G:$G,$B99)-$B$2&gt;AA$4),SUMIFS(Investors!$Q:$Q,Investors!$A:$A,$A99,Investors!$G:$G,$B99),0)</f>
        <v/>
      </c>
      <c r="AC99" s="4">
        <f>IF(AND(SUMIFS(Investors!$P:$P,Investors!$A:$A,$A99,Investors!$G:$G,$B99)-$B$2&lt;=AC$4,SUMIFS(Investors!$P:$P,Investors!$A:$A,$A99,Investors!$G:$G,$B99)-$B$2&gt;AB$4),SUMIFS(Investors!$Q:$Q,Investors!$A:$A,$A99,Investors!$G:$G,$B99),0)</f>
        <v/>
      </c>
    </row>
    <row r="100">
      <c r="A100" t="inlineStr">
        <is>
          <t>ZWAT01</t>
        </is>
      </c>
      <c r="B100" t="inlineStr">
        <is>
          <t>HVD101</t>
        </is>
      </c>
      <c r="C100" s="4">
        <f>SUM(E100:AC100)</f>
        <v/>
      </c>
      <c r="E100" s="4">
        <f>IF(AND(SUMIFS(Investors!$P:$P,Investors!$A:$A,$A100,Investors!$G:$G,$B100)-$B$2&lt;=E$4,SUMIFS(Investors!$P:$P,Investors!$A:$A,$A100,Investors!$G:$G,$B100)-$B$2&gt;D$4),SUMIFS(Investors!$Q:$Q,Investors!$A:$A,$A100,Investors!$G:$G,$B100),0)</f>
        <v/>
      </c>
      <c r="F100" s="4">
        <f>IF(AND(SUMIFS(Investors!$P:$P,Investors!$A:$A,$A100,Investors!$G:$G,$B100)-$B$2&lt;=F$4,SUMIFS(Investors!$P:$P,Investors!$A:$A,$A100,Investors!$G:$G,$B100)-$B$2&gt;E$4),SUMIFS(Investors!$Q:$Q,Investors!$A:$A,$A100,Investors!$G:$G,$B100),0)</f>
        <v/>
      </c>
      <c r="G100" s="4">
        <f>IF(AND(SUMIFS(Investors!$P:$P,Investors!$A:$A,$A100,Investors!$G:$G,$B100)-$B$2&lt;=G$4,SUMIFS(Investors!$P:$P,Investors!$A:$A,$A100,Investors!$G:$G,$B100)-$B$2&gt;F$4),SUMIFS(Investors!$Q:$Q,Investors!$A:$A,$A100,Investors!$G:$G,$B100),0)</f>
        <v/>
      </c>
      <c r="H100" s="4">
        <f>IF(AND(SUMIFS(Investors!$P:$P,Investors!$A:$A,$A100,Investors!$G:$G,$B100)-$B$2&lt;=H$4,SUMIFS(Investors!$P:$P,Investors!$A:$A,$A100,Investors!$G:$G,$B100)-$B$2&gt;G$4),SUMIFS(Investors!$Q:$Q,Investors!$A:$A,$A100,Investors!$G:$G,$B100),0)</f>
        <v/>
      </c>
      <c r="I100" s="4">
        <f>IF(AND(SUMIFS(Investors!$P:$P,Investors!$A:$A,$A100,Investors!$G:$G,$B100)-$B$2&lt;=I$4,SUMIFS(Investors!$P:$P,Investors!$A:$A,$A100,Investors!$G:$G,$B100)-$B$2&gt;H$4),SUMIFS(Investors!$Q:$Q,Investors!$A:$A,$A100,Investors!$G:$G,$B100),0)</f>
        <v/>
      </c>
      <c r="J100" s="4">
        <f>IF(AND(SUMIFS(Investors!$P:$P,Investors!$A:$A,$A100,Investors!$G:$G,$B100)-$B$2&lt;=J$4,SUMIFS(Investors!$P:$P,Investors!$A:$A,$A100,Investors!$G:$G,$B100)-$B$2&gt;I$4),SUMIFS(Investors!$Q:$Q,Investors!$A:$A,$A100,Investors!$G:$G,$B100),0)</f>
        <v/>
      </c>
      <c r="K100" s="4">
        <f>IF(AND(SUMIFS(Investors!$P:$P,Investors!$A:$A,$A100,Investors!$G:$G,$B100)-$B$2&lt;=K$4,SUMIFS(Investors!$P:$P,Investors!$A:$A,$A100,Investors!$G:$G,$B100)-$B$2&gt;J$4),SUMIFS(Investors!$Q:$Q,Investors!$A:$A,$A100,Investors!$G:$G,$B100),0)</f>
        <v/>
      </c>
      <c r="L100" s="4">
        <f>IF(AND(SUMIFS(Investors!$P:$P,Investors!$A:$A,$A100,Investors!$G:$G,$B100)-$B$2&lt;=L$4,SUMIFS(Investors!$P:$P,Investors!$A:$A,$A100,Investors!$G:$G,$B100)-$B$2&gt;K$4),SUMIFS(Investors!$Q:$Q,Investors!$A:$A,$A100,Investors!$G:$G,$B100),0)</f>
        <v/>
      </c>
      <c r="M100" s="4">
        <f>IF(AND(SUMIFS(Investors!$P:$P,Investors!$A:$A,$A100,Investors!$G:$G,$B100)-$B$2&lt;=M$4,SUMIFS(Investors!$P:$P,Investors!$A:$A,$A100,Investors!$G:$G,$B100)-$B$2&gt;L$4),SUMIFS(Investors!$Q:$Q,Investors!$A:$A,$A100,Investors!$G:$G,$B100),0)</f>
        <v/>
      </c>
      <c r="N100" s="4">
        <f>IF(AND(SUMIFS(Investors!$P:$P,Investors!$A:$A,$A100,Investors!$G:$G,$B100)-$B$2&lt;=N$4,SUMIFS(Investors!$P:$P,Investors!$A:$A,$A100,Investors!$G:$G,$B100)-$B$2&gt;M$4),SUMIFS(Investors!$Q:$Q,Investors!$A:$A,$A100,Investors!$G:$G,$B100),0)</f>
        <v/>
      </c>
      <c r="O100" s="4">
        <f>IF(AND(SUMIFS(Investors!$P:$P,Investors!$A:$A,$A100,Investors!$G:$G,$B100)-$B$2&lt;=O$4,SUMIFS(Investors!$P:$P,Investors!$A:$A,$A100,Investors!$G:$G,$B100)-$B$2&gt;N$4),SUMIFS(Investors!$Q:$Q,Investors!$A:$A,$A100,Investors!$G:$G,$B100),0)</f>
        <v/>
      </c>
      <c r="P100" s="4">
        <f>IF(AND(SUMIFS(Investors!$P:$P,Investors!$A:$A,$A100,Investors!$G:$G,$B100)-$B$2&lt;=P$4,SUMIFS(Investors!$P:$P,Investors!$A:$A,$A100,Investors!$G:$G,$B100)-$B$2&gt;O$4),SUMIFS(Investors!$Q:$Q,Investors!$A:$A,$A100,Investors!$G:$G,$B100),0)</f>
        <v/>
      </c>
      <c r="Q100" s="4">
        <f>IF(AND(SUMIFS(Investors!$P:$P,Investors!$A:$A,$A100,Investors!$G:$G,$B100)-$B$2&lt;=Q$4,SUMIFS(Investors!$P:$P,Investors!$A:$A,$A100,Investors!$G:$G,$B100)-$B$2&gt;P$4),SUMIFS(Investors!$Q:$Q,Investors!$A:$A,$A100,Investors!$G:$G,$B100),0)</f>
        <v/>
      </c>
      <c r="R100" s="4">
        <f>IF(AND(SUMIFS(Investors!$P:$P,Investors!$A:$A,$A100,Investors!$G:$G,$B100)-$B$2&lt;=R$4,SUMIFS(Investors!$P:$P,Investors!$A:$A,$A100,Investors!$G:$G,$B100)-$B$2&gt;Q$4),SUMIFS(Investors!$Q:$Q,Investors!$A:$A,$A100,Investors!$G:$G,$B100),0)</f>
        <v/>
      </c>
      <c r="S100" s="4">
        <f>IF(AND(SUMIFS(Investors!$P:$P,Investors!$A:$A,$A100,Investors!$G:$G,$B100)-$B$2&lt;=S$4,SUMIFS(Investors!$P:$P,Investors!$A:$A,$A100,Investors!$G:$G,$B100)-$B$2&gt;R$4),SUMIFS(Investors!$Q:$Q,Investors!$A:$A,$A100,Investors!$G:$G,$B100),0)</f>
        <v/>
      </c>
      <c r="T100" s="4">
        <f>IF(AND(SUMIFS(Investors!$P:$P,Investors!$A:$A,$A100,Investors!$G:$G,$B100)-$B$2&lt;=T$4,SUMIFS(Investors!$P:$P,Investors!$A:$A,$A100,Investors!$G:$G,$B100)-$B$2&gt;S$4),SUMIFS(Investors!$Q:$Q,Investors!$A:$A,$A100,Investors!$G:$G,$B100),0)</f>
        <v/>
      </c>
      <c r="U100" s="4">
        <f>IF(AND(SUMIFS(Investors!$P:$P,Investors!$A:$A,$A100,Investors!$G:$G,$B100)-$B$2&lt;=U$4,SUMIFS(Investors!$P:$P,Investors!$A:$A,$A100,Investors!$G:$G,$B100)-$B$2&gt;T$4),SUMIFS(Investors!$Q:$Q,Investors!$A:$A,$A100,Investors!$G:$G,$B100),0)</f>
        <v/>
      </c>
      <c r="V100" s="4">
        <f>IF(AND(SUMIFS(Investors!$P:$P,Investors!$A:$A,$A100,Investors!$G:$G,$B100)-$B$2&lt;=V$4,SUMIFS(Investors!$P:$P,Investors!$A:$A,$A100,Investors!$G:$G,$B100)-$B$2&gt;U$4),SUMIFS(Investors!$Q:$Q,Investors!$A:$A,$A100,Investors!$G:$G,$B100),0)</f>
        <v/>
      </c>
      <c r="W100" s="4">
        <f>IF(AND(SUMIFS(Investors!$P:$P,Investors!$A:$A,$A100,Investors!$G:$G,$B100)-$B$2&lt;=W$4,SUMIFS(Investors!$P:$P,Investors!$A:$A,$A100,Investors!$G:$G,$B100)-$B$2&gt;V$4),SUMIFS(Investors!$Q:$Q,Investors!$A:$A,$A100,Investors!$G:$G,$B100),0)</f>
        <v/>
      </c>
      <c r="X100" s="4">
        <f>IF(AND(SUMIFS(Investors!$P:$P,Investors!$A:$A,$A100,Investors!$G:$G,$B100)-$B$2&lt;=X$4,SUMIFS(Investors!$P:$P,Investors!$A:$A,$A100,Investors!$G:$G,$B100)-$B$2&gt;W$4),SUMIFS(Investors!$Q:$Q,Investors!$A:$A,$A100,Investors!$G:$G,$B100),0)</f>
        <v/>
      </c>
      <c r="Y100" s="4">
        <f>IF(AND(SUMIFS(Investors!$P:$P,Investors!$A:$A,$A100,Investors!$G:$G,$B100)-$B$2&lt;=Y$4,SUMIFS(Investors!$P:$P,Investors!$A:$A,$A100,Investors!$G:$G,$B100)-$B$2&gt;X$4),SUMIFS(Investors!$Q:$Q,Investors!$A:$A,$A100,Investors!$G:$G,$B100),0)</f>
        <v/>
      </c>
      <c r="Z100" s="4">
        <f>IF(AND(SUMIFS(Investors!$P:$P,Investors!$A:$A,$A100,Investors!$G:$G,$B100)-$B$2&lt;=Z$4,SUMIFS(Investors!$P:$P,Investors!$A:$A,$A100,Investors!$G:$G,$B100)-$B$2&gt;Y$4),SUMIFS(Investors!$Q:$Q,Investors!$A:$A,$A100,Investors!$G:$G,$B100),0)</f>
        <v/>
      </c>
      <c r="AA100" s="4">
        <f>IF(AND(SUMIFS(Investors!$P:$P,Investors!$A:$A,$A100,Investors!$G:$G,$B100)-$B$2&lt;=AA$4,SUMIFS(Investors!$P:$P,Investors!$A:$A,$A100,Investors!$G:$G,$B100)-$B$2&gt;Z$4),SUMIFS(Investors!$Q:$Q,Investors!$A:$A,$A100,Investors!$G:$G,$B100),0)</f>
        <v/>
      </c>
      <c r="AB100" s="4">
        <f>IF(AND(SUMIFS(Investors!$P:$P,Investors!$A:$A,$A100,Investors!$G:$G,$B100)-$B$2&lt;=AB$4,SUMIFS(Investors!$P:$P,Investors!$A:$A,$A100,Investors!$G:$G,$B100)-$B$2&gt;AA$4),SUMIFS(Investors!$Q:$Q,Investors!$A:$A,$A100,Investors!$G:$G,$B100),0)</f>
        <v/>
      </c>
      <c r="AC100" s="4">
        <f>IF(AND(SUMIFS(Investors!$P:$P,Investors!$A:$A,$A100,Investors!$G:$G,$B100)-$B$2&lt;=AC$4,SUMIFS(Investors!$P:$P,Investors!$A:$A,$A100,Investors!$G:$G,$B100)-$B$2&gt;AB$4),SUMIFS(Investors!$Q:$Q,Investors!$A:$A,$A100,Investors!$G:$G,$B100),0)</f>
        <v/>
      </c>
    </row>
    <row r="101">
      <c r="A101" t="inlineStr">
        <is>
          <t>ZWAT01</t>
        </is>
      </c>
      <c r="B101" t="inlineStr">
        <is>
          <t>HVN103</t>
        </is>
      </c>
      <c r="C101" s="4">
        <f>SUM(E101:AC101)</f>
        <v/>
      </c>
      <c r="E101" s="4">
        <f>IF(AND(SUMIFS(Investors!$P:$P,Investors!$A:$A,$A101,Investors!$G:$G,$B101)-$B$2&lt;=E$4,SUMIFS(Investors!$P:$P,Investors!$A:$A,$A101,Investors!$G:$G,$B101)-$B$2&gt;D$4),SUMIFS(Investors!$Q:$Q,Investors!$A:$A,$A101,Investors!$G:$G,$B101),0)</f>
        <v/>
      </c>
      <c r="F101" s="4">
        <f>IF(AND(SUMIFS(Investors!$P:$P,Investors!$A:$A,$A101,Investors!$G:$G,$B101)-$B$2&lt;=F$4,SUMIFS(Investors!$P:$P,Investors!$A:$A,$A101,Investors!$G:$G,$B101)-$B$2&gt;E$4),SUMIFS(Investors!$Q:$Q,Investors!$A:$A,$A101,Investors!$G:$G,$B101),0)</f>
        <v/>
      </c>
      <c r="G101" s="4">
        <f>IF(AND(SUMIFS(Investors!$P:$P,Investors!$A:$A,$A101,Investors!$G:$G,$B101)-$B$2&lt;=G$4,SUMIFS(Investors!$P:$P,Investors!$A:$A,$A101,Investors!$G:$G,$B101)-$B$2&gt;F$4),SUMIFS(Investors!$Q:$Q,Investors!$A:$A,$A101,Investors!$G:$G,$B101),0)</f>
        <v/>
      </c>
      <c r="H101" s="4">
        <f>IF(AND(SUMIFS(Investors!$P:$P,Investors!$A:$A,$A101,Investors!$G:$G,$B101)-$B$2&lt;=H$4,SUMIFS(Investors!$P:$P,Investors!$A:$A,$A101,Investors!$G:$G,$B101)-$B$2&gt;G$4),SUMIFS(Investors!$Q:$Q,Investors!$A:$A,$A101,Investors!$G:$G,$B101),0)</f>
        <v/>
      </c>
      <c r="I101" s="4">
        <f>IF(AND(SUMIFS(Investors!$P:$P,Investors!$A:$A,$A101,Investors!$G:$G,$B101)-$B$2&lt;=I$4,SUMIFS(Investors!$P:$P,Investors!$A:$A,$A101,Investors!$G:$G,$B101)-$B$2&gt;H$4),SUMIFS(Investors!$Q:$Q,Investors!$A:$A,$A101,Investors!$G:$G,$B101),0)</f>
        <v/>
      </c>
      <c r="J101" s="4">
        <f>IF(AND(SUMIFS(Investors!$P:$P,Investors!$A:$A,$A101,Investors!$G:$G,$B101)-$B$2&lt;=J$4,SUMIFS(Investors!$P:$P,Investors!$A:$A,$A101,Investors!$G:$G,$B101)-$B$2&gt;I$4),SUMIFS(Investors!$Q:$Q,Investors!$A:$A,$A101,Investors!$G:$G,$B101),0)</f>
        <v/>
      </c>
      <c r="K101" s="4">
        <f>IF(AND(SUMIFS(Investors!$P:$P,Investors!$A:$A,$A101,Investors!$G:$G,$B101)-$B$2&lt;=K$4,SUMIFS(Investors!$P:$P,Investors!$A:$A,$A101,Investors!$G:$G,$B101)-$B$2&gt;J$4),SUMIFS(Investors!$Q:$Q,Investors!$A:$A,$A101,Investors!$G:$G,$B101),0)</f>
        <v/>
      </c>
      <c r="L101" s="4">
        <f>IF(AND(SUMIFS(Investors!$P:$P,Investors!$A:$A,$A101,Investors!$G:$G,$B101)-$B$2&lt;=L$4,SUMIFS(Investors!$P:$P,Investors!$A:$A,$A101,Investors!$G:$G,$B101)-$B$2&gt;K$4),SUMIFS(Investors!$Q:$Q,Investors!$A:$A,$A101,Investors!$G:$G,$B101),0)</f>
        <v/>
      </c>
      <c r="M101" s="4">
        <f>IF(AND(SUMIFS(Investors!$P:$P,Investors!$A:$A,$A101,Investors!$G:$G,$B101)-$B$2&lt;=M$4,SUMIFS(Investors!$P:$P,Investors!$A:$A,$A101,Investors!$G:$G,$B101)-$B$2&gt;L$4),SUMIFS(Investors!$Q:$Q,Investors!$A:$A,$A101,Investors!$G:$G,$B101),0)</f>
        <v/>
      </c>
      <c r="N101" s="4">
        <f>IF(AND(SUMIFS(Investors!$P:$P,Investors!$A:$A,$A101,Investors!$G:$G,$B101)-$B$2&lt;=N$4,SUMIFS(Investors!$P:$P,Investors!$A:$A,$A101,Investors!$G:$G,$B101)-$B$2&gt;M$4),SUMIFS(Investors!$Q:$Q,Investors!$A:$A,$A101,Investors!$G:$G,$B101),0)</f>
        <v/>
      </c>
      <c r="O101" s="4">
        <f>IF(AND(SUMIFS(Investors!$P:$P,Investors!$A:$A,$A101,Investors!$G:$G,$B101)-$B$2&lt;=O$4,SUMIFS(Investors!$P:$P,Investors!$A:$A,$A101,Investors!$G:$G,$B101)-$B$2&gt;N$4),SUMIFS(Investors!$Q:$Q,Investors!$A:$A,$A101,Investors!$G:$G,$B101),0)</f>
        <v/>
      </c>
      <c r="P101" s="4">
        <f>IF(AND(SUMIFS(Investors!$P:$P,Investors!$A:$A,$A101,Investors!$G:$G,$B101)-$B$2&lt;=P$4,SUMIFS(Investors!$P:$P,Investors!$A:$A,$A101,Investors!$G:$G,$B101)-$B$2&gt;O$4),SUMIFS(Investors!$Q:$Q,Investors!$A:$A,$A101,Investors!$G:$G,$B101),0)</f>
        <v/>
      </c>
      <c r="Q101" s="4">
        <f>IF(AND(SUMIFS(Investors!$P:$P,Investors!$A:$A,$A101,Investors!$G:$G,$B101)-$B$2&lt;=Q$4,SUMIFS(Investors!$P:$P,Investors!$A:$A,$A101,Investors!$G:$G,$B101)-$B$2&gt;P$4),SUMIFS(Investors!$Q:$Q,Investors!$A:$A,$A101,Investors!$G:$G,$B101),0)</f>
        <v/>
      </c>
      <c r="R101" s="4">
        <f>IF(AND(SUMIFS(Investors!$P:$P,Investors!$A:$A,$A101,Investors!$G:$G,$B101)-$B$2&lt;=R$4,SUMIFS(Investors!$P:$P,Investors!$A:$A,$A101,Investors!$G:$G,$B101)-$B$2&gt;Q$4),SUMIFS(Investors!$Q:$Q,Investors!$A:$A,$A101,Investors!$G:$G,$B101),0)</f>
        <v/>
      </c>
      <c r="S101" s="4">
        <f>IF(AND(SUMIFS(Investors!$P:$P,Investors!$A:$A,$A101,Investors!$G:$G,$B101)-$B$2&lt;=S$4,SUMIFS(Investors!$P:$P,Investors!$A:$A,$A101,Investors!$G:$G,$B101)-$B$2&gt;R$4),SUMIFS(Investors!$Q:$Q,Investors!$A:$A,$A101,Investors!$G:$G,$B101),0)</f>
        <v/>
      </c>
      <c r="T101" s="4">
        <f>IF(AND(SUMIFS(Investors!$P:$P,Investors!$A:$A,$A101,Investors!$G:$G,$B101)-$B$2&lt;=T$4,SUMIFS(Investors!$P:$P,Investors!$A:$A,$A101,Investors!$G:$G,$B101)-$B$2&gt;S$4),SUMIFS(Investors!$Q:$Q,Investors!$A:$A,$A101,Investors!$G:$G,$B101),0)</f>
        <v/>
      </c>
      <c r="U101" s="4">
        <f>IF(AND(SUMIFS(Investors!$P:$P,Investors!$A:$A,$A101,Investors!$G:$G,$B101)-$B$2&lt;=U$4,SUMIFS(Investors!$P:$P,Investors!$A:$A,$A101,Investors!$G:$G,$B101)-$B$2&gt;T$4),SUMIFS(Investors!$Q:$Q,Investors!$A:$A,$A101,Investors!$G:$G,$B101),0)</f>
        <v/>
      </c>
      <c r="V101" s="4">
        <f>IF(AND(SUMIFS(Investors!$P:$P,Investors!$A:$A,$A101,Investors!$G:$G,$B101)-$B$2&lt;=V$4,SUMIFS(Investors!$P:$P,Investors!$A:$A,$A101,Investors!$G:$G,$B101)-$B$2&gt;U$4),SUMIFS(Investors!$Q:$Q,Investors!$A:$A,$A101,Investors!$G:$G,$B101),0)</f>
        <v/>
      </c>
      <c r="W101" s="4">
        <f>IF(AND(SUMIFS(Investors!$P:$P,Investors!$A:$A,$A101,Investors!$G:$G,$B101)-$B$2&lt;=W$4,SUMIFS(Investors!$P:$P,Investors!$A:$A,$A101,Investors!$G:$G,$B101)-$B$2&gt;V$4),SUMIFS(Investors!$Q:$Q,Investors!$A:$A,$A101,Investors!$G:$G,$B101),0)</f>
        <v/>
      </c>
      <c r="X101" s="4">
        <f>IF(AND(SUMIFS(Investors!$P:$P,Investors!$A:$A,$A101,Investors!$G:$G,$B101)-$B$2&lt;=X$4,SUMIFS(Investors!$P:$P,Investors!$A:$A,$A101,Investors!$G:$G,$B101)-$B$2&gt;W$4),SUMIFS(Investors!$Q:$Q,Investors!$A:$A,$A101,Investors!$G:$G,$B101),0)</f>
        <v/>
      </c>
      <c r="Y101" s="4">
        <f>IF(AND(SUMIFS(Investors!$P:$P,Investors!$A:$A,$A101,Investors!$G:$G,$B101)-$B$2&lt;=Y$4,SUMIFS(Investors!$P:$P,Investors!$A:$A,$A101,Investors!$G:$G,$B101)-$B$2&gt;X$4),SUMIFS(Investors!$Q:$Q,Investors!$A:$A,$A101,Investors!$G:$G,$B101),0)</f>
        <v/>
      </c>
      <c r="Z101" s="4">
        <f>IF(AND(SUMIFS(Investors!$P:$P,Investors!$A:$A,$A101,Investors!$G:$G,$B101)-$B$2&lt;=Z$4,SUMIFS(Investors!$P:$P,Investors!$A:$A,$A101,Investors!$G:$G,$B101)-$B$2&gt;Y$4),SUMIFS(Investors!$Q:$Q,Investors!$A:$A,$A101,Investors!$G:$G,$B101),0)</f>
        <v/>
      </c>
      <c r="AA101" s="4">
        <f>IF(AND(SUMIFS(Investors!$P:$P,Investors!$A:$A,$A101,Investors!$G:$G,$B101)-$B$2&lt;=AA$4,SUMIFS(Investors!$P:$P,Investors!$A:$A,$A101,Investors!$G:$G,$B101)-$B$2&gt;Z$4),SUMIFS(Investors!$Q:$Q,Investors!$A:$A,$A101,Investors!$G:$G,$B101),0)</f>
        <v/>
      </c>
      <c r="AB101" s="4">
        <f>IF(AND(SUMIFS(Investors!$P:$P,Investors!$A:$A,$A101,Investors!$G:$G,$B101)-$B$2&lt;=AB$4,SUMIFS(Investors!$P:$P,Investors!$A:$A,$A101,Investors!$G:$G,$B101)-$B$2&gt;AA$4),SUMIFS(Investors!$Q:$Q,Investors!$A:$A,$A101,Investors!$G:$G,$B101),0)</f>
        <v/>
      </c>
      <c r="AC101" s="4">
        <f>IF(AND(SUMIFS(Investors!$P:$P,Investors!$A:$A,$A101,Investors!$G:$G,$B101)-$B$2&lt;=AC$4,SUMIFS(Investors!$P:$P,Investors!$A:$A,$A101,Investors!$G:$G,$B101)-$B$2&gt;AB$4),SUMIFS(Investors!$Q:$Q,Investors!$A:$A,$A101,Investors!$G:$G,$B101),0)</f>
        <v/>
      </c>
    </row>
    <row r="102">
      <c r="A102" t="inlineStr">
        <is>
          <t>ZWAT01</t>
        </is>
      </c>
      <c r="B102" t="inlineStr">
        <is>
          <t>HVO101</t>
        </is>
      </c>
      <c r="C102" s="4">
        <f>SUM(E102:AC102)</f>
        <v/>
      </c>
      <c r="E102" s="4">
        <f>IF(AND(SUMIFS(Investors!$P:$P,Investors!$A:$A,$A102,Investors!$G:$G,$B102)-$B$2&lt;=E$4,SUMIFS(Investors!$P:$P,Investors!$A:$A,$A102,Investors!$G:$G,$B102)-$B$2&gt;D$4),SUMIFS(Investors!$Q:$Q,Investors!$A:$A,$A102,Investors!$G:$G,$B102),0)</f>
        <v/>
      </c>
      <c r="F102" s="4">
        <f>IF(AND(SUMIFS(Investors!$P:$P,Investors!$A:$A,$A102,Investors!$G:$G,$B102)-$B$2&lt;=F$4,SUMIFS(Investors!$P:$P,Investors!$A:$A,$A102,Investors!$G:$G,$B102)-$B$2&gt;E$4),SUMIFS(Investors!$Q:$Q,Investors!$A:$A,$A102,Investors!$G:$G,$B102),0)</f>
        <v/>
      </c>
      <c r="G102" s="4">
        <f>IF(AND(SUMIFS(Investors!$P:$P,Investors!$A:$A,$A102,Investors!$G:$G,$B102)-$B$2&lt;=G$4,SUMIFS(Investors!$P:$P,Investors!$A:$A,$A102,Investors!$G:$G,$B102)-$B$2&gt;F$4),SUMIFS(Investors!$Q:$Q,Investors!$A:$A,$A102,Investors!$G:$G,$B102),0)</f>
        <v/>
      </c>
      <c r="H102" s="4">
        <f>IF(AND(SUMIFS(Investors!$P:$P,Investors!$A:$A,$A102,Investors!$G:$G,$B102)-$B$2&lt;=H$4,SUMIFS(Investors!$P:$P,Investors!$A:$A,$A102,Investors!$G:$G,$B102)-$B$2&gt;G$4),SUMIFS(Investors!$Q:$Q,Investors!$A:$A,$A102,Investors!$G:$G,$B102),0)</f>
        <v/>
      </c>
      <c r="I102" s="4">
        <f>IF(AND(SUMIFS(Investors!$P:$P,Investors!$A:$A,$A102,Investors!$G:$G,$B102)-$B$2&lt;=I$4,SUMIFS(Investors!$P:$P,Investors!$A:$A,$A102,Investors!$G:$G,$B102)-$B$2&gt;H$4),SUMIFS(Investors!$Q:$Q,Investors!$A:$A,$A102,Investors!$G:$G,$B102),0)</f>
        <v/>
      </c>
      <c r="J102" s="4">
        <f>IF(AND(SUMIFS(Investors!$P:$P,Investors!$A:$A,$A102,Investors!$G:$G,$B102)-$B$2&lt;=J$4,SUMIFS(Investors!$P:$P,Investors!$A:$A,$A102,Investors!$G:$G,$B102)-$B$2&gt;I$4),SUMIFS(Investors!$Q:$Q,Investors!$A:$A,$A102,Investors!$G:$G,$B102),0)</f>
        <v/>
      </c>
      <c r="K102" s="4">
        <f>IF(AND(SUMIFS(Investors!$P:$P,Investors!$A:$A,$A102,Investors!$G:$G,$B102)-$B$2&lt;=K$4,SUMIFS(Investors!$P:$P,Investors!$A:$A,$A102,Investors!$G:$G,$B102)-$B$2&gt;J$4),SUMIFS(Investors!$Q:$Q,Investors!$A:$A,$A102,Investors!$G:$G,$B102),0)</f>
        <v/>
      </c>
      <c r="L102" s="4">
        <f>IF(AND(SUMIFS(Investors!$P:$P,Investors!$A:$A,$A102,Investors!$G:$G,$B102)-$B$2&lt;=L$4,SUMIFS(Investors!$P:$P,Investors!$A:$A,$A102,Investors!$G:$G,$B102)-$B$2&gt;K$4),SUMIFS(Investors!$Q:$Q,Investors!$A:$A,$A102,Investors!$G:$G,$B102),0)</f>
        <v/>
      </c>
      <c r="M102" s="4">
        <f>IF(AND(SUMIFS(Investors!$P:$P,Investors!$A:$A,$A102,Investors!$G:$G,$B102)-$B$2&lt;=M$4,SUMIFS(Investors!$P:$P,Investors!$A:$A,$A102,Investors!$G:$G,$B102)-$B$2&gt;L$4),SUMIFS(Investors!$Q:$Q,Investors!$A:$A,$A102,Investors!$G:$G,$B102),0)</f>
        <v/>
      </c>
      <c r="N102" s="4">
        <f>IF(AND(SUMIFS(Investors!$P:$P,Investors!$A:$A,$A102,Investors!$G:$G,$B102)-$B$2&lt;=N$4,SUMIFS(Investors!$P:$P,Investors!$A:$A,$A102,Investors!$G:$G,$B102)-$B$2&gt;M$4),SUMIFS(Investors!$Q:$Q,Investors!$A:$A,$A102,Investors!$G:$G,$B102),0)</f>
        <v/>
      </c>
      <c r="O102" s="4">
        <f>IF(AND(SUMIFS(Investors!$P:$P,Investors!$A:$A,$A102,Investors!$G:$G,$B102)-$B$2&lt;=O$4,SUMIFS(Investors!$P:$P,Investors!$A:$A,$A102,Investors!$G:$G,$B102)-$B$2&gt;N$4),SUMIFS(Investors!$Q:$Q,Investors!$A:$A,$A102,Investors!$G:$G,$B102),0)</f>
        <v/>
      </c>
      <c r="P102" s="4">
        <f>IF(AND(SUMIFS(Investors!$P:$P,Investors!$A:$A,$A102,Investors!$G:$G,$B102)-$B$2&lt;=P$4,SUMIFS(Investors!$P:$P,Investors!$A:$A,$A102,Investors!$G:$G,$B102)-$B$2&gt;O$4),SUMIFS(Investors!$Q:$Q,Investors!$A:$A,$A102,Investors!$G:$G,$B102),0)</f>
        <v/>
      </c>
      <c r="Q102" s="4">
        <f>IF(AND(SUMIFS(Investors!$P:$P,Investors!$A:$A,$A102,Investors!$G:$G,$B102)-$B$2&lt;=Q$4,SUMIFS(Investors!$P:$P,Investors!$A:$A,$A102,Investors!$G:$G,$B102)-$B$2&gt;P$4),SUMIFS(Investors!$Q:$Q,Investors!$A:$A,$A102,Investors!$G:$G,$B102),0)</f>
        <v/>
      </c>
      <c r="R102" s="4">
        <f>IF(AND(SUMIFS(Investors!$P:$P,Investors!$A:$A,$A102,Investors!$G:$G,$B102)-$B$2&lt;=R$4,SUMIFS(Investors!$P:$P,Investors!$A:$A,$A102,Investors!$G:$G,$B102)-$B$2&gt;Q$4),SUMIFS(Investors!$Q:$Q,Investors!$A:$A,$A102,Investors!$G:$G,$B102),0)</f>
        <v/>
      </c>
      <c r="S102" s="4">
        <f>IF(AND(SUMIFS(Investors!$P:$P,Investors!$A:$A,$A102,Investors!$G:$G,$B102)-$B$2&lt;=S$4,SUMIFS(Investors!$P:$P,Investors!$A:$A,$A102,Investors!$G:$G,$B102)-$B$2&gt;R$4),SUMIFS(Investors!$Q:$Q,Investors!$A:$A,$A102,Investors!$G:$G,$B102),0)</f>
        <v/>
      </c>
      <c r="T102" s="4">
        <f>IF(AND(SUMIFS(Investors!$P:$P,Investors!$A:$A,$A102,Investors!$G:$G,$B102)-$B$2&lt;=T$4,SUMIFS(Investors!$P:$P,Investors!$A:$A,$A102,Investors!$G:$G,$B102)-$B$2&gt;S$4),SUMIFS(Investors!$Q:$Q,Investors!$A:$A,$A102,Investors!$G:$G,$B102),0)</f>
        <v/>
      </c>
      <c r="U102" s="4">
        <f>IF(AND(SUMIFS(Investors!$P:$P,Investors!$A:$A,$A102,Investors!$G:$G,$B102)-$B$2&lt;=U$4,SUMIFS(Investors!$P:$P,Investors!$A:$A,$A102,Investors!$G:$G,$B102)-$B$2&gt;T$4),SUMIFS(Investors!$Q:$Q,Investors!$A:$A,$A102,Investors!$G:$G,$B102),0)</f>
        <v/>
      </c>
      <c r="V102" s="4">
        <f>IF(AND(SUMIFS(Investors!$P:$P,Investors!$A:$A,$A102,Investors!$G:$G,$B102)-$B$2&lt;=V$4,SUMIFS(Investors!$P:$P,Investors!$A:$A,$A102,Investors!$G:$G,$B102)-$B$2&gt;U$4),SUMIFS(Investors!$Q:$Q,Investors!$A:$A,$A102,Investors!$G:$G,$B102),0)</f>
        <v/>
      </c>
      <c r="W102" s="4">
        <f>IF(AND(SUMIFS(Investors!$P:$P,Investors!$A:$A,$A102,Investors!$G:$G,$B102)-$B$2&lt;=W$4,SUMIFS(Investors!$P:$P,Investors!$A:$A,$A102,Investors!$G:$G,$B102)-$B$2&gt;V$4),SUMIFS(Investors!$Q:$Q,Investors!$A:$A,$A102,Investors!$G:$G,$B102),0)</f>
        <v/>
      </c>
      <c r="X102" s="4">
        <f>IF(AND(SUMIFS(Investors!$P:$P,Investors!$A:$A,$A102,Investors!$G:$G,$B102)-$B$2&lt;=X$4,SUMIFS(Investors!$P:$P,Investors!$A:$A,$A102,Investors!$G:$G,$B102)-$B$2&gt;W$4),SUMIFS(Investors!$Q:$Q,Investors!$A:$A,$A102,Investors!$G:$G,$B102),0)</f>
        <v/>
      </c>
      <c r="Y102" s="4">
        <f>IF(AND(SUMIFS(Investors!$P:$P,Investors!$A:$A,$A102,Investors!$G:$G,$B102)-$B$2&lt;=Y$4,SUMIFS(Investors!$P:$P,Investors!$A:$A,$A102,Investors!$G:$G,$B102)-$B$2&gt;X$4),SUMIFS(Investors!$Q:$Q,Investors!$A:$A,$A102,Investors!$G:$G,$B102),0)</f>
        <v/>
      </c>
      <c r="Z102" s="4">
        <f>IF(AND(SUMIFS(Investors!$P:$P,Investors!$A:$A,$A102,Investors!$G:$G,$B102)-$B$2&lt;=Z$4,SUMIFS(Investors!$P:$P,Investors!$A:$A,$A102,Investors!$G:$G,$B102)-$B$2&gt;Y$4),SUMIFS(Investors!$Q:$Q,Investors!$A:$A,$A102,Investors!$G:$G,$B102),0)</f>
        <v/>
      </c>
      <c r="AA102" s="4">
        <f>IF(AND(SUMIFS(Investors!$P:$P,Investors!$A:$A,$A102,Investors!$G:$G,$B102)-$B$2&lt;=AA$4,SUMIFS(Investors!$P:$P,Investors!$A:$A,$A102,Investors!$G:$G,$B102)-$B$2&gt;Z$4),SUMIFS(Investors!$Q:$Q,Investors!$A:$A,$A102,Investors!$G:$G,$B102),0)</f>
        <v/>
      </c>
      <c r="AB102" s="4">
        <f>IF(AND(SUMIFS(Investors!$P:$P,Investors!$A:$A,$A102,Investors!$G:$G,$B102)-$B$2&lt;=AB$4,SUMIFS(Investors!$P:$P,Investors!$A:$A,$A102,Investors!$G:$G,$B102)-$B$2&gt;AA$4),SUMIFS(Investors!$Q:$Q,Investors!$A:$A,$A102,Investors!$G:$G,$B102),0)</f>
        <v/>
      </c>
      <c r="AC102" s="4">
        <f>IF(AND(SUMIFS(Investors!$P:$P,Investors!$A:$A,$A102,Investors!$G:$G,$B102)-$B$2&lt;=AC$4,SUMIFS(Investors!$P:$P,Investors!$A:$A,$A102,Investors!$G:$G,$B102)-$B$2&gt;AB$4),SUMIFS(Investors!$Q:$Q,Investors!$A:$A,$A102,Investors!$G:$G,$B102),0)</f>
        <v/>
      </c>
    </row>
    <row r="103">
      <c r="A103" t="inlineStr">
        <is>
          <t>ZWAT01</t>
        </is>
      </c>
      <c r="B103" t="inlineStr">
        <is>
          <t>HVF101</t>
        </is>
      </c>
      <c r="C103" s="4">
        <f>SUM(E103:AC103)</f>
        <v/>
      </c>
      <c r="E103" s="4">
        <f>IF(AND(SUMIFS(Investors!$P:$P,Investors!$A:$A,$A103,Investors!$G:$G,$B103)-$B$2&lt;=E$4,SUMIFS(Investors!$P:$P,Investors!$A:$A,$A103,Investors!$G:$G,$B103)-$B$2&gt;D$4),SUMIFS(Investors!$Q:$Q,Investors!$A:$A,$A103,Investors!$G:$G,$B103),0)</f>
        <v/>
      </c>
      <c r="F103" s="4">
        <f>IF(AND(SUMIFS(Investors!$P:$P,Investors!$A:$A,$A103,Investors!$G:$G,$B103)-$B$2&lt;=F$4,SUMIFS(Investors!$P:$P,Investors!$A:$A,$A103,Investors!$G:$G,$B103)-$B$2&gt;E$4),SUMIFS(Investors!$Q:$Q,Investors!$A:$A,$A103,Investors!$G:$G,$B103),0)</f>
        <v/>
      </c>
      <c r="G103" s="4">
        <f>IF(AND(SUMIFS(Investors!$P:$P,Investors!$A:$A,$A103,Investors!$G:$G,$B103)-$B$2&lt;=G$4,SUMIFS(Investors!$P:$P,Investors!$A:$A,$A103,Investors!$G:$G,$B103)-$B$2&gt;F$4),SUMIFS(Investors!$Q:$Q,Investors!$A:$A,$A103,Investors!$G:$G,$B103),0)</f>
        <v/>
      </c>
      <c r="H103" s="4">
        <f>IF(AND(SUMIFS(Investors!$P:$P,Investors!$A:$A,$A103,Investors!$G:$G,$B103)-$B$2&lt;=H$4,SUMIFS(Investors!$P:$P,Investors!$A:$A,$A103,Investors!$G:$G,$B103)-$B$2&gt;G$4),SUMIFS(Investors!$Q:$Q,Investors!$A:$A,$A103,Investors!$G:$G,$B103),0)</f>
        <v/>
      </c>
      <c r="I103" s="4">
        <f>IF(AND(SUMIFS(Investors!$P:$P,Investors!$A:$A,$A103,Investors!$G:$G,$B103)-$B$2&lt;=I$4,SUMIFS(Investors!$P:$P,Investors!$A:$A,$A103,Investors!$G:$G,$B103)-$B$2&gt;H$4),SUMIFS(Investors!$Q:$Q,Investors!$A:$A,$A103,Investors!$G:$G,$B103),0)</f>
        <v/>
      </c>
      <c r="J103" s="4">
        <f>IF(AND(SUMIFS(Investors!$P:$P,Investors!$A:$A,$A103,Investors!$G:$G,$B103)-$B$2&lt;=J$4,SUMIFS(Investors!$P:$P,Investors!$A:$A,$A103,Investors!$G:$G,$B103)-$B$2&gt;I$4),SUMIFS(Investors!$Q:$Q,Investors!$A:$A,$A103,Investors!$G:$G,$B103),0)</f>
        <v/>
      </c>
      <c r="K103" s="4">
        <f>IF(AND(SUMIFS(Investors!$P:$P,Investors!$A:$A,$A103,Investors!$G:$G,$B103)-$B$2&lt;=K$4,SUMIFS(Investors!$P:$P,Investors!$A:$A,$A103,Investors!$G:$G,$B103)-$B$2&gt;J$4),SUMIFS(Investors!$Q:$Q,Investors!$A:$A,$A103,Investors!$G:$G,$B103),0)</f>
        <v/>
      </c>
      <c r="L103" s="4">
        <f>IF(AND(SUMIFS(Investors!$P:$P,Investors!$A:$A,$A103,Investors!$G:$G,$B103)-$B$2&lt;=L$4,SUMIFS(Investors!$P:$P,Investors!$A:$A,$A103,Investors!$G:$G,$B103)-$B$2&gt;K$4),SUMIFS(Investors!$Q:$Q,Investors!$A:$A,$A103,Investors!$G:$G,$B103),0)</f>
        <v/>
      </c>
      <c r="M103" s="4">
        <f>IF(AND(SUMIFS(Investors!$P:$P,Investors!$A:$A,$A103,Investors!$G:$G,$B103)-$B$2&lt;=M$4,SUMIFS(Investors!$P:$P,Investors!$A:$A,$A103,Investors!$G:$G,$B103)-$B$2&gt;L$4),SUMIFS(Investors!$Q:$Q,Investors!$A:$A,$A103,Investors!$G:$G,$B103),0)</f>
        <v/>
      </c>
      <c r="N103" s="4">
        <f>IF(AND(SUMIFS(Investors!$P:$P,Investors!$A:$A,$A103,Investors!$G:$G,$B103)-$B$2&lt;=N$4,SUMIFS(Investors!$P:$P,Investors!$A:$A,$A103,Investors!$G:$G,$B103)-$B$2&gt;M$4),SUMIFS(Investors!$Q:$Q,Investors!$A:$A,$A103,Investors!$G:$G,$B103),0)</f>
        <v/>
      </c>
      <c r="O103" s="4">
        <f>IF(AND(SUMIFS(Investors!$P:$P,Investors!$A:$A,$A103,Investors!$G:$G,$B103)-$B$2&lt;=O$4,SUMIFS(Investors!$P:$P,Investors!$A:$A,$A103,Investors!$G:$G,$B103)-$B$2&gt;N$4),SUMIFS(Investors!$Q:$Q,Investors!$A:$A,$A103,Investors!$G:$G,$B103),0)</f>
        <v/>
      </c>
      <c r="P103" s="4">
        <f>IF(AND(SUMIFS(Investors!$P:$P,Investors!$A:$A,$A103,Investors!$G:$G,$B103)-$B$2&lt;=P$4,SUMIFS(Investors!$P:$P,Investors!$A:$A,$A103,Investors!$G:$G,$B103)-$B$2&gt;O$4),SUMIFS(Investors!$Q:$Q,Investors!$A:$A,$A103,Investors!$G:$G,$B103),0)</f>
        <v/>
      </c>
      <c r="Q103" s="4">
        <f>IF(AND(SUMIFS(Investors!$P:$P,Investors!$A:$A,$A103,Investors!$G:$G,$B103)-$B$2&lt;=Q$4,SUMIFS(Investors!$P:$P,Investors!$A:$A,$A103,Investors!$G:$G,$B103)-$B$2&gt;P$4),SUMIFS(Investors!$Q:$Q,Investors!$A:$A,$A103,Investors!$G:$G,$B103),0)</f>
        <v/>
      </c>
      <c r="R103" s="4">
        <f>IF(AND(SUMIFS(Investors!$P:$P,Investors!$A:$A,$A103,Investors!$G:$G,$B103)-$B$2&lt;=R$4,SUMIFS(Investors!$P:$P,Investors!$A:$A,$A103,Investors!$G:$G,$B103)-$B$2&gt;Q$4),SUMIFS(Investors!$Q:$Q,Investors!$A:$A,$A103,Investors!$G:$G,$B103),0)</f>
        <v/>
      </c>
      <c r="S103" s="4">
        <f>IF(AND(SUMIFS(Investors!$P:$P,Investors!$A:$A,$A103,Investors!$G:$G,$B103)-$B$2&lt;=S$4,SUMIFS(Investors!$P:$P,Investors!$A:$A,$A103,Investors!$G:$G,$B103)-$B$2&gt;R$4),SUMIFS(Investors!$Q:$Q,Investors!$A:$A,$A103,Investors!$G:$G,$B103),0)</f>
        <v/>
      </c>
      <c r="T103" s="4">
        <f>IF(AND(SUMIFS(Investors!$P:$P,Investors!$A:$A,$A103,Investors!$G:$G,$B103)-$B$2&lt;=T$4,SUMIFS(Investors!$P:$P,Investors!$A:$A,$A103,Investors!$G:$G,$B103)-$B$2&gt;S$4),SUMIFS(Investors!$Q:$Q,Investors!$A:$A,$A103,Investors!$G:$G,$B103),0)</f>
        <v/>
      </c>
      <c r="U103" s="4">
        <f>IF(AND(SUMIFS(Investors!$P:$P,Investors!$A:$A,$A103,Investors!$G:$G,$B103)-$B$2&lt;=U$4,SUMIFS(Investors!$P:$P,Investors!$A:$A,$A103,Investors!$G:$G,$B103)-$B$2&gt;T$4),SUMIFS(Investors!$Q:$Q,Investors!$A:$A,$A103,Investors!$G:$G,$B103),0)</f>
        <v/>
      </c>
      <c r="V103" s="4">
        <f>IF(AND(SUMIFS(Investors!$P:$P,Investors!$A:$A,$A103,Investors!$G:$G,$B103)-$B$2&lt;=V$4,SUMIFS(Investors!$P:$P,Investors!$A:$A,$A103,Investors!$G:$G,$B103)-$B$2&gt;U$4),SUMIFS(Investors!$Q:$Q,Investors!$A:$A,$A103,Investors!$G:$G,$B103),0)</f>
        <v/>
      </c>
      <c r="W103" s="4">
        <f>IF(AND(SUMIFS(Investors!$P:$P,Investors!$A:$A,$A103,Investors!$G:$G,$B103)-$B$2&lt;=W$4,SUMIFS(Investors!$P:$P,Investors!$A:$A,$A103,Investors!$G:$G,$B103)-$B$2&gt;V$4),SUMIFS(Investors!$Q:$Q,Investors!$A:$A,$A103,Investors!$G:$G,$B103),0)</f>
        <v/>
      </c>
      <c r="X103" s="4">
        <f>IF(AND(SUMIFS(Investors!$P:$P,Investors!$A:$A,$A103,Investors!$G:$G,$B103)-$B$2&lt;=X$4,SUMIFS(Investors!$P:$P,Investors!$A:$A,$A103,Investors!$G:$G,$B103)-$B$2&gt;W$4),SUMIFS(Investors!$Q:$Q,Investors!$A:$A,$A103,Investors!$G:$G,$B103),0)</f>
        <v/>
      </c>
      <c r="Y103" s="4">
        <f>IF(AND(SUMIFS(Investors!$P:$P,Investors!$A:$A,$A103,Investors!$G:$G,$B103)-$B$2&lt;=Y$4,SUMIFS(Investors!$P:$P,Investors!$A:$A,$A103,Investors!$G:$G,$B103)-$B$2&gt;X$4),SUMIFS(Investors!$Q:$Q,Investors!$A:$A,$A103,Investors!$G:$G,$B103),0)</f>
        <v/>
      </c>
      <c r="Z103" s="4">
        <f>IF(AND(SUMIFS(Investors!$P:$P,Investors!$A:$A,$A103,Investors!$G:$G,$B103)-$B$2&lt;=Z$4,SUMIFS(Investors!$P:$P,Investors!$A:$A,$A103,Investors!$G:$G,$B103)-$B$2&gt;Y$4),SUMIFS(Investors!$Q:$Q,Investors!$A:$A,$A103,Investors!$G:$G,$B103),0)</f>
        <v/>
      </c>
      <c r="AA103" s="4">
        <f>IF(AND(SUMIFS(Investors!$P:$P,Investors!$A:$A,$A103,Investors!$G:$G,$B103)-$B$2&lt;=AA$4,SUMIFS(Investors!$P:$P,Investors!$A:$A,$A103,Investors!$G:$G,$B103)-$B$2&gt;Z$4),SUMIFS(Investors!$Q:$Q,Investors!$A:$A,$A103,Investors!$G:$G,$B103),0)</f>
        <v/>
      </c>
      <c r="AB103" s="4">
        <f>IF(AND(SUMIFS(Investors!$P:$P,Investors!$A:$A,$A103,Investors!$G:$G,$B103)-$B$2&lt;=AB$4,SUMIFS(Investors!$P:$P,Investors!$A:$A,$A103,Investors!$G:$G,$B103)-$B$2&gt;AA$4),SUMIFS(Investors!$Q:$Q,Investors!$A:$A,$A103,Investors!$G:$G,$B103),0)</f>
        <v/>
      </c>
      <c r="AC103" s="4">
        <f>IF(AND(SUMIFS(Investors!$P:$P,Investors!$A:$A,$A103,Investors!$G:$G,$B103)-$B$2&lt;=AC$4,SUMIFS(Investors!$P:$P,Investors!$A:$A,$A103,Investors!$G:$G,$B103)-$B$2&gt;AB$4),SUMIFS(Investors!$Q:$Q,Investors!$A:$A,$A103,Investors!$G:$G,$B103),0)</f>
        <v/>
      </c>
    </row>
    <row r="104">
      <c r="A104" t="inlineStr">
        <is>
          <t>ZWAT01</t>
        </is>
      </c>
      <c r="B104" t="inlineStr">
        <is>
          <t>HVF103</t>
        </is>
      </c>
      <c r="C104" s="4">
        <f>SUM(E104:AC104)</f>
        <v/>
      </c>
      <c r="E104" s="4">
        <f>IF(AND(SUMIFS(Investors!$P:$P,Investors!$A:$A,$A104,Investors!$G:$G,$B104)-$B$2&lt;=E$4,SUMIFS(Investors!$P:$P,Investors!$A:$A,$A104,Investors!$G:$G,$B104)-$B$2&gt;D$4),SUMIFS(Investors!$Q:$Q,Investors!$A:$A,$A104,Investors!$G:$G,$B104),0)</f>
        <v/>
      </c>
      <c r="F104" s="4">
        <f>IF(AND(SUMIFS(Investors!$P:$P,Investors!$A:$A,$A104,Investors!$G:$G,$B104)-$B$2&lt;=F$4,SUMIFS(Investors!$P:$P,Investors!$A:$A,$A104,Investors!$G:$G,$B104)-$B$2&gt;E$4),SUMIFS(Investors!$Q:$Q,Investors!$A:$A,$A104,Investors!$G:$G,$B104),0)</f>
        <v/>
      </c>
      <c r="G104" s="4">
        <f>IF(AND(SUMIFS(Investors!$P:$P,Investors!$A:$A,$A104,Investors!$G:$G,$B104)-$B$2&lt;=G$4,SUMIFS(Investors!$P:$P,Investors!$A:$A,$A104,Investors!$G:$G,$B104)-$B$2&gt;F$4),SUMIFS(Investors!$Q:$Q,Investors!$A:$A,$A104,Investors!$G:$G,$B104),0)</f>
        <v/>
      </c>
      <c r="H104" s="4">
        <f>IF(AND(SUMIFS(Investors!$P:$P,Investors!$A:$A,$A104,Investors!$G:$G,$B104)-$B$2&lt;=H$4,SUMIFS(Investors!$P:$P,Investors!$A:$A,$A104,Investors!$G:$G,$B104)-$B$2&gt;G$4),SUMIFS(Investors!$Q:$Q,Investors!$A:$A,$A104,Investors!$G:$G,$B104),0)</f>
        <v/>
      </c>
      <c r="I104" s="4">
        <f>IF(AND(SUMIFS(Investors!$P:$P,Investors!$A:$A,$A104,Investors!$G:$G,$B104)-$B$2&lt;=I$4,SUMIFS(Investors!$P:$P,Investors!$A:$A,$A104,Investors!$G:$G,$B104)-$B$2&gt;H$4),SUMIFS(Investors!$Q:$Q,Investors!$A:$A,$A104,Investors!$G:$G,$B104),0)</f>
        <v/>
      </c>
      <c r="J104" s="4">
        <f>IF(AND(SUMIFS(Investors!$P:$P,Investors!$A:$A,$A104,Investors!$G:$G,$B104)-$B$2&lt;=J$4,SUMIFS(Investors!$P:$P,Investors!$A:$A,$A104,Investors!$G:$G,$B104)-$B$2&gt;I$4),SUMIFS(Investors!$Q:$Q,Investors!$A:$A,$A104,Investors!$G:$G,$B104),0)</f>
        <v/>
      </c>
      <c r="K104" s="4">
        <f>IF(AND(SUMIFS(Investors!$P:$P,Investors!$A:$A,$A104,Investors!$G:$G,$B104)-$B$2&lt;=K$4,SUMIFS(Investors!$P:$P,Investors!$A:$A,$A104,Investors!$G:$G,$B104)-$B$2&gt;J$4),SUMIFS(Investors!$Q:$Q,Investors!$A:$A,$A104,Investors!$G:$G,$B104),0)</f>
        <v/>
      </c>
      <c r="L104" s="4">
        <f>IF(AND(SUMIFS(Investors!$P:$P,Investors!$A:$A,$A104,Investors!$G:$G,$B104)-$B$2&lt;=L$4,SUMIFS(Investors!$P:$P,Investors!$A:$A,$A104,Investors!$G:$G,$B104)-$B$2&gt;K$4),SUMIFS(Investors!$Q:$Q,Investors!$A:$A,$A104,Investors!$G:$G,$B104),0)</f>
        <v/>
      </c>
      <c r="M104" s="4">
        <f>IF(AND(SUMIFS(Investors!$P:$P,Investors!$A:$A,$A104,Investors!$G:$G,$B104)-$B$2&lt;=M$4,SUMIFS(Investors!$P:$P,Investors!$A:$A,$A104,Investors!$G:$G,$B104)-$B$2&gt;L$4),SUMIFS(Investors!$Q:$Q,Investors!$A:$A,$A104,Investors!$G:$G,$B104),0)</f>
        <v/>
      </c>
      <c r="N104" s="4">
        <f>IF(AND(SUMIFS(Investors!$P:$P,Investors!$A:$A,$A104,Investors!$G:$G,$B104)-$B$2&lt;=N$4,SUMIFS(Investors!$P:$P,Investors!$A:$A,$A104,Investors!$G:$G,$B104)-$B$2&gt;M$4),SUMIFS(Investors!$Q:$Q,Investors!$A:$A,$A104,Investors!$G:$G,$B104),0)</f>
        <v/>
      </c>
      <c r="O104" s="4">
        <f>IF(AND(SUMIFS(Investors!$P:$P,Investors!$A:$A,$A104,Investors!$G:$G,$B104)-$B$2&lt;=O$4,SUMIFS(Investors!$P:$P,Investors!$A:$A,$A104,Investors!$G:$G,$B104)-$B$2&gt;N$4),SUMIFS(Investors!$Q:$Q,Investors!$A:$A,$A104,Investors!$G:$G,$B104),0)</f>
        <v/>
      </c>
      <c r="P104" s="4">
        <f>IF(AND(SUMIFS(Investors!$P:$P,Investors!$A:$A,$A104,Investors!$G:$G,$B104)-$B$2&lt;=P$4,SUMIFS(Investors!$P:$P,Investors!$A:$A,$A104,Investors!$G:$G,$B104)-$B$2&gt;O$4),SUMIFS(Investors!$Q:$Q,Investors!$A:$A,$A104,Investors!$G:$G,$B104),0)</f>
        <v/>
      </c>
      <c r="Q104" s="4">
        <f>IF(AND(SUMIFS(Investors!$P:$P,Investors!$A:$A,$A104,Investors!$G:$G,$B104)-$B$2&lt;=Q$4,SUMIFS(Investors!$P:$P,Investors!$A:$A,$A104,Investors!$G:$G,$B104)-$B$2&gt;P$4),SUMIFS(Investors!$Q:$Q,Investors!$A:$A,$A104,Investors!$G:$G,$B104),0)</f>
        <v/>
      </c>
      <c r="R104" s="4">
        <f>IF(AND(SUMIFS(Investors!$P:$P,Investors!$A:$A,$A104,Investors!$G:$G,$B104)-$B$2&lt;=R$4,SUMIFS(Investors!$P:$P,Investors!$A:$A,$A104,Investors!$G:$G,$B104)-$B$2&gt;Q$4),SUMIFS(Investors!$Q:$Q,Investors!$A:$A,$A104,Investors!$G:$G,$B104),0)</f>
        <v/>
      </c>
      <c r="S104" s="4">
        <f>IF(AND(SUMIFS(Investors!$P:$P,Investors!$A:$A,$A104,Investors!$G:$G,$B104)-$B$2&lt;=S$4,SUMIFS(Investors!$P:$P,Investors!$A:$A,$A104,Investors!$G:$G,$B104)-$B$2&gt;R$4),SUMIFS(Investors!$Q:$Q,Investors!$A:$A,$A104,Investors!$G:$G,$B104),0)</f>
        <v/>
      </c>
      <c r="T104" s="4">
        <f>IF(AND(SUMIFS(Investors!$P:$P,Investors!$A:$A,$A104,Investors!$G:$G,$B104)-$B$2&lt;=T$4,SUMIFS(Investors!$P:$P,Investors!$A:$A,$A104,Investors!$G:$G,$B104)-$B$2&gt;S$4),SUMIFS(Investors!$Q:$Q,Investors!$A:$A,$A104,Investors!$G:$G,$B104),0)</f>
        <v/>
      </c>
      <c r="U104" s="4">
        <f>IF(AND(SUMIFS(Investors!$P:$P,Investors!$A:$A,$A104,Investors!$G:$G,$B104)-$B$2&lt;=U$4,SUMIFS(Investors!$P:$P,Investors!$A:$A,$A104,Investors!$G:$G,$B104)-$B$2&gt;T$4),SUMIFS(Investors!$Q:$Q,Investors!$A:$A,$A104,Investors!$G:$G,$B104),0)</f>
        <v/>
      </c>
      <c r="V104" s="4">
        <f>IF(AND(SUMIFS(Investors!$P:$P,Investors!$A:$A,$A104,Investors!$G:$G,$B104)-$B$2&lt;=V$4,SUMIFS(Investors!$P:$P,Investors!$A:$A,$A104,Investors!$G:$G,$B104)-$B$2&gt;U$4),SUMIFS(Investors!$Q:$Q,Investors!$A:$A,$A104,Investors!$G:$G,$B104),0)</f>
        <v/>
      </c>
      <c r="W104" s="4">
        <f>IF(AND(SUMIFS(Investors!$P:$P,Investors!$A:$A,$A104,Investors!$G:$G,$B104)-$B$2&lt;=W$4,SUMIFS(Investors!$P:$P,Investors!$A:$A,$A104,Investors!$G:$G,$B104)-$B$2&gt;V$4),SUMIFS(Investors!$Q:$Q,Investors!$A:$A,$A104,Investors!$G:$G,$B104),0)</f>
        <v/>
      </c>
      <c r="X104" s="4">
        <f>IF(AND(SUMIFS(Investors!$P:$P,Investors!$A:$A,$A104,Investors!$G:$G,$B104)-$B$2&lt;=X$4,SUMIFS(Investors!$P:$P,Investors!$A:$A,$A104,Investors!$G:$G,$B104)-$B$2&gt;W$4),SUMIFS(Investors!$Q:$Q,Investors!$A:$A,$A104,Investors!$G:$G,$B104),0)</f>
        <v/>
      </c>
      <c r="Y104" s="4">
        <f>IF(AND(SUMIFS(Investors!$P:$P,Investors!$A:$A,$A104,Investors!$G:$G,$B104)-$B$2&lt;=Y$4,SUMIFS(Investors!$P:$P,Investors!$A:$A,$A104,Investors!$G:$G,$B104)-$B$2&gt;X$4),SUMIFS(Investors!$Q:$Q,Investors!$A:$A,$A104,Investors!$G:$G,$B104),0)</f>
        <v/>
      </c>
      <c r="Z104" s="4">
        <f>IF(AND(SUMIFS(Investors!$P:$P,Investors!$A:$A,$A104,Investors!$G:$G,$B104)-$B$2&lt;=Z$4,SUMIFS(Investors!$P:$P,Investors!$A:$A,$A104,Investors!$G:$G,$B104)-$B$2&gt;Y$4),SUMIFS(Investors!$Q:$Q,Investors!$A:$A,$A104,Investors!$G:$G,$B104),0)</f>
        <v/>
      </c>
      <c r="AA104" s="4">
        <f>IF(AND(SUMIFS(Investors!$P:$P,Investors!$A:$A,$A104,Investors!$G:$G,$B104)-$B$2&lt;=AA$4,SUMIFS(Investors!$P:$P,Investors!$A:$A,$A104,Investors!$G:$G,$B104)-$B$2&gt;Z$4),SUMIFS(Investors!$Q:$Q,Investors!$A:$A,$A104,Investors!$G:$G,$B104),0)</f>
        <v/>
      </c>
      <c r="AB104" s="4">
        <f>IF(AND(SUMIFS(Investors!$P:$P,Investors!$A:$A,$A104,Investors!$G:$G,$B104)-$B$2&lt;=AB$4,SUMIFS(Investors!$P:$P,Investors!$A:$A,$A104,Investors!$G:$G,$B104)-$B$2&gt;AA$4),SUMIFS(Investors!$Q:$Q,Investors!$A:$A,$A104,Investors!$G:$G,$B104),0)</f>
        <v/>
      </c>
      <c r="AC104" s="4">
        <f>IF(AND(SUMIFS(Investors!$P:$P,Investors!$A:$A,$A104,Investors!$G:$G,$B104)-$B$2&lt;=AC$4,SUMIFS(Investors!$P:$P,Investors!$A:$A,$A104,Investors!$G:$G,$B104)-$B$2&gt;AB$4),SUMIFS(Investors!$Q:$Q,Investors!$A:$A,$A104,Investors!$G:$G,$B104),0)</f>
        <v/>
      </c>
    </row>
    <row r="105">
      <c r="A105" t="inlineStr">
        <is>
          <t>ZVDM01</t>
        </is>
      </c>
      <c r="B105" t="inlineStr">
        <is>
          <t>HFA206</t>
        </is>
      </c>
      <c r="C105" s="4">
        <f>SUM(E105:AC105)</f>
        <v/>
      </c>
      <c r="E105" s="4">
        <f>IF(AND(SUMIFS(Investors!$P:$P,Investors!$A:$A,$A105,Investors!$G:$G,$B105)-$B$2&lt;=E$4,SUMIFS(Investors!$P:$P,Investors!$A:$A,$A105,Investors!$G:$G,$B105)-$B$2&gt;D$4),SUMIFS(Investors!$Q:$Q,Investors!$A:$A,$A105,Investors!$G:$G,$B105),0)</f>
        <v/>
      </c>
      <c r="F105" s="4">
        <f>IF(AND(SUMIFS(Investors!$P:$P,Investors!$A:$A,$A105,Investors!$G:$G,$B105)-$B$2&lt;=F$4,SUMIFS(Investors!$P:$P,Investors!$A:$A,$A105,Investors!$G:$G,$B105)-$B$2&gt;E$4),SUMIFS(Investors!$Q:$Q,Investors!$A:$A,$A105,Investors!$G:$G,$B105),0)</f>
        <v/>
      </c>
      <c r="G105" s="4">
        <f>IF(AND(SUMIFS(Investors!$P:$P,Investors!$A:$A,$A105,Investors!$G:$G,$B105)-$B$2&lt;=G$4,SUMIFS(Investors!$P:$P,Investors!$A:$A,$A105,Investors!$G:$G,$B105)-$B$2&gt;F$4),SUMIFS(Investors!$Q:$Q,Investors!$A:$A,$A105,Investors!$G:$G,$B105),0)</f>
        <v/>
      </c>
      <c r="H105" s="4">
        <f>IF(AND(SUMIFS(Investors!$P:$P,Investors!$A:$A,$A105,Investors!$G:$G,$B105)-$B$2&lt;=H$4,SUMIFS(Investors!$P:$P,Investors!$A:$A,$A105,Investors!$G:$G,$B105)-$B$2&gt;G$4),SUMIFS(Investors!$Q:$Q,Investors!$A:$A,$A105,Investors!$G:$G,$B105),0)</f>
        <v/>
      </c>
      <c r="I105" s="4">
        <f>IF(AND(SUMIFS(Investors!$P:$P,Investors!$A:$A,$A105,Investors!$G:$G,$B105)-$B$2&lt;=I$4,SUMIFS(Investors!$P:$P,Investors!$A:$A,$A105,Investors!$G:$G,$B105)-$B$2&gt;H$4),SUMIFS(Investors!$Q:$Q,Investors!$A:$A,$A105,Investors!$G:$G,$B105),0)</f>
        <v/>
      </c>
      <c r="J105" s="4">
        <f>IF(AND(SUMIFS(Investors!$P:$P,Investors!$A:$A,$A105,Investors!$G:$G,$B105)-$B$2&lt;=J$4,SUMIFS(Investors!$P:$P,Investors!$A:$A,$A105,Investors!$G:$G,$B105)-$B$2&gt;I$4),SUMIFS(Investors!$Q:$Q,Investors!$A:$A,$A105,Investors!$G:$G,$B105),0)</f>
        <v/>
      </c>
      <c r="K105" s="4">
        <f>IF(AND(SUMIFS(Investors!$P:$P,Investors!$A:$A,$A105,Investors!$G:$G,$B105)-$B$2&lt;=K$4,SUMIFS(Investors!$P:$P,Investors!$A:$A,$A105,Investors!$G:$G,$B105)-$B$2&gt;J$4),SUMIFS(Investors!$Q:$Q,Investors!$A:$A,$A105,Investors!$G:$G,$B105),0)</f>
        <v/>
      </c>
      <c r="L105" s="4">
        <f>IF(AND(SUMIFS(Investors!$P:$P,Investors!$A:$A,$A105,Investors!$G:$G,$B105)-$B$2&lt;=L$4,SUMIFS(Investors!$P:$P,Investors!$A:$A,$A105,Investors!$G:$G,$B105)-$B$2&gt;K$4),SUMIFS(Investors!$Q:$Q,Investors!$A:$A,$A105,Investors!$G:$G,$B105),0)</f>
        <v/>
      </c>
      <c r="M105" s="4">
        <f>IF(AND(SUMIFS(Investors!$P:$P,Investors!$A:$A,$A105,Investors!$G:$G,$B105)-$B$2&lt;=M$4,SUMIFS(Investors!$P:$P,Investors!$A:$A,$A105,Investors!$G:$G,$B105)-$B$2&gt;L$4),SUMIFS(Investors!$Q:$Q,Investors!$A:$A,$A105,Investors!$G:$G,$B105),0)</f>
        <v/>
      </c>
      <c r="N105" s="4">
        <f>IF(AND(SUMIFS(Investors!$P:$P,Investors!$A:$A,$A105,Investors!$G:$G,$B105)-$B$2&lt;=N$4,SUMIFS(Investors!$P:$P,Investors!$A:$A,$A105,Investors!$G:$G,$B105)-$B$2&gt;M$4),SUMIFS(Investors!$Q:$Q,Investors!$A:$A,$A105,Investors!$G:$G,$B105),0)</f>
        <v/>
      </c>
      <c r="O105" s="4">
        <f>IF(AND(SUMIFS(Investors!$P:$P,Investors!$A:$A,$A105,Investors!$G:$G,$B105)-$B$2&lt;=O$4,SUMIFS(Investors!$P:$P,Investors!$A:$A,$A105,Investors!$G:$G,$B105)-$B$2&gt;N$4),SUMIFS(Investors!$Q:$Q,Investors!$A:$A,$A105,Investors!$G:$G,$B105),0)</f>
        <v/>
      </c>
      <c r="P105" s="4">
        <f>IF(AND(SUMIFS(Investors!$P:$P,Investors!$A:$A,$A105,Investors!$G:$G,$B105)-$B$2&lt;=P$4,SUMIFS(Investors!$P:$P,Investors!$A:$A,$A105,Investors!$G:$G,$B105)-$B$2&gt;O$4),SUMIFS(Investors!$Q:$Q,Investors!$A:$A,$A105,Investors!$G:$G,$B105),0)</f>
        <v/>
      </c>
      <c r="Q105" s="4">
        <f>IF(AND(SUMIFS(Investors!$P:$P,Investors!$A:$A,$A105,Investors!$G:$G,$B105)-$B$2&lt;=Q$4,SUMIFS(Investors!$P:$P,Investors!$A:$A,$A105,Investors!$G:$G,$B105)-$B$2&gt;P$4),SUMIFS(Investors!$Q:$Q,Investors!$A:$A,$A105,Investors!$G:$G,$B105),0)</f>
        <v/>
      </c>
      <c r="R105" s="4">
        <f>IF(AND(SUMIFS(Investors!$P:$P,Investors!$A:$A,$A105,Investors!$G:$G,$B105)-$B$2&lt;=R$4,SUMIFS(Investors!$P:$P,Investors!$A:$A,$A105,Investors!$G:$G,$B105)-$B$2&gt;Q$4),SUMIFS(Investors!$Q:$Q,Investors!$A:$A,$A105,Investors!$G:$G,$B105),0)</f>
        <v/>
      </c>
      <c r="S105" s="4">
        <f>IF(AND(SUMIFS(Investors!$P:$P,Investors!$A:$A,$A105,Investors!$G:$G,$B105)-$B$2&lt;=S$4,SUMIFS(Investors!$P:$P,Investors!$A:$A,$A105,Investors!$G:$G,$B105)-$B$2&gt;R$4),SUMIFS(Investors!$Q:$Q,Investors!$A:$A,$A105,Investors!$G:$G,$B105),0)</f>
        <v/>
      </c>
      <c r="T105" s="4">
        <f>IF(AND(SUMIFS(Investors!$P:$P,Investors!$A:$A,$A105,Investors!$G:$G,$B105)-$B$2&lt;=T$4,SUMIFS(Investors!$P:$P,Investors!$A:$A,$A105,Investors!$G:$G,$B105)-$B$2&gt;S$4),SUMIFS(Investors!$Q:$Q,Investors!$A:$A,$A105,Investors!$G:$G,$B105),0)</f>
        <v/>
      </c>
      <c r="U105" s="4">
        <f>IF(AND(SUMIFS(Investors!$P:$P,Investors!$A:$A,$A105,Investors!$G:$G,$B105)-$B$2&lt;=U$4,SUMIFS(Investors!$P:$P,Investors!$A:$A,$A105,Investors!$G:$G,$B105)-$B$2&gt;T$4),SUMIFS(Investors!$Q:$Q,Investors!$A:$A,$A105,Investors!$G:$G,$B105),0)</f>
        <v/>
      </c>
      <c r="V105" s="4">
        <f>IF(AND(SUMIFS(Investors!$P:$P,Investors!$A:$A,$A105,Investors!$G:$G,$B105)-$B$2&lt;=V$4,SUMIFS(Investors!$P:$P,Investors!$A:$A,$A105,Investors!$G:$G,$B105)-$B$2&gt;U$4),SUMIFS(Investors!$Q:$Q,Investors!$A:$A,$A105,Investors!$G:$G,$B105),0)</f>
        <v/>
      </c>
      <c r="W105" s="4">
        <f>IF(AND(SUMIFS(Investors!$P:$P,Investors!$A:$A,$A105,Investors!$G:$G,$B105)-$B$2&lt;=W$4,SUMIFS(Investors!$P:$P,Investors!$A:$A,$A105,Investors!$G:$G,$B105)-$B$2&gt;V$4),SUMIFS(Investors!$Q:$Q,Investors!$A:$A,$A105,Investors!$G:$G,$B105),0)</f>
        <v/>
      </c>
      <c r="X105" s="4">
        <f>IF(AND(SUMIFS(Investors!$P:$P,Investors!$A:$A,$A105,Investors!$G:$G,$B105)-$B$2&lt;=X$4,SUMIFS(Investors!$P:$P,Investors!$A:$A,$A105,Investors!$G:$G,$B105)-$B$2&gt;W$4),SUMIFS(Investors!$Q:$Q,Investors!$A:$A,$A105,Investors!$G:$G,$B105),0)</f>
        <v/>
      </c>
      <c r="Y105" s="4">
        <f>IF(AND(SUMIFS(Investors!$P:$P,Investors!$A:$A,$A105,Investors!$G:$G,$B105)-$B$2&lt;=Y$4,SUMIFS(Investors!$P:$P,Investors!$A:$A,$A105,Investors!$G:$G,$B105)-$B$2&gt;X$4),SUMIFS(Investors!$Q:$Q,Investors!$A:$A,$A105,Investors!$G:$G,$B105),0)</f>
        <v/>
      </c>
      <c r="Z105" s="4">
        <f>IF(AND(SUMIFS(Investors!$P:$P,Investors!$A:$A,$A105,Investors!$G:$G,$B105)-$B$2&lt;=Z$4,SUMIFS(Investors!$P:$P,Investors!$A:$A,$A105,Investors!$G:$G,$B105)-$B$2&gt;Y$4),SUMIFS(Investors!$Q:$Q,Investors!$A:$A,$A105,Investors!$G:$G,$B105),0)</f>
        <v/>
      </c>
      <c r="AA105" s="4">
        <f>IF(AND(SUMIFS(Investors!$P:$P,Investors!$A:$A,$A105,Investors!$G:$G,$B105)-$B$2&lt;=AA$4,SUMIFS(Investors!$P:$P,Investors!$A:$A,$A105,Investors!$G:$G,$B105)-$B$2&gt;Z$4),SUMIFS(Investors!$Q:$Q,Investors!$A:$A,$A105,Investors!$G:$G,$B105),0)</f>
        <v/>
      </c>
      <c r="AB105" s="4">
        <f>IF(AND(SUMIFS(Investors!$P:$P,Investors!$A:$A,$A105,Investors!$G:$G,$B105)-$B$2&lt;=AB$4,SUMIFS(Investors!$P:$P,Investors!$A:$A,$A105,Investors!$G:$G,$B105)-$B$2&gt;AA$4),SUMIFS(Investors!$Q:$Q,Investors!$A:$A,$A105,Investors!$G:$G,$B105),0)</f>
        <v/>
      </c>
      <c r="AC105" s="4">
        <f>IF(AND(SUMIFS(Investors!$P:$P,Investors!$A:$A,$A105,Investors!$G:$G,$B105)-$B$2&lt;=AC$4,SUMIFS(Investors!$P:$P,Investors!$A:$A,$A105,Investors!$G:$G,$B105)-$B$2&gt;AB$4),SUMIFS(Investors!$Q:$Q,Investors!$A:$A,$A105,Investors!$G:$G,$B105),0)</f>
        <v/>
      </c>
    </row>
    <row r="106">
      <c r="A106" t="inlineStr">
        <is>
          <t>ZVDM01</t>
        </is>
      </c>
      <c r="B106" t="inlineStr">
        <is>
          <t>HVN304</t>
        </is>
      </c>
      <c r="C106" s="4">
        <f>SUM(E106:AC106)</f>
        <v/>
      </c>
      <c r="E106" s="4">
        <f>IF(AND(SUMIFS(Investors!$P:$P,Investors!$A:$A,$A106,Investors!$G:$G,$B106)-$B$2&lt;=E$4,SUMIFS(Investors!$P:$P,Investors!$A:$A,$A106,Investors!$G:$G,$B106)-$B$2&gt;D$4),SUMIFS(Investors!$Q:$Q,Investors!$A:$A,$A106,Investors!$G:$G,$B106),0)</f>
        <v/>
      </c>
      <c r="F106" s="4">
        <f>IF(AND(SUMIFS(Investors!$P:$P,Investors!$A:$A,$A106,Investors!$G:$G,$B106)-$B$2&lt;=F$4,SUMIFS(Investors!$P:$P,Investors!$A:$A,$A106,Investors!$G:$G,$B106)-$B$2&gt;E$4),SUMIFS(Investors!$Q:$Q,Investors!$A:$A,$A106,Investors!$G:$G,$B106),0)</f>
        <v/>
      </c>
      <c r="G106" s="4">
        <f>IF(AND(SUMIFS(Investors!$P:$P,Investors!$A:$A,$A106,Investors!$G:$G,$B106)-$B$2&lt;=G$4,SUMIFS(Investors!$P:$P,Investors!$A:$A,$A106,Investors!$G:$G,$B106)-$B$2&gt;F$4),SUMIFS(Investors!$Q:$Q,Investors!$A:$A,$A106,Investors!$G:$G,$B106),0)</f>
        <v/>
      </c>
      <c r="H106" s="4">
        <f>IF(AND(SUMIFS(Investors!$P:$P,Investors!$A:$A,$A106,Investors!$G:$G,$B106)-$B$2&lt;=H$4,SUMIFS(Investors!$P:$P,Investors!$A:$A,$A106,Investors!$G:$G,$B106)-$B$2&gt;G$4),SUMIFS(Investors!$Q:$Q,Investors!$A:$A,$A106,Investors!$G:$G,$B106),0)</f>
        <v/>
      </c>
      <c r="I106" s="4">
        <f>IF(AND(SUMIFS(Investors!$P:$P,Investors!$A:$A,$A106,Investors!$G:$G,$B106)-$B$2&lt;=I$4,SUMIFS(Investors!$P:$P,Investors!$A:$A,$A106,Investors!$G:$G,$B106)-$B$2&gt;H$4),SUMIFS(Investors!$Q:$Q,Investors!$A:$A,$A106,Investors!$G:$G,$B106),0)</f>
        <v/>
      </c>
      <c r="J106" s="4">
        <f>IF(AND(SUMIFS(Investors!$P:$P,Investors!$A:$A,$A106,Investors!$G:$G,$B106)-$B$2&lt;=J$4,SUMIFS(Investors!$P:$P,Investors!$A:$A,$A106,Investors!$G:$G,$B106)-$B$2&gt;I$4),SUMIFS(Investors!$Q:$Q,Investors!$A:$A,$A106,Investors!$G:$G,$B106),0)</f>
        <v/>
      </c>
      <c r="K106" s="4">
        <f>IF(AND(SUMIFS(Investors!$P:$P,Investors!$A:$A,$A106,Investors!$G:$G,$B106)-$B$2&lt;=K$4,SUMIFS(Investors!$P:$P,Investors!$A:$A,$A106,Investors!$G:$G,$B106)-$B$2&gt;J$4),SUMIFS(Investors!$Q:$Q,Investors!$A:$A,$A106,Investors!$G:$G,$B106),0)</f>
        <v/>
      </c>
      <c r="L106" s="4">
        <f>IF(AND(SUMIFS(Investors!$P:$P,Investors!$A:$A,$A106,Investors!$G:$G,$B106)-$B$2&lt;=L$4,SUMIFS(Investors!$P:$P,Investors!$A:$A,$A106,Investors!$G:$G,$B106)-$B$2&gt;K$4),SUMIFS(Investors!$Q:$Q,Investors!$A:$A,$A106,Investors!$G:$G,$B106),0)</f>
        <v/>
      </c>
      <c r="M106" s="4">
        <f>IF(AND(SUMIFS(Investors!$P:$P,Investors!$A:$A,$A106,Investors!$G:$G,$B106)-$B$2&lt;=M$4,SUMIFS(Investors!$P:$P,Investors!$A:$A,$A106,Investors!$G:$G,$B106)-$B$2&gt;L$4),SUMIFS(Investors!$Q:$Q,Investors!$A:$A,$A106,Investors!$G:$G,$B106),0)</f>
        <v/>
      </c>
      <c r="N106" s="4">
        <f>IF(AND(SUMIFS(Investors!$P:$P,Investors!$A:$A,$A106,Investors!$G:$G,$B106)-$B$2&lt;=N$4,SUMIFS(Investors!$P:$P,Investors!$A:$A,$A106,Investors!$G:$G,$B106)-$B$2&gt;M$4),SUMIFS(Investors!$Q:$Q,Investors!$A:$A,$A106,Investors!$G:$G,$B106),0)</f>
        <v/>
      </c>
      <c r="O106" s="4">
        <f>IF(AND(SUMIFS(Investors!$P:$P,Investors!$A:$A,$A106,Investors!$G:$G,$B106)-$B$2&lt;=O$4,SUMIFS(Investors!$P:$P,Investors!$A:$A,$A106,Investors!$G:$G,$B106)-$B$2&gt;N$4),SUMIFS(Investors!$Q:$Q,Investors!$A:$A,$A106,Investors!$G:$G,$B106),0)</f>
        <v/>
      </c>
      <c r="P106" s="4">
        <f>IF(AND(SUMIFS(Investors!$P:$P,Investors!$A:$A,$A106,Investors!$G:$G,$B106)-$B$2&lt;=P$4,SUMIFS(Investors!$P:$P,Investors!$A:$A,$A106,Investors!$G:$G,$B106)-$B$2&gt;O$4),SUMIFS(Investors!$Q:$Q,Investors!$A:$A,$A106,Investors!$G:$G,$B106),0)</f>
        <v/>
      </c>
      <c r="Q106" s="4">
        <f>IF(AND(SUMIFS(Investors!$P:$P,Investors!$A:$A,$A106,Investors!$G:$G,$B106)-$B$2&lt;=Q$4,SUMIFS(Investors!$P:$P,Investors!$A:$A,$A106,Investors!$G:$G,$B106)-$B$2&gt;P$4),SUMIFS(Investors!$Q:$Q,Investors!$A:$A,$A106,Investors!$G:$G,$B106),0)</f>
        <v/>
      </c>
      <c r="R106" s="4">
        <f>IF(AND(SUMIFS(Investors!$P:$P,Investors!$A:$A,$A106,Investors!$G:$G,$B106)-$B$2&lt;=R$4,SUMIFS(Investors!$P:$P,Investors!$A:$A,$A106,Investors!$G:$G,$B106)-$B$2&gt;Q$4),SUMIFS(Investors!$Q:$Q,Investors!$A:$A,$A106,Investors!$G:$G,$B106),0)</f>
        <v/>
      </c>
      <c r="S106" s="4">
        <f>IF(AND(SUMIFS(Investors!$P:$P,Investors!$A:$A,$A106,Investors!$G:$G,$B106)-$B$2&lt;=S$4,SUMIFS(Investors!$P:$P,Investors!$A:$A,$A106,Investors!$G:$G,$B106)-$B$2&gt;R$4),SUMIFS(Investors!$Q:$Q,Investors!$A:$A,$A106,Investors!$G:$G,$B106),0)</f>
        <v/>
      </c>
      <c r="T106" s="4">
        <f>IF(AND(SUMIFS(Investors!$P:$P,Investors!$A:$A,$A106,Investors!$G:$G,$B106)-$B$2&lt;=T$4,SUMIFS(Investors!$P:$P,Investors!$A:$A,$A106,Investors!$G:$G,$B106)-$B$2&gt;S$4),SUMIFS(Investors!$Q:$Q,Investors!$A:$A,$A106,Investors!$G:$G,$B106),0)</f>
        <v/>
      </c>
      <c r="U106" s="4">
        <f>IF(AND(SUMIFS(Investors!$P:$P,Investors!$A:$A,$A106,Investors!$G:$G,$B106)-$B$2&lt;=U$4,SUMIFS(Investors!$P:$P,Investors!$A:$A,$A106,Investors!$G:$G,$B106)-$B$2&gt;T$4),SUMIFS(Investors!$Q:$Q,Investors!$A:$A,$A106,Investors!$G:$G,$B106),0)</f>
        <v/>
      </c>
      <c r="V106" s="4">
        <f>IF(AND(SUMIFS(Investors!$P:$P,Investors!$A:$A,$A106,Investors!$G:$G,$B106)-$B$2&lt;=V$4,SUMIFS(Investors!$P:$P,Investors!$A:$A,$A106,Investors!$G:$G,$B106)-$B$2&gt;U$4),SUMIFS(Investors!$Q:$Q,Investors!$A:$A,$A106,Investors!$G:$G,$B106),0)</f>
        <v/>
      </c>
      <c r="W106" s="4">
        <f>IF(AND(SUMIFS(Investors!$P:$P,Investors!$A:$A,$A106,Investors!$G:$G,$B106)-$B$2&lt;=W$4,SUMIFS(Investors!$P:$P,Investors!$A:$A,$A106,Investors!$G:$G,$B106)-$B$2&gt;V$4),SUMIFS(Investors!$Q:$Q,Investors!$A:$A,$A106,Investors!$G:$G,$B106),0)</f>
        <v/>
      </c>
      <c r="X106" s="4">
        <f>IF(AND(SUMIFS(Investors!$P:$P,Investors!$A:$A,$A106,Investors!$G:$G,$B106)-$B$2&lt;=X$4,SUMIFS(Investors!$P:$P,Investors!$A:$A,$A106,Investors!$G:$G,$B106)-$B$2&gt;W$4),SUMIFS(Investors!$Q:$Q,Investors!$A:$A,$A106,Investors!$G:$G,$B106),0)</f>
        <v/>
      </c>
      <c r="Y106" s="4">
        <f>IF(AND(SUMIFS(Investors!$P:$P,Investors!$A:$A,$A106,Investors!$G:$G,$B106)-$B$2&lt;=Y$4,SUMIFS(Investors!$P:$P,Investors!$A:$A,$A106,Investors!$G:$G,$B106)-$B$2&gt;X$4),SUMIFS(Investors!$Q:$Q,Investors!$A:$A,$A106,Investors!$G:$G,$B106),0)</f>
        <v/>
      </c>
      <c r="Z106" s="4">
        <f>IF(AND(SUMIFS(Investors!$P:$P,Investors!$A:$A,$A106,Investors!$G:$G,$B106)-$B$2&lt;=Z$4,SUMIFS(Investors!$P:$P,Investors!$A:$A,$A106,Investors!$G:$G,$B106)-$B$2&gt;Y$4),SUMIFS(Investors!$Q:$Q,Investors!$A:$A,$A106,Investors!$G:$G,$B106),0)</f>
        <v/>
      </c>
      <c r="AA106" s="4">
        <f>IF(AND(SUMIFS(Investors!$P:$P,Investors!$A:$A,$A106,Investors!$G:$G,$B106)-$B$2&lt;=AA$4,SUMIFS(Investors!$P:$P,Investors!$A:$A,$A106,Investors!$G:$G,$B106)-$B$2&gt;Z$4),SUMIFS(Investors!$Q:$Q,Investors!$A:$A,$A106,Investors!$G:$G,$B106),0)</f>
        <v/>
      </c>
      <c r="AB106" s="4">
        <f>IF(AND(SUMIFS(Investors!$P:$P,Investors!$A:$A,$A106,Investors!$G:$G,$B106)-$B$2&lt;=AB$4,SUMIFS(Investors!$P:$P,Investors!$A:$A,$A106,Investors!$G:$G,$B106)-$B$2&gt;AA$4),SUMIFS(Investors!$Q:$Q,Investors!$A:$A,$A106,Investors!$G:$G,$B106),0)</f>
        <v/>
      </c>
      <c r="AC106" s="4">
        <f>IF(AND(SUMIFS(Investors!$P:$P,Investors!$A:$A,$A106,Investors!$G:$G,$B106)-$B$2&lt;=AC$4,SUMIFS(Investors!$P:$P,Investors!$A:$A,$A106,Investors!$G:$G,$B106)-$B$2&gt;AB$4),SUMIFS(Investors!$Q:$Q,Investors!$A:$A,$A106,Investors!$G:$G,$B106),0)</f>
        <v/>
      </c>
    </row>
    <row r="107">
      <c r="A107" t="inlineStr">
        <is>
          <t>ZVDM01</t>
        </is>
      </c>
      <c r="B107" t="inlineStr">
        <is>
          <t>HVK202</t>
        </is>
      </c>
      <c r="C107" s="4">
        <f>SUM(E107:AC107)</f>
        <v/>
      </c>
      <c r="E107" s="4">
        <f>IF(AND(SUMIFS(Investors!$P:$P,Investors!$A:$A,$A107,Investors!$G:$G,$B107)-$B$2&lt;=E$4,SUMIFS(Investors!$P:$P,Investors!$A:$A,$A107,Investors!$G:$G,$B107)-$B$2&gt;D$4),SUMIFS(Investors!$Q:$Q,Investors!$A:$A,$A107,Investors!$G:$G,$B107),0)</f>
        <v/>
      </c>
      <c r="F107" s="4">
        <f>IF(AND(SUMIFS(Investors!$P:$P,Investors!$A:$A,$A107,Investors!$G:$G,$B107)-$B$2&lt;=F$4,SUMIFS(Investors!$P:$P,Investors!$A:$A,$A107,Investors!$G:$G,$B107)-$B$2&gt;E$4),SUMIFS(Investors!$Q:$Q,Investors!$A:$A,$A107,Investors!$G:$G,$B107),0)</f>
        <v/>
      </c>
      <c r="G107" s="4">
        <f>IF(AND(SUMIFS(Investors!$P:$P,Investors!$A:$A,$A107,Investors!$G:$G,$B107)-$B$2&lt;=G$4,SUMIFS(Investors!$P:$P,Investors!$A:$A,$A107,Investors!$G:$G,$B107)-$B$2&gt;F$4),SUMIFS(Investors!$Q:$Q,Investors!$A:$A,$A107,Investors!$G:$G,$B107),0)</f>
        <v/>
      </c>
      <c r="H107" s="4">
        <f>IF(AND(SUMIFS(Investors!$P:$P,Investors!$A:$A,$A107,Investors!$G:$G,$B107)-$B$2&lt;=H$4,SUMIFS(Investors!$P:$P,Investors!$A:$A,$A107,Investors!$G:$G,$B107)-$B$2&gt;G$4),SUMIFS(Investors!$Q:$Q,Investors!$A:$A,$A107,Investors!$G:$G,$B107),0)</f>
        <v/>
      </c>
      <c r="I107" s="4">
        <f>IF(AND(SUMIFS(Investors!$P:$P,Investors!$A:$A,$A107,Investors!$G:$G,$B107)-$B$2&lt;=I$4,SUMIFS(Investors!$P:$P,Investors!$A:$A,$A107,Investors!$G:$G,$B107)-$B$2&gt;H$4),SUMIFS(Investors!$Q:$Q,Investors!$A:$A,$A107,Investors!$G:$G,$B107),0)</f>
        <v/>
      </c>
      <c r="J107" s="4">
        <f>IF(AND(SUMIFS(Investors!$P:$P,Investors!$A:$A,$A107,Investors!$G:$G,$B107)-$B$2&lt;=J$4,SUMIFS(Investors!$P:$P,Investors!$A:$A,$A107,Investors!$G:$G,$B107)-$B$2&gt;I$4),SUMIFS(Investors!$Q:$Q,Investors!$A:$A,$A107,Investors!$G:$G,$B107),0)</f>
        <v/>
      </c>
      <c r="K107" s="4">
        <f>IF(AND(SUMIFS(Investors!$P:$P,Investors!$A:$A,$A107,Investors!$G:$G,$B107)-$B$2&lt;=K$4,SUMIFS(Investors!$P:$P,Investors!$A:$A,$A107,Investors!$G:$G,$B107)-$B$2&gt;J$4),SUMIFS(Investors!$Q:$Q,Investors!$A:$A,$A107,Investors!$G:$G,$B107),0)</f>
        <v/>
      </c>
      <c r="L107" s="4">
        <f>IF(AND(SUMIFS(Investors!$P:$P,Investors!$A:$A,$A107,Investors!$G:$G,$B107)-$B$2&lt;=L$4,SUMIFS(Investors!$P:$P,Investors!$A:$A,$A107,Investors!$G:$G,$B107)-$B$2&gt;K$4),SUMIFS(Investors!$Q:$Q,Investors!$A:$A,$A107,Investors!$G:$G,$B107),0)</f>
        <v/>
      </c>
      <c r="M107" s="4">
        <f>IF(AND(SUMIFS(Investors!$P:$P,Investors!$A:$A,$A107,Investors!$G:$G,$B107)-$B$2&lt;=M$4,SUMIFS(Investors!$P:$P,Investors!$A:$A,$A107,Investors!$G:$G,$B107)-$B$2&gt;L$4),SUMIFS(Investors!$Q:$Q,Investors!$A:$A,$A107,Investors!$G:$G,$B107),0)</f>
        <v/>
      </c>
      <c r="N107" s="4">
        <f>IF(AND(SUMIFS(Investors!$P:$P,Investors!$A:$A,$A107,Investors!$G:$G,$B107)-$B$2&lt;=N$4,SUMIFS(Investors!$P:$P,Investors!$A:$A,$A107,Investors!$G:$G,$B107)-$B$2&gt;M$4),SUMIFS(Investors!$Q:$Q,Investors!$A:$A,$A107,Investors!$G:$G,$B107),0)</f>
        <v/>
      </c>
      <c r="O107" s="4">
        <f>IF(AND(SUMIFS(Investors!$P:$P,Investors!$A:$A,$A107,Investors!$G:$G,$B107)-$B$2&lt;=O$4,SUMIFS(Investors!$P:$P,Investors!$A:$A,$A107,Investors!$G:$G,$B107)-$B$2&gt;N$4),SUMIFS(Investors!$Q:$Q,Investors!$A:$A,$A107,Investors!$G:$G,$B107),0)</f>
        <v/>
      </c>
      <c r="P107" s="4">
        <f>IF(AND(SUMIFS(Investors!$P:$P,Investors!$A:$A,$A107,Investors!$G:$G,$B107)-$B$2&lt;=P$4,SUMIFS(Investors!$P:$P,Investors!$A:$A,$A107,Investors!$G:$G,$B107)-$B$2&gt;O$4),SUMIFS(Investors!$Q:$Q,Investors!$A:$A,$A107,Investors!$G:$G,$B107),0)</f>
        <v/>
      </c>
      <c r="Q107" s="4">
        <f>IF(AND(SUMIFS(Investors!$P:$P,Investors!$A:$A,$A107,Investors!$G:$G,$B107)-$B$2&lt;=Q$4,SUMIFS(Investors!$P:$P,Investors!$A:$A,$A107,Investors!$G:$G,$B107)-$B$2&gt;P$4),SUMIFS(Investors!$Q:$Q,Investors!$A:$A,$A107,Investors!$G:$G,$B107),0)</f>
        <v/>
      </c>
      <c r="R107" s="4">
        <f>IF(AND(SUMIFS(Investors!$P:$P,Investors!$A:$A,$A107,Investors!$G:$G,$B107)-$B$2&lt;=R$4,SUMIFS(Investors!$P:$P,Investors!$A:$A,$A107,Investors!$G:$G,$B107)-$B$2&gt;Q$4),SUMIFS(Investors!$Q:$Q,Investors!$A:$A,$A107,Investors!$G:$G,$B107),0)</f>
        <v/>
      </c>
      <c r="S107" s="4">
        <f>IF(AND(SUMIFS(Investors!$P:$P,Investors!$A:$A,$A107,Investors!$G:$G,$B107)-$B$2&lt;=S$4,SUMIFS(Investors!$P:$P,Investors!$A:$A,$A107,Investors!$G:$G,$B107)-$B$2&gt;R$4),SUMIFS(Investors!$Q:$Q,Investors!$A:$A,$A107,Investors!$G:$G,$B107),0)</f>
        <v/>
      </c>
      <c r="T107" s="4">
        <f>IF(AND(SUMIFS(Investors!$P:$P,Investors!$A:$A,$A107,Investors!$G:$G,$B107)-$B$2&lt;=T$4,SUMIFS(Investors!$P:$P,Investors!$A:$A,$A107,Investors!$G:$G,$B107)-$B$2&gt;S$4),SUMIFS(Investors!$Q:$Q,Investors!$A:$A,$A107,Investors!$G:$G,$B107),0)</f>
        <v/>
      </c>
      <c r="U107" s="4">
        <f>IF(AND(SUMIFS(Investors!$P:$P,Investors!$A:$A,$A107,Investors!$G:$G,$B107)-$B$2&lt;=U$4,SUMIFS(Investors!$P:$P,Investors!$A:$A,$A107,Investors!$G:$G,$B107)-$B$2&gt;T$4),SUMIFS(Investors!$Q:$Q,Investors!$A:$A,$A107,Investors!$G:$G,$B107),0)</f>
        <v/>
      </c>
      <c r="V107" s="4">
        <f>IF(AND(SUMIFS(Investors!$P:$P,Investors!$A:$A,$A107,Investors!$G:$G,$B107)-$B$2&lt;=V$4,SUMIFS(Investors!$P:$P,Investors!$A:$A,$A107,Investors!$G:$G,$B107)-$B$2&gt;U$4),SUMIFS(Investors!$Q:$Q,Investors!$A:$A,$A107,Investors!$G:$G,$B107),0)</f>
        <v/>
      </c>
      <c r="W107" s="4">
        <f>IF(AND(SUMIFS(Investors!$P:$P,Investors!$A:$A,$A107,Investors!$G:$G,$B107)-$B$2&lt;=W$4,SUMIFS(Investors!$P:$P,Investors!$A:$A,$A107,Investors!$G:$G,$B107)-$B$2&gt;V$4),SUMIFS(Investors!$Q:$Q,Investors!$A:$A,$A107,Investors!$G:$G,$B107),0)</f>
        <v/>
      </c>
      <c r="X107" s="4">
        <f>IF(AND(SUMIFS(Investors!$P:$P,Investors!$A:$A,$A107,Investors!$G:$G,$B107)-$B$2&lt;=X$4,SUMIFS(Investors!$P:$P,Investors!$A:$A,$A107,Investors!$G:$G,$B107)-$B$2&gt;W$4),SUMIFS(Investors!$Q:$Q,Investors!$A:$A,$A107,Investors!$G:$G,$B107),0)</f>
        <v/>
      </c>
      <c r="Y107" s="4">
        <f>IF(AND(SUMIFS(Investors!$P:$P,Investors!$A:$A,$A107,Investors!$G:$G,$B107)-$B$2&lt;=Y$4,SUMIFS(Investors!$P:$P,Investors!$A:$A,$A107,Investors!$G:$G,$B107)-$B$2&gt;X$4),SUMIFS(Investors!$Q:$Q,Investors!$A:$A,$A107,Investors!$G:$G,$B107),0)</f>
        <v/>
      </c>
      <c r="Z107" s="4">
        <f>IF(AND(SUMIFS(Investors!$P:$P,Investors!$A:$A,$A107,Investors!$G:$G,$B107)-$B$2&lt;=Z$4,SUMIFS(Investors!$P:$P,Investors!$A:$A,$A107,Investors!$G:$G,$B107)-$B$2&gt;Y$4),SUMIFS(Investors!$Q:$Q,Investors!$A:$A,$A107,Investors!$G:$G,$B107),0)</f>
        <v/>
      </c>
      <c r="AA107" s="4">
        <f>IF(AND(SUMIFS(Investors!$P:$P,Investors!$A:$A,$A107,Investors!$G:$G,$B107)-$B$2&lt;=AA$4,SUMIFS(Investors!$P:$P,Investors!$A:$A,$A107,Investors!$G:$G,$B107)-$B$2&gt;Z$4),SUMIFS(Investors!$Q:$Q,Investors!$A:$A,$A107,Investors!$G:$G,$B107),0)</f>
        <v/>
      </c>
      <c r="AB107" s="4">
        <f>IF(AND(SUMIFS(Investors!$P:$P,Investors!$A:$A,$A107,Investors!$G:$G,$B107)-$B$2&lt;=AB$4,SUMIFS(Investors!$P:$P,Investors!$A:$A,$A107,Investors!$G:$G,$B107)-$B$2&gt;AA$4),SUMIFS(Investors!$Q:$Q,Investors!$A:$A,$A107,Investors!$G:$G,$B107),0)</f>
        <v/>
      </c>
      <c r="AC107" s="4">
        <f>IF(AND(SUMIFS(Investors!$P:$P,Investors!$A:$A,$A107,Investors!$G:$G,$B107)-$B$2&lt;=AC$4,SUMIFS(Investors!$P:$P,Investors!$A:$A,$A107,Investors!$G:$G,$B107)-$B$2&gt;AB$4),SUMIFS(Investors!$Q:$Q,Investors!$A:$A,$A107,Investors!$G:$G,$B107),0)</f>
        <v/>
      </c>
    </row>
    <row r="108">
      <c r="A108" t="inlineStr">
        <is>
          <t>ZVDM01</t>
        </is>
      </c>
      <c r="B108" t="inlineStr">
        <is>
          <t>HVI103</t>
        </is>
      </c>
      <c r="C108" s="4">
        <f>SUM(E108:AC108)</f>
        <v/>
      </c>
      <c r="E108" s="4">
        <f>IF(AND(SUMIFS(Investors!$P:$P,Investors!$A:$A,$A108,Investors!$G:$G,$B108)-$B$2&lt;=E$4,SUMIFS(Investors!$P:$P,Investors!$A:$A,$A108,Investors!$G:$G,$B108)-$B$2&gt;D$4),SUMIFS(Investors!$Q:$Q,Investors!$A:$A,$A108,Investors!$G:$G,$B108),0)</f>
        <v/>
      </c>
      <c r="F108" s="4">
        <f>IF(AND(SUMIFS(Investors!$P:$P,Investors!$A:$A,$A108,Investors!$G:$G,$B108)-$B$2&lt;=F$4,SUMIFS(Investors!$P:$P,Investors!$A:$A,$A108,Investors!$G:$G,$B108)-$B$2&gt;E$4),SUMIFS(Investors!$Q:$Q,Investors!$A:$A,$A108,Investors!$G:$G,$B108),0)</f>
        <v/>
      </c>
      <c r="G108" s="4">
        <f>IF(AND(SUMIFS(Investors!$P:$P,Investors!$A:$A,$A108,Investors!$G:$G,$B108)-$B$2&lt;=G$4,SUMIFS(Investors!$P:$P,Investors!$A:$A,$A108,Investors!$G:$G,$B108)-$B$2&gt;F$4),SUMIFS(Investors!$Q:$Q,Investors!$A:$A,$A108,Investors!$G:$G,$B108),0)</f>
        <v/>
      </c>
      <c r="H108" s="4">
        <f>IF(AND(SUMIFS(Investors!$P:$P,Investors!$A:$A,$A108,Investors!$G:$G,$B108)-$B$2&lt;=H$4,SUMIFS(Investors!$P:$P,Investors!$A:$A,$A108,Investors!$G:$G,$B108)-$B$2&gt;G$4),SUMIFS(Investors!$Q:$Q,Investors!$A:$A,$A108,Investors!$G:$G,$B108),0)</f>
        <v/>
      </c>
      <c r="I108" s="4">
        <f>IF(AND(SUMIFS(Investors!$P:$P,Investors!$A:$A,$A108,Investors!$G:$G,$B108)-$B$2&lt;=I$4,SUMIFS(Investors!$P:$P,Investors!$A:$A,$A108,Investors!$G:$G,$B108)-$B$2&gt;H$4),SUMIFS(Investors!$Q:$Q,Investors!$A:$A,$A108,Investors!$G:$G,$B108),0)</f>
        <v/>
      </c>
      <c r="J108" s="4">
        <f>IF(AND(SUMIFS(Investors!$P:$P,Investors!$A:$A,$A108,Investors!$G:$G,$B108)-$B$2&lt;=J$4,SUMIFS(Investors!$P:$P,Investors!$A:$A,$A108,Investors!$G:$G,$B108)-$B$2&gt;I$4),SUMIFS(Investors!$Q:$Q,Investors!$A:$A,$A108,Investors!$G:$G,$B108),0)</f>
        <v/>
      </c>
      <c r="K108" s="4">
        <f>IF(AND(SUMIFS(Investors!$P:$P,Investors!$A:$A,$A108,Investors!$G:$G,$B108)-$B$2&lt;=K$4,SUMIFS(Investors!$P:$P,Investors!$A:$A,$A108,Investors!$G:$G,$B108)-$B$2&gt;J$4),SUMIFS(Investors!$Q:$Q,Investors!$A:$A,$A108,Investors!$G:$G,$B108),0)</f>
        <v/>
      </c>
      <c r="L108" s="4">
        <f>IF(AND(SUMIFS(Investors!$P:$P,Investors!$A:$A,$A108,Investors!$G:$G,$B108)-$B$2&lt;=L$4,SUMIFS(Investors!$P:$P,Investors!$A:$A,$A108,Investors!$G:$G,$B108)-$B$2&gt;K$4),SUMIFS(Investors!$Q:$Q,Investors!$A:$A,$A108,Investors!$G:$G,$B108),0)</f>
        <v/>
      </c>
      <c r="M108" s="4">
        <f>IF(AND(SUMIFS(Investors!$P:$P,Investors!$A:$A,$A108,Investors!$G:$G,$B108)-$B$2&lt;=M$4,SUMIFS(Investors!$P:$P,Investors!$A:$A,$A108,Investors!$G:$G,$B108)-$B$2&gt;L$4),SUMIFS(Investors!$Q:$Q,Investors!$A:$A,$A108,Investors!$G:$G,$B108),0)</f>
        <v/>
      </c>
      <c r="N108" s="4">
        <f>IF(AND(SUMIFS(Investors!$P:$P,Investors!$A:$A,$A108,Investors!$G:$G,$B108)-$B$2&lt;=N$4,SUMIFS(Investors!$P:$P,Investors!$A:$A,$A108,Investors!$G:$G,$B108)-$B$2&gt;M$4),SUMIFS(Investors!$Q:$Q,Investors!$A:$A,$A108,Investors!$G:$G,$B108),0)</f>
        <v/>
      </c>
      <c r="O108" s="4">
        <f>IF(AND(SUMIFS(Investors!$P:$P,Investors!$A:$A,$A108,Investors!$G:$G,$B108)-$B$2&lt;=O$4,SUMIFS(Investors!$P:$P,Investors!$A:$A,$A108,Investors!$G:$G,$B108)-$B$2&gt;N$4),SUMIFS(Investors!$Q:$Q,Investors!$A:$A,$A108,Investors!$G:$G,$B108),0)</f>
        <v/>
      </c>
      <c r="P108" s="4">
        <f>IF(AND(SUMIFS(Investors!$P:$P,Investors!$A:$A,$A108,Investors!$G:$G,$B108)-$B$2&lt;=P$4,SUMIFS(Investors!$P:$P,Investors!$A:$A,$A108,Investors!$G:$G,$B108)-$B$2&gt;O$4),SUMIFS(Investors!$Q:$Q,Investors!$A:$A,$A108,Investors!$G:$G,$B108),0)</f>
        <v/>
      </c>
      <c r="Q108" s="4">
        <f>IF(AND(SUMIFS(Investors!$P:$P,Investors!$A:$A,$A108,Investors!$G:$G,$B108)-$B$2&lt;=Q$4,SUMIFS(Investors!$P:$P,Investors!$A:$A,$A108,Investors!$G:$G,$B108)-$B$2&gt;P$4),SUMIFS(Investors!$Q:$Q,Investors!$A:$A,$A108,Investors!$G:$G,$B108),0)</f>
        <v/>
      </c>
      <c r="R108" s="4">
        <f>IF(AND(SUMIFS(Investors!$P:$P,Investors!$A:$A,$A108,Investors!$G:$G,$B108)-$B$2&lt;=R$4,SUMIFS(Investors!$P:$P,Investors!$A:$A,$A108,Investors!$G:$G,$B108)-$B$2&gt;Q$4),SUMIFS(Investors!$Q:$Q,Investors!$A:$A,$A108,Investors!$G:$G,$B108),0)</f>
        <v/>
      </c>
      <c r="S108" s="4">
        <f>IF(AND(SUMIFS(Investors!$P:$P,Investors!$A:$A,$A108,Investors!$G:$G,$B108)-$B$2&lt;=S$4,SUMIFS(Investors!$P:$P,Investors!$A:$A,$A108,Investors!$G:$G,$B108)-$B$2&gt;R$4),SUMIFS(Investors!$Q:$Q,Investors!$A:$A,$A108,Investors!$G:$G,$B108),0)</f>
        <v/>
      </c>
      <c r="T108" s="4">
        <f>IF(AND(SUMIFS(Investors!$P:$P,Investors!$A:$A,$A108,Investors!$G:$G,$B108)-$B$2&lt;=T$4,SUMIFS(Investors!$P:$P,Investors!$A:$A,$A108,Investors!$G:$G,$B108)-$B$2&gt;S$4),SUMIFS(Investors!$Q:$Q,Investors!$A:$A,$A108,Investors!$G:$G,$B108),0)</f>
        <v/>
      </c>
      <c r="U108" s="4">
        <f>IF(AND(SUMIFS(Investors!$P:$P,Investors!$A:$A,$A108,Investors!$G:$G,$B108)-$B$2&lt;=U$4,SUMIFS(Investors!$P:$P,Investors!$A:$A,$A108,Investors!$G:$G,$B108)-$B$2&gt;T$4),SUMIFS(Investors!$Q:$Q,Investors!$A:$A,$A108,Investors!$G:$G,$B108),0)</f>
        <v/>
      </c>
      <c r="V108" s="4">
        <f>IF(AND(SUMIFS(Investors!$P:$P,Investors!$A:$A,$A108,Investors!$G:$G,$B108)-$B$2&lt;=V$4,SUMIFS(Investors!$P:$P,Investors!$A:$A,$A108,Investors!$G:$G,$B108)-$B$2&gt;U$4),SUMIFS(Investors!$Q:$Q,Investors!$A:$A,$A108,Investors!$G:$G,$B108),0)</f>
        <v/>
      </c>
      <c r="W108" s="4">
        <f>IF(AND(SUMIFS(Investors!$P:$P,Investors!$A:$A,$A108,Investors!$G:$G,$B108)-$B$2&lt;=W$4,SUMIFS(Investors!$P:$P,Investors!$A:$A,$A108,Investors!$G:$G,$B108)-$B$2&gt;V$4),SUMIFS(Investors!$Q:$Q,Investors!$A:$A,$A108,Investors!$G:$G,$B108),0)</f>
        <v/>
      </c>
      <c r="X108" s="4">
        <f>IF(AND(SUMIFS(Investors!$P:$P,Investors!$A:$A,$A108,Investors!$G:$G,$B108)-$B$2&lt;=X$4,SUMIFS(Investors!$P:$P,Investors!$A:$A,$A108,Investors!$G:$G,$B108)-$B$2&gt;W$4),SUMIFS(Investors!$Q:$Q,Investors!$A:$A,$A108,Investors!$G:$G,$B108),0)</f>
        <v/>
      </c>
      <c r="Y108" s="4">
        <f>IF(AND(SUMIFS(Investors!$P:$P,Investors!$A:$A,$A108,Investors!$G:$G,$B108)-$B$2&lt;=Y$4,SUMIFS(Investors!$P:$P,Investors!$A:$A,$A108,Investors!$G:$G,$B108)-$B$2&gt;X$4),SUMIFS(Investors!$Q:$Q,Investors!$A:$A,$A108,Investors!$G:$G,$B108),0)</f>
        <v/>
      </c>
      <c r="Z108" s="4">
        <f>IF(AND(SUMIFS(Investors!$P:$P,Investors!$A:$A,$A108,Investors!$G:$G,$B108)-$B$2&lt;=Z$4,SUMIFS(Investors!$P:$P,Investors!$A:$A,$A108,Investors!$G:$G,$B108)-$B$2&gt;Y$4),SUMIFS(Investors!$Q:$Q,Investors!$A:$A,$A108,Investors!$G:$G,$B108),0)</f>
        <v/>
      </c>
      <c r="AA108" s="4">
        <f>IF(AND(SUMIFS(Investors!$P:$P,Investors!$A:$A,$A108,Investors!$G:$G,$B108)-$B$2&lt;=AA$4,SUMIFS(Investors!$P:$P,Investors!$A:$A,$A108,Investors!$G:$G,$B108)-$B$2&gt;Z$4),SUMIFS(Investors!$Q:$Q,Investors!$A:$A,$A108,Investors!$G:$G,$B108),0)</f>
        <v/>
      </c>
      <c r="AB108" s="4">
        <f>IF(AND(SUMIFS(Investors!$P:$P,Investors!$A:$A,$A108,Investors!$G:$G,$B108)-$B$2&lt;=AB$4,SUMIFS(Investors!$P:$P,Investors!$A:$A,$A108,Investors!$G:$G,$B108)-$B$2&gt;AA$4),SUMIFS(Investors!$Q:$Q,Investors!$A:$A,$A108,Investors!$G:$G,$B108),0)</f>
        <v/>
      </c>
      <c r="AC108" s="4">
        <f>IF(AND(SUMIFS(Investors!$P:$P,Investors!$A:$A,$A108,Investors!$G:$G,$B108)-$B$2&lt;=AC$4,SUMIFS(Investors!$P:$P,Investors!$A:$A,$A108,Investors!$G:$G,$B108)-$B$2&gt;AB$4),SUMIFS(Investors!$Q:$Q,Investors!$A:$A,$A108,Investors!$G:$G,$B108),0)</f>
        <v/>
      </c>
    </row>
    <row r="109">
      <c r="A109" t="inlineStr">
        <is>
          <t>ZVDW01</t>
        </is>
      </c>
      <c r="B109" t="inlineStr">
        <is>
          <t>HFA303</t>
        </is>
      </c>
      <c r="C109" s="4">
        <f>SUM(E109:AC109)</f>
        <v/>
      </c>
      <c r="E109" s="4">
        <f>IF(AND(SUMIFS(Investors!$P:$P,Investors!$A:$A,$A109,Investors!$G:$G,$B109)-$B$2&lt;=E$4,SUMIFS(Investors!$P:$P,Investors!$A:$A,$A109,Investors!$G:$G,$B109)-$B$2&gt;D$4),SUMIFS(Investors!$Q:$Q,Investors!$A:$A,$A109,Investors!$G:$G,$B109),0)</f>
        <v/>
      </c>
      <c r="F109" s="4">
        <f>IF(AND(SUMIFS(Investors!$P:$P,Investors!$A:$A,$A109,Investors!$G:$G,$B109)-$B$2&lt;=F$4,SUMIFS(Investors!$P:$P,Investors!$A:$A,$A109,Investors!$G:$G,$B109)-$B$2&gt;E$4),SUMIFS(Investors!$Q:$Q,Investors!$A:$A,$A109,Investors!$G:$G,$B109),0)</f>
        <v/>
      </c>
      <c r="G109" s="4">
        <f>IF(AND(SUMIFS(Investors!$P:$P,Investors!$A:$A,$A109,Investors!$G:$G,$B109)-$B$2&lt;=G$4,SUMIFS(Investors!$P:$P,Investors!$A:$A,$A109,Investors!$G:$G,$B109)-$B$2&gt;F$4),SUMIFS(Investors!$Q:$Q,Investors!$A:$A,$A109,Investors!$G:$G,$B109),0)</f>
        <v/>
      </c>
      <c r="H109" s="4">
        <f>IF(AND(SUMIFS(Investors!$P:$P,Investors!$A:$A,$A109,Investors!$G:$G,$B109)-$B$2&lt;=H$4,SUMIFS(Investors!$P:$P,Investors!$A:$A,$A109,Investors!$G:$G,$B109)-$B$2&gt;G$4),SUMIFS(Investors!$Q:$Q,Investors!$A:$A,$A109,Investors!$G:$G,$B109),0)</f>
        <v/>
      </c>
      <c r="I109" s="4">
        <f>IF(AND(SUMIFS(Investors!$P:$P,Investors!$A:$A,$A109,Investors!$G:$G,$B109)-$B$2&lt;=I$4,SUMIFS(Investors!$P:$P,Investors!$A:$A,$A109,Investors!$G:$G,$B109)-$B$2&gt;H$4),SUMIFS(Investors!$Q:$Q,Investors!$A:$A,$A109,Investors!$G:$G,$B109),0)</f>
        <v/>
      </c>
      <c r="J109" s="4">
        <f>IF(AND(SUMIFS(Investors!$P:$P,Investors!$A:$A,$A109,Investors!$G:$G,$B109)-$B$2&lt;=J$4,SUMIFS(Investors!$P:$P,Investors!$A:$A,$A109,Investors!$G:$G,$B109)-$B$2&gt;I$4),SUMIFS(Investors!$Q:$Q,Investors!$A:$A,$A109,Investors!$G:$G,$B109),0)</f>
        <v/>
      </c>
      <c r="K109" s="4">
        <f>IF(AND(SUMIFS(Investors!$P:$P,Investors!$A:$A,$A109,Investors!$G:$G,$B109)-$B$2&lt;=K$4,SUMIFS(Investors!$P:$P,Investors!$A:$A,$A109,Investors!$G:$G,$B109)-$B$2&gt;J$4),SUMIFS(Investors!$Q:$Q,Investors!$A:$A,$A109,Investors!$G:$G,$B109),0)</f>
        <v/>
      </c>
      <c r="L109" s="4">
        <f>IF(AND(SUMIFS(Investors!$P:$P,Investors!$A:$A,$A109,Investors!$G:$G,$B109)-$B$2&lt;=L$4,SUMIFS(Investors!$P:$P,Investors!$A:$A,$A109,Investors!$G:$G,$B109)-$B$2&gt;K$4),SUMIFS(Investors!$Q:$Q,Investors!$A:$A,$A109,Investors!$G:$G,$B109),0)</f>
        <v/>
      </c>
      <c r="M109" s="4">
        <f>IF(AND(SUMIFS(Investors!$P:$P,Investors!$A:$A,$A109,Investors!$G:$G,$B109)-$B$2&lt;=M$4,SUMIFS(Investors!$P:$P,Investors!$A:$A,$A109,Investors!$G:$G,$B109)-$B$2&gt;L$4),SUMIFS(Investors!$Q:$Q,Investors!$A:$A,$A109,Investors!$G:$G,$B109),0)</f>
        <v/>
      </c>
      <c r="N109" s="4">
        <f>IF(AND(SUMIFS(Investors!$P:$P,Investors!$A:$A,$A109,Investors!$G:$G,$B109)-$B$2&lt;=N$4,SUMIFS(Investors!$P:$P,Investors!$A:$A,$A109,Investors!$G:$G,$B109)-$B$2&gt;M$4),SUMIFS(Investors!$Q:$Q,Investors!$A:$A,$A109,Investors!$G:$G,$B109),0)</f>
        <v/>
      </c>
      <c r="O109" s="4">
        <f>IF(AND(SUMIFS(Investors!$P:$P,Investors!$A:$A,$A109,Investors!$G:$G,$B109)-$B$2&lt;=O$4,SUMIFS(Investors!$P:$P,Investors!$A:$A,$A109,Investors!$G:$G,$B109)-$B$2&gt;N$4),SUMIFS(Investors!$Q:$Q,Investors!$A:$A,$A109,Investors!$G:$G,$B109),0)</f>
        <v/>
      </c>
      <c r="P109" s="4">
        <f>IF(AND(SUMIFS(Investors!$P:$P,Investors!$A:$A,$A109,Investors!$G:$G,$B109)-$B$2&lt;=P$4,SUMIFS(Investors!$P:$P,Investors!$A:$A,$A109,Investors!$G:$G,$B109)-$B$2&gt;O$4),SUMIFS(Investors!$Q:$Q,Investors!$A:$A,$A109,Investors!$G:$G,$B109),0)</f>
        <v/>
      </c>
      <c r="Q109" s="4">
        <f>IF(AND(SUMIFS(Investors!$P:$P,Investors!$A:$A,$A109,Investors!$G:$G,$B109)-$B$2&lt;=Q$4,SUMIFS(Investors!$P:$P,Investors!$A:$A,$A109,Investors!$G:$G,$B109)-$B$2&gt;P$4),SUMIFS(Investors!$Q:$Q,Investors!$A:$A,$A109,Investors!$G:$G,$B109),0)</f>
        <v/>
      </c>
      <c r="R109" s="4">
        <f>IF(AND(SUMIFS(Investors!$P:$P,Investors!$A:$A,$A109,Investors!$G:$G,$B109)-$B$2&lt;=R$4,SUMIFS(Investors!$P:$P,Investors!$A:$A,$A109,Investors!$G:$G,$B109)-$B$2&gt;Q$4),SUMIFS(Investors!$Q:$Q,Investors!$A:$A,$A109,Investors!$G:$G,$B109),0)</f>
        <v/>
      </c>
      <c r="S109" s="4">
        <f>IF(AND(SUMIFS(Investors!$P:$P,Investors!$A:$A,$A109,Investors!$G:$G,$B109)-$B$2&lt;=S$4,SUMIFS(Investors!$P:$P,Investors!$A:$A,$A109,Investors!$G:$G,$B109)-$B$2&gt;R$4),SUMIFS(Investors!$Q:$Q,Investors!$A:$A,$A109,Investors!$G:$G,$B109),0)</f>
        <v/>
      </c>
      <c r="T109" s="4">
        <f>IF(AND(SUMIFS(Investors!$P:$P,Investors!$A:$A,$A109,Investors!$G:$G,$B109)-$B$2&lt;=T$4,SUMIFS(Investors!$P:$P,Investors!$A:$A,$A109,Investors!$G:$G,$B109)-$B$2&gt;S$4),SUMIFS(Investors!$Q:$Q,Investors!$A:$A,$A109,Investors!$G:$G,$B109),0)</f>
        <v/>
      </c>
      <c r="U109" s="4">
        <f>IF(AND(SUMIFS(Investors!$P:$P,Investors!$A:$A,$A109,Investors!$G:$G,$B109)-$B$2&lt;=U$4,SUMIFS(Investors!$P:$P,Investors!$A:$A,$A109,Investors!$G:$G,$B109)-$B$2&gt;T$4),SUMIFS(Investors!$Q:$Q,Investors!$A:$A,$A109,Investors!$G:$G,$B109),0)</f>
        <v/>
      </c>
      <c r="V109" s="4">
        <f>IF(AND(SUMIFS(Investors!$P:$P,Investors!$A:$A,$A109,Investors!$G:$G,$B109)-$B$2&lt;=V$4,SUMIFS(Investors!$P:$P,Investors!$A:$A,$A109,Investors!$G:$G,$B109)-$B$2&gt;U$4),SUMIFS(Investors!$Q:$Q,Investors!$A:$A,$A109,Investors!$G:$G,$B109),0)</f>
        <v/>
      </c>
      <c r="W109" s="4">
        <f>IF(AND(SUMIFS(Investors!$P:$P,Investors!$A:$A,$A109,Investors!$G:$G,$B109)-$B$2&lt;=W$4,SUMIFS(Investors!$P:$P,Investors!$A:$A,$A109,Investors!$G:$G,$B109)-$B$2&gt;V$4),SUMIFS(Investors!$Q:$Q,Investors!$A:$A,$A109,Investors!$G:$G,$B109),0)</f>
        <v/>
      </c>
      <c r="X109" s="4">
        <f>IF(AND(SUMIFS(Investors!$P:$P,Investors!$A:$A,$A109,Investors!$G:$G,$B109)-$B$2&lt;=X$4,SUMIFS(Investors!$P:$P,Investors!$A:$A,$A109,Investors!$G:$G,$B109)-$B$2&gt;W$4),SUMIFS(Investors!$Q:$Q,Investors!$A:$A,$A109,Investors!$G:$G,$B109),0)</f>
        <v/>
      </c>
      <c r="Y109" s="4">
        <f>IF(AND(SUMIFS(Investors!$P:$P,Investors!$A:$A,$A109,Investors!$G:$G,$B109)-$B$2&lt;=Y$4,SUMIFS(Investors!$P:$P,Investors!$A:$A,$A109,Investors!$G:$G,$B109)-$B$2&gt;X$4),SUMIFS(Investors!$Q:$Q,Investors!$A:$A,$A109,Investors!$G:$G,$B109),0)</f>
        <v/>
      </c>
      <c r="Z109" s="4">
        <f>IF(AND(SUMIFS(Investors!$P:$P,Investors!$A:$A,$A109,Investors!$G:$G,$B109)-$B$2&lt;=Z$4,SUMIFS(Investors!$P:$P,Investors!$A:$A,$A109,Investors!$G:$G,$B109)-$B$2&gt;Y$4),SUMIFS(Investors!$Q:$Q,Investors!$A:$A,$A109,Investors!$G:$G,$B109),0)</f>
        <v/>
      </c>
      <c r="AA109" s="4">
        <f>IF(AND(SUMIFS(Investors!$P:$P,Investors!$A:$A,$A109,Investors!$G:$G,$B109)-$B$2&lt;=AA$4,SUMIFS(Investors!$P:$P,Investors!$A:$A,$A109,Investors!$G:$G,$B109)-$B$2&gt;Z$4),SUMIFS(Investors!$Q:$Q,Investors!$A:$A,$A109,Investors!$G:$G,$B109),0)</f>
        <v/>
      </c>
      <c r="AB109" s="4">
        <f>IF(AND(SUMIFS(Investors!$P:$P,Investors!$A:$A,$A109,Investors!$G:$G,$B109)-$B$2&lt;=AB$4,SUMIFS(Investors!$P:$P,Investors!$A:$A,$A109,Investors!$G:$G,$B109)-$B$2&gt;AA$4),SUMIFS(Investors!$Q:$Q,Investors!$A:$A,$A109,Investors!$G:$G,$B109),0)</f>
        <v/>
      </c>
      <c r="AC109" s="4">
        <f>IF(AND(SUMIFS(Investors!$P:$P,Investors!$A:$A,$A109,Investors!$G:$G,$B109)-$B$2&lt;=AC$4,SUMIFS(Investors!$P:$P,Investors!$A:$A,$A109,Investors!$G:$G,$B109)-$B$2&gt;AB$4),SUMIFS(Investors!$Q:$Q,Investors!$A:$A,$A109,Investors!$G:$G,$B109),0)</f>
        <v/>
      </c>
    </row>
    <row r="110">
      <c r="A110" t="inlineStr">
        <is>
          <t>ZVDW01</t>
        </is>
      </c>
      <c r="B110" t="inlineStr">
        <is>
          <t>HVK205</t>
        </is>
      </c>
      <c r="C110" s="4">
        <f>SUM(E110:AC110)</f>
        <v/>
      </c>
      <c r="E110" s="4">
        <f>IF(AND(SUMIFS(Investors!$P:$P,Investors!$A:$A,$A110,Investors!$G:$G,$B110)-$B$2&lt;=E$4,SUMIFS(Investors!$P:$P,Investors!$A:$A,$A110,Investors!$G:$G,$B110)-$B$2&gt;D$4),SUMIFS(Investors!$Q:$Q,Investors!$A:$A,$A110,Investors!$G:$G,$B110),0)</f>
        <v/>
      </c>
      <c r="F110" s="4">
        <f>IF(AND(SUMIFS(Investors!$P:$P,Investors!$A:$A,$A110,Investors!$G:$G,$B110)-$B$2&lt;=F$4,SUMIFS(Investors!$P:$P,Investors!$A:$A,$A110,Investors!$G:$G,$B110)-$B$2&gt;E$4),SUMIFS(Investors!$Q:$Q,Investors!$A:$A,$A110,Investors!$G:$G,$B110),0)</f>
        <v/>
      </c>
      <c r="G110" s="4">
        <f>IF(AND(SUMIFS(Investors!$P:$P,Investors!$A:$A,$A110,Investors!$G:$G,$B110)-$B$2&lt;=G$4,SUMIFS(Investors!$P:$P,Investors!$A:$A,$A110,Investors!$G:$G,$B110)-$B$2&gt;F$4),SUMIFS(Investors!$Q:$Q,Investors!$A:$A,$A110,Investors!$G:$G,$B110),0)</f>
        <v/>
      </c>
      <c r="H110" s="4">
        <f>IF(AND(SUMIFS(Investors!$P:$P,Investors!$A:$A,$A110,Investors!$G:$G,$B110)-$B$2&lt;=H$4,SUMIFS(Investors!$P:$P,Investors!$A:$A,$A110,Investors!$G:$G,$B110)-$B$2&gt;G$4),SUMIFS(Investors!$Q:$Q,Investors!$A:$A,$A110,Investors!$G:$G,$B110),0)</f>
        <v/>
      </c>
      <c r="I110" s="4">
        <f>IF(AND(SUMIFS(Investors!$P:$P,Investors!$A:$A,$A110,Investors!$G:$G,$B110)-$B$2&lt;=I$4,SUMIFS(Investors!$P:$P,Investors!$A:$A,$A110,Investors!$G:$G,$B110)-$B$2&gt;H$4),SUMIFS(Investors!$Q:$Q,Investors!$A:$A,$A110,Investors!$G:$G,$B110),0)</f>
        <v/>
      </c>
      <c r="J110" s="4">
        <f>IF(AND(SUMIFS(Investors!$P:$P,Investors!$A:$A,$A110,Investors!$G:$G,$B110)-$B$2&lt;=J$4,SUMIFS(Investors!$P:$P,Investors!$A:$A,$A110,Investors!$G:$G,$B110)-$B$2&gt;I$4),SUMIFS(Investors!$Q:$Q,Investors!$A:$A,$A110,Investors!$G:$G,$B110),0)</f>
        <v/>
      </c>
      <c r="K110" s="4">
        <f>IF(AND(SUMIFS(Investors!$P:$P,Investors!$A:$A,$A110,Investors!$G:$G,$B110)-$B$2&lt;=K$4,SUMIFS(Investors!$P:$P,Investors!$A:$A,$A110,Investors!$G:$G,$B110)-$B$2&gt;J$4),SUMIFS(Investors!$Q:$Q,Investors!$A:$A,$A110,Investors!$G:$G,$B110),0)</f>
        <v/>
      </c>
      <c r="L110" s="4">
        <f>IF(AND(SUMIFS(Investors!$P:$P,Investors!$A:$A,$A110,Investors!$G:$G,$B110)-$B$2&lt;=L$4,SUMIFS(Investors!$P:$P,Investors!$A:$A,$A110,Investors!$G:$G,$B110)-$B$2&gt;K$4),SUMIFS(Investors!$Q:$Q,Investors!$A:$A,$A110,Investors!$G:$G,$B110),0)</f>
        <v/>
      </c>
      <c r="M110" s="4">
        <f>IF(AND(SUMIFS(Investors!$P:$P,Investors!$A:$A,$A110,Investors!$G:$G,$B110)-$B$2&lt;=M$4,SUMIFS(Investors!$P:$P,Investors!$A:$A,$A110,Investors!$G:$G,$B110)-$B$2&gt;L$4),SUMIFS(Investors!$Q:$Q,Investors!$A:$A,$A110,Investors!$G:$G,$B110),0)</f>
        <v/>
      </c>
      <c r="N110" s="4">
        <f>IF(AND(SUMIFS(Investors!$P:$P,Investors!$A:$A,$A110,Investors!$G:$G,$B110)-$B$2&lt;=N$4,SUMIFS(Investors!$P:$P,Investors!$A:$A,$A110,Investors!$G:$G,$B110)-$B$2&gt;M$4),SUMIFS(Investors!$Q:$Q,Investors!$A:$A,$A110,Investors!$G:$G,$B110),0)</f>
        <v/>
      </c>
      <c r="O110" s="4">
        <f>IF(AND(SUMIFS(Investors!$P:$P,Investors!$A:$A,$A110,Investors!$G:$G,$B110)-$B$2&lt;=O$4,SUMIFS(Investors!$P:$P,Investors!$A:$A,$A110,Investors!$G:$G,$B110)-$B$2&gt;N$4),SUMIFS(Investors!$Q:$Q,Investors!$A:$A,$A110,Investors!$G:$G,$B110),0)</f>
        <v/>
      </c>
      <c r="P110" s="4">
        <f>IF(AND(SUMIFS(Investors!$P:$P,Investors!$A:$A,$A110,Investors!$G:$G,$B110)-$B$2&lt;=P$4,SUMIFS(Investors!$P:$P,Investors!$A:$A,$A110,Investors!$G:$G,$B110)-$B$2&gt;O$4),SUMIFS(Investors!$Q:$Q,Investors!$A:$A,$A110,Investors!$G:$G,$B110),0)</f>
        <v/>
      </c>
      <c r="Q110" s="4">
        <f>IF(AND(SUMIFS(Investors!$P:$P,Investors!$A:$A,$A110,Investors!$G:$G,$B110)-$B$2&lt;=Q$4,SUMIFS(Investors!$P:$P,Investors!$A:$A,$A110,Investors!$G:$G,$B110)-$B$2&gt;P$4),SUMIFS(Investors!$Q:$Q,Investors!$A:$A,$A110,Investors!$G:$G,$B110),0)</f>
        <v/>
      </c>
      <c r="R110" s="4">
        <f>IF(AND(SUMIFS(Investors!$P:$P,Investors!$A:$A,$A110,Investors!$G:$G,$B110)-$B$2&lt;=R$4,SUMIFS(Investors!$P:$P,Investors!$A:$A,$A110,Investors!$G:$G,$B110)-$B$2&gt;Q$4),SUMIFS(Investors!$Q:$Q,Investors!$A:$A,$A110,Investors!$G:$G,$B110),0)</f>
        <v/>
      </c>
      <c r="S110" s="4">
        <f>IF(AND(SUMIFS(Investors!$P:$P,Investors!$A:$A,$A110,Investors!$G:$G,$B110)-$B$2&lt;=S$4,SUMIFS(Investors!$P:$P,Investors!$A:$A,$A110,Investors!$G:$G,$B110)-$B$2&gt;R$4),SUMIFS(Investors!$Q:$Q,Investors!$A:$A,$A110,Investors!$G:$G,$B110),0)</f>
        <v/>
      </c>
      <c r="T110" s="4">
        <f>IF(AND(SUMIFS(Investors!$P:$P,Investors!$A:$A,$A110,Investors!$G:$G,$B110)-$B$2&lt;=T$4,SUMIFS(Investors!$P:$P,Investors!$A:$A,$A110,Investors!$G:$G,$B110)-$B$2&gt;S$4),SUMIFS(Investors!$Q:$Q,Investors!$A:$A,$A110,Investors!$G:$G,$B110),0)</f>
        <v/>
      </c>
      <c r="U110" s="4">
        <f>IF(AND(SUMIFS(Investors!$P:$P,Investors!$A:$A,$A110,Investors!$G:$G,$B110)-$B$2&lt;=U$4,SUMIFS(Investors!$P:$P,Investors!$A:$A,$A110,Investors!$G:$G,$B110)-$B$2&gt;T$4),SUMIFS(Investors!$Q:$Q,Investors!$A:$A,$A110,Investors!$G:$G,$B110),0)</f>
        <v/>
      </c>
      <c r="V110" s="4">
        <f>IF(AND(SUMIFS(Investors!$P:$P,Investors!$A:$A,$A110,Investors!$G:$G,$B110)-$B$2&lt;=V$4,SUMIFS(Investors!$P:$P,Investors!$A:$A,$A110,Investors!$G:$G,$B110)-$B$2&gt;U$4),SUMIFS(Investors!$Q:$Q,Investors!$A:$A,$A110,Investors!$G:$G,$B110),0)</f>
        <v/>
      </c>
      <c r="W110" s="4">
        <f>IF(AND(SUMIFS(Investors!$P:$P,Investors!$A:$A,$A110,Investors!$G:$G,$B110)-$B$2&lt;=W$4,SUMIFS(Investors!$P:$P,Investors!$A:$A,$A110,Investors!$G:$G,$B110)-$B$2&gt;V$4),SUMIFS(Investors!$Q:$Q,Investors!$A:$A,$A110,Investors!$G:$G,$B110),0)</f>
        <v/>
      </c>
      <c r="X110" s="4">
        <f>IF(AND(SUMIFS(Investors!$P:$P,Investors!$A:$A,$A110,Investors!$G:$G,$B110)-$B$2&lt;=X$4,SUMIFS(Investors!$P:$P,Investors!$A:$A,$A110,Investors!$G:$G,$B110)-$B$2&gt;W$4),SUMIFS(Investors!$Q:$Q,Investors!$A:$A,$A110,Investors!$G:$G,$B110),0)</f>
        <v/>
      </c>
      <c r="Y110" s="4">
        <f>IF(AND(SUMIFS(Investors!$P:$P,Investors!$A:$A,$A110,Investors!$G:$G,$B110)-$B$2&lt;=Y$4,SUMIFS(Investors!$P:$P,Investors!$A:$A,$A110,Investors!$G:$G,$B110)-$B$2&gt;X$4),SUMIFS(Investors!$Q:$Q,Investors!$A:$A,$A110,Investors!$G:$G,$B110),0)</f>
        <v/>
      </c>
      <c r="Z110" s="4">
        <f>IF(AND(SUMIFS(Investors!$P:$P,Investors!$A:$A,$A110,Investors!$G:$G,$B110)-$B$2&lt;=Z$4,SUMIFS(Investors!$P:$P,Investors!$A:$A,$A110,Investors!$G:$G,$B110)-$B$2&gt;Y$4),SUMIFS(Investors!$Q:$Q,Investors!$A:$A,$A110,Investors!$G:$G,$B110),0)</f>
        <v/>
      </c>
      <c r="AA110" s="4">
        <f>IF(AND(SUMIFS(Investors!$P:$P,Investors!$A:$A,$A110,Investors!$G:$G,$B110)-$B$2&lt;=AA$4,SUMIFS(Investors!$P:$P,Investors!$A:$A,$A110,Investors!$G:$G,$B110)-$B$2&gt;Z$4),SUMIFS(Investors!$Q:$Q,Investors!$A:$A,$A110,Investors!$G:$G,$B110),0)</f>
        <v/>
      </c>
      <c r="AB110" s="4">
        <f>IF(AND(SUMIFS(Investors!$P:$P,Investors!$A:$A,$A110,Investors!$G:$G,$B110)-$B$2&lt;=AB$4,SUMIFS(Investors!$P:$P,Investors!$A:$A,$A110,Investors!$G:$G,$B110)-$B$2&gt;AA$4),SUMIFS(Investors!$Q:$Q,Investors!$A:$A,$A110,Investors!$G:$G,$B110),0)</f>
        <v/>
      </c>
      <c r="AC110" s="4">
        <f>IF(AND(SUMIFS(Investors!$P:$P,Investors!$A:$A,$A110,Investors!$G:$G,$B110)-$B$2&lt;=AC$4,SUMIFS(Investors!$P:$P,Investors!$A:$A,$A110,Investors!$G:$G,$B110)-$B$2&gt;AB$4),SUMIFS(Investors!$Q:$Q,Investors!$A:$A,$A110,Investors!$G:$G,$B110),0)</f>
        <v/>
      </c>
    </row>
    <row r="111">
      <c r="A111" t="inlineStr">
        <is>
          <t>ZSON01</t>
        </is>
      </c>
      <c r="B111" t="inlineStr">
        <is>
          <t>HVD301</t>
        </is>
      </c>
      <c r="C111" s="4">
        <f>SUM(E111:AC111)</f>
        <v/>
      </c>
      <c r="E111" s="4">
        <f>IF(AND(SUMIFS(Investors!$P:$P,Investors!$A:$A,$A111,Investors!$G:$G,$B111)-$B$2&lt;=E$4,SUMIFS(Investors!$P:$P,Investors!$A:$A,$A111,Investors!$G:$G,$B111)-$B$2&gt;D$4),SUMIFS(Investors!$Q:$Q,Investors!$A:$A,$A111,Investors!$G:$G,$B111),0)</f>
        <v/>
      </c>
      <c r="F111" s="4">
        <f>IF(AND(SUMIFS(Investors!$P:$P,Investors!$A:$A,$A111,Investors!$G:$G,$B111)-$B$2&lt;=F$4,SUMIFS(Investors!$P:$P,Investors!$A:$A,$A111,Investors!$G:$G,$B111)-$B$2&gt;E$4),SUMIFS(Investors!$Q:$Q,Investors!$A:$A,$A111,Investors!$G:$G,$B111),0)</f>
        <v/>
      </c>
      <c r="G111" s="4">
        <f>IF(AND(SUMIFS(Investors!$P:$P,Investors!$A:$A,$A111,Investors!$G:$G,$B111)-$B$2&lt;=G$4,SUMIFS(Investors!$P:$P,Investors!$A:$A,$A111,Investors!$G:$G,$B111)-$B$2&gt;F$4),SUMIFS(Investors!$Q:$Q,Investors!$A:$A,$A111,Investors!$G:$G,$B111),0)</f>
        <v/>
      </c>
      <c r="H111" s="4">
        <f>IF(AND(SUMIFS(Investors!$P:$P,Investors!$A:$A,$A111,Investors!$G:$G,$B111)-$B$2&lt;=H$4,SUMIFS(Investors!$P:$P,Investors!$A:$A,$A111,Investors!$G:$G,$B111)-$B$2&gt;G$4),SUMIFS(Investors!$Q:$Q,Investors!$A:$A,$A111,Investors!$G:$G,$B111),0)</f>
        <v/>
      </c>
      <c r="I111" s="4">
        <f>IF(AND(SUMIFS(Investors!$P:$P,Investors!$A:$A,$A111,Investors!$G:$G,$B111)-$B$2&lt;=I$4,SUMIFS(Investors!$P:$P,Investors!$A:$A,$A111,Investors!$G:$G,$B111)-$B$2&gt;H$4),SUMIFS(Investors!$Q:$Q,Investors!$A:$A,$A111,Investors!$G:$G,$B111),0)</f>
        <v/>
      </c>
      <c r="J111" s="4">
        <f>IF(AND(SUMIFS(Investors!$P:$P,Investors!$A:$A,$A111,Investors!$G:$G,$B111)-$B$2&lt;=J$4,SUMIFS(Investors!$P:$P,Investors!$A:$A,$A111,Investors!$G:$G,$B111)-$B$2&gt;I$4),SUMIFS(Investors!$Q:$Q,Investors!$A:$A,$A111,Investors!$G:$G,$B111),0)</f>
        <v/>
      </c>
      <c r="K111" s="4">
        <f>IF(AND(SUMIFS(Investors!$P:$P,Investors!$A:$A,$A111,Investors!$G:$G,$B111)-$B$2&lt;=K$4,SUMIFS(Investors!$P:$P,Investors!$A:$A,$A111,Investors!$G:$G,$B111)-$B$2&gt;J$4),SUMIFS(Investors!$Q:$Q,Investors!$A:$A,$A111,Investors!$G:$G,$B111),0)</f>
        <v/>
      </c>
      <c r="L111" s="4">
        <f>IF(AND(SUMIFS(Investors!$P:$P,Investors!$A:$A,$A111,Investors!$G:$G,$B111)-$B$2&lt;=L$4,SUMIFS(Investors!$P:$P,Investors!$A:$A,$A111,Investors!$G:$G,$B111)-$B$2&gt;K$4),SUMIFS(Investors!$Q:$Q,Investors!$A:$A,$A111,Investors!$G:$G,$B111),0)</f>
        <v/>
      </c>
      <c r="M111" s="4">
        <f>IF(AND(SUMIFS(Investors!$P:$P,Investors!$A:$A,$A111,Investors!$G:$G,$B111)-$B$2&lt;=M$4,SUMIFS(Investors!$P:$P,Investors!$A:$A,$A111,Investors!$G:$G,$B111)-$B$2&gt;L$4),SUMIFS(Investors!$Q:$Q,Investors!$A:$A,$A111,Investors!$G:$G,$B111),0)</f>
        <v/>
      </c>
      <c r="N111" s="4">
        <f>IF(AND(SUMIFS(Investors!$P:$P,Investors!$A:$A,$A111,Investors!$G:$G,$B111)-$B$2&lt;=N$4,SUMIFS(Investors!$P:$P,Investors!$A:$A,$A111,Investors!$G:$G,$B111)-$B$2&gt;M$4),SUMIFS(Investors!$Q:$Q,Investors!$A:$A,$A111,Investors!$G:$G,$B111),0)</f>
        <v/>
      </c>
      <c r="O111" s="4">
        <f>IF(AND(SUMIFS(Investors!$P:$P,Investors!$A:$A,$A111,Investors!$G:$G,$B111)-$B$2&lt;=O$4,SUMIFS(Investors!$P:$P,Investors!$A:$A,$A111,Investors!$G:$G,$B111)-$B$2&gt;N$4),SUMIFS(Investors!$Q:$Q,Investors!$A:$A,$A111,Investors!$G:$G,$B111),0)</f>
        <v/>
      </c>
      <c r="P111" s="4">
        <f>IF(AND(SUMIFS(Investors!$P:$P,Investors!$A:$A,$A111,Investors!$G:$G,$B111)-$B$2&lt;=P$4,SUMIFS(Investors!$P:$P,Investors!$A:$A,$A111,Investors!$G:$G,$B111)-$B$2&gt;O$4),SUMIFS(Investors!$Q:$Q,Investors!$A:$A,$A111,Investors!$G:$G,$B111),0)</f>
        <v/>
      </c>
      <c r="Q111" s="4">
        <f>IF(AND(SUMIFS(Investors!$P:$P,Investors!$A:$A,$A111,Investors!$G:$G,$B111)-$B$2&lt;=Q$4,SUMIFS(Investors!$P:$P,Investors!$A:$A,$A111,Investors!$G:$G,$B111)-$B$2&gt;P$4),SUMIFS(Investors!$Q:$Q,Investors!$A:$A,$A111,Investors!$G:$G,$B111),0)</f>
        <v/>
      </c>
      <c r="R111" s="4">
        <f>IF(AND(SUMIFS(Investors!$P:$P,Investors!$A:$A,$A111,Investors!$G:$G,$B111)-$B$2&lt;=R$4,SUMIFS(Investors!$P:$P,Investors!$A:$A,$A111,Investors!$G:$G,$B111)-$B$2&gt;Q$4),SUMIFS(Investors!$Q:$Q,Investors!$A:$A,$A111,Investors!$G:$G,$B111),0)</f>
        <v/>
      </c>
      <c r="S111" s="4">
        <f>IF(AND(SUMIFS(Investors!$P:$P,Investors!$A:$A,$A111,Investors!$G:$G,$B111)-$B$2&lt;=S$4,SUMIFS(Investors!$P:$P,Investors!$A:$A,$A111,Investors!$G:$G,$B111)-$B$2&gt;R$4),SUMIFS(Investors!$Q:$Q,Investors!$A:$A,$A111,Investors!$G:$G,$B111),0)</f>
        <v/>
      </c>
      <c r="T111" s="4">
        <f>IF(AND(SUMIFS(Investors!$P:$P,Investors!$A:$A,$A111,Investors!$G:$G,$B111)-$B$2&lt;=T$4,SUMIFS(Investors!$P:$P,Investors!$A:$A,$A111,Investors!$G:$G,$B111)-$B$2&gt;S$4),SUMIFS(Investors!$Q:$Q,Investors!$A:$A,$A111,Investors!$G:$G,$B111),0)</f>
        <v/>
      </c>
      <c r="U111" s="4">
        <f>IF(AND(SUMIFS(Investors!$P:$P,Investors!$A:$A,$A111,Investors!$G:$G,$B111)-$B$2&lt;=U$4,SUMIFS(Investors!$P:$P,Investors!$A:$A,$A111,Investors!$G:$G,$B111)-$B$2&gt;T$4),SUMIFS(Investors!$Q:$Q,Investors!$A:$A,$A111,Investors!$G:$G,$B111),0)</f>
        <v/>
      </c>
      <c r="V111" s="4">
        <f>IF(AND(SUMIFS(Investors!$P:$P,Investors!$A:$A,$A111,Investors!$G:$G,$B111)-$B$2&lt;=V$4,SUMIFS(Investors!$P:$P,Investors!$A:$A,$A111,Investors!$G:$G,$B111)-$B$2&gt;U$4),SUMIFS(Investors!$Q:$Q,Investors!$A:$A,$A111,Investors!$G:$G,$B111),0)</f>
        <v/>
      </c>
      <c r="W111" s="4">
        <f>IF(AND(SUMIFS(Investors!$P:$P,Investors!$A:$A,$A111,Investors!$G:$G,$B111)-$B$2&lt;=W$4,SUMIFS(Investors!$P:$P,Investors!$A:$A,$A111,Investors!$G:$G,$B111)-$B$2&gt;V$4),SUMIFS(Investors!$Q:$Q,Investors!$A:$A,$A111,Investors!$G:$G,$B111),0)</f>
        <v/>
      </c>
      <c r="X111" s="4">
        <f>IF(AND(SUMIFS(Investors!$P:$P,Investors!$A:$A,$A111,Investors!$G:$G,$B111)-$B$2&lt;=X$4,SUMIFS(Investors!$P:$P,Investors!$A:$A,$A111,Investors!$G:$G,$B111)-$B$2&gt;W$4),SUMIFS(Investors!$Q:$Q,Investors!$A:$A,$A111,Investors!$G:$G,$B111),0)</f>
        <v/>
      </c>
      <c r="Y111" s="4">
        <f>IF(AND(SUMIFS(Investors!$P:$P,Investors!$A:$A,$A111,Investors!$G:$G,$B111)-$B$2&lt;=Y$4,SUMIFS(Investors!$P:$P,Investors!$A:$A,$A111,Investors!$G:$G,$B111)-$B$2&gt;X$4),SUMIFS(Investors!$Q:$Q,Investors!$A:$A,$A111,Investors!$G:$G,$B111),0)</f>
        <v/>
      </c>
      <c r="Z111" s="4">
        <f>IF(AND(SUMIFS(Investors!$P:$P,Investors!$A:$A,$A111,Investors!$G:$G,$B111)-$B$2&lt;=Z$4,SUMIFS(Investors!$P:$P,Investors!$A:$A,$A111,Investors!$G:$G,$B111)-$B$2&gt;Y$4),SUMIFS(Investors!$Q:$Q,Investors!$A:$A,$A111,Investors!$G:$G,$B111),0)</f>
        <v/>
      </c>
      <c r="AA111" s="4">
        <f>IF(AND(SUMIFS(Investors!$P:$P,Investors!$A:$A,$A111,Investors!$G:$G,$B111)-$B$2&lt;=AA$4,SUMIFS(Investors!$P:$P,Investors!$A:$A,$A111,Investors!$G:$G,$B111)-$B$2&gt;Z$4),SUMIFS(Investors!$Q:$Q,Investors!$A:$A,$A111,Investors!$G:$G,$B111),0)</f>
        <v/>
      </c>
      <c r="AB111" s="4">
        <f>IF(AND(SUMIFS(Investors!$P:$P,Investors!$A:$A,$A111,Investors!$G:$G,$B111)-$B$2&lt;=AB$4,SUMIFS(Investors!$P:$P,Investors!$A:$A,$A111,Investors!$G:$G,$B111)-$B$2&gt;AA$4),SUMIFS(Investors!$Q:$Q,Investors!$A:$A,$A111,Investors!$G:$G,$B111),0)</f>
        <v/>
      </c>
      <c r="AC111" s="4">
        <f>IF(AND(SUMIFS(Investors!$P:$P,Investors!$A:$A,$A111,Investors!$G:$G,$B111)-$B$2&lt;=AC$4,SUMIFS(Investors!$P:$P,Investors!$A:$A,$A111,Investors!$G:$G,$B111)-$B$2&gt;AB$4),SUMIFS(Investors!$Q:$Q,Investors!$A:$A,$A111,Investors!$G:$G,$B111),0)</f>
        <v/>
      </c>
    </row>
    <row r="112">
      <c r="A112" t="inlineStr">
        <is>
          <t>ZSON01</t>
        </is>
      </c>
      <c r="B112" t="inlineStr">
        <is>
          <t>HVD202</t>
        </is>
      </c>
      <c r="C112" s="4">
        <f>SUM(E112:AC112)</f>
        <v/>
      </c>
      <c r="E112" s="4">
        <f>IF(AND(SUMIFS(Investors!$P:$P,Investors!$A:$A,$A112,Investors!$G:$G,$B112)-$B$2&lt;=E$4,SUMIFS(Investors!$P:$P,Investors!$A:$A,$A112,Investors!$G:$G,$B112)-$B$2&gt;D$4),SUMIFS(Investors!$Q:$Q,Investors!$A:$A,$A112,Investors!$G:$G,$B112),0)</f>
        <v/>
      </c>
      <c r="F112" s="4">
        <f>IF(AND(SUMIFS(Investors!$P:$P,Investors!$A:$A,$A112,Investors!$G:$G,$B112)-$B$2&lt;=F$4,SUMIFS(Investors!$P:$P,Investors!$A:$A,$A112,Investors!$G:$G,$B112)-$B$2&gt;E$4),SUMIFS(Investors!$Q:$Q,Investors!$A:$A,$A112,Investors!$G:$G,$B112),0)</f>
        <v/>
      </c>
      <c r="G112" s="4">
        <f>IF(AND(SUMIFS(Investors!$P:$P,Investors!$A:$A,$A112,Investors!$G:$G,$B112)-$B$2&lt;=G$4,SUMIFS(Investors!$P:$P,Investors!$A:$A,$A112,Investors!$G:$G,$B112)-$B$2&gt;F$4),SUMIFS(Investors!$Q:$Q,Investors!$A:$A,$A112,Investors!$G:$G,$B112),0)</f>
        <v/>
      </c>
      <c r="H112" s="4">
        <f>IF(AND(SUMIFS(Investors!$P:$P,Investors!$A:$A,$A112,Investors!$G:$G,$B112)-$B$2&lt;=H$4,SUMIFS(Investors!$P:$P,Investors!$A:$A,$A112,Investors!$G:$G,$B112)-$B$2&gt;G$4),SUMIFS(Investors!$Q:$Q,Investors!$A:$A,$A112,Investors!$G:$G,$B112),0)</f>
        <v/>
      </c>
      <c r="I112" s="4">
        <f>IF(AND(SUMIFS(Investors!$P:$P,Investors!$A:$A,$A112,Investors!$G:$G,$B112)-$B$2&lt;=I$4,SUMIFS(Investors!$P:$P,Investors!$A:$A,$A112,Investors!$G:$G,$B112)-$B$2&gt;H$4),SUMIFS(Investors!$Q:$Q,Investors!$A:$A,$A112,Investors!$G:$G,$B112),0)</f>
        <v/>
      </c>
      <c r="J112" s="4">
        <f>IF(AND(SUMIFS(Investors!$P:$P,Investors!$A:$A,$A112,Investors!$G:$G,$B112)-$B$2&lt;=J$4,SUMIFS(Investors!$P:$P,Investors!$A:$A,$A112,Investors!$G:$G,$B112)-$B$2&gt;I$4),SUMIFS(Investors!$Q:$Q,Investors!$A:$A,$A112,Investors!$G:$G,$B112),0)</f>
        <v/>
      </c>
      <c r="K112" s="4">
        <f>IF(AND(SUMIFS(Investors!$P:$P,Investors!$A:$A,$A112,Investors!$G:$G,$B112)-$B$2&lt;=K$4,SUMIFS(Investors!$P:$P,Investors!$A:$A,$A112,Investors!$G:$G,$B112)-$B$2&gt;J$4),SUMIFS(Investors!$Q:$Q,Investors!$A:$A,$A112,Investors!$G:$G,$B112),0)</f>
        <v/>
      </c>
      <c r="L112" s="4">
        <f>IF(AND(SUMIFS(Investors!$P:$P,Investors!$A:$A,$A112,Investors!$G:$G,$B112)-$B$2&lt;=L$4,SUMIFS(Investors!$P:$P,Investors!$A:$A,$A112,Investors!$G:$G,$B112)-$B$2&gt;K$4),SUMIFS(Investors!$Q:$Q,Investors!$A:$A,$A112,Investors!$G:$G,$B112),0)</f>
        <v/>
      </c>
      <c r="M112" s="4">
        <f>IF(AND(SUMIFS(Investors!$P:$P,Investors!$A:$A,$A112,Investors!$G:$G,$B112)-$B$2&lt;=M$4,SUMIFS(Investors!$P:$P,Investors!$A:$A,$A112,Investors!$G:$G,$B112)-$B$2&gt;L$4),SUMIFS(Investors!$Q:$Q,Investors!$A:$A,$A112,Investors!$G:$G,$B112),0)</f>
        <v/>
      </c>
      <c r="N112" s="4">
        <f>IF(AND(SUMIFS(Investors!$P:$P,Investors!$A:$A,$A112,Investors!$G:$G,$B112)-$B$2&lt;=N$4,SUMIFS(Investors!$P:$P,Investors!$A:$A,$A112,Investors!$G:$G,$B112)-$B$2&gt;M$4),SUMIFS(Investors!$Q:$Q,Investors!$A:$A,$A112,Investors!$G:$G,$B112),0)</f>
        <v/>
      </c>
      <c r="O112" s="4">
        <f>IF(AND(SUMIFS(Investors!$P:$P,Investors!$A:$A,$A112,Investors!$G:$G,$B112)-$B$2&lt;=O$4,SUMIFS(Investors!$P:$P,Investors!$A:$A,$A112,Investors!$G:$G,$B112)-$B$2&gt;N$4),SUMIFS(Investors!$Q:$Q,Investors!$A:$A,$A112,Investors!$G:$G,$B112),0)</f>
        <v/>
      </c>
      <c r="P112" s="4">
        <f>IF(AND(SUMIFS(Investors!$P:$P,Investors!$A:$A,$A112,Investors!$G:$G,$B112)-$B$2&lt;=P$4,SUMIFS(Investors!$P:$P,Investors!$A:$A,$A112,Investors!$G:$G,$B112)-$B$2&gt;O$4),SUMIFS(Investors!$Q:$Q,Investors!$A:$A,$A112,Investors!$G:$G,$B112),0)</f>
        <v/>
      </c>
      <c r="Q112" s="4">
        <f>IF(AND(SUMIFS(Investors!$P:$P,Investors!$A:$A,$A112,Investors!$G:$G,$B112)-$B$2&lt;=Q$4,SUMIFS(Investors!$P:$P,Investors!$A:$A,$A112,Investors!$G:$G,$B112)-$B$2&gt;P$4),SUMIFS(Investors!$Q:$Q,Investors!$A:$A,$A112,Investors!$G:$G,$B112),0)</f>
        <v/>
      </c>
      <c r="R112" s="4">
        <f>IF(AND(SUMIFS(Investors!$P:$P,Investors!$A:$A,$A112,Investors!$G:$G,$B112)-$B$2&lt;=R$4,SUMIFS(Investors!$P:$P,Investors!$A:$A,$A112,Investors!$G:$G,$B112)-$B$2&gt;Q$4),SUMIFS(Investors!$Q:$Q,Investors!$A:$A,$A112,Investors!$G:$G,$B112),0)</f>
        <v/>
      </c>
      <c r="S112" s="4">
        <f>IF(AND(SUMIFS(Investors!$P:$P,Investors!$A:$A,$A112,Investors!$G:$G,$B112)-$B$2&lt;=S$4,SUMIFS(Investors!$P:$P,Investors!$A:$A,$A112,Investors!$G:$G,$B112)-$B$2&gt;R$4),SUMIFS(Investors!$Q:$Q,Investors!$A:$A,$A112,Investors!$G:$G,$B112),0)</f>
        <v/>
      </c>
      <c r="T112" s="4">
        <f>IF(AND(SUMIFS(Investors!$P:$P,Investors!$A:$A,$A112,Investors!$G:$G,$B112)-$B$2&lt;=T$4,SUMIFS(Investors!$P:$P,Investors!$A:$A,$A112,Investors!$G:$G,$B112)-$B$2&gt;S$4),SUMIFS(Investors!$Q:$Q,Investors!$A:$A,$A112,Investors!$G:$G,$B112),0)</f>
        <v/>
      </c>
      <c r="U112" s="4">
        <f>IF(AND(SUMIFS(Investors!$P:$P,Investors!$A:$A,$A112,Investors!$G:$G,$B112)-$B$2&lt;=U$4,SUMIFS(Investors!$P:$P,Investors!$A:$A,$A112,Investors!$G:$G,$B112)-$B$2&gt;T$4),SUMIFS(Investors!$Q:$Q,Investors!$A:$A,$A112,Investors!$G:$G,$B112),0)</f>
        <v/>
      </c>
      <c r="V112" s="4">
        <f>IF(AND(SUMIFS(Investors!$P:$P,Investors!$A:$A,$A112,Investors!$G:$G,$B112)-$B$2&lt;=V$4,SUMIFS(Investors!$P:$P,Investors!$A:$A,$A112,Investors!$G:$G,$B112)-$B$2&gt;U$4),SUMIFS(Investors!$Q:$Q,Investors!$A:$A,$A112,Investors!$G:$G,$B112),0)</f>
        <v/>
      </c>
      <c r="W112" s="4">
        <f>IF(AND(SUMIFS(Investors!$P:$P,Investors!$A:$A,$A112,Investors!$G:$G,$B112)-$B$2&lt;=W$4,SUMIFS(Investors!$P:$P,Investors!$A:$A,$A112,Investors!$G:$G,$B112)-$B$2&gt;V$4),SUMIFS(Investors!$Q:$Q,Investors!$A:$A,$A112,Investors!$G:$G,$B112),0)</f>
        <v/>
      </c>
      <c r="X112" s="4">
        <f>IF(AND(SUMIFS(Investors!$P:$P,Investors!$A:$A,$A112,Investors!$G:$G,$B112)-$B$2&lt;=X$4,SUMIFS(Investors!$P:$P,Investors!$A:$A,$A112,Investors!$G:$G,$B112)-$B$2&gt;W$4),SUMIFS(Investors!$Q:$Q,Investors!$A:$A,$A112,Investors!$G:$G,$B112),0)</f>
        <v/>
      </c>
      <c r="Y112" s="4">
        <f>IF(AND(SUMIFS(Investors!$P:$P,Investors!$A:$A,$A112,Investors!$G:$G,$B112)-$B$2&lt;=Y$4,SUMIFS(Investors!$P:$P,Investors!$A:$A,$A112,Investors!$G:$G,$B112)-$B$2&gt;X$4),SUMIFS(Investors!$Q:$Q,Investors!$A:$A,$A112,Investors!$G:$G,$B112),0)</f>
        <v/>
      </c>
      <c r="Z112" s="4">
        <f>IF(AND(SUMIFS(Investors!$P:$P,Investors!$A:$A,$A112,Investors!$G:$G,$B112)-$B$2&lt;=Z$4,SUMIFS(Investors!$P:$P,Investors!$A:$A,$A112,Investors!$G:$G,$B112)-$B$2&gt;Y$4),SUMIFS(Investors!$Q:$Q,Investors!$A:$A,$A112,Investors!$G:$G,$B112),0)</f>
        <v/>
      </c>
      <c r="AA112" s="4">
        <f>IF(AND(SUMIFS(Investors!$P:$P,Investors!$A:$A,$A112,Investors!$G:$G,$B112)-$B$2&lt;=AA$4,SUMIFS(Investors!$P:$P,Investors!$A:$A,$A112,Investors!$G:$G,$B112)-$B$2&gt;Z$4),SUMIFS(Investors!$Q:$Q,Investors!$A:$A,$A112,Investors!$G:$G,$B112),0)</f>
        <v/>
      </c>
      <c r="AB112" s="4">
        <f>IF(AND(SUMIFS(Investors!$P:$P,Investors!$A:$A,$A112,Investors!$G:$G,$B112)-$B$2&lt;=AB$4,SUMIFS(Investors!$P:$P,Investors!$A:$A,$A112,Investors!$G:$G,$B112)-$B$2&gt;AA$4),SUMIFS(Investors!$Q:$Q,Investors!$A:$A,$A112,Investors!$G:$G,$B112),0)</f>
        <v/>
      </c>
      <c r="AC112" s="4">
        <f>IF(AND(SUMIFS(Investors!$P:$P,Investors!$A:$A,$A112,Investors!$G:$G,$B112)-$B$2&lt;=AC$4,SUMIFS(Investors!$P:$P,Investors!$A:$A,$A112,Investors!$G:$G,$B112)-$B$2&gt;AB$4),SUMIFS(Investors!$Q:$Q,Investors!$A:$A,$A112,Investors!$G:$G,$B112),0)</f>
        <v/>
      </c>
    </row>
    <row r="113">
      <c r="A113" t="inlineStr">
        <is>
          <t>ZSON01</t>
        </is>
      </c>
      <c r="B113" t="inlineStr">
        <is>
          <t>HVP203</t>
        </is>
      </c>
      <c r="C113" s="4">
        <f>SUM(E113:AC113)</f>
        <v/>
      </c>
      <c r="E113" s="4">
        <f>IF(AND(SUMIFS(Investors!$P:$P,Investors!$A:$A,$A113,Investors!$G:$G,$B113)-$B$2&lt;=E$4,SUMIFS(Investors!$P:$P,Investors!$A:$A,$A113,Investors!$G:$G,$B113)-$B$2&gt;D$4),SUMIFS(Investors!$Q:$Q,Investors!$A:$A,$A113,Investors!$G:$G,$B113),0)</f>
        <v/>
      </c>
      <c r="F113" s="4">
        <f>IF(AND(SUMIFS(Investors!$P:$P,Investors!$A:$A,$A113,Investors!$G:$G,$B113)-$B$2&lt;=F$4,SUMIFS(Investors!$P:$P,Investors!$A:$A,$A113,Investors!$G:$G,$B113)-$B$2&gt;E$4),SUMIFS(Investors!$Q:$Q,Investors!$A:$A,$A113,Investors!$G:$G,$B113),0)</f>
        <v/>
      </c>
      <c r="G113" s="4">
        <f>IF(AND(SUMIFS(Investors!$P:$P,Investors!$A:$A,$A113,Investors!$G:$G,$B113)-$B$2&lt;=G$4,SUMIFS(Investors!$P:$P,Investors!$A:$A,$A113,Investors!$G:$G,$B113)-$B$2&gt;F$4),SUMIFS(Investors!$Q:$Q,Investors!$A:$A,$A113,Investors!$G:$G,$B113),0)</f>
        <v/>
      </c>
      <c r="H113" s="4">
        <f>IF(AND(SUMIFS(Investors!$P:$P,Investors!$A:$A,$A113,Investors!$G:$G,$B113)-$B$2&lt;=H$4,SUMIFS(Investors!$P:$P,Investors!$A:$A,$A113,Investors!$G:$G,$B113)-$B$2&gt;G$4),SUMIFS(Investors!$Q:$Q,Investors!$A:$A,$A113,Investors!$G:$G,$B113),0)</f>
        <v/>
      </c>
      <c r="I113" s="4">
        <f>IF(AND(SUMIFS(Investors!$P:$P,Investors!$A:$A,$A113,Investors!$G:$G,$B113)-$B$2&lt;=I$4,SUMIFS(Investors!$P:$P,Investors!$A:$A,$A113,Investors!$G:$G,$B113)-$B$2&gt;H$4),SUMIFS(Investors!$Q:$Q,Investors!$A:$A,$A113,Investors!$G:$G,$B113),0)</f>
        <v/>
      </c>
      <c r="J113" s="4">
        <f>IF(AND(SUMIFS(Investors!$P:$P,Investors!$A:$A,$A113,Investors!$G:$G,$B113)-$B$2&lt;=J$4,SUMIFS(Investors!$P:$P,Investors!$A:$A,$A113,Investors!$G:$G,$B113)-$B$2&gt;I$4),SUMIFS(Investors!$Q:$Q,Investors!$A:$A,$A113,Investors!$G:$G,$B113),0)</f>
        <v/>
      </c>
      <c r="K113" s="4">
        <f>IF(AND(SUMIFS(Investors!$P:$P,Investors!$A:$A,$A113,Investors!$G:$G,$B113)-$B$2&lt;=K$4,SUMIFS(Investors!$P:$P,Investors!$A:$A,$A113,Investors!$G:$G,$B113)-$B$2&gt;J$4),SUMIFS(Investors!$Q:$Q,Investors!$A:$A,$A113,Investors!$G:$G,$B113),0)</f>
        <v/>
      </c>
      <c r="L113" s="4">
        <f>IF(AND(SUMIFS(Investors!$P:$P,Investors!$A:$A,$A113,Investors!$G:$G,$B113)-$B$2&lt;=L$4,SUMIFS(Investors!$P:$P,Investors!$A:$A,$A113,Investors!$G:$G,$B113)-$B$2&gt;K$4),SUMIFS(Investors!$Q:$Q,Investors!$A:$A,$A113,Investors!$G:$G,$B113),0)</f>
        <v/>
      </c>
      <c r="M113" s="4">
        <f>IF(AND(SUMIFS(Investors!$P:$P,Investors!$A:$A,$A113,Investors!$G:$G,$B113)-$B$2&lt;=M$4,SUMIFS(Investors!$P:$P,Investors!$A:$A,$A113,Investors!$G:$G,$B113)-$B$2&gt;L$4),SUMIFS(Investors!$Q:$Q,Investors!$A:$A,$A113,Investors!$G:$G,$B113),0)</f>
        <v/>
      </c>
      <c r="N113" s="4">
        <f>IF(AND(SUMIFS(Investors!$P:$P,Investors!$A:$A,$A113,Investors!$G:$G,$B113)-$B$2&lt;=N$4,SUMIFS(Investors!$P:$P,Investors!$A:$A,$A113,Investors!$G:$G,$B113)-$B$2&gt;M$4),SUMIFS(Investors!$Q:$Q,Investors!$A:$A,$A113,Investors!$G:$G,$B113),0)</f>
        <v/>
      </c>
      <c r="O113" s="4">
        <f>IF(AND(SUMIFS(Investors!$P:$P,Investors!$A:$A,$A113,Investors!$G:$G,$B113)-$B$2&lt;=O$4,SUMIFS(Investors!$P:$P,Investors!$A:$A,$A113,Investors!$G:$G,$B113)-$B$2&gt;N$4),SUMIFS(Investors!$Q:$Q,Investors!$A:$A,$A113,Investors!$G:$G,$B113),0)</f>
        <v/>
      </c>
      <c r="P113" s="4">
        <f>IF(AND(SUMIFS(Investors!$P:$P,Investors!$A:$A,$A113,Investors!$G:$G,$B113)-$B$2&lt;=P$4,SUMIFS(Investors!$P:$P,Investors!$A:$A,$A113,Investors!$G:$G,$B113)-$B$2&gt;O$4),SUMIFS(Investors!$Q:$Q,Investors!$A:$A,$A113,Investors!$G:$G,$B113),0)</f>
        <v/>
      </c>
      <c r="Q113" s="4">
        <f>IF(AND(SUMIFS(Investors!$P:$P,Investors!$A:$A,$A113,Investors!$G:$G,$B113)-$B$2&lt;=Q$4,SUMIFS(Investors!$P:$P,Investors!$A:$A,$A113,Investors!$G:$G,$B113)-$B$2&gt;P$4),SUMIFS(Investors!$Q:$Q,Investors!$A:$A,$A113,Investors!$G:$G,$B113),0)</f>
        <v/>
      </c>
      <c r="R113" s="4">
        <f>IF(AND(SUMIFS(Investors!$P:$P,Investors!$A:$A,$A113,Investors!$G:$G,$B113)-$B$2&lt;=R$4,SUMIFS(Investors!$P:$P,Investors!$A:$A,$A113,Investors!$G:$G,$B113)-$B$2&gt;Q$4),SUMIFS(Investors!$Q:$Q,Investors!$A:$A,$A113,Investors!$G:$G,$B113),0)</f>
        <v/>
      </c>
      <c r="S113" s="4">
        <f>IF(AND(SUMIFS(Investors!$P:$P,Investors!$A:$A,$A113,Investors!$G:$G,$B113)-$B$2&lt;=S$4,SUMIFS(Investors!$P:$P,Investors!$A:$A,$A113,Investors!$G:$G,$B113)-$B$2&gt;R$4),SUMIFS(Investors!$Q:$Q,Investors!$A:$A,$A113,Investors!$G:$G,$B113),0)</f>
        <v/>
      </c>
      <c r="T113" s="4">
        <f>IF(AND(SUMIFS(Investors!$P:$P,Investors!$A:$A,$A113,Investors!$G:$G,$B113)-$B$2&lt;=T$4,SUMIFS(Investors!$P:$P,Investors!$A:$A,$A113,Investors!$G:$G,$B113)-$B$2&gt;S$4),SUMIFS(Investors!$Q:$Q,Investors!$A:$A,$A113,Investors!$G:$G,$B113),0)</f>
        <v/>
      </c>
      <c r="U113" s="4">
        <f>IF(AND(SUMIFS(Investors!$P:$P,Investors!$A:$A,$A113,Investors!$G:$G,$B113)-$B$2&lt;=U$4,SUMIFS(Investors!$P:$P,Investors!$A:$A,$A113,Investors!$G:$G,$B113)-$B$2&gt;T$4),SUMIFS(Investors!$Q:$Q,Investors!$A:$A,$A113,Investors!$G:$G,$B113),0)</f>
        <v/>
      </c>
      <c r="V113" s="4">
        <f>IF(AND(SUMIFS(Investors!$P:$P,Investors!$A:$A,$A113,Investors!$G:$G,$B113)-$B$2&lt;=V$4,SUMIFS(Investors!$P:$P,Investors!$A:$A,$A113,Investors!$G:$G,$B113)-$B$2&gt;U$4),SUMIFS(Investors!$Q:$Q,Investors!$A:$A,$A113,Investors!$G:$G,$B113),0)</f>
        <v/>
      </c>
      <c r="W113" s="4">
        <f>IF(AND(SUMIFS(Investors!$P:$P,Investors!$A:$A,$A113,Investors!$G:$G,$B113)-$B$2&lt;=W$4,SUMIFS(Investors!$P:$P,Investors!$A:$A,$A113,Investors!$G:$G,$B113)-$B$2&gt;V$4),SUMIFS(Investors!$Q:$Q,Investors!$A:$A,$A113,Investors!$G:$G,$B113),0)</f>
        <v/>
      </c>
      <c r="X113" s="4">
        <f>IF(AND(SUMIFS(Investors!$P:$P,Investors!$A:$A,$A113,Investors!$G:$G,$B113)-$B$2&lt;=X$4,SUMIFS(Investors!$P:$P,Investors!$A:$A,$A113,Investors!$G:$G,$B113)-$B$2&gt;W$4),SUMIFS(Investors!$Q:$Q,Investors!$A:$A,$A113,Investors!$G:$G,$B113),0)</f>
        <v/>
      </c>
      <c r="Y113" s="4">
        <f>IF(AND(SUMIFS(Investors!$P:$P,Investors!$A:$A,$A113,Investors!$G:$G,$B113)-$B$2&lt;=Y$4,SUMIFS(Investors!$P:$P,Investors!$A:$A,$A113,Investors!$G:$G,$B113)-$B$2&gt;X$4),SUMIFS(Investors!$Q:$Q,Investors!$A:$A,$A113,Investors!$G:$G,$B113),0)</f>
        <v/>
      </c>
      <c r="Z113" s="4">
        <f>IF(AND(SUMIFS(Investors!$P:$P,Investors!$A:$A,$A113,Investors!$G:$G,$B113)-$B$2&lt;=Z$4,SUMIFS(Investors!$P:$P,Investors!$A:$A,$A113,Investors!$G:$G,$B113)-$B$2&gt;Y$4),SUMIFS(Investors!$Q:$Q,Investors!$A:$A,$A113,Investors!$G:$G,$B113),0)</f>
        <v/>
      </c>
      <c r="AA113" s="4">
        <f>IF(AND(SUMIFS(Investors!$P:$P,Investors!$A:$A,$A113,Investors!$G:$G,$B113)-$B$2&lt;=AA$4,SUMIFS(Investors!$P:$P,Investors!$A:$A,$A113,Investors!$G:$G,$B113)-$B$2&gt;Z$4),SUMIFS(Investors!$Q:$Q,Investors!$A:$A,$A113,Investors!$G:$G,$B113),0)</f>
        <v/>
      </c>
      <c r="AB113" s="4">
        <f>IF(AND(SUMIFS(Investors!$P:$P,Investors!$A:$A,$A113,Investors!$G:$G,$B113)-$B$2&lt;=AB$4,SUMIFS(Investors!$P:$P,Investors!$A:$A,$A113,Investors!$G:$G,$B113)-$B$2&gt;AA$4),SUMIFS(Investors!$Q:$Q,Investors!$A:$A,$A113,Investors!$G:$G,$B113),0)</f>
        <v/>
      </c>
      <c r="AC113" s="4">
        <f>IF(AND(SUMIFS(Investors!$P:$P,Investors!$A:$A,$A113,Investors!$G:$G,$B113)-$B$2&lt;=AC$4,SUMIFS(Investors!$P:$P,Investors!$A:$A,$A113,Investors!$G:$G,$B113)-$B$2&gt;AB$4),SUMIFS(Investors!$Q:$Q,Investors!$A:$A,$A113,Investors!$G:$G,$B113),0)</f>
        <v/>
      </c>
    </row>
    <row r="114">
      <c r="A114" t="inlineStr">
        <is>
          <t>ZSON01</t>
        </is>
      </c>
      <c r="B114" t="inlineStr">
        <is>
          <t>HVJ103</t>
        </is>
      </c>
      <c r="C114" s="4">
        <f>SUM(E114:AC114)</f>
        <v/>
      </c>
      <c r="E114" s="4">
        <f>IF(AND(SUMIFS(Investors!$P:$P,Investors!$A:$A,$A114,Investors!$G:$G,$B114)-$B$2&lt;=E$4,SUMIFS(Investors!$P:$P,Investors!$A:$A,$A114,Investors!$G:$G,$B114)-$B$2&gt;D$4),SUMIFS(Investors!$Q:$Q,Investors!$A:$A,$A114,Investors!$G:$G,$B114),0)</f>
        <v/>
      </c>
      <c r="F114" s="4">
        <f>IF(AND(SUMIFS(Investors!$P:$P,Investors!$A:$A,$A114,Investors!$G:$G,$B114)-$B$2&lt;=F$4,SUMIFS(Investors!$P:$P,Investors!$A:$A,$A114,Investors!$G:$G,$B114)-$B$2&gt;E$4),SUMIFS(Investors!$Q:$Q,Investors!$A:$A,$A114,Investors!$G:$G,$B114),0)</f>
        <v/>
      </c>
      <c r="G114" s="4">
        <f>IF(AND(SUMIFS(Investors!$P:$P,Investors!$A:$A,$A114,Investors!$G:$G,$B114)-$B$2&lt;=G$4,SUMIFS(Investors!$P:$P,Investors!$A:$A,$A114,Investors!$G:$G,$B114)-$B$2&gt;F$4),SUMIFS(Investors!$Q:$Q,Investors!$A:$A,$A114,Investors!$G:$G,$B114),0)</f>
        <v/>
      </c>
      <c r="H114" s="4">
        <f>IF(AND(SUMIFS(Investors!$P:$P,Investors!$A:$A,$A114,Investors!$G:$G,$B114)-$B$2&lt;=H$4,SUMIFS(Investors!$P:$P,Investors!$A:$A,$A114,Investors!$G:$G,$B114)-$B$2&gt;G$4),SUMIFS(Investors!$Q:$Q,Investors!$A:$A,$A114,Investors!$G:$G,$B114),0)</f>
        <v/>
      </c>
      <c r="I114" s="4">
        <f>IF(AND(SUMIFS(Investors!$P:$P,Investors!$A:$A,$A114,Investors!$G:$G,$B114)-$B$2&lt;=I$4,SUMIFS(Investors!$P:$P,Investors!$A:$A,$A114,Investors!$G:$G,$B114)-$B$2&gt;H$4),SUMIFS(Investors!$Q:$Q,Investors!$A:$A,$A114,Investors!$G:$G,$B114),0)</f>
        <v/>
      </c>
      <c r="J114" s="4">
        <f>IF(AND(SUMIFS(Investors!$P:$P,Investors!$A:$A,$A114,Investors!$G:$G,$B114)-$B$2&lt;=J$4,SUMIFS(Investors!$P:$P,Investors!$A:$A,$A114,Investors!$G:$G,$B114)-$B$2&gt;I$4),SUMIFS(Investors!$Q:$Q,Investors!$A:$A,$A114,Investors!$G:$G,$B114),0)</f>
        <v/>
      </c>
      <c r="K114" s="4">
        <f>IF(AND(SUMIFS(Investors!$P:$P,Investors!$A:$A,$A114,Investors!$G:$G,$B114)-$B$2&lt;=K$4,SUMIFS(Investors!$P:$P,Investors!$A:$A,$A114,Investors!$G:$G,$B114)-$B$2&gt;J$4),SUMIFS(Investors!$Q:$Q,Investors!$A:$A,$A114,Investors!$G:$G,$B114),0)</f>
        <v/>
      </c>
      <c r="L114" s="4">
        <f>IF(AND(SUMIFS(Investors!$P:$P,Investors!$A:$A,$A114,Investors!$G:$G,$B114)-$B$2&lt;=L$4,SUMIFS(Investors!$P:$P,Investors!$A:$A,$A114,Investors!$G:$G,$B114)-$B$2&gt;K$4),SUMIFS(Investors!$Q:$Q,Investors!$A:$A,$A114,Investors!$G:$G,$B114),0)</f>
        <v/>
      </c>
      <c r="M114" s="4">
        <f>IF(AND(SUMIFS(Investors!$P:$P,Investors!$A:$A,$A114,Investors!$G:$G,$B114)-$B$2&lt;=M$4,SUMIFS(Investors!$P:$P,Investors!$A:$A,$A114,Investors!$G:$G,$B114)-$B$2&gt;L$4),SUMIFS(Investors!$Q:$Q,Investors!$A:$A,$A114,Investors!$G:$G,$B114),0)</f>
        <v/>
      </c>
      <c r="N114" s="4">
        <f>IF(AND(SUMIFS(Investors!$P:$P,Investors!$A:$A,$A114,Investors!$G:$G,$B114)-$B$2&lt;=N$4,SUMIFS(Investors!$P:$P,Investors!$A:$A,$A114,Investors!$G:$G,$B114)-$B$2&gt;M$4),SUMIFS(Investors!$Q:$Q,Investors!$A:$A,$A114,Investors!$G:$G,$B114),0)</f>
        <v/>
      </c>
      <c r="O114" s="4">
        <f>IF(AND(SUMIFS(Investors!$P:$P,Investors!$A:$A,$A114,Investors!$G:$G,$B114)-$B$2&lt;=O$4,SUMIFS(Investors!$P:$P,Investors!$A:$A,$A114,Investors!$G:$G,$B114)-$B$2&gt;N$4),SUMIFS(Investors!$Q:$Q,Investors!$A:$A,$A114,Investors!$G:$G,$B114),0)</f>
        <v/>
      </c>
      <c r="P114" s="4">
        <f>IF(AND(SUMIFS(Investors!$P:$P,Investors!$A:$A,$A114,Investors!$G:$G,$B114)-$B$2&lt;=P$4,SUMIFS(Investors!$P:$P,Investors!$A:$A,$A114,Investors!$G:$G,$B114)-$B$2&gt;O$4),SUMIFS(Investors!$Q:$Q,Investors!$A:$A,$A114,Investors!$G:$G,$B114),0)</f>
        <v/>
      </c>
      <c r="Q114" s="4">
        <f>IF(AND(SUMIFS(Investors!$P:$P,Investors!$A:$A,$A114,Investors!$G:$G,$B114)-$B$2&lt;=Q$4,SUMIFS(Investors!$P:$P,Investors!$A:$A,$A114,Investors!$G:$G,$B114)-$B$2&gt;P$4),SUMIFS(Investors!$Q:$Q,Investors!$A:$A,$A114,Investors!$G:$G,$B114),0)</f>
        <v/>
      </c>
      <c r="R114" s="4">
        <f>IF(AND(SUMIFS(Investors!$P:$P,Investors!$A:$A,$A114,Investors!$G:$G,$B114)-$B$2&lt;=R$4,SUMIFS(Investors!$P:$P,Investors!$A:$A,$A114,Investors!$G:$G,$B114)-$B$2&gt;Q$4),SUMIFS(Investors!$Q:$Q,Investors!$A:$A,$A114,Investors!$G:$G,$B114),0)</f>
        <v/>
      </c>
      <c r="S114" s="4">
        <f>IF(AND(SUMIFS(Investors!$P:$P,Investors!$A:$A,$A114,Investors!$G:$G,$B114)-$B$2&lt;=S$4,SUMIFS(Investors!$P:$P,Investors!$A:$A,$A114,Investors!$G:$G,$B114)-$B$2&gt;R$4),SUMIFS(Investors!$Q:$Q,Investors!$A:$A,$A114,Investors!$G:$G,$B114),0)</f>
        <v/>
      </c>
      <c r="T114" s="4">
        <f>IF(AND(SUMIFS(Investors!$P:$P,Investors!$A:$A,$A114,Investors!$G:$G,$B114)-$B$2&lt;=T$4,SUMIFS(Investors!$P:$P,Investors!$A:$A,$A114,Investors!$G:$G,$B114)-$B$2&gt;S$4),SUMIFS(Investors!$Q:$Q,Investors!$A:$A,$A114,Investors!$G:$G,$B114),0)</f>
        <v/>
      </c>
      <c r="U114" s="4">
        <f>IF(AND(SUMIFS(Investors!$P:$P,Investors!$A:$A,$A114,Investors!$G:$G,$B114)-$B$2&lt;=U$4,SUMIFS(Investors!$P:$P,Investors!$A:$A,$A114,Investors!$G:$G,$B114)-$B$2&gt;T$4),SUMIFS(Investors!$Q:$Q,Investors!$A:$A,$A114,Investors!$G:$G,$B114),0)</f>
        <v/>
      </c>
      <c r="V114" s="4">
        <f>IF(AND(SUMIFS(Investors!$P:$P,Investors!$A:$A,$A114,Investors!$G:$G,$B114)-$B$2&lt;=V$4,SUMIFS(Investors!$P:$P,Investors!$A:$A,$A114,Investors!$G:$G,$B114)-$B$2&gt;U$4),SUMIFS(Investors!$Q:$Q,Investors!$A:$A,$A114,Investors!$G:$G,$B114),0)</f>
        <v/>
      </c>
      <c r="W114" s="4">
        <f>IF(AND(SUMIFS(Investors!$P:$P,Investors!$A:$A,$A114,Investors!$G:$G,$B114)-$B$2&lt;=W$4,SUMIFS(Investors!$P:$P,Investors!$A:$A,$A114,Investors!$G:$G,$B114)-$B$2&gt;V$4),SUMIFS(Investors!$Q:$Q,Investors!$A:$A,$A114,Investors!$G:$G,$B114),0)</f>
        <v/>
      </c>
      <c r="X114" s="4">
        <f>IF(AND(SUMIFS(Investors!$P:$P,Investors!$A:$A,$A114,Investors!$G:$G,$B114)-$B$2&lt;=X$4,SUMIFS(Investors!$P:$P,Investors!$A:$A,$A114,Investors!$G:$G,$B114)-$B$2&gt;W$4),SUMIFS(Investors!$Q:$Q,Investors!$A:$A,$A114,Investors!$G:$G,$B114),0)</f>
        <v/>
      </c>
      <c r="Y114" s="4">
        <f>IF(AND(SUMIFS(Investors!$P:$P,Investors!$A:$A,$A114,Investors!$G:$G,$B114)-$B$2&lt;=Y$4,SUMIFS(Investors!$P:$P,Investors!$A:$A,$A114,Investors!$G:$G,$B114)-$B$2&gt;X$4),SUMIFS(Investors!$Q:$Q,Investors!$A:$A,$A114,Investors!$G:$G,$B114),0)</f>
        <v/>
      </c>
      <c r="Z114" s="4">
        <f>IF(AND(SUMIFS(Investors!$P:$P,Investors!$A:$A,$A114,Investors!$G:$G,$B114)-$B$2&lt;=Z$4,SUMIFS(Investors!$P:$P,Investors!$A:$A,$A114,Investors!$G:$G,$B114)-$B$2&gt;Y$4),SUMIFS(Investors!$Q:$Q,Investors!$A:$A,$A114,Investors!$G:$G,$B114),0)</f>
        <v/>
      </c>
      <c r="AA114" s="4">
        <f>IF(AND(SUMIFS(Investors!$P:$P,Investors!$A:$A,$A114,Investors!$G:$G,$B114)-$B$2&lt;=AA$4,SUMIFS(Investors!$P:$P,Investors!$A:$A,$A114,Investors!$G:$G,$B114)-$B$2&gt;Z$4),SUMIFS(Investors!$Q:$Q,Investors!$A:$A,$A114,Investors!$G:$G,$B114),0)</f>
        <v/>
      </c>
      <c r="AB114" s="4">
        <f>IF(AND(SUMIFS(Investors!$P:$P,Investors!$A:$A,$A114,Investors!$G:$G,$B114)-$B$2&lt;=AB$4,SUMIFS(Investors!$P:$P,Investors!$A:$A,$A114,Investors!$G:$G,$B114)-$B$2&gt;AA$4),SUMIFS(Investors!$Q:$Q,Investors!$A:$A,$A114,Investors!$G:$G,$B114),0)</f>
        <v/>
      </c>
      <c r="AC114" s="4">
        <f>IF(AND(SUMIFS(Investors!$P:$P,Investors!$A:$A,$A114,Investors!$G:$G,$B114)-$B$2&lt;=AC$4,SUMIFS(Investors!$P:$P,Investors!$A:$A,$A114,Investors!$G:$G,$B114)-$B$2&gt;AB$4),SUMIFS(Investors!$Q:$Q,Investors!$A:$A,$A114,Investors!$G:$G,$B114),0)</f>
        <v/>
      </c>
    </row>
    <row r="115">
      <c r="A115" t="inlineStr">
        <is>
          <t>ZSON01</t>
        </is>
      </c>
      <c r="B115" t="inlineStr">
        <is>
          <t>HVK304</t>
        </is>
      </c>
      <c r="C115" s="4">
        <f>SUM(E115:AC115)</f>
        <v/>
      </c>
      <c r="E115" s="4">
        <f>IF(AND(SUMIFS(Investors!$P:$P,Investors!$A:$A,$A115,Investors!$G:$G,$B115)-$B$2&lt;=E$4,SUMIFS(Investors!$P:$P,Investors!$A:$A,$A115,Investors!$G:$G,$B115)-$B$2&gt;D$4),SUMIFS(Investors!$Q:$Q,Investors!$A:$A,$A115,Investors!$G:$G,$B115),0)</f>
        <v/>
      </c>
      <c r="F115" s="4">
        <f>IF(AND(SUMIFS(Investors!$P:$P,Investors!$A:$A,$A115,Investors!$G:$G,$B115)-$B$2&lt;=F$4,SUMIFS(Investors!$P:$P,Investors!$A:$A,$A115,Investors!$G:$G,$B115)-$B$2&gt;E$4),SUMIFS(Investors!$Q:$Q,Investors!$A:$A,$A115,Investors!$G:$G,$B115),0)</f>
        <v/>
      </c>
      <c r="G115" s="4">
        <f>IF(AND(SUMIFS(Investors!$P:$P,Investors!$A:$A,$A115,Investors!$G:$G,$B115)-$B$2&lt;=G$4,SUMIFS(Investors!$P:$P,Investors!$A:$A,$A115,Investors!$G:$G,$B115)-$B$2&gt;F$4),SUMIFS(Investors!$Q:$Q,Investors!$A:$A,$A115,Investors!$G:$G,$B115),0)</f>
        <v/>
      </c>
      <c r="H115" s="4">
        <f>IF(AND(SUMIFS(Investors!$P:$P,Investors!$A:$A,$A115,Investors!$G:$G,$B115)-$B$2&lt;=H$4,SUMIFS(Investors!$P:$P,Investors!$A:$A,$A115,Investors!$G:$G,$B115)-$B$2&gt;G$4),SUMIFS(Investors!$Q:$Q,Investors!$A:$A,$A115,Investors!$G:$G,$B115),0)</f>
        <v/>
      </c>
      <c r="I115" s="4">
        <f>IF(AND(SUMIFS(Investors!$P:$P,Investors!$A:$A,$A115,Investors!$G:$G,$B115)-$B$2&lt;=I$4,SUMIFS(Investors!$P:$P,Investors!$A:$A,$A115,Investors!$G:$G,$B115)-$B$2&gt;H$4),SUMIFS(Investors!$Q:$Q,Investors!$A:$A,$A115,Investors!$G:$G,$B115),0)</f>
        <v/>
      </c>
      <c r="J115" s="4">
        <f>IF(AND(SUMIFS(Investors!$P:$P,Investors!$A:$A,$A115,Investors!$G:$G,$B115)-$B$2&lt;=J$4,SUMIFS(Investors!$P:$P,Investors!$A:$A,$A115,Investors!$G:$G,$B115)-$B$2&gt;I$4),SUMIFS(Investors!$Q:$Q,Investors!$A:$A,$A115,Investors!$G:$G,$B115),0)</f>
        <v/>
      </c>
      <c r="K115" s="4">
        <f>IF(AND(SUMIFS(Investors!$P:$P,Investors!$A:$A,$A115,Investors!$G:$G,$B115)-$B$2&lt;=K$4,SUMIFS(Investors!$P:$P,Investors!$A:$A,$A115,Investors!$G:$G,$B115)-$B$2&gt;J$4),SUMIFS(Investors!$Q:$Q,Investors!$A:$A,$A115,Investors!$G:$G,$B115),0)</f>
        <v/>
      </c>
      <c r="L115" s="4">
        <f>IF(AND(SUMIFS(Investors!$P:$P,Investors!$A:$A,$A115,Investors!$G:$G,$B115)-$B$2&lt;=L$4,SUMIFS(Investors!$P:$P,Investors!$A:$A,$A115,Investors!$G:$G,$B115)-$B$2&gt;K$4),SUMIFS(Investors!$Q:$Q,Investors!$A:$A,$A115,Investors!$G:$G,$B115),0)</f>
        <v/>
      </c>
      <c r="M115" s="4">
        <f>IF(AND(SUMIFS(Investors!$P:$P,Investors!$A:$A,$A115,Investors!$G:$G,$B115)-$B$2&lt;=M$4,SUMIFS(Investors!$P:$P,Investors!$A:$A,$A115,Investors!$G:$G,$B115)-$B$2&gt;L$4),SUMIFS(Investors!$Q:$Q,Investors!$A:$A,$A115,Investors!$G:$G,$B115),0)</f>
        <v/>
      </c>
      <c r="N115" s="4">
        <f>IF(AND(SUMIFS(Investors!$P:$P,Investors!$A:$A,$A115,Investors!$G:$G,$B115)-$B$2&lt;=N$4,SUMIFS(Investors!$P:$P,Investors!$A:$A,$A115,Investors!$G:$G,$B115)-$B$2&gt;M$4),SUMIFS(Investors!$Q:$Q,Investors!$A:$A,$A115,Investors!$G:$G,$B115),0)</f>
        <v/>
      </c>
      <c r="O115" s="4">
        <f>IF(AND(SUMIFS(Investors!$P:$P,Investors!$A:$A,$A115,Investors!$G:$G,$B115)-$B$2&lt;=O$4,SUMIFS(Investors!$P:$P,Investors!$A:$A,$A115,Investors!$G:$G,$B115)-$B$2&gt;N$4),SUMIFS(Investors!$Q:$Q,Investors!$A:$A,$A115,Investors!$G:$G,$B115),0)</f>
        <v/>
      </c>
      <c r="P115" s="4">
        <f>IF(AND(SUMIFS(Investors!$P:$P,Investors!$A:$A,$A115,Investors!$G:$G,$B115)-$B$2&lt;=P$4,SUMIFS(Investors!$P:$P,Investors!$A:$A,$A115,Investors!$G:$G,$B115)-$B$2&gt;O$4),SUMIFS(Investors!$Q:$Q,Investors!$A:$A,$A115,Investors!$G:$G,$B115),0)</f>
        <v/>
      </c>
      <c r="Q115" s="4">
        <f>IF(AND(SUMIFS(Investors!$P:$P,Investors!$A:$A,$A115,Investors!$G:$G,$B115)-$B$2&lt;=Q$4,SUMIFS(Investors!$P:$P,Investors!$A:$A,$A115,Investors!$G:$G,$B115)-$B$2&gt;P$4),SUMIFS(Investors!$Q:$Q,Investors!$A:$A,$A115,Investors!$G:$G,$B115),0)</f>
        <v/>
      </c>
      <c r="R115" s="4">
        <f>IF(AND(SUMIFS(Investors!$P:$P,Investors!$A:$A,$A115,Investors!$G:$G,$B115)-$B$2&lt;=R$4,SUMIFS(Investors!$P:$P,Investors!$A:$A,$A115,Investors!$G:$G,$B115)-$B$2&gt;Q$4),SUMIFS(Investors!$Q:$Q,Investors!$A:$A,$A115,Investors!$G:$G,$B115),0)</f>
        <v/>
      </c>
      <c r="S115" s="4">
        <f>IF(AND(SUMIFS(Investors!$P:$P,Investors!$A:$A,$A115,Investors!$G:$G,$B115)-$B$2&lt;=S$4,SUMIFS(Investors!$P:$P,Investors!$A:$A,$A115,Investors!$G:$G,$B115)-$B$2&gt;R$4),SUMIFS(Investors!$Q:$Q,Investors!$A:$A,$A115,Investors!$G:$G,$B115),0)</f>
        <v/>
      </c>
      <c r="T115" s="4">
        <f>IF(AND(SUMIFS(Investors!$P:$P,Investors!$A:$A,$A115,Investors!$G:$G,$B115)-$B$2&lt;=T$4,SUMIFS(Investors!$P:$P,Investors!$A:$A,$A115,Investors!$G:$G,$B115)-$B$2&gt;S$4),SUMIFS(Investors!$Q:$Q,Investors!$A:$A,$A115,Investors!$G:$G,$B115),0)</f>
        <v/>
      </c>
      <c r="U115" s="4">
        <f>IF(AND(SUMIFS(Investors!$P:$P,Investors!$A:$A,$A115,Investors!$G:$G,$B115)-$B$2&lt;=U$4,SUMIFS(Investors!$P:$P,Investors!$A:$A,$A115,Investors!$G:$G,$B115)-$B$2&gt;T$4),SUMIFS(Investors!$Q:$Q,Investors!$A:$A,$A115,Investors!$G:$G,$B115),0)</f>
        <v/>
      </c>
      <c r="V115" s="4">
        <f>IF(AND(SUMIFS(Investors!$P:$P,Investors!$A:$A,$A115,Investors!$G:$G,$B115)-$B$2&lt;=V$4,SUMIFS(Investors!$P:$P,Investors!$A:$A,$A115,Investors!$G:$G,$B115)-$B$2&gt;U$4),SUMIFS(Investors!$Q:$Q,Investors!$A:$A,$A115,Investors!$G:$G,$B115),0)</f>
        <v/>
      </c>
      <c r="W115" s="4">
        <f>IF(AND(SUMIFS(Investors!$P:$P,Investors!$A:$A,$A115,Investors!$G:$G,$B115)-$B$2&lt;=W$4,SUMIFS(Investors!$P:$P,Investors!$A:$A,$A115,Investors!$G:$G,$B115)-$B$2&gt;V$4),SUMIFS(Investors!$Q:$Q,Investors!$A:$A,$A115,Investors!$G:$G,$B115),0)</f>
        <v/>
      </c>
      <c r="X115" s="4">
        <f>IF(AND(SUMIFS(Investors!$P:$P,Investors!$A:$A,$A115,Investors!$G:$G,$B115)-$B$2&lt;=X$4,SUMIFS(Investors!$P:$P,Investors!$A:$A,$A115,Investors!$G:$G,$B115)-$B$2&gt;W$4),SUMIFS(Investors!$Q:$Q,Investors!$A:$A,$A115,Investors!$G:$G,$B115),0)</f>
        <v/>
      </c>
      <c r="Y115" s="4">
        <f>IF(AND(SUMIFS(Investors!$P:$P,Investors!$A:$A,$A115,Investors!$G:$G,$B115)-$B$2&lt;=Y$4,SUMIFS(Investors!$P:$P,Investors!$A:$A,$A115,Investors!$G:$G,$B115)-$B$2&gt;X$4),SUMIFS(Investors!$Q:$Q,Investors!$A:$A,$A115,Investors!$G:$G,$B115),0)</f>
        <v/>
      </c>
      <c r="Z115" s="4">
        <f>IF(AND(SUMIFS(Investors!$P:$P,Investors!$A:$A,$A115,Investors!$G:$G,$B115)-$B$2&lt;=Z$4,SUMIFS(Investors!$P:$P,Investors!$A:$A,$A115,Investors!$G:$G,$B115)-$B$2&gt;Y$4),SUMIFS(Investors!$Q:$Q,Investors!$A:$A,$A115,Investors!$G:$G,$B115),0)</f>
        <v/>
      </c>
      <c r="AA115" s="4">
        <f>IF(AND(SUMIFS(Investors!$P:$P,Investors!$A:$A,$A115,Investors!$G:$G,$B115)-$B$2&lt;=AA$4,SUMIFS(Investors!$P:$P,Investors!$A:$A,$A115,Investors!$G:$G,$B115)-$B$2&gt;Z$4),SUMIFS(Investors!$Q:$Q,Investors!$A:$A,$A115,Investors!$G:$G,$B115),0)</f>
        <v/>
      </c>
      <c r="AB115" s="4">
        <f>IF(AND(SUMIFS(Investors!$P:$P,Investors!$A:$A,$A115,Investors!$G:$G,$B115)-$B$2&lt;=AB$4,SUMIFS(Investors!$P:$P,Investors!$A:$A,$A115,Investors!$G:$G,$B115)-$B$2&gt;AA$4),SUMIFS(Investors!$Q:$Q,Investors!$A:$A,$A115,Investors!$G:$G,$B115),0)</f>
        <v/>
      </c>
      <c r="AC115" s="4">
        <f>IF(AND(SUMIFS(Investors!$P:$P,Investors!$A:$A,$A115,Investors!$G:$G,$B115)-$B$2&lt;=AC$4,SUMIFS(Investors!$P:$P,Investors!$A:$A,$A115,Investors!$G:$G,$B115)-$B$2&gt;AB$4),SUMIFS(Investors!$Q:$Q,Investors!$A:$A,$A115,Investors!$G:$G,$B115),0)</f>
        <v/>
      </c>
    </row>
    <row r="116">
      <c r="A116" t="inlineStr">
        <is>
          <t>ZVOR01</t>
        </is>
      </c>
      <c r="B116" t="inlineStr">
        <is>
          <t>HFB307</t>
        </is>
      </c>
      <c r="C116" s="4">
        <f>SUM(E116:AC116)</f>
        <v/>
      </c>
      <c r="E116" s="4">
        <f>IF(AND(SUMIFS(Investors!$P:$P,Investors!$A:$A,$A116,Investors!$G:$G,$B116)-$B$2&lt;=E$4,SUMIFS(Investors!$P:$P,Investors!$A:$A,$A116,Investors!$G:$G,$B116)-$B$2&gt;D$4),SUMIFS(Investors!$Q:$Q,Investors!$A:$A,$A116,Investors!$G:$G,$B116),0)</f>
        <v/>
      </c>
      <c r="F116" s="4">
        <f>IF(AND(SUMIFS(Investors!$P:$P,Investors!$A:$A,$A116,Investors!$G:$G,$B116)-$B$2&lt;=F$4,SUMIFS(Investors!$P:$P,Investors!$A:$A,$A116,Investors!$G:$G,$B116)-$B$2&gt;E$4),SUMIFS(Investors!$Q:$Q,Investors!$A:$A,$A116,Investors!$G:$G,$B116),0)</f>
        <v/>
      </c>
      <c r="G116" s="4">
        <f>IF(AND(SUMIFS(Investors!$P:$P,Investors!$A:$A,$A116,Investors!$G:$G,$B116)-$B$2&lt;=G$4,SUMIFS(Investors!$P:$P,Investors!$A:$A,$A116,Investors!$G:$G,$B116)-$B$2&gt;F$4),SUMIFS(Investors!$Q:$Q,Investors!$A:$A,$A116,Investors!$G:$G,$B116),0)</f>
        <v/>
      </c>
      <c r="H116" s="4">
        <f>IF(AND(SUMIFS(Investors!$P:$P,Investors!$A:$A,$A116,Investors!$G:$G,$B116)-$B$2&lt;=H$4,SUMIFS(Investors!$P:$P,Investors!$A:$A,$A116,Investors!$G:$G,$B116)-$B$2&gt;G$4),SUMIFS(Investors!$Q:$Q,Investors!$A:$A,$A116,Investors!$G:$G,$B116),0)</f>
        <v/>
      </c>
      <c r="I116" s="4">
        <f>IF(AND(SUMIFS(Investors!$P:$P,Investors!$A:$A,$A116,Investors!$G:$G,$B116)-$B$2&lt;=I$4,SUMIFS(Investors!$P:$P,Investors!$A:$A,$A116,Investors!$G:$G,$B116)-$B$2&gt;H$4),SUMIFS(Investors!$Q:$Q,Investors!$A:$A,$A116,Investors!$G:$G,$B116),0)</f>
        <v/>
      </c>
      <c r="J116" s="4">
        <f>IF(AND(SUMIFS(Investors!$P:$P,Investors!$A:$A,$A116,Investors!$G:$G,$B116)-$B$2&lt;=J$4,SUMIFS(Investors!$P:$P,Investors!$A:$A,$A116,Investors!$G:$G,$B116)-$B$2&gt;I$4),SUMIFS(Investors!$Q:$Q,Investors!$A:$A,$A116,Investors!$G:$G,$B116),0)</f>
        <v/>
      </c>
      <c r="K116" s="4">
        <f>IF(AND(SUMIFS(Investors!$P:$P,Investors!$A:$A,$A116,Investors!$G:$G,$B116)-$B$2&lt;=K$4,SUMIFS(Investors!$P:$P,Investors!$A:$A,$A116,Investors!$G:$G,$B116)-$B$2&gt;J$4),SUMIFS(Investors!$Q:$Q,Investors!$A:$A,$A116,Investors!$G:$G,$B116),0)</f>
        <v/>
      </c>
      <c r="L116" s="4">
        <f>IF(AND(SUMIFS(Investors!$P:$P,Investors!$A:$A,$A116,Investors!$G:$G,$B116)-$B$2&lt;=L$4,SUMIFS(Investors!$P:$P,Investors!$A:$A,$A116,Investors!$G:$G,$B116)-$B$2&gt;K$4),SUMIFS(Investors!$Q:$Q,Investors!$A:$A,$A116,Investors!$G:$G,$B116),0)</f>
        <v/>
      </c>
      <c r="M116" s="4">
        <f>IF(AND(SUMIFS(Investors!$P:$P,Investors!$A:$A,$A116,Investors!$G:$G,$B116)-$B$2&lt;=M$4,SUMIFS(Investors!$P:$P,Investors!$A:$A,$A116,Investors!$G:$G,$B116)-$B$2&gt;L$4),SUMIFS(Investors!$Q:$Q,Investors!$A:$A,$A116,Investors!$G:$G,$B116),0)</f>
        <v/>
      </c>
      <c r="N116" s="4">
        <f>IF(AND(SUMIFS(Investors!$P:$P,Investors!$A:$A,$A116,Investors!$G:$G,$B116)-$B$2&lt;=N$4,SUMIFS(Investors!$P:$P,Investors!$A:$A,$A116,Investors!$G:$G,$B116)-$B$2&gt;M$4),SUMIFS(Investors!$Q:$Q,Investors!$A:$A,$A116,Investors!$G:$G,$B116),0)</f>
        <v/>
      </c>
      <c r="O116" s="4">
        <f>IF(AND(SUMIFS(Investors!$P:$P,Investors!$A:$A,$A116,Investors!$G:$G,$B116)-$B$2&lt;=O$4,SUMIFS(Investors!$P:$P,Investors!$A:$A,$A116,Investors!$G:$G,$B116)-$B$2&gt;N$4),SUMIFS(Investors!$Q:$Q,Investors!$A:$A,$A116,Investors!$G:$G,$B116),0)</f>
        <v/>
      </c>
      <c r="P116" s="4">
        <f>IF(AND(SUMIFS(Investors!$P:$P,Investors!$A:$A,$A116,Investors!$G:$G,$B116)-$B$2&lt;=P$4,SUMIFS(Investors!$P:$P,Investors!$A:$A,$A116,Investors!$G:$G,$B116)-$B$2&gt;O$4),SUMIFS(Investors!$Q:$Q,Investors!$A:$A,$A116,Investors!$G:$G,$B116),0)</f>
        <v/>
      </c>
      <c r="Q116" s="4">
        <f>IF(AND(SUMIFS(Investors!$P:$P,Investors!$A:$A,$A116,Investors!$G:$G,$B116)-$B$2&lt;=Q$4,SUMIFS(Investors!$P:$P,Investors!$A:$A,$A116,Investors!$G:$G,$B116)-$B$2&gt;P$4),SUMIFS(Investors!$Q:$Q,Investors!$A:$A,$A116,Investors!$G:$G,$B116),0)</f>
        <v/>
      </c>
      <c r="R116" s="4">
        <f>IF(AND(SUMIFS(Investors!$P:$P,Investors!$A:$A,$A116,Investors!$G:$G,$B116)-$B$2&lt;=R$4,SUMIFS(Investors!$P:$P,Investors!$A:$A,$A116,Investors!$G:$G,$B116)-$B$2&gt;Q$4),SUMIFS(Investors!$Q:$Q,Investors!$A:$A,$A116,Investors!$G:$G,$B116),0)</f>
        <v/>
      </c>
      <c r="S116" s="4">
        <f>IF(AND(SUMIFS(Investors!$P:$P,Investors!$A:$A,$A116,Investors!$G:$G,$B116)-$B$2&lt;=S$4,SUMIFS(Investors!$P:$P,Investors!$A:$A,$A116,Investors!$G:$G,$B116)-$B$2&gt;R$4),SUMIFS(Investors!$Q:$Q,Investors!$A:$A,$A116,Investors!$G:$G,$B116),0)</f>
        <v/>
      </c>
      <c r="T116" s="4">
        <f>IF(AND(SUMIFS(Investors!$P:$P,Investors!$A:$A,$A116,Investors!$G:$G,$B116)-$B$2&lt;=T$4,SUMIFS(Investors!$P:$P,Investors!$A:$A,$A116,Investors!$G:$G,$B116)-$B$2&gt;S$4),SUMIFS(Investors!$Q:$Q,Investors!$A:$A,$A116,Investors!$G:$G,$B116),0)</f>
        <v/>
      </c>
      <c r="U116" s="4">
        <f>IF(AND(SUMIFS(Investors!$P:$P,Investors!$A:$A,$A116,Investors!$G:$G,$B116)-$B$2&lt;=U$4,SUMIFS(Investors!$P:$P,Investors!$A:$A,$A116,Investors!$G:$G,$B116)-$B$2&gt;T$4),SUMIFS(Investors!$Q:$Q,Investors!$A:$A,$A116,Investors!$G:$G,$B116),0)</f>
        <v/>
      </c>
      <c r="V116" s="4">
        <f>IF(AND(SUMIFS(Investors!$P:$P,Investors!$A:$A,$A116,Investors!$G:$G,$B116)-$B$2&lt;=V$4,SUMIFS(Investors!$P:$P,Investors!$A:$A,$A116,Investors!$G:$G,$B116)-$B$2&gt;U$4),SUMIFS(Investors!$Q:$Q,Investors!$A:$A,$A116,Investors!$G:$G,$B116),0)</f>
        <v/>
      </c>
      <c r="W116" s="4">
        <f>IF(AND(SUMIFS(Investors!$P:$P,Investors!$A:$A,$A116,Investors!$G:$G,$B116)-$B$2&lt;=W$4,SUMIFS(Investors!$P:$P,Investors!$A:$A,$A116,Investors!$G:$G,$B116)-$B$2&gt;V$4),SUMIFS(Investors!$Q:$Q,Investors!$A:$A,$A116,Investors!$G:$G,$B116),0)</f>
        <v/>
      </c>
      <c r="X116" s="4">
        <f>IF(AND(SUMIFS(Investors!$P:$P,Investors!$A:$A,$A116,Investors!$G:$G,$B116)-$B$2&lt;=X$4,SUMIFS(Investors!$P:$P,Investors!$A:$A,$A116,Investors!$G:$G,$B116)-$B$2&gt;W$4),SUMIFS(Investors!$Q:$Q,Investors!$A:$A,$A116,Investors!$G:$G,$B116),0)</f>
        <v/>
      </c>
      <c r="Y116" s="4">
        <f>IF(AND(SUMIFS(Investors!$P:$P,Investors!$A:$A,$A116,Investors!$G:$G,$B116)-$B$2&lt;=Y$4,SUMIFS(Investors!$P:$P,Investors!$A:$A,$A116,Investors!$G:$G,$B116)-$B$2&gt;X$4),SUMIFS(Investors!$Q:$Q,Investors!$A:$A,$A116,Investors!$G:$G,$B116),0)</f>
        <v/>
      </c>
      <c r="Z116" s="4">
        <f>IF(AND(SUMIFS(Investors!$P:$P,Investors!$A:$A,$A116,Investors!$G:$G,$B116)-$B$2&lt;=Z$4,SUMIFS(Investors!$P:$P,Investors!$A:$A,$A116,Investors!$G:$G,$B116)-$B$2&gt;Y$4),SUMIFS(Investors!$Q:$Q,Investors!$A:$A,$A116,Investors!$G:$G,$B116),0)</f>
        <v/>
      </c>
      <c r="AA116" s="4">
        <f>IF(AND(SUMIFS(Investors!$P:$P,Investors!$A:$A,$A116,Investors!$G:$G,$B116)-$B$2&lt;=AA$4,SUMIFS(Investors!$P:$P,Investors!$A:$A,$A116,Investors!$G:$G,$B116)-$B$2&gt;Z$4),SUMIFS(Investors!$Q:$Q,Investors!$A:$A,$A116,Investors!$G:$G,$B116),0)</f>
        <v/>
      </c>
      <c r="AB116" s="4">
        <f>IF(AND(SUMIFS(Investors!$P:$P,Investors!$A:$A,$A116,Investors!$G:$G,$B116)-$B$2&lt;=AB$4,SUMIFS(Investors!$P:$P,Investors!$A:$A,$A116,Investors!$G:$G,$B116)-$B$2&gt;AA$4),SUMIFS(Investors!$Q:$Q,Investors!$A:$A,$A116,Investors!$G:$G,$B116),0)</f>
        <v/>
      </c>
      <c r="AC116" s="4">
        <f>IF(AND(SUMIFS(Investors!$P:$P,Investors!$A:$A,$A116,Investors!$G:$G,$B116)-$B$2&lt;=AC$4,SUMIFS(Investors!$P:$P,Investors!$A:$A,$A116,Investors!$G:$G,$B116)-$B$2&gt;AB$4),SUMIFS(Investors!$Q:$Q,Investors!$A:$A,$A116,Investors!$G:$G,$B116),0)</f>
        <v/>
      </c>
    </row>
    <row r="117">
      <c r="A117" t="inlineStr">
        <is>
          <t>ZVOR01</t>
        </is>
      </c>
      <c r="B117" t="inlineStr">
        <is>
          <t>HFB311</t>
        </is>
      </c>
      <c r="C117" s="4">
        <f>SUM(E117:AC117)</f>
        <v/>
      </c>
      <c r="E117" s="4">
        <f>IF(AND(SUMIFS(Investors!$P:$P,Investors!$A:$A,$A117,Investors!$G:$G,$B117)-$B$2&lt;=E$4,SUMIFS(Investors!$P:$P,Investors!$A:$A,$A117,Investors!$G:$G,$B117)-$B$2&gt;D$4),SUMIFS(Investors!$Q:$Q,Investors!$A:$A,$A117,Investors!$G:$G,$B117),0)</f>
        <v/>
      </c>
      <c r="F117" s="4">
        <f>IF(AND(SUMIFS(Investors!$P:$P,Investors!$A:$A,$A117,Investors!$G:$G,$B117)-$B$2&lt;=F$4,SUMIFS(Investors!$P:$P,Investors!$A:$A,$A117,Investors!$G:$G,$B117)-$B$2&gt;E$4),SUMIFS(Investors!$Q:$Q,Investors!$A:$A,$A117,Investors!$G:$G,$B117),0)</f>
        <v/>
      </c>
      <c r="G117" s="4">
        <f>IF(AND(SUMIFS(Investors!$P:$P,Investors!$A:$A,$A117,Investors!$G:$G,$B117)-$B$2&lt;=G$4,SUMIFS(Investors!$P:$P,Investors!$A:$A,$A117,Investors!$G:$G,$B117)-$B$2&gt;F$4),SUMIFS(Investors!$Q:$Q,Investors!$A:$A,$A117,Investors!$G:$G,$B117),0)</f>
        <v/>
      </c>
      <c r="H117" s="4">
        <f>IF(AND(SUMIFS(Investors!$P:$P,Investors!$A:$A,$A117,Investors!$G:$G,$B117)-$B$2&lt;=H$4,SUMIFS(Investors!$P:$P,Investors!$A:$A,$A117,Investors!$G:$G,$B117)-$B$2&gt;G$4),SUMIFS(Investors!$Q:$Q,Investors!$A:$A,$A117,Investors!$G:$G,$B117),0)</f>
        <v/>
      </c>
      <c r="I117" s="4">
        <f>IF(AND(SUMIFS(Investors!$P:$P,Investors!$A:$A,$A117,Investors!$G:$G,$B117)-$B$2&lt;=I$4,SUMIFS(Investors!$P:$P,Investors!$A:$A,$A117,Investors!$G:$G,$B117)-$B$2&gt;H$4),SUMIFS(Investors!$Q:$Q,Investors!$A:$A,$A117,Investors!$G:$G,$B117),0)</f>
        <v/>
      </c>
      <c r="J117" s="4">
        <f>IF(AND(SUMIFS(Investors!$P:$P,Investors!$A:$A,$A117,Investors!$G:$G,$B117)-$B$2&lt;=J$4,SUMIFS(Investors!$P:$P,Investors!$A:$A,$A117,Investors!$G:$G,$B117)-$B$2&gt;I$4),SUMIFS(Investors!$Q:$Q,Investors!$A:$A,$A117,Investors!$G:$G,$B117),0)</f>
        <v/>
      </c>
      <c r="K117" s="4">
        <f>IF(AND(SUMIFS(Investors!$P:$P,Investors!$A:$A,$A117,Investors!$G:$G,$B117)-$B$2&lt;=K$4,SUMIFS(Investors!$P:$P,Investors!$A:$A,$A117,Investors!$G:$G,$B117)-$B$2&gt;J$4),SUMIFS(Investors!$Q:$Q,Investors!$A:$A,$A117,Investors!$G:$G,$B117),0)</f>
        <v/>
      </c>
      <c r="L117" s="4">
        <f>IF(AND(SUMIFS(Investors!$P:$P,Investors!$A:$A,$A117,Investors!$G:$G,$B117)-$B$2&lt;=L$4,SUMIFS(Investors!$P:$P,Investors!$A:$A,$A117,Investors!$G:$G,$B117)-$B$2&gt;K$4),SUMIFS(Investors!$Q:$Q,Investors!$A:$A,$A117,Investors!$G:$G,$B117),0)</f>
        <v/>
      </c>
      <c r="M117" s="4">
        <f>IF(AND(SUMIFS(Investors!$P:$P,Investors!$A:$A,$A117,Investors!$G:$G,$B117)-$B$2&lt;=M$4,SUMIFS(Investors!$P:$P,Investors!$A:$A,$A117,Investors!$G:$G,$B117)-$B$2&gt;L$4),SUMIFS(Investors!$Q:$Q,Investors!$A:$A,$A117,Investors!$G:$G,$B117),0)</f>
        <v/>
      </c>
      <c r="N117" s="4">
        <f>IF(AND(SUMIFS(Investors!$P:$P,Investors!$A:$A,$A117,Investors!$G:$G,$B117)-$B$2&lt;=N$4,SUMIFS(Investors!$P:$P,Investors!$A:$A,$A117,Investors!$G:$G,$B117)-$B$2&gt;M$4),SUMIFS(Investors!$Q:$Q,Investors!$A:$A,$A117,Investors!$G:$G,$B117),0)</f>
        <v/>
      </c>
      <c r="O117" s="4">
        <f>IF(AND(SUMIFS(Investors!$P:$P,Investors!$A:$A,$A117,Investors!$G:$G,$B117)-$B$2&lt;=O$4,SUMIFS(Investors!$P:$P,Investors!$A:$A,$A117,Investors!$G:$G,$B117)-$B$2&gt;N$4),SUMIFS(Investors!$Q:$Q,Investors!$A:$A,$A117,Investors!$G:$G,$B117),0)</f>
        <v/>
      </c>
      <c r="P117" s="4">
        <f>IF(AND(SUMIFS(Investors!$P:$P,Investors!$A:$A,$A117,Investors!$G:$G,$B117)-$B$2&lt;=P$4,SUMIFS(Investors!$P:$P,Investors!$A:$A,$A117,Investors!$G:$G,$B117)-$B$2&gt;O$4),SUMIFS(Investors!$Q:$Q,Investors!$A:$A,$A117,Investors!$G:$G,$B117),0)</f>
        <v/>
      </c>
      <c r="Q117" s="4">
        <f>IF(AND(SUMIFS(Investors!$P:$P,Investors!$A:$A,$A117,Investors!$G:$G,$B117)-$B$2&lt;=Q$4,SUMIFS(Investors!$P:$P,Investors!$A:$A,$A117,Investors!$G:$G,$B117)-$B$2&gt;P$4),SUMIFS(Investors!$Q:$Q,Investors!$A:$A,$A117,Investors!$G:$G,$B117),0)</f>
        <v/>
      </c>
      <c r="R117" s="4">
        <f>IF(AND(SUMIFS(Investors!$P:$P,Investors!$A:$A,$A117,Investors!$G:$G,$B117)-$B$2&lt;=R$4,SUMIFS(Investors!$P:$P,Investors!$A:$A,$A117,Investors!$G:$G,$B117)-$B$2&gt;Q$4),SUMIFS(Investors!$Q:$Q,Investors!$A:$A,$A117,Investors!$G:$G,$B117),0)</f>
        <v/>
      </c>
      <c r="S117" s="4">
        <f>IF(AND(SUMIFS(Investors!$P:$P,Investors!$A:$A,$A117,Investors!$G:$G,$B117)-$B$2&lt;=S$4,SUMIFS(Investors!$P:$P,Investors!$A:$A,$A117,Investors!$G:$G,$B117)-$B$2&gt;R$4),SUMIFS(Investors!$Q:$Q,Investors!$A:$A,$A117,Investors!$G:$G,$B117),0)</f>
        <v/>
      </c>
      <c r="T117" s="4">
        <f>IF(AND(SUMIFS(Investors!$P:$P,Investors!$A:$A,$A117,Investors!$G:$G,$B117)-$B$2&lt;=T$4,SUMIFS(Investors!$P:$P,Investors!$A:$A,$A117,Investors!$G:$G,$B117)-$B$2&gt;S$4),SUMIFS(Investors!$Q:$Q,Investors!$A:$A,$A117,Investors!$G:$G,$B117),0)</f>
        <v/>
      </c>
      <c r="U117" s="4">
        <f>IF(AND(SUMIFS(Investors!$P:$P,Investors!$A:$A,$A117,Investors!$G:$G,$B117)-$B$2&lt;=U$4,SUMIFS(Investors!$P:$P,Investors!$A:$A,$A117,Investors!$G:$G,$B117)-$B$2&gt;T$4),SUMIFS(Investors!$Q:$Q,Investors!$A:$A,$A117,Investors!$G:$G,$B117),0)</f>
        <v/>
      </c>
      <c r="V117" s="4">
        <f>IF(AND(SUMIFS(Investors!$P:$P,Investors!$A:$A,$A117,Investors!$G:$G,$B117)-$B$2&lt;=V$4,SUMIFS(Investors!$P:$P,Investors!$A:$A,$A117,Investors!$G:$G,$B117)-$B$2&gt;U$4),SUMIFS(Investors!$Q:$Q,Investors!$A:$A,$A117,Investors!$G:$G,$B117),0)</f>
        <v/>
      </c>
      <c r="W117" s="4">
        <f>IF(AND(SUMIFS(Investors!$P:$P,Investors!$A:$A,$A117,Investors!$G:$G,$B117)-$B$2&lt;=W$4,SUMIFS(Investors!$P:$P,Investors!$A:$A,$A117,Investors!$G:$G,$B117)-$B$2&gt;V$4),SUMIFS(Investors!$Q:$Q,Investors!$A:$A,$A117,Investors!$G:$G,$B117),0)</f>
        <v/>
      </c>
      <c r="X117" s="4">
        <f>IF(AND(SUMIFS(Investors!$P:$P,Investors!$A:$A,$A117,Investors!$G:$G,$B117)-$B$2&lt;=X$4,SUMIFS(Investors!$P:$P,Investors!$A:$A,$A117,Investors!$G:$G,$B117)-$B$2&gt;W$4),SUMIFS(Investors!$Q:$Q,Investors!$A:$A,$A117,Investors!$G:$G,$B117),0)</f>
        <v/>
      </c>
      <c r="Y117" s="4">
        <f>IF(AND(SUMIFS(Investors!$P:$P,Investors!$A:$A,$A117,Investors!$G:$G,$B117)-$B$2&lt;=Y$4,SUMIFS(Investors!$P:$P,Investors!$A:$A,$A117,Investors!$G:$G,$B117)-$B$2&gt;X$4),SUMIFS(Investors!$Q:$Q,Investors!$A:$A,$A117,Investors!$G:$G,$B117),0)</f>
        <v/>
      </c>
      <c r="Z117" s="4">
        <f>IF(AND(SUMIFS(Investors!$P:$P,Investors!$A:$A,$A117,Investors!$G:$G,$B117)-$B$2&lt;=Z$4,SUMIFS(Investors!$P:$P,Investors!$A:$A,$A117,Investors!$G:$G,$B117)-$B$2&gt;Y$4),SUMIFS(Investors!$Q:$Q,Investors!$A:$A,$A117,Investors!$G:$G,$B117),0)</f>
        <v/>
      </c>
      <c r="AA117" s="4">
        <f>IF(AND(SUMIFS(Investors!$P:$P,Investors!$A:$A,$A117,Investors!$G:$G,$B117)-$B$2&lt;=AA$4,SUMIFS(Investors!$P:$P,Investors!$A:$A,$A117,Investors!$G:$G,$B117)-$B$2&gt;Z$4),SUMIFS(Investors!$Q:$Q,Investors!$A:$A,$A117,Investors!$G:$G,$B117),0)</f>
        <v/>
      </c>
      <c r="AB117" s="4">
        <f>IF(AND(SUMIFS(Investors!$P:$P,Investors!$A:$A,$A117,Investors!$G:$G,$B117)-$B$2&lt;=AB$4,SUMIFS(Investors!$P:$P,Investors!$A:$A,$A117,Investors!$G:$G,$B117)-$B$2&gt;AA$4),SUMIFS(Investors!$Q:$Q,Investors!$A:$A,$A117,Investors!$G:$G,$B117),0)</f>
        <v/>
      </c>
      <c r="AC117" s="4">
        <f>IF(AND(SUMIFS(Investors!$P:$P,Investors!$A:$A,$A117,Investors!$G:$G,$B117)-$B$2&lt;=AC$4,SUMIFS(Investors!$P:$P,Investors!$A:$A,$A117,Investors!$G:$G,$B117)-$B$2&gt;AB$4),SUMIFS(Investors!$Q:$Q,Investors!$A:$A,$A117,Investors!$G:$G,$B117),0)</f>
        <v/>
      </c>
    </row>
    <row r="118">
      <c r="A118" t="inlineStr">
        <is>
          <t>ZVOR01</t>
        </is>
      </c>
      <c r="B118" t="inlineStr">
        <is>
          <t>HVO101</t>
        </is>
      </c>
      <c r="C118" s="4">
        <f>SUM(E118:AC118)</f>
        <v/>
      </c>
      <c r="E118" s="4">
        <f>IF(AND(SUMIFS(Investors!$P:$P,Investors!$A:$A,$A118,Investors!$G:$G,$B118)-$B$2&lt;=E$4,SUMIFS(Investors!$P:$P,Investors!$A:$A,$A118,Investors!$G:$G,$B118)-$B$2&gt;D$4),SUMIFS(Investors!$Q:$Q,Investors!$A:$A,$A118,Investors!$G:$G,$B118),0)</f>
        <v/>
      </c>
      <c r="F118" s="4">
        <f>IF(AND(SUMIFS(Investors!$P:$P,Investors!$A:$A,$A118,Investors!$G:$G,$B118)-$B$2&lt;=F$4,SUMIFS(Investors!$P:$P,Investors!$A:$A,$A118,Investors!$G:$G,$B118)-$B$2&gt;E$4),SUMIFS(Investors!$Q:$Q,Investors!$A:$A,$A118,Investors!$G:$G,$B118),0)</f>
        <v/>
      </c>
      <c r="G118" s="4">
        <f>IF(AND(SUMIFS(Investors!$P:$P,Investors!$A:$A,$A118,Investors!$G:$G,$B118)-$B$2&lt;=G$4,SUMIFS(Investors!$P:$P,Investors!$A:$A,$A118,Investors!$G:$G,$B118)-$B$2&gt;F$4),SUMIFS(Investors!$Q:$Q,Investors!$A:$A,$A118,Investors!$G:$G,$B118),0)</f>
        <v/>
      </c>
      <c r="H118" s="4">
        <f>IF(AND(SUMIFS(Investors!$P:$P,Investors!$A:$A,$A118,Investors!$G:$G,$B118)-$B$2&lt;=H$4,SUMIFS(Investors!$P:$P,Investors!$A:$A,$A118,Investors!$G:$G,$B118)-$B$2&gt;G$4),SUMIFS(Investors!$Q:$Q,Investors!$A:$A,$A118,Investors!$G:$G,$B118),0)</f>
        <v/>
      </c>
      <c r="I118" s="4">
        <f>IF(AND(SUMIFS(Investors!$P:$P,Investors!$A:$A,$A118,Investors!$G:$G,$B118)-$B$2&lt;=I$4,SUMIFS(Investors!$P:$P,Investors!$A:$A,$A118,Investors!$G:$G,$B118)-$B$2&gt;H$4),SUMIFS(Investors!$Q:$Q,Investors!$A:$A,$A118,Investors!$G:$G,$B118),0)</f>
        <v/>
      </c>
      <c r="J118" s="4">
        <f>IF(AND(SUMIFS(Investors!$P:$P,Investors!$A:$A,$A118,Investors!$G:$G,$B118)-$B$2&lt;=J$4,SUMIFS(Investors!$P:$P,Investors!$A:$A,$A118,Investors!$G:$G,$B118)-$B$2&gt;I$4),SUMIFS(Investors!$Q:$Q,Investors!$A:$A,$A118,Investors!$G:$G,$B118),0)</f>
        <v/>
      </c>
      <c r="K118" s="4">
        <f>IF(AND(SUMIFS(Investors!$P:$P,Investors!$A:$A,$A118,Investors!$G:$G,$B118)-$B$2&lt;=K$4,SUMIFS(Investors!$P:$P,Investors!$A:$A,$A118,Investors!$G:$G,$B118)-$B$2&gt;J$4),SUMIFS(Investors!$Q:$Q,Investors!$A:$A,$A118,Investors!$G:$G,$B118),0)</f>
        <v/>
      </c>
      <c r="L118" s="4">
        <f>IF(AND(SUMIFS(Investors!$P:$P,Investors!$A:$A,$A118,Investors!$G:$G,$B118)-$B$2&lt;=L$4,SUMIFS(Investors!$P:$P,Investors!$A:$A,$A118,Investors!$G:$G,$B118)-$B$2&gt;K$4),SUMIFS(Investors!$Q:$Q,Investors!$A:$A,$A118,Investors!$G:$G,$B118),0)</f>
        <v/>
      </c>
      <c r="M118" s="4">
        <f>IF(AND(SUMIFS(Investors!$P:$P,Investors!$A:$A,$A118,Investors!$G:$G,$B118)-$B$2&lt;=M$4,SUMIFS(Investors!$P:$P,Investors!$A:$A,$A118,Investors!$G:$G,$B118)-$B$2&gt;L$4),SUMIFS(Investors!$Q:$Q,Investors!$A:$A,$A118,Investors!$G:$G,$B118),0)</f>
        <v/>
      </c>
      <c r="N118" s="4">
        <f>IF(AND(SUMIFS(Investors!$P:$P,Investors!$A:$A,$A118,Investors!$G:$G,$B118)-$B$2&lt;=N$4,SUMIFS(Investors!$P:$P,Investors!$A:$A,$A118,Investors!$G:$G,$B118)-$B$2&gt;M$4),SUMIFS(Investors!$Q:$Q,Investors!$A:$A,$A118,Investors!$G:$G,$B118),0)</f>
        <v/>
      </c>
      <c r="O118" s="4">
        <f>IF(AND(SUMIFS(Investors!$P:$P,Investors!$A:$A,$A118,Investors!$G:$G,$B118)-$B$2&lt;=O$4,SUMIFS(Investors!$P:$P,Investors!$A:$A,$A118,Investors!$G:$G,$B118)-$B$2&gt;N$4),SUMIFS(Investors!$Q:$Q,Investors!$A:$A,$A118,Investors!$G:$G,$B118),0)</f>
        <v/>
      </c>
      <c r="P118" s="4">
        <f>IF(AND(SUMIFS(Investors!$P:$P,Investors!$A:$A,$A118,Investors!$G:$G,$B118)-$B$2&lt;=P$4,SUMIFS(Investors!$P:$P,Investors!$A:$A,$A118,Investors!$G:$G,$B118)-$B$2&gt;O$4),SUMIFS(Investors!$Q:$Q,Investors!$A:$A,$A118,Investors!$G:$G,$B118),0)</f>
        <v/>
      </c>
      <c r="Q118" s="4">
        <f>IF(AND(SUMIFS(Investors!$P:$P,Investors!$A:$A,$A118,Investors!$G:$G,$B118)-$B$2&lt;=Q$4,SUMIFS(Investors!$P:$P,Investors!$A:$A,$A118,Investors!$G:$G,$B118)-$B$2&gt;P$4),SUMIFS(Investors!$Q:$Q,Investors!$A:$A,$A118,Investors!$G:$G,$B118),0)</f>
        <v/>
      </c>
      <c r="R118" s="4">
        <f>IF(AND(SUMIFS(Investors!$P:$P,Investors!$A:$A,$A118,Investors!$G:$G,$B118)-$B$2&lt;=R$4,SUMIFS(Investors!$P:$P,Investors!$A:$A,$A118,Investors!$G:$G,$B118)-$B$2&gt;Q$4),SUMIFS(Investors!$Q:$Q,Investors!$A:$A,$A118,Investors!$G:$G,$B118),0)</f>
        <v/>
      </c>
      <c r="S118" s="4">
        <f>IF(AND(SUMIFS(Investors!$P:$P,Investors!$A:$A,$A118,Investors!$G:$G,$B118)-$B$2&lt;=S$4,SUMIFS(Investors!$P:$P,Investors!$A:$A,$A118,Investors!$G:$G,$B118)-$B$2&gt;R$4),SUMIFS(Investors!$Q:$Q,Investors!$A:$A,$A118,Investors!$G:$G,$B118),0)</f>
        <v/>
      </c>
      <c r="T118" s="4">
        <f>IF(AND(SUMIFS(Investors!$P:$P,Investors!$A:$A,$A118,Investors!$G:$G,$B118)-$B$2&lt;=T$4,SUMIFS(Investors!$P:$P,Investors!$A:$A,$A118,Investors!$G:$G,$B118)-$B$2&gt;S$4),SUMIFS(Investors!$Q:$Q,Investors!$A:$A,$A118,Investors!$G:$G,$B118),0)</f>
        <v/>
      </c>
      <c r="U118" s="4">
        <f>IF(AND(SUMIFS(Investors!$P:$P,Investors!$A:$A,$A118,Investors!$G:$G,$B118)-$B$2&lt;=U$4,SUMIFS(Investors!$P:$P,Investors!$A:$A,$A118,Investors!$G:$G,$B118)-$B$2&gt;T$4),SUMIFS(Investors!$Q:$Q,Investors!$A:$A,$A118,Investors!$G:$G,$B118),0)</f>
        <v/>
      </c>
      <c r="V118" s="4">
        <f>IF(AND(SUMIFS(Investors!$P:$P,Investors!$A:$A,$A118,Investors!$G:$G,$B118)-$B$2&lt;=V$4,SUMIFS(Investors!$P:$P,Investors!$A:$A,$A118,Investors!$G:$G,$B118)-$B$2&gt;U$4),SUMIFS(Investors!$Q:$Q,Investors!$A:$A,$A118,Investors!$G:$G,$B118),0)</f>
        <v/>
      </c>
      <c r="W118" s="4">
        <f>IF(AND(SUMIFS(Investors!$P:$P,Investors!$A:$A,$A118,Investors!$G:$G,$B118)-$B$2&lt;=W$4,SUMIFS(Investors!$P:$P,Investors!$A:$A,$A118,Investors!$G:$G,$B118)-$B$2&gt;V$4),SUMIFS(Investors!$Q:$Q,Investors!$A:$A,$A118,Investors!$G:$G,$B118),0)</f>
        <v/>
      </c>
      <c r="X118" s="4">
        <f>IF(AND(SUMIFS(Investors!$P:$P,Investors!$A:$A,$A118,Investors!$G:$G,$B118)-$B$2&lt;=X$4,SUMIFS(Investors!$P:$P,Investors!$A:$A,$A118,Investors!$G:$G,$B118)-$B$2&gt;W$4),SUMIFS(Investors!$Q:$Q,Investors!$A:$A,$A118,Investors!$G:$G,$B118),0)</f>
        <v/>
      </c>
      <c r="Y118" s="4">
        <f>IF(AND(SUMIFS(Investors!$P:$P,Investors!$A:$A,$A118,Investors!$G:$G,$B118)-$B$2&lt;=Y$4,SUMIFS(Investors!$P:$P,Investors!$A:$A,$A118,Investors!$G:$G,$B118)-$B$2&gt;X$4),SUMIFS(Investors!$Q:$Q,Investors!$A:$A,$A118,Investors!$G:$G,$B118),0)</f>
        <v/>
      </c>
      <c r="Z118" s="4">
        <f>IF(AND(SUMIFS(Investors!$P:$P,Investors!$A:$A,$A118,Investors!$G:$G,$B118)-$B$2&lt;=Z$4,SUMIFS(Investors!$P:$P,Investors!$A:$A,$A118,Investors!$G:$G,$B118)-$B$2&gt;Y$4),SUMIFS(Investors!$Q:$Q,Investors!$A:$A,$A118,Investors!$G:$G,$B118),0)</f>
        <v/>
      </c>
      <c r="AA118" s="4">
        <f>IF(AND(SUMIFS(Investors!$P:$P,Investors!$A:$A,$A118,Investors!$G:$G,$B118)-$B$2&lt;=AA$4,SUMIFS(Investors!$P:$P,Investors!$A:$A,$A118,Investors!$G:$G,$B118)-$B$2&gt;Z$4),SUMIFS(Investors!$Q:$Q,Investors!$A:$A,$A118,Investors!$G:$G,$B118),0)</f>
        <v/>
      </c>
      <c r="AB118" s="4">
        <f>IF(AND(SUMIFS(Investors!$P:$P,Investors!$A:$A,$A118,Investors!$G:$G,$B118)-$B$2&lt;=AB$4,SUMIFS(Investors!$P:$P,Investors!$A:$A,$A118,Investors!$G:$G,$B118)-$B$2&gt;AA$4),SUMIFS(Investors!$Q:$Q,Investors!$A:$A,$A118,Investors!$G:$G,$B118),0)</f>
        <v/>
      </c>
      <c r="AC118" s="4">
        <f>IF(AND(SUMIFS(Investors!$P:$P,Investors!$A:$A,$A118,Investors!$G:$G,$B118)-$B$2&lt;=AC$4,SUMIFS(Investors!$P:$P,Investors!$A:$A,$A118,Investors!$G:$G,$B118)-$B$2&gt;AB$4),SUMIFS(Investors!$Q:$Q,Investors!$A:$A,$A118,Investors!$G:$G,$B118),0)</f>
        <v/>
      </c>
    </row>
    <row r="119">
      <c r="A119" t="inlineStr">
        <is>
          <t>ZVOR01</t>
        </is>
      </c>
      <c r="B119" t="inlineStr">
        <is>
          <t>HVG104</t>
        </is>
      </c>
      <c r="C119" s="4">
        <f>SUM(E119:AC119)</f>
        <v/>
      </c>
      <c r="E119" s="4">
        <f>IF(AND(SUMIFS(Investors!$P:$P,Investors!$A:$A,$A119,Investors!$G:$G,$B119)-$B$2&lt;=E$4,SUMIFS(Investors!$P:$P,Investors!$A:$A,$A119,Investors!$G:$G,$B119)-$B$2&gt;D$4),SUMIFS(Investors!$Q:$Q,Investors!$A:$A,$A119,Investors!$G:$G,$B119),0)</f>
        <v/>
      </c>
      <c r="F119" s="4">
        <f>IF(AND(SUMIFS(Investors!$P:$P,Investors!$A:$A,$A119,Investors!$G:$G,$B119)-$B$2&lt;=F$4,SUMIFS(Investors!$P:$P,Investors!$A:$A,$A119,Investors!$G:$G,$B119)-$B$2&gt;E$4),SUMIFS(Investors!$Q:$Q,Investors!$A:$A,$A119,Investors!$G:$G,$B119),0)</f>
        <v/>
      </c>
      <c r="G119" s="4">
        <f>IF(AND(SUMIFS(Investors!$P:$P,Investors!$A:$A,$A119,Investors!$G:$G,$B119)-$B$2&lt;=G$4,SUMIFS(Investors!$P:$P,Investors!$A:$A,$A119,Investors!$G:$G,$B119)-$B$2&gt;F$4),SUMIFS(Investors!$Q:$Q,Investors!$A:$A,$A119,Investors!$G:$G,$B119),0)</f>
        <v/>
      </c>
      <c r="H119" s="4">
        <f>IF(AND(SUMIFS(Investors!$P:$P,Investors!$A:$A,$A119,Investors!$G:$G,$B119)-$B$2&lt;=H$4,SUMIFS(Investors!$P:$P,Investors!$A:$A,$A119,Investors!$G:$G,$B119)-$B$2&gt;G$4),SUMIFS(Investors!$Q:$Q,Investors!$A:$A,$A119,Investors!$G:$G,$B119),0)</f>
        <v/>
      </c>
      <c r="I119" s="4">
        <f>IF(AND(SUMIFS(Investors!$P:$P,Investors!$A:$A,$A119,Investors!$G:$G,$B119)-$B$2&lt;=I$4,SUMIFS(Investors!$P:$P,Investors!$A:$A,$A119,Investors!$G:$G,$B119)-$B$2&gt;H$4),SUMIFS(Investors!$Q:$Q,Investors!$A:$A,$A119,Investors!$G:$G,$B119),0)</f>
        <v/>
      </c>
      <c r="J119" s="4">
        <f>IF(AND(SUMIFS(Investors!$P:$P,Investors!$A:$A,$A119,Investors!$G:$G,$B119)-$B$2&lt;=J$4,SUMIFS(Investors!$P:$P,Investors!$A:$A,$A119,Investors!$G:$G,$B119)-$B$2&gt;I$4),SUMIFS(Investors!$Q:$Q,Investors!$A:$A,$A119,Investors!$G:$G,$B119),0)</f>
        <v/>
      </c>
      <c r="K119" s="4">
        <f>IF(AND(SUMIFS(Investors!$P:$P,Investors!$A:$A,$A119,Investors!$G:$G,$B119)-$B$2&lt;=K$4,SUMIFS(Investors!$P:$P,Investors!$A:$A,$A119,Investors!$G:$G,$B119)-$B$2&gt;J$4),SUMIFS(Investors!$Q:$Q,Investors!$A:$A,$A119,Investors!$G:$G,$B119),0)</f>
        <v/>
      </c>
      <c r="L119" s="4">
        <f>IF(AND(SUMIFS(Investors!$P:$P,Investors!$A:$A,$A119,Investors!$G:$G,$B119)-$B$2&lt;=L$4,SUMIFS(Investors!$P:$P,Investors!$A:$A,$A119,Investors!$G:$G,$B119)-$B$2&gt;K$4),SUMIFS(Investors!$Q:$Q,Investors!$A:$A,$A119,Investors!$G:$G,$B119),0)</f>
        <v/>
      </c>
      <c r="M119" s="4">
        <f>IF(AND(SUMIFS(Investors!$P:$P,Investors!$A:$A,$A119,Investors!$G:$G,$B119)-$B$2&lt;=M$4,SUMIFS(Investors!$P:$P,Investors!$A:$A,$A119,Investors!$G:$G,$B119)-$B$2&gt;L$4),SUMIFS(Investors!$Q:$Q,Investors!$A:$A,$A119,Investors!$G:$G,$B119),0)</f>
        <v/>
      </c>
      <c r="N119" s="4">
        <f>IF(AND(SUMIFS(Investors!$P:$P,Investors!$A:$A,$A119,Investors!$G:$G,$B119)-$B$2&lt;=N$4,SUMIFS(Investors!$P:$P,Investors!$A:$A,$A119,Investors!$G:$G,$B119)-$B$2&gt;M$4),SUMIFS(Investors!$Q:$Q,Investors!$A:$A,$A119,Investors!$G:$G,$B119),0)</f>
        <v/>
      </c>
      <c r="O119" s="4">
        <f>IF(AND(SUMIFS(Investors!$P:$P,Investors!$A:$A,$A119,Investors!$G:$G,$B119)-$B$2&lt;=O$4,SUMIFS(Investors!$P:$P,Investors!$A:$A,$A119,Investors!$G:$G,$B119)-$B$2&gt;N$4),SUMIFS(Investors!$Q:$Q,Investors!$A:$A,$A119,Investors!$G:$G,$B119),0)</f>
        <v/>
      </c>
      <c r="P119" s="4">
        <f>IF(AND(SUMIFS(Investors!$P:$P,Investors!$A:$A,$A119,Investors!$G:$G,$B119)-$B$2&lt;=P$4,SUMIFS(Investors!$P:$P,Investors!$A:$A,$A119,Investors!$G:$G,$B119)-$B$2&gt;O$4),SUMIFS(Investors!$Q:$Q,Investors!$A:$A,$A119,Investors!$G:$G,$B119),0)</f>
        <v/>
      </c>
      <c r="Q119" s="4">
        <f>IF(AND(SUMIFS(Investors!$P:$P,Investors!$A:$A,$A119,Investors!$G:$G,$B119)-$B$2&lt;=Q$4,SUMIFS(Investors!$P:$P,Investors!$A:$A,$A119,Investors!$G:$G,$B119)-$B$2&gt;P$4),SUMIFS(Investors!$Q:$Q,Investors!$A:$A,$A119,Investors!$G:$G,$B119),0)</f>
        <v/>
      </c>
      <c r="R119" s="4">
        <f>IF(AND(SUMIFS(Investors!$P:$P,Investors!$A:$A,$A119,Investors!$G:$G,$B119)-$B$2&lt;=R$4,SUMIFS(Investors!$P:$P,Investors!$A:$A,$A119,Investors!$G:$G,$B119)-$B$2&gt;Q$4),SUMIFS(Investors!$Q:$Q,Investors!$A:$A,$A119,Investors!$G:$G,$B119),0)</f>
        <v/>
      </c>
      <c r="S119" s="4">
        <f>IF(AND(SUMIFS(Investors!$P:$P,Investors!$A:$A,$A119,Investors!$G:$G,$B119)-$B$2&lt;=S$4,SUMIFS(Investors!$P:$P,Investors!$A:$A,$A119,Investors!$G:$G,$B119)-$B$2&gt;R$4),SUMIFS(Investors!$Q:$Q,Investors!$A:$A,$A119,Investors!$G:$G,$B119),0)</f>
        <v/>
      </c>
      <c r="T119" s="4">
        <f>IF(AND(SUMIFS(Investors!$P:$P,Investors!$A:$A,$A119,Investors!$G:$G,$B119)-$B$2&lt;=T$4,SUMIFS(Investors!$P:$P,Investors!$A:$A,$A119,Investors!$G:$G,$B119)-$B$2&gt;S$4),SUMIFS(Investors!$Q:$Q,Investors!$A:$A,$A119,Investors!$G:$G,$B119),0)</f>
        <v/>
      </c>
      <c r="U119" s="4">
        <f>IF(AND(SUMIFS(Investors!$P:$P,Investors!$A:$A,$A119,Investors!$G:$G,$B119)-$B$2&lt;=U$4,SUMIFS(Investors!$P:$P,Investors!$A:$A,$A119,Investors!$G:$G,$B119)-$B$2&gt;T$4),SUMIFS(Investors!$Q:$Q,Investors!$A:$A,$A119,Investors!$G:$G,$B119),0)</f>
        <v/>
      </c>
      <c r="V119" s="4">
        <f>IF(AND(SUMIFS(Investors!$P:$P,Investors!$A:$A,$A119,Investors!$G:$G,$B119)-$B$2&lt;=V$4,SUMIFS(Investors!$P:$P,Investors!$A:$A,$A119,Investors!$G:$G,$B119)-$B$2&gt;U$4),SUMIFS(Investors!$Q:$Q,Investors!$A:$A,$A119,Investors!$G:$G,$B119),0)</f>
        <v/>
      </c>
      <c r="W119" s="4">
        <f>IF(AND(SUMIFS(Investors!$P:$P,Investors!$A:$A,$A119,Investors!$G:$G,$B119)-$B$2&lt;=W$4,SUMIFS(Investors!$P:$P,Investors!$A:$A,$A119,Investors!$G:$G,$B119)-$B$2&gt;V$4),SUMIFS(Investors!$Q:$Q,Investors!$A:$A,$A119,Investors!$G:$G,$B119),0)</f>
        <v/>
      </c>
      <c r="X119" s="4">
        <f>IF(AND(SUMIFS(Investors!$P:$P,Investors!$A:$A,$A119,Investors!$G:$G,$B119)-$B$2&lt;=X$4,SUMIFS(Investors!$P:$P,Investors!$A:$A,$A119,Investors!$G:$G,$B119)-$B$2&gt;W$4),SUMIFS(Investors!$Q:$Q,Investors!$A:$A,$A119,Investors!$G:$G,$B119),0)</f>
        <v/>
      </c>
      <c r="Y119" s="4">
        <f>IF(AND(SUMIFS(Investors!$P:$P,Investors!$A:$A,$A119,Investors!$G:$G,$B119)-$B$2&lt;=Y$4,SUMIFS(Investors!$P:$P,Investors!$A:$A,$A119,Investors!$G:$G,$B119)-$B$2&gt;X$4),SUMIFS(Investors!$Q:$Q,Investors!$A:$A,$A119,Investors!$G:$G,$B119),0)</f>
        <v/>
      </c>
      <c r="Z119" s="4">
        <f>IF(AND(SUMIFS(Investors!$P:$P,Investors!$A:$A,$A119,Investors!$G:$G,$B119)-$B$2&lt;=Z$4,SUMIFS(Investors!$P:$P,Investors!$A:$A,$A119,Investors!$G:$G,$B119)-$B$2&gt;Y$4),SUMIFS(Investors!$Q:$Q,Investors!$A:$A,$A119,Investors!$G:$G,$B119),0)</f>
        <v/>
      </c>
      <c r="AA119" s="4">
        <f>IF(AND(SUMIFS(Investors!$P:$P,Investors!$A:$A,$A119,Investors!$G:$G,$B119)-$B$2&lt;=AA$4,SUMIFS(Investors!$P:$P,Investors!$A:$A,$A119,Investors!$G:$G,$B119)-$B$2&gt;Z$4),SUMIFS(Investors!$Q:$Q,Investors!$A:$A,$A119,Investors!$G:$G,$B119),0)</f>
        <v/>
      </c>
      <c r="AB119" s="4">
        <f>IF(AND(SUMIFS(Investors!$P:$P,Investors!$A:$A,$A119,Investors!$G:$G,$B119)-$B$2&lt;=AB$4,SUMIFS(Investors!$P:$P,Investors!$A:$A,$A119,Investors!$G:$G,$B119)-$B$2&gt;AA$4),SUMIFS(Investors!$Q:$Q,Investors!$A:$A,$A119,Investors!$G:$G,$B119),0)</f>
        <v/>
      </c>
      <c r="AC119" s="4">
        <f>IF(AND(SUMIFS(Investors!$P:$P,Investors!$A:$A,$A119,Investors!$G:$G,$B119)-$B$2&lt;=AC$4,SUMIFS(Investors!$P:$P,Investors!$A:$A,$A119,Investors!$G:$G,$B119)-$B$2&gt;AB$4),SUMIFS(Investors!$Q:$Q,Investors!$A:$A,$A119,Investors!$G:$G,$B119),0)</f>
        <v/>
      </c>
    </row>
    <row r="120">
      <c r="A120" t="inlineStr">
        <is>
          <t>ZWED01</t>
        </is>
      </c>
      <c r="B120" t="inlineStr">
        <is>
          <t>HVC105</t>
        </is>
      </c>
      <c r="C120" s="4">
        <f>SUM(E120:AC120)</f>
        <v/>
      </c>
      <c r="E120" s="4">
        <f>IF(AND(SUMIFS(Investors!$P:$P,Investors!$A:$A,$A120,Investors!$G:$G,$B120)-$B$2&lt;=E$4,SUMIFS(Investors!$P:$P,Investors!$A:$A,$A120,Investors!$G:$G,$B120)-$B$2&gt;D$4),SUMIFS(Investors!$Q:$Q,Investors!$A:$A,$A120,Investors!$G:$G,$B120),0)</f>
        <v/>
      </c>
      <c r="F120" s="4">
        <f>IF(AND(SUMIFS(Investors!$P:$P,Investors!$A:$A,$A120,Investors!$G:$G,$B120)-$B$2&lt;=F$4,SUMIFS(Investors!$P:$P,Investors!$A:$A,$A120,Investors!$G:$G,$B120)-$B$2&gt;E$4),SUMIFS(Investors!$Q:$Q,Investors!$A:$A,$A120,Investors!$G:$G,$B120),0)</f>
        <v/>
      </c>
      <c r="G120" s="4">
        <f>IF(AND(SUMIFS(Investors!$P:$P,Investors!$A:$A,$A120,Investors!$G:$G,$B120)-$B$2&lt;=G$4,SUMIFS(Investors!$P:$P,Investors!$A:$A,$A120,Investors!$G:$G,$B120)-$B$2&gt;F$4),SUMIFS(Investors!$Q:$Q,Investors!$A:$A,$A120,Investors!$G:$G,$B120),0)</f>
        <v/>
      </c>
      <c r="H120" s="4">
        <f>IF(AND(SUMIFS(Investors!$P:$P,Investors!$A:$A,$A120,Investors!$G:$G,$B120)-$B$2&lt;=H$4,SUMIFS(Investors!$P:$P,Investors!$A:$A,$A120,Investors!$G:$G,$B120)-$B$2&gt;G$4),SUMIFS(Investors!$Q:$Q,Investors!$A:$A,$A120,Investors!$G:$G,$B120),0)</f>
        <v/>
      </c>
      <c r="I120" s="4">
        <f>IF(AND(SUMIFS(Investors!$P:$P,Investors!$A:$A,$A120,Investors!$G:$G,$B120)-$B$2&lt;=I$4,SUMIFS(Investors!$P:$P,Investors!$A:$A,$A120,Investors!$G:$G,$B120)-$B$2&gt;H$4),SUMIFS(Investors!$Q:$Q,Investors!$A:$A,$A120,Investors!$G:$G,$B120),0)</f>
        <v/>
      </c>
      <c r="J120" s="4">
        <f>IF(AND(SUMIFS(Investors!$P:$P,Investors!$A:$A,$A120,Investors!$G:$G,$B120)-$B$2&lt;=J$4,SUMIFS(Investors!$P:$P,Investors!$A:$A,$A120,Investors!$G:$G,$B120)-$B$2&gt;I$4),SUMIFS(Investors!$Q:$Q,Investors!$A:$A,$A120,Investors!$G:$G,$B120),0)</f>
        <v/>
      </c>
      <c r="K120" s="4">
        <f>IF(AND(SUMIFS(Investors!$P:$P,Investors!$A:$A,$A120,Investors!$G:$G,$B120)-$B$2&lt;=K$4,SUMIFS(Investors!$P:$P,Investors!$A:$A,$A120,Investors!$G:$G,$B120)-$B$2&gt;J$4),SUMIFS(Investors!$Q:$Q,Investors!$A:$A,$A120,Investors!$G:$G,$B120),0)</f>
        <v/>
      </c>
      <c r="L120" s="4">
        <f>IF(AND(SUMIFS(Investors!$P:$P,Investors!$A:$A,$A120,Investors!$G:$G,$B120)-$B$2&lt;=L$4,SUMIFS(Investors!$P:$P,Investors!$A:$A,$A120,Investors!$G:$G,$B120)-$B$2&gt;K$4),SUMIFS(Investors!$Q:$Q,Investors!$A:$A,$A120,Investors!$G:$G,$B120),0)</f>
        <v/>
      </c>
      <c r="M120" s="4">
        <f>IF(AND(SUMIFS(Investors!$P:$P,Investors!$A:$A,$A120,Investors!$G:$G,$B120)-$B$2&lt;=M$4,SUMIFS(Investors!$P:$P,Investors!$A:$A,$A120,Investors!$G:$G,$B120)-$B$2&gt;L$4),SUMIFS(Investors!$Q:$Q,Investors!$A:$A,$A120,Investors!$G:$G,$B120),0)</f>
        <v/>
      </c>
      <c r="N120" s="4">
        <f>IF(AND(SUMIFS(Investors!$P:$P,Investors!$A:$A,$A120,Investors!$G:$G,$B120)-$B$2&lt;=N$4,SUMIFS(Investors!$P:$P,Investors!$A:$A,$A120,Investors!$G:$G,$B120)-$B$2&gt;M$4),SUMIFS(Investors!$Q:$Q,Investors!$A:$A,$A120,Investors!$G:$G,$B120),0)</f>
        <v/>
      </c>
      <c r="O120" s="4">
        <f>IF(AND(SUMIFS(Investors!$P:$P,Investors!$A:$A,$A120,Investors!$G:$G,$B120)-$B$2&lt;=O$4,SUMIFS(Investors!$P:$P,Investors!$A:$A,$A120,Investors!$G:$G,$B120)-$B$2&gt;N$4),SUMIFS(Investors!$Q:$Q,Investors!$A:$A,$A120,Investors!$G:$G,$B120),0)</f>
        <v/>
      </c>
      <c r="P120" s="4">
        <f>IF(AND(SUMIFS(Investors!$P:$P,Investors!$A:$A,$A120,Investors!$G:$G,$B120)-$B$2&lt;=P$4,SUMIFS(Investors!$P:$P,Investors!$A:$A,$A120,Investors!$G:$G,$B120)-$B$2&gt;O$4),SUMIFS(Investors!$Q:$Q,Investors!$A:$A,$A120,Investors!$G:$G,$B120),0)</f>
        <v/>
      </c>
      <c r="Q120" s="4">
        <f>IF(AND(SUMIFS(Investors!$P:$P,Investors!$A:$A,$A120,Investors!$G:$G,$B120)-$B$2&lt;=Q$4,SUMIFS(Investors!$P:$P,Investors!$A:$A,$A120,Investors!$G:$G,$B120)-$B$2&gt;P$4),SUMIFS(Investors!$Q:$Q,Investors!$A:$A,$A120,Investors!$G:$G,$B120),0)</f>
        <v/>
      </c>
      <c r="R120" s="4">
        <f>IF(AND(SUMIFS(Investors!$P:$P,Investors!$A:$A,$A120,Investors!$G:$G,$B120)-$B$2&lt;=R$4,SUMIFS(Investors!$P:$P,Investors!$A:$A,$A120,Investors!$G:$G,$B120)-$B$2&gt;Q$4),SUMIFS(Investors!$Q:$Q,Investors!$A:$A,$A120,Investors!$G:$G,$B120),0)</f>
        <v/>
      </c>
      <c r="S120" s="4">
        <f>IF(AND(SUMIFS(Investors!$P:$P,Investors!$A:$A,$A120,Investors!$G:$G,$B120)-$B$2&lt;=S$4,SUMIFS(Investors!$P:$P,Investors!$A:$A,$A120,Investors!$G:$G,$B120)-$B$2&gt;R$4),SUMIFS(Investors!$Q:$Q,Investors!$A:$A,$A120,Investors!$G:$G,$B120),0)</f>
        <v/>
      </c>
      <c r="T120" s="4">
        <f>IF(AND(SUMIFS(Investors!$P:$P,Investors!$A:$A,$A120,Investors!$G:$G,$B120)-$B$2&lt;=T$4,SUMIFS(Investors!$P:$P,Investors!$A:$A,$A120,Investors!$G:$G,$B120)-$B$2&gt;S$4),SUMIFS(Investors!$Q:$Q,Investors!$A:$A,$A120,Investors!$G:$G,$B120),0)</f>
        <v/>
      </c>
      <c r="U120" s="4">
        <f>IF(AND(SUMIFS(Investors!$P:$P,Investors!$A:$A,$A120,Investors!$G:$G,$B120)-$B$2&lt;=U$4,SUMIFS(Investors!$P:$P,Investors!$A:$A,$A120,Investors!$G:$G,$B120)-$B$2&gt;T$4),SUMIFS(Investors!$Q:$Q,Investors!$A:$A,$A120,Investors!$G:$G,$B120),0)</f>
        <v/>
      </c>
      <c r="V120" s="4">
        <f>IF(AND(SUMIFS(Investors!$P:$P,Investors!$A:$A,$A120,Investors!$G:$G,$B120)-$B$2&lt;=V$4,SUMIFS(Investors!$P:$P,Investors!$A:$A,$A120,Investors!$G:$G,$B120)-$B$2&gt;U$4),SUMIFS(Investors!$Q:$Q,Investors!$A:$A,$A120,Investors!$G:$G,$B120),0)</f>
        <v/>
      </c>
      <c r="W120" s="4">
        <f>IF(AND(SUMIFS(Investors!$P:$P,Investors!$A:$A,$A120,Investors!$G:$G,$B120)-$B$2&lt;=W$4,SUMIFS(Investors!$P:$P,Investors!$A:$A,$A120,Investors!$G:$G,$B120)-$B$2&gt;V$4),SUMIFS(Investors!$Q:$Q,Investors!$A:$A,$A120,Investors!$G:$G,$B120),0)</f>
        <v/>
      </c>
      <c r="X120" s="4">
        <f>IF(AND(SUMIFS(Investors!$P:$P,Investors!$A:$A,$A120,Investors!$G:$G,$B120)-$B$2&lt;=X$4,SUMIFS(Investors!$P:$P,Investors!$A:$A,$A120,Investors!$G:$G,$B120)-$B$2&gt;W$4),SUMIFS(Investors!$Q:$Q,Investors!$A:$A,$A120,Investors!$G:$G,$B120),0)</f>
        <v/>
      </c>
      <c r="Y120" s="4">
        <f>IF(AND(SUMIFS(Investors!$P:$P,Investors!$A:$A,$A120,Investors!$G:$G,$B120)-$B$2&lt;=Y$4,SUMIFS(Investors!$P:$P,Investors!$A:$A,$A120,Investors!$G:$G,$B120)-$B$2&gt;X$4),SUMIFS(Investors!$Q:$Q,Investors!$A:$A,$A120,Investors!$G:$G,$B120),0)</f>
        <v/>
      </c>
      <c r="Z120" s="4">
        <f>IF(AND(SUMIFS(Investors!$P:$P,Investors!$A:$A,$A120,Investors!$G:$G,$B120)-$B$2&lt;=Z$4,SUMIFS(Investors!$P:$P,Investors!$A:$A,$A120,Investors!$G:$G,$B120)-$B$2&gt;Y$4),SUMIFS(Investors!$Q:$Q,Investors!$A:$A,$A120,Investors!$G:$G,$B120),0)</f>
        <v/>
      </c>
      <c r="AA120" s="4">
        <f>IF(AND(SUMIFS(Investors!$P:$P,Investors!$A:$A,$A120,Investors!$G:$G,$B120)-$B$2&lt;=AA$4,SUMIFS(Investors!$P:$P,Investors!$A:$A,$A120,Investors!$G:$G,$B120)-$B$2&gt;Z$4),SUMIFS(Investors!$Q:$Q,Investors!$A:$A,$A120,Investors!$G:$G,$B120),0)</f>
        <v/>
      </c>
      <c r="AB120" s="4">
        <f>IF(AND(SUMIFS(Investors!$P:$P,Investors!$A:$A,$A120,Investors!$G:$G,$B120)-$B$2&lt;=AB$4,SUMIFS(Investors!$P:$P,Investors!$A:$A,$A120,Investors!$G:$G,$B120)-$B$2&gt;AA$4),SUMIFS(Investors!$Q:$Q,Investors!$A:$A,$A120,Investors!$G:$G,$B120),0)</f>
        <v/>
      </c>
      <c r="AC120" s="4">
        <f>IF(AND(SUMIFS(Investors!$P:$P,Investors!$A:$A,$A120,Investors!$G:$G,$B120)-$B$2&lt;=AC$4,SUMIFS(Investors!$P:$P,Investors!$A:$A,$A120,Investors!$G:$G,$B120)-$B$2&gt;AB$4),SUMIFS(Investors!$Q:$Q,Investors!$A:$A,$A120,Investors!$G:$G,$B120),0)</f>
        <v/>
      </c>
    </row>
    <row r="121">
      <c r="A121" t="inlineStr">
        <is>
          <t>ZMAR01</t>
        </is>
      </c>
      <c r="B121" t="inlineStr">
        <is>
          <t>HFA202</t>
        </is>
      </c>
      <c r="C121" s="4">
        <f>SUM(E121:AC121)</f>
        <v/>
      </c>
      <c r="E121" s="4">
        <f>IF(AND(SUMIFS(Investors!$P:$P,Investors!$A:$A,$A121,Investors!$G:$G,$B121)-$B$2&lt;=E$4,SUMIFS(Investors!$P:$P,Investors!$A:$A,$A121,Investors!$G:$G,$B121)-$B$2&gt;D$4),SUMIFS(Investors!$Q:$Q,Investors!$A:$A,$A121,Investors!$G:$G,$B121),0)</f>
        <v/>
      </c>
      <c r="F121" s="4">
        <f>IF(AND(SUMIFS(Investors!$P:$P,Investors!$A:$A,$A121,Investors!$G:$G,$B121)-$B$2&lt;=F$4,SUMIFS(Investors!$P:$P,Investors!$A:$A,$A121,Investors!$G:$G,$B121)-$B$2&gt;E$4),SUMIFS(Investors!$Q:$Q,Investors!$A:$A,$A121,Investors!$G:$G,$B121),0)</f>
        <v/>
      </c>
      <c r="G121" s="4">
        <f>IF(AND(SUMIFS(Investors!$P:$P,Investors!$A:$A,$A121,Investors!$G:$G,$B121)-$B$2&lt;=G$4,SUMIFS(Investors!$P:$P,Investors!$A:$A,$A121,Investors!$G:$G,$B121)-$B$2&gt;F$4),SUMIFS(Investors!$Q:$Q,Investors!$A:$A,$A121,Investors!$G:$G,$B121),0)</f>
        <v/>
      </c>
      <c r="H121" s="4">
        <f>IF(AND(SUMIFS(Investors!$P:$P,Investors!$A:$A,$A121,Investors!$G:$G,$B121)-$B$2&lt;=H$4,SUMIFS(Investors!$P:$P,Investors!$A:$A,$A121,Investors!$G:$G,$B121)-$B$2&gt;G$4),SUMIFS(Investors!$Q:$Q,Investors!$A:$A,$A121,Investors!$G:$G,$B121),0)</f>
        <v/>
      </c>
      <c r="I121" s="4">
        <f>IF(AND(SUMIFS(Investors!$P:$P,Investors!$A:$A,$A121,Investors!$G:$G,$B121)-$B$2&lt;=I$4,SUMIFS(Investors!$P:$P,Investors!$A:$A,$A121,Investors!$G:$G,$B121)-$B$2&gt;H$4),SUMIFS(Investors!$Q:$Q,Investors!$A:$A,$A121,Investors!$G:$G,$B121),0)</f>
        <v/>
      </c>
      <c r="J121" s="4">
        <f>IF(AND(SUMIFS(Investors!$P:$P,Investors!$A:$A,$A121,Investors!$G:$G,$B121)-$B$2&lt;=J$4,SUMIFS(Investors!$P:$P,Investors!$A:$A,$A121,Investors!$G:$G,$B121)-$B$2&gt;I$4),SUMIFS(Investors!$Q:$Q,Investors!$A:$A,$A121,Investors!$G:$G,$B121),0)</f>
        <v/>
      </c>
      <c r="K121" s="4">
        <f>IF(AND(SUMIFS(Investors!$P:$P,Investors!$A:$A,$A121,Investors!$G:$G,$B121)-$B$2&lt;=K$4,SUMIFS(Investors!$P:$P,Investors!$A:$A,$A121,Investors!$G:$G,$B121)-$B$2&gt;J$4),SUMIFS(Investors!$Q:$Q,Investors!$A:$A,$A121,Investors!$G:$G,$B121),0)</f>
        <v/>
      </c>
      <c r="L121" s="4">
        <f>IF(AND(SUMIFS(Investors!$P:$P,Investors!$A:$A,$A121,Investors!$G:$G,$B121)-$B$2&lt;=L$4,SUMIFS(Investors!$P:$P,Investors!$A:$A,$A121,Investors!$G:$G,$B121)-$B$2&gt;K$4),SUMIFS(Investors!$Q:$Q,Investors!$A:$A,$A121,Investors!$G:$G,$B121),0)</f>
        <v/>
      </c>
      <c r="M121" s="4">
        <f>IF(AND(SUMIFS(Investors!$P:$P,Investors!$A:$A,$A121,Investors!$G:$G,$B121)-$B$2&lt;=M$4,SUMIFS(Investors!$P:$P,Investors!$A:$A,$A121,Investors!$G:$G,$B121)-$B$2&gt;L$4),SUMIFS(Investors!$Q:$Q,Investors!$A:$A,$A121,Investors!$G:$G,$B121),0)</f>
        <v/>
      </c>
      <c r="N121" s="4">
        <f>IF(AND(SUMIFS(Investors!$P:$P,Investors!$A:$A,$A121,Investors!$G:$G,$B121)-$B$2&lt;=N$4,SUMIFS(Investors!$P:$P,Investors!$A:$A,$A121,Investors!$G:$G,$B121)-$B$2&gt;M$4),SUMIFS(Investors!$Q:$Q,Investors!$A:$A,$A121,Investors!$G:$G,$B121),0)</f>
        <v/>
      </c>
      <c r="O121" s="4">
        <f>IF(AND(SUMIFS(Investors!$P:$P,Investors!$A:$A,$A121,Investors!$G:$G,$B121)-$B$2&lt;=O$4,SUMIFS(Investors!$P:$P,Investors!$A:$A,$A121,Investors!$G:$G,$B121)-$B$2&gt;N$4),SUMIFS(Investors!$Q:$Q,Investors!$A:$A,$A121,Investors!$G:$G,$B121),0)</f>
        <v/>
      </c>
      <c r="P121" s="4">
        <f>IF(AND(SUMIFS(Investors!$P:$P,Investors!$A:$A,$A121,Investors!$G:$G,$B121)-$B$2&lt;=P$4,SUMIFS(Investors!$P:$P,Investors!$A:$A,$A121,Investors!$G:$G,$B121)-$B$2&gt;O$4),SUMIFS(Investors!$Q:$Q,Investors!$A:$A,$A121,Investors!$G:$G,$B121),0)</f>
        <v/>
      </c>
      <c r="Q121" s="4">
        <f>IF(AND(SUMIFS(Investors!$P:$P,Investors!$A:$A,$A121,Investors!$G:$G,$B121)-$B$2&lt;=Q$4,SUMIFS(Investors!$P:$P,Investors!$A:$A,$A121,Investors!$G:$G,$B121)-$B$2&gt;P$4),SUMIFS(Investors!$Q:$Q,Investors!$A:$A,$A121,Investors!$G:$G,$B121),0)</f>
        <v/>
      </c>
      <c r="R121" s="4">
        <f>IF(AND(SUMIFS(Investors!$P:$P,Investors!$A:$A,$A121,Investors!$G:$G,$B121)-$B$2&lt;=R$4,SUMIFS(Investors!$P:$P,Investors!$A:$A,$A121,Investors!$G:$G,$B121)-$B$2&gt;Q$4),SUMIFS(Investors!$Q:$Q,Investors!$A:$A,$A121,Investors!$G:$G,$B121),0)</f>
        <v/>
      </c>
      <c r="S121" s="4">
        <f>IF(AND(SUMIFS(Investors!$P:$P,Investors!$A:$A,$A121,Investors!$G:$G,$B121)-$B$2&lt;=S$4,SUMIFS(Investors!$P:$P,Investors!$A:$A,$A121,Investors!$G:$G,$B121)-$B$2&gt;R$4),SUMIFS(Investors!$Q:$Q,Investors!$A:$A,$A121,Investors!$G:$G,$B121),0)</f>
        <v/>
      </c>
      <c r="T121" s="4">
        <f>IF(AND(SUMIFS(Investors!$P:$P,Investors!$A:$A,$A121,Investors!$G:$G,$B121)-$B$2&lt;=T$4,SUMIFS(Investors!$P:$P,Investors!$A:$A,$A121,Investors!$G:$G,$B121)-$B$2&gt;S$4),SUMIFS(Investors!$Q:$Q,Investors!$A:$A,$A121,Investors!$G:$G,$B121),0)</f>
        <v/>
      </c>
      <c r="U121" s="4">
        <f>IF(AND(SUMIFS(Investors!$P:$P,Investors!$A:$A,$A121,Investors!$G:$G,$B121)-$B$2&lt;=U$4,SUMIFS(Investors!$P:$P,Investors!$A:$A,$A121,Investors!$G:$G,$B121)-$B$2&gt;T$4),SUMIFS(Investors!$Q:$Q,Investors!$A:$A,$A121,Investors!$G:$G,$B121),0)</f>
        <v/>
      </c>
      <c r="V121" s="4">
        <f>IF(AND(SUMIFS(Investors!$P:$P,Investors!$A:$A,$A121,Investors!$G:$G,$B121)-$B$2&lt;=V$4,SUMIFS(Investors!$P:$P,Investors!$A:$A,$A121,Investors!$G:$G,$B121)-$B$2&gt;U$4),SUMIFS(Investors!$Q:$Q,Investors!$A:$A,$A121,Investors!$G:$G,$B121),0)</f>
        <v/>
      </c>
      <c r="W121" s="4">
        <f>IF(AND(SUMIFS(Investors!$P:$P,Investors!$A:$A,$A121,Investors!$G:$G,$B121)-$B$2&lt;=W$4,SUMIFS(Investors!$P:$P,Investors!$A:$A,$A121,Investors!$G:$G,$B121)-$B$2&gt;V$4),SUMIFS(Investors!$Q:$Q,Investors!$A:$A,$A121,Investors!$G:$G,$B121),0)</f>
        <v/>
      </c>
      <c r="X121" s="4">
        <f>IF(AND(SUMIFS(Investors!$P:$P,Investors!$A:$A,$A121,Investors!$G:$G,$B121)-$B$2&lt;=X$4,SUMIFS(Investors!$P:$P,Investors!$A:$A,$A121,Investors!$G:$G,$B121)-$B$2&gt;W$4),SUMIFS(Investors!$Q:$Q,Investors!$A:$A,$A121,Investors!$G:$G,$B121),0)</f>
        <v/>
      </c>
      <c r="Y121" s="4">
        <f>IF(AND(SUMIFS(Investors!$P:$P,Investors!$A:$A,$A121,Investors!$G:$G,$B121)-$B$2&lt;=Y$4,SUMIFS(Investors!$P:$P,Investors!$A:$A,$A121,Investors!$G:$G,$B121)-$B$2&gt;X$4),SUMIFS(Investors!$Q:$Q,Investors!$A:$A,$A121,Investors!$G:$G,$B121),0)</f>
        <v/>
      </c>
      <c r="Z121" s="4">
        <f>IF(AND(SUMIFS(Investors!$P:$P,Investors!$A:$A,$A121,Investors!$G:$G,$B121)-$B$2&lt;=Z$4,SUMIFS(Investors!$P:$P,Investors!$A:$A,$A121,Investors!$G:$G,$B121)-$B$2&gt;Y$4),SUMIFS(Investors!$Q:$Q,Investors!$A:$A,$A121,Investors!$G:$G,$B121),0)</f>
        <v/>
      </c>
      <c r="AA121" s="4">
        <f>IF(AND(SUMIFS(Investors!$P:$P,Investors!$A:$A,$A121,Investors!$G:$G,$B121)-$B$2&lt;=AA$4,SUMIFS(Investors!$P:$P,Investors!$A:$A,$A121,Investors!$G:$G,$B121)-$B$2&gt;Z$4),SUMIFS(Investors!$Q:$Q,Investors!$A:$A,$A121,Investors!$G:$G,$B121),0)</f>
        <v/>
      </c>
      <c r="AB121" s="4">
        <f>IF(AND(SUMIFS(Investors!$P:$P,Investors!$A:$A,$A121,Investors!$G:$G,$B121)-$B$2&lt;=AB$4,SUMIFS(Investors!$P:$P,Investors!$A:$A,$A121,Investors!$G:$G,$B121)-$B$2&gt;AA$4),SUMIFS(Investors!$Q:$Q,Investors!$A:$A,$A121,Investors!$G:$G,$B121),0)</f>
        <v/>
      </c>
      <c r="AC121" s="4">
        <f>IF(AND(SUMIFS(Investors!$P:$P,Investors!$A:$A,$A121,Investors!$G:$G,$B121)-$B$2&lt;=AC$4,SUMIFS(Investors!$P:$P,Investors!$A:$A,$A121,Investors!$G:$G,$B121)-$B$2&gt;AB$4),SUMIFS(Investors!$Q:$Q,Investors!$A:$A,$A121,Investors!$G:$G,$B121),0)</f>
        <v/>
      </c>
    </row>
    <row r="122">
      <c r="A122" t="inlineStr">
        <is>
          <t>ZMAR01</t>
        </is>
      </c>
      <c r="B122" t="inlineStr">
        <is>
          <t>HVK302</t>
        </is>
      </c>
      <c r="C122" s="4">
        <f>SUM(E122:AC122)</f>
        <v/>
      </c>
      <c r="E122" s="4">
        <f>IF(AND(SUMIFS(Investors!$P:$P,Investors!$A:$A,$A122,Investors!$G:$G,$B122)-$B$2&lt;=E$4,SUMIFS(Investors!$P:$P,Investors!$A:$A,$A122,Investors!$G:$G,$B122)-$B$2&gt;D$4),SUMIFS(Investors!$Q:$Q,Investors!$A:$A,$A122,Investors!$G:$G,$B122),0)</f>
        <v/>
      </c>
      <c r="F122" s="4">
        <f>IF(AND(SUMIFS(Investors!$P:$P,Investors!$A:$A,$A122,Investors!$G:$G,$B122)-$B$2&lt;=F$4,SUMIFS(Investors!$P:$P,Investors!$A:$A,$A122,Investors!$G:$G,$B122)-$B$2&gt;E$4),SUMIFS(Investors!$Q:$Q,Investors!$A:$A,$A122,Investors!$G:$G,$B122),0)</f>
        <v/>
      </c>
      <c r="G122" s="4">
        <f>IF(AND(SUMIFS(Investors!$P:$P,Investors!$A:$A,$A122,Investors!$G:$G,$B122)-$B$2&lt;=G$4,SUMIFS(Investors!$P:$P,Investors!$A:$A,$A122,Investors!$G:$G,$B122)-$B$2&gt;F$4),SUMIFS(Investors!$Q:$Q,Investors!$A:$A,$A122,Investors!$G:$G,$B122),0)</f>
        <v/>
      </c>
      <c r="H122" s="4">
        <f>IF(AND(SUMIFS(Investors!$P:$P,Investors!$A:$A,$A122,Investors!$G:$G,$B122)-$B$2&lt;=H$4,SUMIFS(Investors!$P:$P,Investors!$A:$A,$A122,Investors!$G:$G,$B122)-$B$2&gt;G$4),SUMIFS(Investors!$Q:$Q,Investors!$A:$A,$A122,Investors!$G:$G,$B122),0)</f>
        <v/>
      </c>
      <c r="I122" s="4">
        <f>IF(AND(SUMIFS(Investors!$P:$P,Investors!$A:$A,$A122,Investors!$G:$G,$B122)-$B$2&lt;=I$4,SUMIFS(Investors!$P:$P,Investors!$A:$A,$A122,Investors!$G:$G,$B122)-$B$2&gt;H$4),SUMIFS(Investors!$Q:$Q,Investors!$A:$A,$A122,Investors!$G:$G,$B122),0)</f>
        <v/>
      </c>
      <c r="J122" s="4">
        <f>IF(AND(SUMIFS(Investors!$P:$P,Investors!$A:$A,$A122,Investors!$G:$G,$B122)-$B$2&lt;=J$4,SUMIFS(Investors!$P:$P,Investors!$A:$A,$A122,Investors!$G:$G,$B122)-$B$2&gt;I$4),SUMIFS(Investors!$Q:$Q,Investors!$A:$A,$A122,Investors!$G:$G,$B122),0)</f>
        <v/>
      </c>
      <c r="K122" s="4">
        <f>IF(AND(SUMIFS(Investors!$P:$P,Investors!$A:$A,$A122,Investors!$G:$G,$B122)-$B$2&lt;=K$4,SUMIFS(Investors!$P:$P,Investors!$A:$A,$A122,Investors!$G:$G,$B122)-$B$2&gt;J$4),SUMIFS(Investors!$Q:$Q,Investors!$A:$A,$A122,Investors!$G:$G,$B122),0)</f>
        <v/>
      </c>
      <c r="L122" s="4">
        <f>IF(AND(SUMIFS(Investors!$P:$P,Investors!$A:$A,$A122,Investors!$G:$G,$B122)-$B$2&lt;=L$4,SUMIFS(Investors!$P:$P,Investors!$A:$A,$A122,Investors!$G:$G,$B122)-$B$2&gt;K$4),SUMIFS(Investors!$Q:$Q,Investors!$A:$A,$A122,Investors!$G:$G,$B122),0)</f>
        <v/>
      </c>
      <c r="M122" s="4">
        <f>IF(AND(SUMIFS(Investors!$P:$P,Investors!$A:$A,$A122,Investors!$G:$G,$B122)-$B$2&lt;=M$4,SUMIFS(Investors!$P:$P,Investors!$A:$A,$A122,Investors!$G:$G,$B122)-$B$2&gt;L$4),SUMIFS(Investors!$Q:$Q,Investors!$A:$A,$A122,Investors!$G:$G,$B122),0)</f>
        <v/>
      </c>
      <c r="N122" s="4">
        <f>IF(AND(SUMIFS(Investors!$P:$P,Investors!$A:$A,$A122,Investors!$G:$G,$B122)-$B$2&lt;=N$4,SUMIFS(Investors!$P:$P,Investors!$A:$A,$A122,Investors!$G:$G,$B122)-$B$2&gt;M$4),SUMIFS(Investors!$Q:$Q,Investors!$A:$A,$A122,Investors!$G:$G,$B122),0)</f>
        <v/>
      </c>
      <c r="O122" s="4">
        <f>IF(AND(SUMIFS(Investors!$P:$P,Investors!$A:$A,$A122,Investors!$G:$G,$B122)-$B$2&lt;=O$4,SUMIFS(Investors!$P:$P,Investors!$A:$A,$A122,Investors!$G:$G,$B122)-$B$2&gt;N$4),SUMIFS(Investors!$Q:$Q,Investors!$A:$A,$A122,Investors!$G:$G,$B122),0)</f>
        <v/>
      </c>
      <c r="P122" s="4">
        <f>IF(AND(SUMIFS(Investors!$P:$P,Investors!$A:$A,$A122,Investors!$G:$G,$B122)-$B$2&lt;=P$4,SUMIFS(Investors!$P:$P,Investors!$A:$A,$A122,Investors!$G:$G,$B122)-$B$2&gt;O$4),SUMIFS(Investors!$Q:$Q,Investors!$A:$A,$A122,Investors!$G:$G,$B122),0)</f>
        <v/>
      </c>
      <c r="Q122" s="4">
        <f>IF(AND(SUMIFS(Investors!$P:$P,Investors!$A:$A,$A122,Investors!$G:$G,$B122)-$B$2&lt;=Q$4,SUMIFS(Investors!$P:$P,Investors!$A:$A,$A122,Investors!$G:$G,$B122)-$B$2&gt;P$4),SUMIFS(Investors!$Q:$Q,Investors!$A:$A,$A122,Investors!$G:$G,$B122),0)</f>
        <v/>
      </c>
      <c r="R122" s="4">
        <f>IF(AND(SUMIFS(Investors!$P:$P,Investors!$A:$A,$A122,Investors!$G:$G,$B122)-$B$2&lt;=R$4,SUMIFS(Investors!$P:$P,Investors!$A:$A,$A122,Investors!$G:$G,$B122)-$B$2&gt;Q$4),SUMIFS(Investors!$Q:$Q,Investors!$A:$A,$A122,Investors!$G:$G,$B122),0)</f>
        <v/>
      </c>
      <c r="S122" s="4">
        <f>IF(AND(SUMIFS(Investors!$P:$P,Investors!$A:$A,$A122,Investors!$G:$G,$B122)-$B$2&lt;=S$4,SUMIFS(Investors!$P:$P,Investors!$A:$A,$A122,Investors!$G:$G,$B122)-$B$2&gt;R$4),SUMIFS(Investors!$Q:$Q,Investors!$A:$A,$A122,Investors!$G:$G,$B122),0)</f>
        <v/>
      </c>
      <c r="T122" s="4">
        <f>IF(AND(SUMIFS(Investors!$P:$P,Investors!$A:$A,$A122,Investors!$G:$G,$B122)-$B$2&lt;=T$4,SUMIFS(Investors!$P:$P,Investors!$A:$A,$A122,Investors!$G:$G,$B122)-$B$2&gt;S$4),SUMIFS(Investors!$Q:$Q,Investors!$A:$A,$A122,Investors!$G:$G,$B122),0)</f>
        <v/>
      </c>
      <c r="U122" s="4">
        <f>IF(AND(SUMIFS(Investors!$P:$P,Investors!$A:$A,$A122,Investors!$G:$G,$B122)-$B$2&lt;=U$4,SUMIFS(Investors!$P:$P,Investors!$A:$A,$A122,Investors!$G:$G,$B122)-$B$2&gt;T$4),SUMIFS(Investors!$Q:$Q,Investors!$A:$A,$A122,Investors!$G:$G,$B122),0)</f>
        <v/>
      </c>
      <c r="V122" s="4">
        <f>IF(AND(SUMIFS(Investors!$P:$P,Investors!$A:$A,$A122,Investors!$G:$G,$B122)-$B$2&lt;=V$4,SUMIFS(Investors!$P:$P,Investors!$A:$A,$A122,Investors!$G:$G,$B122)-$B$2&gt;U$4),SUMIFS(Investors!$Q:$Q,Investors!$A:$A,$A122,Investors!$G:$G,$B122),0)</f>
        <v/>
      </c>
      <c r="W122" s="4">
        <f>IF(AND(SUMIFS(Investors!$P:$P,Investors!$A:$A,$A122,Investors!$G:$G,$B122)-$B$2&lt;=W$4,SUMIFS(Investors!$P:$P,Investors!$A:$A,$A122,Investors!$G:$G,$B122)-$B$2&gt;V$4),SUMIFS(Investors!$Q:$Q,Investors!$A:$A,$A122,Investors!$G:$G,$B122),0)</f>
        <v/>
      </c>
      <c r="X122" s="4">
        <f>IF(AND(SUMIFS(Investors!$P:$P,Investors!$A:$A,$A122,Investors!$G:$G,$B122)-$B$2&lt;=X$4,SUMIFS(Investors!$P:$P,Investors!$A:$A,$A122,Investors!$G:$G,$B122)-$B$2&gt;W$4),SUMIFS(Investors!$Q:$Q,Investors!$A:$A,$A122,Investors!$G:$G,$B122),0)</f>
        <v/>
      </c>
      <c r="Y122" s="4">
        <f>IF(AND(SUMIFS(Investors!$P:$P,Investors!$A:$A,$A122,Investors!$G:$G,$B122)-$B$2&lt;=Y$4,SUMIFS(Investors!$P:$P,Investors!$A:$A,$A122,Investors!$G:$G,$B122)-$B$2&gt;X$4),SUMIFS(Investors!$Q:$Q,Investors!$A:$A,$A122,Investors!$G:$G,$B122),0)</f>
        <v/>
      </c>
      <c r="Z122" s="4">
        <f>IF(AND(SUMIFS(Investors!$P:$P,Investors!$A:$A,$A122,Investors!$G:$G,$B122)-$B$2&lt;=Z$4,SUMIFS(Investors!$P:$P,Investors!$A:$A,$A122,Investors!$G:$G,$B122)-$B$2&gt;Y$4),SUMIFS(Investors!$Q:$Q,Investors!$A:$A,$A122,Investors!$G:$G,$B122),0)</f>
        <v/>
      </c>
      <c r="AA122" s="4">
        <f>IF(AND(SUMIFS(Investors!$P:$P,Investors!$A:$A,$A122,Investors!$G:$G,$B122)-$B$2&lt;=AA$4,SUMIFS(Investors!$P:$P,Investors!$A:$A,$A122,Investors!$G:$G,$B122)-$B$2&gt;Z$4),SUMIFS(Investors!$Q:$Q,Investors!$A:$A,$A122,Investors!$G:$G,$B122),0)</f>
        <v/>
      </c>
      <c r="AB122" s="4">
        <f>IF(AND(SUMIFS(Investors!$P:$P,Investors!$A:$A,$A122,Investors!$G:$G,$B122)-$B$2&lt;=AB$4,SUMIFS(Investors!$P:$P,Investors!$A:$A,$A122,Investors!$G:$G,$B122)-$B$2&gt;AA$4),SUMIFS(Investors!$Q:$Q,Investors!$A:$A,$A122,Investors!$G:$G,$B122),0)</f>
        <v/>
      </c>
      <c r="AC122" s="4">
        <f>IF(AND(SUMIFS(Investors!$P:$P,Investors!$A:$A,$A122,Investors!$G:$G,$B122)-$B$2&lt;=AC$4,SUMIFS(Investors!$P:$P,Investors!$A:$A,$A122,Investors!$G:$G,$B122)-$B$2&gt;AB$4),SUMIFS(Investors!$Q:$Q,Investors!$A:$A,$A122,Investors!$G:$G,$B122),0)</f>
        <v/>
      </c>
    </row>
    <row r="123">
      <c r="A123" t="inlineStr">
        <is>
          <t>ZZYL01</t>
        </is>
      </c>
      <c r="B123" t="inlineStr">
        <is>
          <t>HVN101</t>
        </is>
      </c>
      <c r="C123" s="4">
        <f>SUM(E123:AC123)</f>
        <v/>
      </c>
      <c r="E123" s="4">
        <f>IF(AND(SUMIFS(Investors!$P:$P,Investors!$A:$A,$A123,Investors!$G:$G,$B123)-$B$2&lt;=E$4,SUMIFS(Investors!$P:$P,Investors!$A:$A,$A123,Investors!$G:$G,$B123)-$B$2&gt;D$4),SUMIFS(Investors!$Q:$Q,Investors!$A:$A,$A123,Investors!$G:$G,$B123),0)</f>
        <v/>
      </c>
      <c r="F123" s="4">
        <f>IF(AND(SUMIFS(Investors!$P:$P,Investors!$A:$A,$A123,Investors!$G:$G,$B123)-$B$2&lt;=F$4,SUMIFS(Investors!$P:$P,Investors!$A:$A,$A123,Investors!$G:$G,$B123)-$B$2&gt;E$4),SUMIFS(Investors!$Q:$Q,Investors!$A:$A,$A123,Investors!$G:$G,$B123),0)</f>
        <v/>
      </c>
      <c r="G123" s="4">
        <f>IF(AND(SUMIFS(Investors!$P:$P,Investors!$A:$A,$A123,Investors!$G:$G,$B123)-$B$2&lt;=G$4,SUMIFS(Investors!$P:$P,Investors!$A:$A,$A123,Investors!$G:$G,$B123)-$B$2&gt;F$4),SUMIFS(Investors!$Q:$Q,Investors!$A:$A,$A123,Investors!$G:$G,$B123),0)</f>
        <v/>
      </c>
      <c r="H123" s="4">
        <f>IF(AND(SUMIFS(Investors!$P:$P,Investors!$A:$A,$A123,Investors!$G:$G,$B123)-$B$2&lt;=H$4,SUMIFS(Investors!$P:$P,Investors!$A:$A,$A123,Investors!$G:$G,$B123)-$B$2&gt;G$4),SUMIFS(Investors!$Q:$Q,Investors!$A:$A,$A123,Investors!$G:$G,$B123),0)</f>
        <v/>
      </c>
      <c r="I123" s="4">
        <f>IF(AND(SUMIFS(Investors!$P:$P,Investors!$A:$A,$A123,Investors!$G:$G,$B123)-$B$2&lt;=I$4,SUMIFS(Investors!$P:$P,Investors!$A:$A,$A123,Investors!$G:$G,$B123)-$B$2&gt;H$4),SUMIFS(Investors!$Q:$Q,Investors!$A:$A,$A123,Investors!$G:$G,$B123),0)</f>
        <v/>
      </c>
      <c r="J123" s="4">
        <f>IF(AND(SUMIFS(Investors!$P:$P,Investors!$A:$A,$A123,Investors!$G:$G,$B123)-$B$2&lt;=J$4,SUMIFS(Investors!$P:$P,Investors!$A:$A,$A123,Investors!$G:$G,$B123)-$B$2&gt;I$4),SUMIFS(Investors!$Q:$Q,Investors!$A:$A,$A123,Investors!$G:$G,$B123),0)</f>
        <v/>
      </c>
      <c r="K123" s="4">
        <f>IF(AND(SUMIFS(Investors!$P:$P,Investors!$A:$A,$A123,Investors!$G:$G,$B123)-$B$2&lt;=K$4,SUMIFS(Investors!$P:$P,Investors!$A:$A,$A123,Investors!$G:$G,$B123)-$B$2&gt;J$4),SUMIFS(Investors!$Q:$Q,Investors!$A:$A,$A123,Investors!$G:$G,$B123),0)</f>
        <v/>
      </c>
      <c r="L123" s="4">
        <f>IF(AND(SUMIFS(Investors!$P:$P,Investors!$A:$A,$A123,Investors!$G:$G,$B123)-$B$2&lt;=L$4,SUMIFS(Investors!$P:$P,Investors!$A:$A,$A123,Investors!$G:$G,$B123)-$B$2&gt;K$4),SUMIFS(Investors!$Q:$Q,Investors!$A:$A,$A123,Investors!$G:$G,$B123),0)</f>
        <v/>
      </c>
      <c r="M123" s="4">
        <f>IF(AND(SUMIFS(Investors!$P:$P,Investors!$A:$A,$A123,Investors!$G:$G,$B123)-$B$2&lt;=M$4,SUMIFS(Investors!$P:$P,Investors!$A:$A,$A123,Investors!$G:$G,$B123)-$B$2&gt;L$4),SUMIFS(Investors!$Q:$Q,Investors!$A:$A,$A123,Investors!$G:$G,$B123),0)</f>
        <v/>
      </c>
      <c r="N123" s="4">
        <f>IF(AND(SUMIFS(Investors!$P:$P,Investors!$A:$A,$A123,Investors!$G:$G,$B123)-$B$2&lt;=N$4,SUMIFS(Investors!$P:$P,Investors!$A:$A,$A123,Investors!$G:$G,$B123)-$B$2&gt;M$4),SUMIFS(Investors!$Q:$Q,Investors!$A:$A,$A123,Investors!$G:$G,$B123),0)</f>
        <v/>
      </c>
      <c r="O123" s="4">
        <f>IF(AND(SUMIFS(Investors!$P:$P,Investors!$A:$A,$A123,Investors!$G:$G,$B123)-$B$2&lt;=O$4,SUMIFS(Investors!$P:$P,Investors!$A:$A,$A123,Investors!$G:$G,$B123)-$B$2&gt;N$4),SUMIFS(Investors!$Q:$Q,Investors!$A:$A,$A123,Investors!$G:$G,$B123),0)</f>
        <v/>
      </c>
      <c r="P123" s="4">
        <f>IF(AND(SUMIFS(Investors!$P:$P,Investors!$A:$A,$A123,Investors!$G:$G,$B123)-$B$2&lt;=P$4,SUMIFS(Investors!$P:$P,Investors!$A:$A,$A123,Investors!$G:$G,$B123)-$B$2&gt;O$4),SUMIFS(Investors!$Q:$Q,Investors!$A:$A,$A123,Investors!$G:$G,$B123),0)</f>
        <v/>
      </c>
      <c r="Q123" s="4">
        <f>IF(AND(SUMIFS(Investors!$P:$P,Investors!$A:$A,$A123,Investors!$G:$G,$B123)-$B$2&lt;=Q$4,SUMIFS(Investors!$P:$P,Investors!$A:$A,$A123,Investors!$G:$G,$B123)-$B$2&gt;P$4),SUMIFS(Investors!$Q:$Q,Investors!$A:$A,$A123,Investors!$G:$G,$B123),0)</f>
        <v/>
      </c>
      <c r="R123" s="4">
        <f>IF(AND(SUMIFS(Investors!$P:$P,Investors!$A:$A,$A123,Investors!$G:$G,$B123)-$B$2&lt;=R$4,SUMIFS(Investors!$P:$P,Investors!$A:$A,$A123,Investors!$G:$G,$B123)-$B$2&gt;Q$4),SUMIFS(Investors!$Q:$Q,Investors!$A:$A,$A123,Investors!$G:$G,$B123),0)</f>
        <v/>
      </c>
      <c r="S123" s="4">
        <f>IF(AND(SUMIFS(Investors!$P:$P,Investors!$A:$A,$A123,Investors!$G:$G,$B123)-$B$2&lt;=S$4,SUMIFS(Investors!$P:$P,Investors!$A:$A,$A123,Investors!$G:$G,$B123)-$B$2&gt;R$4),SUMIFS(Investors!$Q:$Q,Investors!$A:$A,$A123,Investors!$G:$G,$B123),0)</f>
        <v/>
      </c>
      <c r="T123" s="4">
        <f>IF(AND(SUMIFS(Investors!$P:$P,Investors!$A:$A,$A123,Investors!$G:$G,$B123)-$B$2&lt;=T$4,SUMIFS(Investors!$P:$P,Investors!$A:$A,$A123,Investors!$G:$G,$B123)-$B$2&gt;S$4),SUMIFS(Investors!$Q:$Q,Investors!$A:$A,$A123,Investors!$G:$G,$B123),0)</f>
        <v/>
      </c>
      <c r="U123" s="4">
        <f>IF(AND(SUMIFS(Investors!$P:$P,Investors!$A:$A,$A123,Investors!$G:$G,$B123)-$B$2&lt;=U$4,SUMIFS(Investors!$P:$P,Investors!$A:$A,$A123,Investors!$G:$G,$B123)-$B$2&gt;T$4),SUMIFS(Investors!$Q:$Q,Investors!$A:$A,$A123,Investors!$G:$G,$B123),0)</f>
        <v/>
      </c>
      <c r="V123" s="4">
        <f>IF(AND(SUMIFS(Investors!$P:$P,Investors!$A:$A,$A123,Investors!$G:$G,$B123)-$B$2&lt;=V$4,SUMIFS(Investors!$P:$P,Investors!$A:$A,$A123,Investors!$G:$G,$B123)-$B$2&gt;U$4),SUMIFS(Investors!$Q:$Q,Investors!$A:$A,$A123,Investors!$G:$G,$B123),0)</f>
        <v/>
      </c>
      <c r="W123" s="4">
        <f>IF(AND(SUMIFS(Investors!$P:$P,Investors!$A:$A,$A123,Investors!$G:$G,$B123)-$B$2&lt;=W$4,SUMIFS(Investors!$P:$P,Investors!$A:$A,$A123,Investors!$G:$G,$B123)-$B$2&gt;V$4),SUMIFS(Investors!$Q:$Q,Investors!$A:$A,$A123,Investors!$G:$G,$B123),0)</f>
        <v/>
      </c>
      <c r="X123" s="4">
        <f>IF(AND(SUMIFS(Investors!$P:$P,Investors!$A:$A,$A123,Investors!$G:$G,$B123)-$B$2&lt;=X$4,SUMIFS(Investors!$P:$P,Investors!$A:$A,$A123,Investors!$G:$G,$B123)-$B$2&gt;W$4),SUMIFS(Investors!$Q:$Q,Investors!$A:$A,$A123,Investors!$G:$G,$B123),0)</f>
        <v/>
      </c>
      <c r="Y123" s="4">
        <f>IF(AND(SUMIFS(Investors!$P:$P,Investors!$A:$A,$A123,Investors!$G:$G,$B123)-$B$2&lt;=Y$4,SUMIFS(Investors!$P:$P,Investors!$A:$A,$A123,Investors!$G:$G,$B123)-$B$2&gt;X$4),SUMIFS(Investors!$Q:$Q,Investors!$A:$A,$A123,Investors!$G:$G,$B123),0)</f>
        <v/>
      </c>
      <c r="Z123" s="4">
        <f>IF(AND(SUMIFS(Investors!$P:$P,Investors!$A:$A,$A123,Investors!$G:$G,$B123)-$B$2&lt;=Z$4,SUMIFS(Investors!$P:$P,Investors!$A:$A,$A123,Investors!$G:$G,$B123)-$B$2&gt;Y$4),SUMIFS(Investors!$Q:$Q,Investors!$A:$A,$A123,Investors!$G:$G,$B123),0)</f>
        <v/>
      </c>
      <c r="AA123" s="4">
        <f>IF(AND(SUMIFS(Investors!$P:$P,Investors!$A:$A,$A123,Investors!$G:$G,$B123)-$B$2&lt;=AA$4,SUMIFS(Investors!$P:$P,Investors!$A:$A,$A123,Investors!$G:$G,$B123)-$B$2&gt;Z$4),SUMIFS(Investors!$Q:$Q,Investors!$A:$A,$A123,Investors!$G:$G,$B123),0)</f>
        <v/>
      </c>
      <c r="AB123" s="4">
        <f>IF(AND(SUMIFS(Investors!$P:$P,Investors!$A:$A,$A123,Investors!$G:$G,$B123)-$B$2&lt;=AB$4,SUMIFS(Investors!$P:$P,Investors!$A:$A,$A123,Investors!$G:$G,$B123)-$B$2&gt;AA$4),SUMIFS(Investors!$Q:$Q,Investors!$A:$A,$A123,Investors!$G:$G,$B123),0)</f>
        <v/>
      </c>
      <c r="AC123" s="4">
        <f>IF(AND(SUMIFS(Investors!$P:$P,Investors!$A:$A,$A123,Investors!$G:$G,$B123)-$B$2&lt;=AC$4,SUMIFS(Investors!$P:$P,Investors!$A:$A,$A123,Investors!$G:$G,$B123)-$B$2&gt;AB$4),SUMIFS(Investors!$Q:$Q,Investors!$A:$A,$A123,Investors!$G:$G,$B123),0)</f>
        <v/>
      </c>
    </row>
    <row r="124">
      <c r="A124" t="inlineStr">
        <is>
          <t>ZZYL01</t>
        </is>
      </c>
      <c r="B124" t="inlineStr">
        <is>
          <t>HVN102</t>
        </is>
      </c>
      <c r="C124" s="4">
        <f>SUM(E124:AC124)</f>
        <v/>
      </c>
      <c r="E124" s="4">
        <f>IF(AND(SUMIFS(Investors!$P:$P,Investors!$A:$A,$A124,Investors!$G:$G,$B124)-$B$2&lt;=E$4,SUMIFS(Investors!$P:$P,Investors!$A:$A,$A124,Investors!$G:$G,$B124)-$B$2&gt;D$4),SUMIFS(Investors!$Q:$Q,Investors!$A:$A,$A124,Investors!$G:$G,$B124),0)</f>
        <v/>
      </c>
      <c r="F124" s="4">
        <f>IF(AND(SUMIFS(Investors!$P:$P,Investors!$A:$A,$A124,Investors!$G:$G,$B124)-$B$2&lt;=F$4,SUMIFS(Investors!$P:$P,Investors!$A:$A,$A124,Investors!$G:$G,$B124)-$B$2&gt;E$4),SUMIFS(Investors!$Q:$Q,Investors!$A:$A,$A124,Investors!$G:$G,$B124),0)</f>
        <v/>
      </c>
      <c r="G124" s="4">
        <f>IF(AND(SUMIFS(Investors!$P:$P,Investors!$A:$A,$A124,Investors!$G:$G,$B124)-$B$2&lt;=G$4,SUMIFS(Investors!$P:$P,Investors!$A:$A,$A124,Investors!$G:$G,$B124)-$B$2&gt;F$4),SUMIFS(Investors!$Q:$Q,Investors!$A:$A,$A124,Investors!$G:$G,$B124),0)</f>
        <v/>
      </c>
      <c r="H124" s="4">
        <f>IF(AND(SUMIFS(Investors!$P:$P,Investors!$A:$A,$A124,Investors!$G:$G,$B124)-$B$2&lt;=H$4,SUMIFS(Investors!$P:$P,Investors!$A:$A,$A124,Investors!$G:$G,$B124)-$B$2&gt;G$4),SUMIFS(Investors!$Q:$Q,Investors!$A:$A,$A124,Investors!$G:$G,$B124),0)</f>
        <v/>
      </c>
      <c r="I124" s="4">
        <f>IF(AND(SUMIFS(Investors!$P:$P,Investors!$A:$A,$A124,Investors!$G:$G,$B124)-$B$2&lt;=I$4,SUMIFS(Investors!$P:$P,Investors!$A:$A,$A124,Investors!$G:$G,$B124)-$B$2&gt;H$4),SUMIFS(Investors!$Q:$Q,Investors!$A:$A,$A124,Investors!$G:$G,$B124),0)</f>
        <v/>
      </c>
      <c r="J124" s="4">
        <f>IF(AND(SUMIFS(Investors!$P:$P,Investors!$A:$A,$A124,Investors!$G:$G,$B124)-$B$2&lt;=J$4,SUMIFS(Investors!$P:$P,Investors!$A:$A,$A124,Investors!$G:$G,$B124)-$B$2&gt;I$4),SUMIFS(Investors!$Q:$Q,Investors!$A:$A,$A124,Investors!$G:$G,$B124),0)</f>
        <v/>
      </c>
      <c r="K124" s="4">
        <f>IF(AND(SUMIFS(Investors!$P:$P,Investors!$A:$A,$A124,Investors!$G:$G,$B124)-$B$2&lt;=K$4,SUMIFS(Investors!$P:$P,Investors!$A:$A,$A124,Investors!$G:$G,$B124)-$B$2&gt;J$4),SUMIFS(Investors!$Q:$Q,Investors!$A:$A,$A124,Investors!$G:$G,$B124),0)</f>
        <v/>
      </c>
      <c r="L124" s="4">
        <f>IF(AND(SUMIFS(Investors!$P:$P,Investors!$A:$A,$A124,Investors!$G:$G,$B124)-$B$2&lt;=L$4,SUMIFS(Investors!$P:$P,Investors!$A:$A,$A124,Investors!$G:$G,$B124)-$B$2&gt;K$4),SUMIFS(Investors!$Q:$Q,Investors!$A:$A,$A124,Investors!$G:$G,$B124),0)</f>
        <v/>
      </c>
      <c r="M124" s="4">
        <f>IF(AND(SUMIFS(Investors!$P:$P,Investors!$A:$A,$A124,Investors!$G:$G,$B124)-$B$2&lt;=M$4,SUMIFS(Investors!$P:$P,Investors!$A:$A,$A124,Investors!$G:$G,$B124)-$B$2&gt;L$4),SUMIFS(Investors!$Q:$Q,Investors!$A:$A,$A124,Investors!$G:$G,$B124),0)</f>
        <v/>
      </c>
      <c r="N124" s="4">
        <f>IF(AND(SUMIFS(Investors!$P:$P,Investors!$A:$A,$A124,Investors!$G:$G,$B124)-$B$2&lt;=N$4,SUMIFS(Investors!$P:$P,Investors!$A:$A,$A124,Investors!$G:$G,$B124)-$B$2&gt;M$4),SUMIFS(Investors!$Q:$Q,Investors!$A:$A,$A124,Investors!$G:$G,$B124),0)</f>
        <v/>
      </c>
      <c r="O124" s="4">
        <f>IF(AND(SUMIFS(Investors!$P:$P,Investors!$A:$A,$A124,Investors!$G:$G,$B124)-$B$2&lt;=O$4,SUMIFS(Investors!$P:$P,Investors!$A:$A,$A124,Investors!$G:$G,$B124)-$B$2&gt;N$4),SUMIFS(Investors!$Q:$Q,Investors!$A:$A,$A124,Investors!$G:$G,$B124),0)</f>
        <v/>
      </c>
      <c r="P124" s="4">
        <f>IF(AND(SUMIFS(Investors!$P:$P,Investors!$A:$A,$A124,Investors!$G:$G,$B124)-$B$2&lt;=P$4,SUMIFS(Investors!$P:$P,Investors!$A:$A,$A124,Investors!$G:$G,$B124)-$B$2&gt;O$4),SUMIFS(Investors!$Q:$Q,Investors!$A:$A,$A124,Investors!$G:$G,$B124),0)</f>
        <v/>
      </c>
      <c r="Q124" s="4">
        <f>IF(AND(SUMIFS(Investors!$P:$P,Investors!$A:$A,$A124,Investors!$G:$G,$B124)-$B$2&lt;=Q$4,SUMIFS(Investors!$P:$P,Investors!$A:$A,$A124,Investors!$G:$G,$B124)-$B$2&gt;P$4),SUMIFS(Investors!$Q:$Q,Investors!$A:$A,$A124,Investors!$G:$G,$B124),0)</f>
        <v/>
      </c>
      <c r="R124" s="4">
        <f>IF(AND(SUMIFS(Investors!$P:$P,Investors!$A:$A,$A124,Investors!$G:$G,$B124)-$B$2&lt;=R$4,SUMIFS(Investors!$P:$P,Investors!$A:$A,$A124,Investors!$G:$G,$B124)-$B$2&gt;Q$4),SUMIFS(Investors!$Q:$Q,Investors!$A:$A,$A124,Investors!$G:$G,$B124),0)</f>
        <v/>
      </c>
      <c r="S124" s="4">
        <f>IF(AND(SUMIFS(Investors!$P:$P,Investors!$A:$A,$A124,Investors!$G:$G,$B124)-$B$2&lt;=S$4,SUMIFS(Investors!$P:$P,Investors!$A:$A,$A124,Investors!$G:$G,$B124)-$B$2&gt;R$4),SUMIFS(Investors!$Q:$Q,Investors!$A:$A,$A124,Investors!$G:$G,$B124),0)</f>
        <v/>
      </c>
      <c r="T124" s="4">
        <f>IF(AND(SUMIFS(Investors!$P:$P,Investors!$A:$A,$A124,Investors!$G:$G,$B124)-$B$2&lt;=T$4,SUMIFS(Investors!$P:$P,Investors!$A:$A,$A124,Investors!$G:$G,$B124)-$B$2&gt;S$4),SUMIFS(Investors!$Q:$Q,Investors!$A:$A,$A124,Investors!$G:$G,$B124),0)</f>
        <v/>
      </c>
      <c r="U124" s="4">
        <f>IF(AND(SUMIFS(Investors!$P:$P,Investors!$A:$A,$A124,Investors!$G:$G,$B124)-$B$2&lt;=U$4,SUMIFS(Investors!$P:$P,Investors!$A:$A,$A124,Investors!$G:$G,$B124)-$B$2&gt;T$4),SUMIFS(Investors!$Q:$Q,Investors!$A:$A,$A124,Investors!$G:$G,$B124),0)</f>
        <v/>
      </c>
      <c r="V124" s="4">
        <f>IF(AND(SUMIFS(Investors!$P:$P,Investors!$A:$A,$A124,Investors!$G:$G,$B124)-$B$2&lt;=V$4,SUMIFS(Investors!$P:$P,Investors!$A:$A,$A124,Investors!$G:$G,$B124)-$B$2&gt;U$4),SUMIFS(Investors!$Q:$Q,Investors!$A:$A,$A124,Investors!$G:$G,$B124),0)</f>
        <v/>
      </c>
      <c r="W124" s="4">
        <f>IF(AND(SUMIFS(Investors!$P:$P,Investors!$A:$A,$A124,Investors!$G:$G,$B124)-$B$2&lt;=W$4,SUMIFS(Investors!$P:$P,Investors!$A:$A,$A124,Investors!$G:$G,$B124)-$B$2&gt;V$4),SUMIFS(Investors!$Q:$Q,Investors!$A:$A,$A124,Investors!$G:$G,$B124),0)</f>
        <v/>
      </c>
      <c r="X124" s="4">
        <f>IF(AND(SUMIFS(Investors!$P:$P,Investors!$A:$A,$A124,Investors!$G:$G,$B124)-$B$2&lt;=X$4,SUMIFS(Investors!$P:$P,Investors!$A:$A,$A124,Investors!$G:$G,$B124)-$B$2&gt;W$4),SUMIFS(Investors!$Q:$Q,Investors!$A:$A,$A124,Investors!$G:$G,$B124),0)</f>
        <v/>
      </c>
      <c r="Y124" s="4">
        <f>IF(AND(SUMIFS(Investors!$P:$P,Investors!$A:$A,$A124,Investors!$G:$G,$B124)-$B$2&lt;=Y$4,SUMIFS(Investors!$P:$P,Investors!$A:$A,$A124,Investors!$G:$G,$B124)-$B$2&gt;X$4),SUMIFS(Investors!$Q:$Q,Investors!$A:$A,$A124,Investors!$G:$G,$B124),0)</f>
        <v/>
      </c>
      <c r="Z124" s="4">
        <f>IF(AND(SUMIFS(Investors!$P:$P,Investors!$A:$A,$A124,Investors!$G:$G,$B124)-$B$2&lt;=Z$4,SUMIFS(Investors!$P:$P,Investors!$A:$A,$A124,Investors!$G:$G,$B124)-$B$2&gt;Y$4),SUMIFS(Investors!$Q:$Q,Investors!$A:$A,$A124,Investors!$G:$G,$B124),0)</f>
        <v/>
      </c>
      <c r="AA124" s="4">
        <f>IF(AND(SUMIFS(Investors!$P:$P,Investors!$A:$A,$A124,Investors!$G:$G,$B124)-$B$2&lt;=AA$4,SUMIFS(Investors!$P:$P,Investors!$A:$A,$A124,Investors!$G:$G,$B124)-$B$2&gt;Z$4),SUMIFS(Investors!$Q:$Q,Investors!$A:$A,$A124,Investors!$G:$G,$B124),0)</f>
        <v/>
      </c>
      <c r="AB124" s="4">
        <f>IF(AND(SUMIFS(Investors!$P:$P,Investors!$A:$A,$A124,Investors!$G:$G,$B124)-$B$2&lt;=AB$4,SUMIFS(Investors!$P:$P,Investors!$A:$A,$A124,Investors!$G:$G,$B124)-$B$2&gt;AA$4),SUMIFS(Investors!$Q:$Q,Investors!$A:$A,$A124,Investors!$G:$G,$B124),0)</f>
        <v/>
      </c>
      <c r="AC124" s="4">
        <f>IF(AND(SUMIFS(Investors!$P:$P,Investors!$A:$A,$A124,Investors!$G:$G,$B124)-$B$2&lt;=AC$4,SUMIFS(Investors!$P:$P,Investors!$A:$A,$A124,Investors!$G:$G,$B124)-$B$2&gt;AB$4),SUMIFS(Investors!$Q:$Q,Investors!$A:$A,$A124,Investors!$G:$G,$B124),0)</f>
        <v/>
      </c>
    </row>
    <row r="125">
      <c r="A125" t="inlineStr">
        <is>
          <t>ZZYL01</t>
        </is>
      </c>
      <c r="B125" t="inlineStr">
        <is>
          <t>HVE102</t>
        </is>
      </c>
      <c r="C125" s="4">
        <f>SUM(E125:AC125)</f>
        <v/>
      </c>
      <c r="E125" s="4">
        <f>IF(AND(SUMIFS(Investors!$P:$P,Investors!$A:$A,$A125,Investors!$G:$G,$B125)-$B$2&lt;=E$4,SUMIFS(Investors!$P:$P,Investors!$A:$A,$A125,Investors!$G:$G,$B125)-$B$2&gt;D$4),SUMIFS(Investors!$Q:$Q,Investors!$A:$A,$A125,Investors!$G:$G,$B125),0)</f>
        <v/>
      </c>
      <c r="F125" s="4">
        <f>IF(AND(SUMIFS(Investors!$P:$P,Investors!$A:$A,$A125,Investors!$G:$G,$B125)-$B$2&lt;=F$4,SUMIFS(Investors!$P:$P,Investors!$A:$A,$A125,Investors!$G:$G,$B125)-$B$2&gt;E$4),SUMIFS(Investors!$Q:$Q,Investors!$A:$A,$A125,Investors!$G:$G,$B125),0)</f>
        <v/>
      </c>
      <c r="G125" s="4">
        <f>IF(AND(SUMIFS(Investors!$P:$P,Investors!$A:$A,$A125,Investors!$G:$G,$B125)-$B$2&lt;=G$4,SUMIFS(Investors!$P:$P,Investors!$A:$A,$A125,Investors!$G:$G,$B125)-$B$2&gt;F$4),SUMIFS(Investors!$Q:$Q,Investors!$A:$A,$A125,Investors!$G:$G,$B125),0)</f>
        <v/>
      </c>
      <c r="H125" s="4">
        <f>IF(AND(SUMIFS(Investors!$P:$P,Investors!$A:$A,$A125,Investors!$G:$G,$B125)-$B$2&lt;=H$4,SUMIFS(Investors!$P:$P,Investors!$A:$A,$A125,Investors!$G:$G,$B125)-$B$2&gt;G$4),SUMIFS(Investors!$Q:$Q,Investors!$A:$A,$A125,Investors!$G:$G,$B125),0)</f>
        <v/>
      </c>
      <c r="I125" s="4">
        <f>IF(AND(SUMIFS(Investors!$P:$P,Investors!$A:$A,$A125,Investors!$G:$G,$B125)-$B$2&lt;=I$4,SUMIFS(Investors!$P:$P,Investors!$A:$A,$A125,Investors!$G:$G,$B125)-$B$2&gt;H$4),SUMIFS(Investors!$Q:$Q,Investors!$A:$A,$A125,Investors!$G:$G,$B125),0)</f>
        <v/>
      </c>
      <c r="J125" s="4">
        <f>IF(AND(SUMIFS(Investors!$P:$P,Investors!$A:$A,$A125,Investors!$G:$G,$B125)-$B$2&lt;=J$4,SUMIFS(Investors!$P:$P,Investors!$A:$A,$A125,Investors!$G:$G,$B125)-$B$2&gt;I$4),SUMIFS(Investors!$Q:$Q,Investors!$A:$A,$A125,Investors!$G:$G,$B125),0)</f>
        <v/>
      </c>
      <c r="K125" s="4">
        <f>IF(AND(SUMIFS(Investors!$P:$P,Investors!$A:$A,$A125,Investors!$G:$G,$B125)-$B$2&lt;=K$4,SUMIFS(Investors!$P:$P,Investors!$A:$A,$A125,Investors!$G:$G,$B125)-$B$2&gt;J$4),SUMIFS(Investors!$Q:$Q,Investors!$A:$A,$A125,Investors!$G:$G,$B125),0)</f>
        <v/>
      </c>
      <c r="L125" s="4">
        <f>IF(AND(SUMIFS(Investors!$P:$P,Investors!$A:$A,$A125,Investors!$G:$G,$B125)-$B$2&lt;=L$4,SUMIFS(Investors!$P:$P,Investors!$A:$A,$A125,Investors!$G:$G,$B125)-$B$2&gt;K$4),SUMIFS(Investors!$Q:$Q,Investors!$A:$A,$A125,Investors!$G:$G,$B125),0)</f>
        <v/>
      </c>
      <c r="M125" s="4">
        <f>IF(AND(SUMIFS(Investors!$P:$P,Investors!$A:$A,$A125,Investors!$G:$G,$B125)-$B$2&lt;=M$4,SUMIFS(Investors!$P:$P,Investors!$A:$A,$A125,Investors!$G:$G,$B125)-$B$2&gt;L$4),SUMIFS(Investors!$Q:$Q,Investors!$A:$A,$A125,Investors!$G:$G,$B125),0)</f>
        <v/>
      </c>
      <c r="N125" s="4">
        <f>IF(AND(SUMIFS(Investors!$P:$P,Investors!$A:$A,$A125,Investors!$G:$G,$B125)-$B$2&lt;=N$4,SUMIFS(Investors!$P:$P,Investors!$A:$A,$A125,Investors!$G:$G,$B125)-$B$2&gt;M$4),SUMIFS(Investors!$Q:$Q,Investors!$A:$A,$A125,Investors!$G:$G,$B125),0)</f>
        <v/>
      </c>
      <c r="O125" s="4">
        <f>IF(AND(SUMIFS(Investors!$P:$P,Investors!$A:$A,$A125,Investors!$G:$G,$B125)-$B$2&lt;=O$4,SUMIFS(Investors!$P:$P,Investors!$A:$A,$A125,Investors!$G:$G,$B125)-$B$2&gt;N$4),SUMIFS(Investors!$Q:$Q,Investors!$A:$A,$A125,Investors!$G:$G,$B125),0)</f>
        <v/>
      </c>
      <c r="P125" s="4">
        <f>IF(AND(SUMIFS(Investors!$P:$P,Investors!$A:$A,$A125,Investors!$G:$G,$B125)-$B$2&lt;=P$4,SUMIFS(Investors!$P:$P,Investors!$A:$A,$A125,Investors!$G:$G,$B125)-$B$2&gt;O$4),SUMIFS(Investors!$Q:$Q,Investors!$A:$A,$A125,Investors!$G:$G,$B125),0)</f>
        <v/>
      </c>
      <c r="Q125" s="4">
        <f>IF(AND(SUMIFS(Investors!$P:$P,Investors!$A:$A,$A125,Investors!$G:$G,$B125)-$B$2&lt;=Q$4,SUMIFS(Investors!$P:$P,Investors!$A:$A,$A125,Investors!$G:$G,$B125)-$B$2&gt;P$4),SUMIFS(Investors!$Q:$Q,Investors!$A:$A,$A125,Investors!$G:$G,$B125),0)</f>
        <v/>
      </c>
      <c r="R125" s="4">
        <f>IF(AND(SUMIFS(Investors!$P:$P,Investors!$A:$A,$A125,Investors!$G:$G,$B125)-$B$2&lt;=R$4,SUMIFS(Investors!$P:$P,Investors!$A:$A,$A125,Investors!$G:$G,$B125)-$B$2&gt;Q$4),SUMIFS(Investors!$Q:$Q,Investors!$A:$A,$A125,Investors!$G:$G,$B125),0)</f>
        <v/>
      </c>
      <c r="S125" s="4">
        <f>IF(AND(SUMIFS(Investors!$P:$P,Investors!$A:$A,$A125,Investors!$G:$G,$B125)-$B$2&lt;=S$4,SUMIFS(Investors!$P:$P,Investors!$A:$A,$A125,Investors!$G:$G,$B125)-$B$2&gt;R$4),SUMIFS(Investors!$Q:$Q,Investors!$A:$A,$A125,Investors!$G:$G,$B125),0)</f>
        <v/>
      </c>
      <c r="T125" s="4">
        <f>IF(AND(SUMIFS(Investors!$P:$P,Investors!$A:$A,$A125,Investors!$G:$G,$B125)-$B$2&lt;=T$4,SUMIFS(Investors!$P:$P,Investors!$A:$A,$A125,Investors!$G:$G,$B125)-$B$2&gt;S$4),SUMIFS(Investors!$Q:$Q,Investors!$A:$A,$A125,Investors!$G:$G,$B125),0)</f>
        <v/>
      </c>
      <c r="U125" s="4">
        <f>IF(AND(SUMIFS(Investors!$P:$P,Investors!$A:$A,$A125,Investors!$G:$G,$B125)-$B$2&lt;=U$4,SUMIFS(Investors!$P:$P,Investors!$A:$A,$A125,Investors!$G:$G,$B125)-$B$2&gt;T$4),SUMIFS(Investors!$Q:$Q,Investors!$A:$A,$A125,Investors!$G:$G,$B125),0)</f>
        <v/>
      </c>
      <c r="V125" s="4">
        <f>IF(AND(SUMIFS(Investors!$P:$P,Investors!$A:$A,$A125,Investors!$G:$G,$B125)-$B$2&lt;=V$4,SUMIFS(Investors!$P:$P,Investors!$A:$A,$A125,Investors!$G:$G,$B125)-$B$2&gt;U$4),SUMIFS(Investors!$Q:$Q,Investors!$A:$A,$A125,Investors!$G:$G,$B125),0)</f>
        <v/>
      </c>
      <c r="W125" s="4">
        <f>IF(AND(SUMIFS(Investors!$P:$P,Investors!$A:$A,$A125,Investors!$G:$G,$B125)-$B$2&lt;=W$4,SUMIFS(Investors!$P:$P,Investors!$A:$A,$A125,Investors!$G:$G,$B125)-$B$2&gt;V$4),SUMIFS(Investors!$Q:$Q,Investors!$A:$A,$A125,Investors!$G:$G,$B125),0)</f>
        <v/>
      </c>
      <c r="X125" s="4">
        <f>IF(AND(SUMIFS(Investors!$P:$P,Investors!$A:$A,$A125,Investors!$G:$G,$B125)-$B$2&lt;=X$4,SUMIFS(Investors!$P:$P,Investors!$A:$A,$A125,Investors!$G:$G,$B125)-$B$2&gt;W$4),SUMIFS(Investors!$Q:$Q,Investors!$A:$A,$A125,Investors!$G:$G,$B125),0)</f>
        <v/>
      </c>
      <c r="Y125" s="4">
        <f>IF(AND(SUMIFS(Investors!$P:$P,Investors!$A:$A,$A125,Investors!$G:$G,$B125)-$B$2&lt;=Y$4,SUMIFS(Investors!$P:$P,Investors!$A:$A,$A125,Investors!$G:$G,$B125)-$B$2&gt;X$4),SUMIFS(Investors!$Q:$Q,Investors!$A:$A,$A125,Investors!$G:$G,$B125),0)</f>
        <v/>
      </c>
      <c r="Z125" s="4">
        <f>IF(AND(SUMIFS(Investors!$P:$P,Investors!$A:$A,$A125,Investors!$G:$G,$B125)-$B$2&lt;=Z$4,SUMIFS(Investors!$P:$P,Investors!$A:$A,$A125,Investors!$G:$G,$B125)-$B$2&gt;Y$4),SUMIFS(Investors!$Q:$Q,Investors!$A:$A,$A125,Investors!$G:$G,$B125),0)</f>
        <v/>
      </c>
      <c r="AA125" s="4">
        <f>IF(AND(SUMIFS(Investors!$P:$P,Investors!$A:$A,$A125,Investors!$G:$G,$B125)-$B$2&lt;=AA$4,SUMIFS(Investors!$P:$P,Investors!$A:$A,$A125,Investors!$G:$G,$B125)-$B$2&gt;Z$4),SUMIFS(Investors!$Q:$Q,Investors!$A:$A,$A125,Investors!$G:$G,$B125),0)</f>
        <v/>
      </c>
      <c r="AB125" s="4">
        <f>IF(AND(SUMIFS(Investors!$P:$P,Investors!$A:$A,$A125,Investors!$G:$G,$B125)-$B$2&lt;=AB$4,SUMIFS(Investors!$P:$P,Investors!$A:$A,$A125,Investors!$G:$G,$B125)-$B$2&gt;AA$4),SUMIFS(Investors!$Q:$Q,Investors!$A:$A,$A125,Investors!$G:$G,$B125),0)</f>
        <v/>
      </c>
      <c r="AC125" s="4">
        <f>IF(AND(SUMIFS(Investors!$P:$P,Investors!$A:$A,$A125,Investors!$G:$G,$B125)-$B$2&lt;=AC$4,SUMIFS(Investors!$P:$P,Investors!$A:$A,$A125,Investors!$G:$G,$B125)-$B$2&gt;AB$4),SUMIFS(Investors!$Q:$Q,Investors!$A:$A,$A125,Investors!$G:$G,$B125),0)</f>
        <v/>
      </c>
    </row>
    <row r="126">
      <c r="A126" t="inlineStr">
        <is>
          <t>ZZYL01</t>
        </is>
      </c>
      <c r="B126" t="inlineStr">
        <is>
          <t>HVE103</t>
        </is>
      </c>
      <c r="C126" s="4">
        <f>SUM(E126:AC126)</f>
        <v/>
      </c>
      <c r="E126" s="4">
        <f>IF(AND(SUMIFS(Investors!$P:$P,Investors!$A:$A,$A126,Investors!$G:$G,$B126)-$B$2&lt;=E$4,SUMIFS(Investors!$P:$P,Investors!$A:$A,$A126,Investors!$G:$G,$B126)-$B$2&gt;D$4),SUMIFS(Investors!$Q:$Q,Investors!$A:$A,$A126,Investors!$G:$G,$B126),0)</f>
        <v/>
      </c>
      <c r="F126" s="4">
        <f>IF(AND(SUMIFS(Investors!$P:$P,Investors!$A:$A,$A126,Investors!$G:$G,$B126)-$B$2&lt;=F$4,SUMIFS(Investors!$P:$P,Investors!$A:$A,$A126,Investors!$G:$G,$B126)-$B$2&gt;E$4),SUMIFS(Investors!$Q:$Q,Investors!$A:$A,$A126,Investors!$G:$G,$B126),0)</f>
        <v/>
      </c>
      <c r="G126" s="4">
        <f>IF(AND(SUMIFS(Investors!$P:$P,Investors!$A:$A,$A126,Investors!$G:$G,$B126)-$B$2&lt;=G$4,SUMIFS(Investors!$P:$P,Investors!$A:$A,$A126,Investors!$G:$G,$B126)-$B$2&gt;F$4),SUMIFS(Investors!$Q:$Q,Investors!$A:$A,$A126,Investors!$G:$G,$B126),0)</f>
        <v/>
      </c>
      <c r="H126" s="4">
        <f>IF(AND(SUMIFS(Investors!$P:$P,Investors!$A:$A,$A126,Investors!$G:$G,$B126)-$B$2&lt;=H$4,SUMIFS(Investors!$P:$P,Investors!$A:$A,$A126,Investors!$G:$G,$B126)-$B$2&gt;G$4),SUMIFS(Investors!$Q:$Q,Investors!$A:$A,$A126,Investors!$G:$G,$B126),0)</f>
        <v/>
      </c>
      <c r="I126" s="4">
        <f>IF(AND(SUMIFS(Investors!$P:$P,Investors!$A:$A,$A126,Investors!$G:$G,$B126)-$B$2&lt;=I$4,SUMIFS(Investors!$P:$P,Investors!$A:$A,$A126,Investors!$G:$G,$B126)-$B$2&gt;H$4),SUMIFS(Investors!$Q:$Q,Investors!$A:$A,$A126,Investors!$G:$G,$B126),0)</f>
        <v/>
      </c>
      <c r="J126" s="4">
        <f>IF(AND(SUMIFS(Investors!$P:$P,Investors!$A:$A,$A126,Investors!$G:$G,$B126)-$B$2&lt;=J$4,SUMIFS(Investors!$P:$P,Investors!$A:$A,$A126,Investors!$G:$G,$B126)-$B$2&gt;I$4),SUMIFS(Investors!$Q:$Q,Investors!$A:$A,$A126,Investors!$G:$G,$B126),0)</f>
        <v/>
      </c>
      <c r="K126" s="4">
        <f>IF(AND(SUMIFS(Investors!$P:$P,Investors!$A:$A,$A126,Investors!$G:$G,$B126)-$B$2&lt;=K$4,SUMIFS(Investors!$P:$P,Investors!$A:$A,$A126,Investors!$G:$G,$B126)-$B$2&gt;J$4),SUMIFS(Investors!$Q:$Q,Investors!$A:$A,$A126,Investors!$G:$G,$B126),0)</f>
        <v/>
      </c>
      <c r="L126" s="4">
        <f>IF(AND(SUMIFS(Investors!$P:$P,Investors!$A:$A,$A126,Investors!$G:$G,$B126)-$B$2&lt;=L$4,SUMIFS(Investors!$P:$P,Investors!$A:$A,$A126,Investors!$G:$G,$B126)-$B$2&gt;K$4),SUMIFS(Investors!$Q:$Q,Investors!$A:$A,$A126,Investors!$G:$G,$B126),0)</f>
        <v/>
      </c>
      <c r="M126" s="4">
        <f>IF(AND(SUMIFS(Investors!$P:$P,Investors!$A:$A,$A126,Investors!$G:$G,$B126)-$B$2&lt;=M$4,SUMIFS(Investors!$P:$P,Investors!$A:$A,$A126,Investors!$G:$G,$B126)-$B$2&gt;L$4),SUMIFS(Investors!$Q:$Q,Investors!$A:$A,$A126,Investors!$G:$G,$B126),0)</f>
        <v/>
      </c>
      <c r="N126" s="4">
        <f>IF(AND(SUMIFS(Investors!$P:$P,Investors!$A:$A,$A126,Investors!$G:$G,$B126)-$B$2&lt;=N$4,SUMIFS(Investors!$P:$P,Investors!$A:$A,$A126,Investors!$G:$G,$B126)-$B$2&gt;M$4),SUMIFS(Investors!$Q:$Q,Investors!$A:$A,$A126,Investors!$G:$G,$B126),0)</f>
        <v/>
      </c>
      <c r="O126" s="4">
        <f>IF(AND(SUMIFS(Investors!$P:$P,Investors!$A:$A,$A126,Investors!$G:$G,$B126)-$B$2&lt;=O$4,SUMIFS(Investors!$P:$P,Investors!$A:$A,$A126,Investors!$G:$G,$B126)-$B$2&gt;N$4),SUMIFS(Investors!$Q:$Q,Investors!$A:$A,$A126,Investors!$G:$G,$B126),0)</f>
        <v/>
      </c>
      <c r="P126" s="4">
        <f>IF(AND(SUMIFS(Investors!$P:$P,Investors!$A:$A,$A126,Investors!$G:$G,$B126)-$B$2&lt;=P$4,SUMIFS(Investors!$P:$P,Investors!$A:$A,$A126,Investors!$G:$G,$B126)-$B$2&gt;O$4),SUMIFS(Investors!$Q:$Q,Investors!$A:$A,$A126,Investors!$G:$G,$B126),0)</f>
        <v/>
      </c>
      <c r="Q126" s="4">
        <f>IF(AND(SUMIFS(Investors!$P:$P,Investors!$A:$A,$A126,Investors!$G:$G,$B126)-$B$2&lt;=Q$4,SUMIFS(Investors!$P:$P,Investors!$A:$A,$A126,Investors!$G:$G,$B126)-$B$2&gt;P$4),SUMIFS(Investors!$Q:$Q,Investors!$A:$A,$A126,Investors!$G:$G,$B126),0)</f>
        <v/>
      </c>
      <c r="R126" s="4">
        <f>IF(AND(SUMIFS(Investors!$P:$P,Investors!$A:$A,$A126,Investors!$G:$G,$B126)-$B$2&lt;=R$4,SUMIFS(Investors!$P:$P,Investors!$A:$A,$A126,Investors!$G:$G,$B126)-$B$2&gt;Q$4),SUMIFS(Investors!$Q:$Q,Investors!$A:$A,$A126,Investors!$G:$G,$B126),0)</f>
        <v/>
      </c>
      <c r="S126" s="4">
        <f>IF(AND(SUMIFS(Investors!$P:$P,Investors!$A:$A,$A126,Investors!$G:$G,$B126)-$B$2&lt;=S$4,SUMIFS(Investors!$P:$P,Investors!$A:$A,$A126,Investors!$G:$G,$B126)-$B$2&gt;R$4),SUMIFS(Investors!$Q:$Q,Investors!$A:$A,$A126,Investors!$G:$G,$B126),0)</f>
        <v/>
      </c>
      <c r="T126" s="4">
        <f>IF(AND(SUMIFS(Investors!$P:$P,Investors!$A:$A,$A126,Investors!$G:$G,$B126)-$B$2&lt;=T$4,SUMIFS(Investors!$P:$P,Investors!$A:$A,$A126,Investors!$G:$G,$B126)-$B$2&gt;S$4),SUMIFS(Investors!$Q:$Q,Investors!$A:$A,$A126,Investors!$G:$G,$B126),0)</f>
        <v/>
      </c>
      <c r="U126" s="4">
        <f>IF(AND(SUMIFS(Investors!$P:$P,Investors!$A:$A,$A126,Investors!$G:$G,$B126)-$B$2&lt;=U$4,SUMIFS(Investors!$P:$P,Investors!$A:$A,$A126,Investors!$G:$G,$B126)-$B$2&gt;T$4),SUMIFS(Investors!$Q:$Q,Investors!$A:$A,$A126,Investors!$G:$G,$B126),0)</f>
        <v/>
      </c>
      <c r="V126" s="4">
        <f>IF(AND(SUMIFS(Investors!$P:$P,Investors!$A:$A,$A126,Investors!$G:$G,$B126)-$B$2&lt;=V$4,SUMIFS(Investors!$P:$P,Investors!$A:$A,$A126,Investors!$G:$G,$B126)-$B$2&gt;U$4),SUMIFS(Investors!$Q:$Q,Investors!$A:$A,$A126,Investors!$G:$G,$B126),0)</f>
        <v/>
      </c>
      <c r="W126" s="4">
        <f>IF(AND(SUMIFS(Investors!$P:$P,Investors!$A:$A,$A126,Investors!$G:$G,$B126)-$B$2&lt;=W$4,SUMIFS(Investors!$P:$P,Investors!$A:$A,$A126,Investors!$G:$G,$B126)-$B$2&gt;V$4),SUMIFS(Investors!$Q:$Q,Investors!$A:$A,$A126,Investors!$G:$G,$B126),0)</f>
        <v/>
      </c>
      <c r="X126" s="4">
        <f>IF(AND(SUMIFS(Investors!$P:$P,Investors!$A:$A,$A126,Investors!$G:$G,$B126)-$B$2&lt;=X$4,SUMIFS(Investors!$P:$P,Investors!$A:$A,$A126,Investors!$G:$G,$B126)-$B$2&gt;W$4),SUMIFS(Investors!$Q:$Q,Investors!$A:$A,$A126,Investors!$G:$G,$B126),0)</f>
        <v/>
      </c>
      <c r="Y126" s="4">
        <f>IF(AND(SUMIFS(Investors!$P:$P,Investors!$A:$A,$A126,Investors!$G:$G,$B126)-$B$2&lt;=Y$4,SUMIFS(Investors!$P:$P,Investors!$A:$A,$A126,Investors!$G:$G,$B126)-$B$2&gt;X$4),SUMIFS(Investors!$Q:$Q,Investors!$A:$A,$A126,Investors!$G:$G,$B126),0)</f>
        <v/>
      </c>
      <c r="Z126" s="4">
        <f>IF(AND(SUMIFS(Investors!$P:$P,Investors!$A:$A,$A126,Investors!$G:$G,$B126)-$B$2&lt;=Z$4,SUMIFS(Investors!$P:$P,Investors!$A:$A,$A126,Investors!$G:$G,$B126)-$B$2&gt;Y$4),SUMIFS(Investors!$Q:$Q,Investors!$A:$A,$A126,Investors!$G:$G,$B126),0)</f>
        <v/>
      </c>
      <c r="AA126" s="4">
        <f>IF(AND(SUMIFS(Investors!$P:$P,Investors!$A:$A,$A126,Investors!$G:$G,$B126)-$B$2&lt;=AA$4,SUMIFS(Investors!$P:$P,Investors!$A:$A,$A126,Investors!$G:$G,$B126)-$B$2&gt;Z$4),SUMIFS(Investors!$Q:$Q,Investors!$A:$A,$A126,Investors!$G:$G,$B126),0)</f>
        <v/>
      </c>
      <c r="AB126" s="4">
        <f>IF(AND(SUMIFS(Investors!$P:$P,Investors!$A:$A,$A126,Investors!$G:$G,$B126)-$B$2&lt;=AB$4,SUMIFS(Investors!$P:$P,Investors!$A:$A,$A126,Investors!$G:$G,$B126)-$B$2&gt;AA$4),SUMIFS(Investors!$Q:$Q,Investors!$A:$A,$A126,Investors!$G:$G,$B126),0)</f>
        <v/>
      </c>
      <c r="AC126" s="4">
        <f>IF(AND(SUMIFS(Investors!$P:$P,Investors!$A:$A,$A126,Investors!$G:$G,$B126)-$B$2&lt;=AC$4,SUMIFS(Investors!$P:$P,Investors!$A:$A,$A126,Investors!$G:$G,$B126)-$B$2&gt;AB$4),SUMIFS(Investors!$Q:$Q,Investors!$A:$A,$A126,Investors!$G:$G,$B126),0)</f>
        <v/>
      </c>
    </row>
    <row r="127">
      <c r="A127" t="inlineStr">
        <is>
          <t>ZKUS02</t>
        </is>
      </c>
      <c r="B127" t="inlineStr">
        <is>
          <t>HVC204</t>
        </is>
      </c>
      <c r="C127" s="4">
        <f>SUM(E127:AC127)</f>
        <v/>
      </c>
      <c r="E127" s="4">
        <f>IF(AND(SUMIFS(Investors!$P:$P,Investors!$A:$A,$A127,Investors!$G:$G,$B127)-$B$2&lt;=E$4,SUMIFS(Investors!$P:$P,Investors!$A:$A,$A127,Investors!$G:$G,$B127)-$B$2&gt;D$4),SUMIFS(Investors!$Q:$Q,Investors!$A:$A,$A127,Investors!$G:$G,$B127),0)</f>
        <v/>
      </c>
      <c r="F127" s="4">
        <f>IF(AND(SUMIFS(Investors!$P:$P,Investors!$A:$A,$A127,Investors!$G:$G,$B127)-$B$2&lt;=F$4,SUMIFS(Investors!$P:$P,Investors!$A:$A,$A127,Investors!$G:$G,$B127)-$B$2&gt;E$4),SUMIFS(Investors!$Q:$Q,Investors!$A:$A,$A127,Investors!$G:$G,$B127),0)</f>
        <v/>
      </c>
      <c r="G127" s="4">
        <f>IF(AND(SUMIFS(Investors!$P:$P,Investors!$A:$A,$A127,Investors!$G:$G,$B127)-$B$2&lt;=G$4,SUMIFS(Investors!$P:$P,Investors!$A:$A,$A127,Investors!$G:$G,$B127)-$B$2&gt;F$4),SUMIFS(Investors!$Q:$Q,Investors!$A:$A,$A127,Investors!$G:$G,$B127),0)</f>
        <v/>
      </c>
      <c r="H127" s="4">
        <f>IF(AND(SUMIFS(Investors!$P:$P,Investors!$A:$A,$A127,Investors!$G:$G,$B127)-$B$2&lt;=H$4,SUMIFS(Investors!$P:$P,Investors!$A:$A,$A127,Investors!$G:$G,$B127)-$B$2&gt;G$4),SUMIFS(Investors!$Q:$Q,Investors!$A:$A,$A127,Investors!$G:$G,$B127),0)</f>
        <v/>
      </c>
      <c r="I127" s="4">
        <f>IF(AND(SUMIFS(Investors!$P:$P,Investors!$A:$A,$A127,Investors!$G:$G,$B127)-$B$2&lt;=I$4,SUMIFS(Investors!$P:$P,Investors!$A:$A,$A127,Investors!$G:$G,$B127)-$B$2&gt;H$4),SUMIFS(Investors!$Q:$Q,Investors!$A:$A,$A127,Investors!$G:$G,$B127),0)</f>
        <v/>
      </c>
      <c r="J127" s="4">
        <f>IF(AND(SUMIFS(Investors!$P:$P,Investors!$A:$A,$A127,Investors!$G:$G,$B127)-$B$2&lt;=J$4,SUMIFS(Investors!$P:$P,Investors!$A:$A,$A127,Investors!$G:$G,$B127)-$B$2&gt;I$4),SUMIFS(Investors!$Q:$Q,Investors!$A:$A,$A127,Investors!$G:$G,$B127),0)</f>
        <v/>
      </c>
      <c r="K127" s="4">
        <f>IF(AND(SUMIFS(Investors!$P:$P,Investors!$A:$A,$A127,Investors!$G:$G,$B127)-$B$2&lt;=K$4,SUMIFS(Investors!$P:$P,Investors!$A:$A,$A127,Investors!$G:$G,$B127)-$B$2&gt;J$4),SUMIFS(Investors!$Q:$Q,Investors!$A:$A,$A127,Investors!$G:$G,$B127),0)</f>
        <v/>
      </c>
      <c r="L127" s="4">
        <f>IF(AND(SUMIFS(Investors!$P:$P,Investors!$A:$A,$A127,Investors!$G:$G,$B127)-$B$2&lt;=L$4,SUMIFS(Investors!$P:$P,Investors!$A:$A,$A127,Investors!$G:$G,$B127)-$B$2&gt;K$4),SUMIFS(Investors!$Q:$Q,Investors!$A:$A,$A127,Investors!$G:$G,$B127),0)</f>
        <v/>
      </c>
      <c r="M127" s="4">
        <f>IF(AND(SUMIFS(Investors!$P:$P,Investors!$A:$A,$A127,Investors!$G:$G,$B127)-$B$2&lt;=M$4,SUMIFS(Investors!$P:$P,Investors!$A:$A,$A127,Investors!$G:$G,$B127)-$B$2&gt;L$4),SUMIFS(Investors!$Q:$Q,Investors!$A:$A,$A127,Investors!$G:$G,$B127),0)</f>
        <v/>
      </c>
      <c r="N127" s="4">
        <f>IF(AND(SUMIFS(Investors!$P:$P,Investors!$A:$A,$A127,Investors!$G:$G,$B127)-$B$2&lt;=N$4,SUMIFS(Investors!$P:$P,Investors!$A:$A,$A127,Investors!$G:$G,$B127)-$B$2&gt;M$4),SUMIFS(Investors!$Q:$Q,Investors!$A:$A,$A127,Investors!$G:$G,$B127),0)</f>
        <v/>
      </c>
      <c r="O127" s="4">
        <f>IF(AND(SUMIFS(Investors!$P:$P,Investors!$A:$A,$A127,Investors!$G:$G,$B127)-$B$2&lt;=O$4,SUMIFS(Investors!$P:$P,Investors!$A:$A,$A127,Investors!$G:$G,$B127)-$B$2&gt;N$4),SUMIFS(Investors!$Q:$Q,Investors!$A:$A,$A127,Investors!$G:$G,$B127),0)</f>
        <v/>
      </c>
      <c r="P127" s="4">
        <f>IF(AND(SUMIFS(Investors!$P:$P,Investors!$A:$A,$A127,Investors!$G:$G,$B127)-$B$2&lt;=P$4,SUMIFS(Investors!$P:$P,Investors!$A:$A,$A127,Investors!$G:$G,$B127)-$B$2&gt;O$4),SUMIFS(Investors!$Q:$Q,Investors!$A:$A,$A127,Investors!$G:$G,$B127),0)</f>
        <v/>
      </c>
      <c r="Q127" s="4">
        <f>IF(AND(SUMIFS(Investors!$P:$P,Investors!$A:$A,$A127,Investors!$G:$G,$B127)-$B$2&lt;=Q$4,SUMIFS(Investors!$P:$P,Investors!$A:$A,$A127,Investors!$G:$G,$B127)-$B$2&gt;P$4),SUMIFS(Investors!$Q:$Q,Investors!$A:$A,$A127,Investors!$G:$G,$B127),0)</f>
        <v/>
      </c>
      <c r="R127" s="4">
        <f>IF(AND(SUMIFS(Investors!$P:$P,Investors!$A:$A,$A127,Investors!$G:$G,$B127)-$B$2&lt;=R$4,SUMIFS(Investors!$P:$P,Investors!$A:$A,$A127,Investors!$G:$G,$B127)-$B$2&gt;Q$4),SUMIFS(Investors!$Q:$Q,Investors!$A:$A,$A127,Investors!$G:$G,$B127),0)</f>
        <v/>
      </c>
      <c r="S127" s="4">
        <f>IF(AND(SUMIFS(Investors!$P:$P,Investors!$A:$A,$A127,Investors!$G:$G,$B127)-$B$2&lt;=S$4,SUMIFS(Investors!$P:$P,Investors!$A:$A,$A127,Investors!$G:$G,$B127)-$B$2&gt;R$4),SUMIFS(Investors!$Q:$Q,Investors!$A:$A,$A127,Investors!$G:$G,$B127),0)</f>
        <v/>
      </c>
      <c r="T127" s="4">
        <f>IF(AND(SUMIFS(Investors!$P:$P,Investors!$A:$A,$A127,Investors!$G:$G,$B127)-$B$2&lt;=T$4,SUMIFS(Investors!$P:$P,Investors!$A:$A,$A127,Investors!$G:$G,$B127)-$B$2&gt;S$4),SUMIFS(Investors!$Q:$Q,Investors!$A:$A,$A127,Investors!$G:$G,$B127),0)</f>
        <v/>
      </c>
      <c r="U127" s="4">
        <f>IF(AND(SUMIFS(Investors!$P:$P,Investors!$A:$A,$A127,Investors!$G:$G,$B127)-$B$2&lt;=U$4,SUMIFS(Investors!$P:$P,Investors!$A:$A,$A127,Investors!$G:$G,$B127)-$B$2&gt;T$4),SUMIFS(Investors!$Q:$Q,Investors!$A:$A,$A127,Investors!$G:$G,$B127),0)</f>
        <v/>
      </c>
      <c r="V127" s="4">
        <f>IF(AND(SUMIFS(Investors!$P:$P,Investors!$A:$A,$A127,Investors!$G:$G,$B127)-$B$2&lt;=V$4,SUMIFS(Investors!$P:$P,Investors!$A:$A,$A127,Investors!$G:$G,$B127)-$B$2&gt;U$4),SUMIFS(Investors!$Q:$Q,Investors!$A:$A,$A127,Investors!$G:$G,$B127),0)</f>
        <v/>
      </c>
      <c r="W127" s="4">
        <f>IF(AND(SUMIFS(Investors!$P:$P,Investors!$A:$A,$A127,Investors!$G:$G,$B127)-$B$2&lt;=W$4,SUMIFS(Investors!$P:$P,Investors!$A:$A,$A127,Investors!$G:$G,$B127)-$B$2&gt;V$4),SUMIFS(Investors!$Q:$Q,Investors!$A:$A,$A127,Investors!$G:$G,$B127),0)</f>
        <v/>
      </c>
      <c r="X127" s="4">
        <f>IF(AND(SUMIFS(Investors!$P:$P,Investors!$A:$A,$A127,Investors!$G:$G,$B127)-$B$2&lt;=X$4,SUMIFS(Investors!$P:$P,Investors!$A:$A,$A127,Investors!$G:$G,$B127)-$B$2&gt;W$4),SUMIFS(Investors!$Q:$Q,Investors!$A:$A,$A127,Investors!$G:$G,$B127),0)</f>
        <v/>
      </c>
      <c r="Y127" s="4">
        <f>IF(AND(SUMIFS(Investors!$P:$P,Investors!$A:$A,$A127,Investors!$G:$G,$B127)-$B$2&lt;=Y$4,SUMIFS(Investors!$P:$P,Investors!$A:$A,$A127,Investors!$G:$G,$B127)-$B$2&gt;X$4),SUMIFS(Investors!$Q:$Q,Investors!$A:$A,$A127,Investors!$G:$G,$B127),0)</f>
        <v/>
      </c>
      <c r="Z127" s="4">
        <f>IF(AND(SUMIFS(Investors!$P:$P,Investors!$A:$A,$A127,Investors!$G:$G,$B127)-$B$2&lt;=Z$4,SUMIFS(Investors!$P:$P,Investors!$A:$A,$A127,Investors!$G:$G,$B127)-$B$2&gt;Y$4),SUMIFS(Investors!$Q:$Q,Investors!$A:$A,$A127,Investors!$G:$G,$B127),0)</f>
        <v/>
      </c>
      <c r="AA127" s="4">
        <f>IF(AND(SUMIFS(Investors!$P:$P,Investors!$A:$A,$A127,Investors!$G:$G,$B127)-$B$2&lt;=AA$4,SUMIFS(Investors!$P:$P,Investors!$A:$A,$A127,Investors!$G:$G,$B127)-$B$2&gt;Z$4),SUMIFS(Investors!$Q:$Q,Investors!$A:$A,$A127,Investors!$G:$G,$B127),0)</f>
        <v/>
      </c>
      <c r="AB127" s="4">
        <f>IF(AND(SUMIFS(Investors!$P:$P,Investors!$A:$A,$A127,Investors!$G:$G,$B127)-$B$2&lt;=AB$4,SUMIFS(Investors!$P:$P,Investors!$A:$A,$A127,Investors!$G:$G,$B127)-$B$2&gt;AA$4),SUMIFS(Investors!$Q:$Q,Investors!$A:$A,$A127,Investors!$G:$G,$B127),0)</f>
        <v/>
      </c>
      <c r="AC127" s="4">
        <f>IF(AND(SUMIFS(Investors!$P:$P,Investors!$A:$A,$A127,Investors!$G:$G,$B127)-$B$2&lt;=AC$4,SUMIFS(Investors!$P:$P,Investors!$A:$A,$A127,Investors!$G:$G,$B127)-$B$2&gt;AB$4),SUMIFS(Investors!$Q:$Q,Investors!$A:$A,$A127,Investors!$G:$G,$B127),0)</f>
        <v/>
      </c>
    </row>
    <row r="128">
      <c r="A128" t="inlineStr">
        <is>
          <t>ZMCD02</t>
        </is>
      </c>
      <c r="B128" t="inlineStr">
        <is>
          <t>HVJ102</t>
        </is>
      </c>
      <c r="C128" s="4">
        <f>SUM(E128:AC128)</f>
        <v/>
      </c>
      <c r="E128" s="4">
        <f>IF(AND(SUMIFS(Investors!$P:$P,Investors!$A:$A,$A128,Investors!$G:$G,$B128)-$B$2&lt;=E$4,SUMIFS(Investors!$P:$P,Investors!$A:$A,$A128,Investors!$G:$G,$B128)-$B$2&gt;D$4),SUMIFS(Investors!$Q:$Q,Investors!$A:$A,$A128,Investors!$G:$G,$B128),0)</f>
        <v/>
      </c>
      <c r="F128" s="4">
        <f>IF(AND(SUMIFS(Investors!$P:$P,Investors!$A:$A,$A128,Investors!$G:$G,$B128)-$B$2&lt;=F$4,SUMIFS(Investors!$P:$P,Investors!$A:$A,$A128,Investors!$G:$G,$B128)-$B$2&gt;E$4),SUMIFS(Investors!$Q:$Q,Investors!$A:$A,$A128,Investors!$G:$G,$B128),0)</f>
        <v/>
      </c>
      <c r="G128" s="4">
        <f>IF(AND(SUMIFS(Investors!$P:$P,Investors!$A:$A,$A128,Investors!$G:$G,$B128)-$B$2&lt;=G$4,SUMIFS(Investors!$P:$P,Investors!$A:$A,$A128,Investors!$G:$G,$B128)-$B$2&gt;F$4),SUMIFS(Investors!$Q:$Q,Investors!$A:$A,$A128,Investors!$G:$G,$B128),0)</f>
        <v/>
      </c>
      <c r="H128" s="4">
        <f>IF(AND(SUMIFS(Investors!$P:$P,Investors!$A:$A,$A128,Investors!$G:$G,$B128)-$B$2&lt;=H$4,SUMIFS(Investors!$P:$P,Investors!$A:$A,$A128,Investors!$G:$G,$B128)-$B$2&gt;G$4),SUMIFS(Investors!$Q:$Q,Investors!$A:$A,$A128,Investors!$G:$G,$B128),0)</f>
        <v/>
      </c>
      <c r="I128" s="4">
        <f>IF(AND(SUMIFS(Investors!$P:$P,Investors!$A:$A,$A128,Investors!$G:$G,$B128)-$B$2&lt;=I$4,SUMIFS(Investors!$P:$P,Investors!$A:$A,$A128,Investors!$G:$G,$B128)-$B$2&gt;H$4),SUMIFS(Investors!$Q:$Q,Investors!$A:$A,$A128,Investors!$G:$G,$B128),0)</f>
        <v/>
      </c>
      <c r="J128" s="4">
        <f>IF(AND(SUMIFS(Investors!$P:$P,Investors!$A:$A,$A128,Investors!$G:$G,$B128)-$B$2&lt;=J$4,SUMIFS(Investors!$P:$P,Investors!$A:$A,$A128,Investors!$G:$G,$B128)-$B$2&gt;I$4),SUMIFS(Investors!$Q:$Q,Investors!$A:$A,$A128,Investors!$G:$G,$B128),0)</f>
        <v/>
      </c>
      <c r="K128" s="4">
        <f>IF(AND(SUMIFS(Investors!$P:$P,Investors!$A:$A,$A128,Investors!$G:$G,$B128)-$B$2&lt;=K$4,SUMIFS(Investors!$P:$P,Investors!$A:$A,$A128,Investors!$G:$G,$B128)-$B$2&gt;J$4),SUMIFS(Investors!$Q:$Q,Investors!$A:$A,$A128,Investors!$G:$G,$B128),0)</f>
        <v/>
      </c>
      <c r="L128" s="4">
        <f>IF(AND(SUMIFS(Investors!$P:$P,Investors!$A:$A,$A128,Investors!$G:$G,$B128)-$B$2&lt;=L$4,SUMIFS(Investors!$P:$P,Investors!$A:$A,$A128,Investors!$G:$G,$B128)-$B$2&gt;K$4),SUMIFS(Investors!$Q:$Q,Investors!$A:$A,$A128,Investors!$G:$G,$B128),0)</f>
        <v/>
      </c>
      <c r="M128" s="4">
        <f>IF(AND(SUMIFS(Investors!$P:$P,Investors!$A:$A,$A128,Investors!$G:$G,$B128)-$B$2&lt;=M$4,SUMIFS(Investors!$P:$P,Investors!$A:$A,$A128,Investors!$G:$G,$B128)-$B$2&gt;L$4),SUMIFS(Investors!$Q:$Q,Investors!$A:$A,$A128,Investors!$G:$G,$B128),0)</f>
        <v/>
      </c>
      <c r="N128" s="4">
        <f>IF(AND(SUMIFS(Investors!$P:$P,Investors!$A:$A,$A128,Investors!$G:$G,$B128)-$B$2&lt;=N$4,SUMIFS(Investors!$P:$P,Investors!$A:$A,$A128,Investors!$G:$G,$B128)-$B$2&gt;M$4),SUMIFS(Investors!$Q:$Q,Investors!$A:$A,$A128,Investors!$G:$G,$B128),0)</f>
        <v/>
      </c>
      <c r="O128" s="4">
        <f>IF(AND(SUMIFS(Investors!$P:$P,Investors!$A:$A,$A128,Investors!$G:$G,$B128)-$B$2&lt;=O$4,SUMIFS(Investors!$P:$P,Investors!$A:$A,$A128,Investors!$G:$G,$B128)-$B$2&gt;N$4),SUMIFS(Investors!$Q:$Q,Investors!$A:$A,$A128,Investors!$G:$G,$B128),0)</f>
        <v/>
      </c>
      <c r="P128" s="4">
        <f>IF(AND(SUMIFS(Investors!$P:$P,Investors!$A:$A,$A128,Investors!$G:$G,$B128)-$B$2&lt;=P$4,SUMIFS(Investors!$P:$P,Investors!$A:$A,$A128,Investors!$G:$G,$B128)-$B$2&gt;O$4),SUMIFS(Investors!$Q:$Q,Investors!$A:$A,$A128,Investors!$G:$G,$B128),0)</f>
        <v/>
      </c>
      <c r="Q128" s="4">
        <f>IF(AND(SUMIFS(Investors!$P:$P,Investors!$A:$A,$A128,Investors!$G:$G,$B128)-$B$2&lt;=Q$4,SUMIFS(Investors!$P:$P,Investors!$A:$A,$A128,Investors!$G:$G,$B128)-$B$2&gt;P$4),SUMIFS(Investors!$Q:$Q,Investors!$A:$A,$A128,Investors!$G:$G,$B128),0)</f>
        <v/>
      </c>
      <c r="R128" s="4">
        <f>IF(AND(SUMIFS(Investors!$P:$P,Investors!$A:$A,$A128,Investors!$G:$G,$B128)-$B$2&lt;=R$4,SUMIFS(Investors!$P:$P,Investors!$A:$A,$A128,Investors!$G:$G,$B128)-$B$2&gt;Q$4),SUMIFS(Investors!$Q:$Q,Investors!$A:$A,$A128,Investors!$G:$G,$B128),0)</f>
        <v/>
      </c>
      <c r="S128" s="4">
        <f>IF(AND(SUMIFS(Investors!$P:$P,Investors!$A:$A,$A128,Investors!$G:$G,$B128)-$B$2&lt;=S$4,SUMIFS(Investors!$P:$P,Investors!$A:$A,$A128,Investors!$G:$G,$B128)-$B$2&gt;R$4),SUMIFS(Investors!$Q:$Q,Investors!$A:$A,$A128,Investors!$G:$G,$B128),0)</f>
        <v/>
      </c>
      <c r="T128" s="4">
        <f>IF(AND(SUMIFS(Investors!$P:$P,Investors!$A:$A,$A128,Investors!$G:$G,$B128)-$B$2&lt;=T$4,SUMIFS(Investors!$P:$P,Investors!$A:$A,$A128,Investors!$G:$G,$B128)-$B$2&gt;S$4),SUMIFS(Investors!$Q:$Q,Investors!$A:$A,$A128,Investors!$G:$G,$B128),0)</f>
        <v/>
      </c>
      <c r="U128" s="4">
        <f>IF(AND(SUMIFS(Investors!$P:$P,Investors!$A:$A,$A128,Investors!$G:$G,$B128)-$B$2&lt;=U$4,SUMIFS(Investors!$P:$P,Investors!$A:$A,$A128,Investors!$G:$G,$B128)-$B$2&gt;T$4),SUMIFS(Investors!$Q:$Q,Investors!$A:$A,$A128,Investors!$G:$G,$B128),0)</f>
        <v/>
      </c>
      <c r="V128" s="4">
        <f>IF(AND(SUMIFS(Investors!$P:$P,Investors!$A:$A,$A128,Investors!$G:$G,$B128)-$B$2&lt;=V$4,SUMIFS(Investors!$P:$P,Investors!$A:$A,$A128,Investors!$G:$G,$B128)-$B$2&gt;U$4),SUMIFS(Investors!$Q:$Q,Investors!$A:$A,$A128,Investors!$G:$G,$B128),0)</f>
        <v/>
      </c>
      <c r="W128" s="4">
        <f>IF(AND(SUMIFS(Investors!$P:$P,Investors!$A:$A,$A128,Investors!$G:$G,$B128)-$B$2&lt;=W$4,SUMIFS(Investors!$P:$P,Investors!$A:$A,$A128,Investors!$G:$G,$B128)-$B$2&gt;V$4),SUMIFS(Investors!$Q:$Q,Investors!$A:$A,$A128,Investors!$G:$G,$B128),0)</f>
        <v/>
      </c>
      <c r="X128" s="4">
        <f>IF(AND(SUMIFS(Investors!$P:$P,Investors!$A:$A,$A128,Investors!$G:$G,$B128)-$B$2&lt;=X$4,SUMIFS(Investors!$P:$P,Investors!$A:$A,$A128,Investors!$G:$G,$B128)-$B$2&gt;W$4),SUMIFS(Investors!$Q:$Q,Investors!$A:$A,$A128,Investors!$G:$G,$B128),0)</f>
        <v/>
      </c>
      <c r="Y128" s="4">
        <f>IF(AND(SUMIFS(Investors!$P:$P,Investors!$A:$A,$A128,Investors!$G:$G,$B128)-$B$2&lt;=Y$4,SUMIFS(Investors!$P:$P,Investors!$A:$A,$A128,Investors!$G:$G,$B128)-$B$2&gt;X$4),SUMIFS(Investors!$Q:$Q,Investors!$A:$A,$A128,Investors!$G:$G,$B128),0)</f>
        <v/>
      </c>
      <c r="Z128" s="4">
        <f>IF(AND(SUMIFS(Investors!$P:$P,Investors!$A:$A,$A128,Investors!$G:$G,$B128)-$B$2&lt;=Z$4,SUMIFS(Investors!$P:$P,Investors!$A:$A,$A128,Investors!$G:$G,$B128)-$B$2&gt;Y$4),SUMIFS(Investors!$Q:$Q,Investors!$A:$A,$A128,Investors!$G:$G,$B128),0)</f>
        <v/>
      </c>
      <c r="AA128" s="4">
        <f>IF(AND(SUMIFS(Investors!$P:$P,Investors!$A:$A,$A128,Investors!$G:$G,$B128)-$B$2&lt;=AA$4,SUMIFS(Investors!$P:$P,Investors!$A:$A,$A128,Investors!$G:$G,$B128)-$B$2&gt;Z$4),SUMIFS(Investors!$Q:$Q,Investors!$A:$A,$A128,Investors!$G:$G,$B128),0)</f>
        <v/>
      </c>
      <c r="AB128" s="4">
        <f>IF(AND(SUMIFS(Investors!$P:$P,Investors!$A:$A,$A128,Investors!$G:$G,$B128)-$B$2&lt;=AB$4,SUMIFS(Investors!$P:$P,Investors!$A:$A,$A128,Investors!$G:$G,$B128)-$B$2&gt;AA$4),SUMIFS(Investors!$Q:$Q,Investors!$A:$A,$A128,Investors!$G:$G,$B128),0)</f>
        <v/>
      </c>
      <c r="AC128" s="4">
        <f>IF(AND(SUMIFS(Investors!$P:$P,Investors!$A:$A,$A128,Investors!$G:$G,$B128)-$B$2&lt;=AC$4,SUMIFS(Investors!$P:$P,Investors!$A:$A,$A128,Investors!$G:$G,$B128)-$B$2&gt;AB$4),SUMIFS(Investors!$Q:$Q,Investors!$A:$A,$A128,Investors!$G:$G,$B128),0)</f>
        <v/>
      </c>
    </row>
    <row r="129">
      <c r="A129" t="inlineStr">
        <is>
          <t>ZESP01</t>
        </is>
      </c>
      <c r="B129" t="inlineStr">
        <is>
          <t>HVI201</t>
        </is>
      </c>
      <c r="C129" s="4">
        <f>SUM(E129:AC129)</f>
        <v/>
      </c>
      <c r="E129" s="4">
        <f>IF(AND(SUMIFS(Investors!$P:$P,Investors!$A:$A,$A129,Investors!$G:$G,$B129)-$B$2&lt;=E$4,SUMIFS(Investors!$P:$P,Investors!$A:$A,$A129,Investors!$G:$G,$B129)-$B$2&gt;D$4),SUMIFS(Investors!$Q:$Q,Investors!$A:$A,$A129,Investors!$G:$G,$B129),0)</f>
        <v/>
      </c>
      <c r="F129" s="4">
        <f>IF(AND(SUMIFS(Investors!$P:$P,Investors!$A:$A,$A129,Investors!$G:$G,$B129)-$B$2&lt;=F$4,SUMIFS(Investors!$P:$P,Investors!$A:$A,$A129,Investors!$G:$G,$B129)-$B$2&gt;E$4),SUMIFS(Investors!$Q:$Q,Investors!$A:$A,$A129,Investors!$G:$G,$B129),0)</f>
        <v/>
      </c>
      <c r="G129" s="4">
        <f>IF(AND(SUMIFS(Investors!$P:$P,Investors!$A:$A,$A129,Investors!$G:$G,$B129)-$B$2&lt;=G$4,SUMIFS(Investors!$P:$P,Investors!$A:$A,$A129,Investors!$G:$G,$B129)-$B$2&gt;F$4),SUMIFS(Investors!$Q:$Q,Investors!$A:$A,$A129,Investors!$G:$G,$B129),0)</f>
        <v/>
      </c>
      <c r="H129" s="4">
        <f>IF(AND(SUMIFS(Investors!$P:$P,Investors!$A:$A,$A129,Investors!$G:$G,$B129)-$B$2&lt;=H$4,SUMIFS(Investors!$P:$P,Investors!$A:$A,$A129,Investors!$G:$G,$B129)-$B$2&gt;G$4),SUMIFS(Investors!$Q:$Q,Investors!$A:$A,$A129,Investors!$G:$G,$B129),0)</f>
        <v/>
      </c>
      <c r="I129" s="4">
        <f>IF(AND(SUMIFS(Investors!$P:$P,Investors!$A:$A,$A129,Investors!$G:$G,$B129)-$B$2&lt;=I$4,SUMIFS(Investors!$P:$P,Investors!$A:$A,$A129,Investors!$G:$G,$B129)-$B$2&gt;H$4),SUMIFS(Investors!$Q:$Q,Investors!$A:$A,$A129,Investors!$G:$G,$B129),0)</f>
        <v/>
      </c>
      <c r="J129" s="4">
        <f>IF(AND(SUMIFS(Investors!$P:$P,Investors!$A:$A,$A129,Investors!$G:$G,$B129)-$B$2&lt;=J$4,SUMIFS(Investors!$P:$P,Investors!$A:$A,$A129,Investors!$G:$G,$B129)-$B$2&gt;I$4),SUMIFS(Investors!$Q:$Q,Investors!$A:$A,$A129,Investors!$G:$G,$B129),0)</f>
        <v/>
      </c>
      <c r="K129" s="4">
        <f>IF(AND(SUMIFS(Investors!$P:$P,Investors!$A:$A,$A129,Investors!$G:$G,$B129)-$B$2&lt;=K$4,SUMIFS(Investors!$P:$P,Investors!$A:$A,$A129,Investors!$G:$G,$B129)-$B$2&gt;J$4),SUMIFS(Investors!$Q:$Q,Investors!$A:$A,$A129,Investors!$G:$G,$B129),0)</f>
        <v/>
      </c>
      <c r="L129" s="4">
        <f>IF(AND(SUMIFS(Investors!$P:$P,Investors!$A:$A,$A129,Investors!$G:$G,$B129)-$B$2&lt;=L$4,SUMIFS(Investors!$P:$P,Investors!$A:$A,$A129,Investors!$G:$G,$B129)-$B$2&gt;K$4),SUMIFS(Investors!$Q:$Q,Investors!$A:$A,$A129,Investors!$G:$G,$B129),0)</f>
        <v/>
      </c>
      <c r="M129" s="4">
        <f>IF(AND(SUMIFS(Investors!$P:$P,Investors!$A:$A,$A129,Investors!$G:$G,$B129)-$B$2&lt;=M$4,SUMIFS(Investors!$P:$P,Investors!$A:$A,$A129,Investors!$G:$G,$B129)-$B$2&gt;L$4),SUMIFS(Investors!$Q:$Q,Investors!$A:$A,$A129,Investors!$G:$G,$B129),0)</f>
        <v/>
      </c>
      <c r="N129" s="4">
        <f>IF(AND(SUMIFS(Investors!$P:$P,Investors!$A:$A,$A129,Investors!$G:$G,$B129)-$B$2&lt;=N$4,SUMIFS(Investors!$P:$P,Investors!$A:$A,$A129,Investors!$G:$G,$B129)-$B$2&gt;M$4),SUMIFS(Investors!$Q:$Q,Investors!$A:$A,$A129,Investors!$G:$G,$B129),0)</f>
        <v/>
      </c>
      <c r="O129" s="4">
        <f>IF(AND(SUMIFS(Investors!$P:$P,Investors!$A:$A,$A129,Investors!$G:$G,$B129)-$B$2&lt;=O$4,SUMIFS(Investors!$P:$P,Investors!$A:$A,$A129,Investors!$G:$G,$B129)-$B$2&gt;N$4),SUMIFS(Investors!$Q:$Q,Investors!$A:$A,$A129,Investors!$G:$G,$B129),0)</f>
        <v/>
      </c>
      <c r="P129" s="4">
        <f>IF(AND(SUMIFS(Investors!$P:$P,Investors!$A:$A,$A129,Investors!$G:$G,$B129)-$B$2&lt;=P$4,SUMIFS(Investors!$P:$P,Investors!$A:$A,$A129,Investors!$G:$G,$B129)-$B$2&gt;O$4),SUMIFS(Investors!$Q:$Q,Investors!$A:$A,$A129,Investors!$G:$G,$B129),0)</f>
        <v/>
      </c>
      <c r="Q129" s="4">
        <f>IF(AND(SUMIFS(Investors!$P:$P,Investors!$A:$A,$A129,Investors!$G:$G,$B129)-$B$2&lt;=Q$4,SUMIFS(Investors!$P:$P,Investors!$A:$A,$A129,Investors!$G:$G,$B129)-$B$2&gt;P$4),SUMIFS(Investors!$Q:$Q,Investors!$A:$A,$A129,Investors!$G:$G,$B129),0)</f>
        <v/>
      </c>
      <c r="R129" s="4">
        <f>IF(AND(SUMIFS(Investors!$P:$P,Investors!$A:$A,$A129,Investors!$G:$G,$B129)-$B$2&lt;=R$4,SUMIFS(Investors!$P:$P,Investors!$A:$A,$A129,Investors!$G:$G,$B129)-$B$2&gt;Q$4),SUMIFS(Investors!$Q:$Q,Investors!$A:$A,$A129,Investors!$G:$G,$B129),0)</f>
        <v/>
      </c>
      <c r="S129" s="4">
        <f>IF(AND(SUMIFS(Investors!$P:$P,Investors!$A:$A,$A129,Investors!$G:$G,$B129)-$B$2&lt;=S$4,SUMIFS(Investors!$P:$P,Investors!$A:$A,$A129,Investors!$G:$G,$B129)-$B$2&gt;R$4),SUMIFS(Investors!$Q:$Q,Investors!$A:$A,$A129,Investors!$G:$G,$B129),0)</f>
        <v/>
      </c>
      <c r="T129" s="4">
        <f>IF(AND(SUMIFS(Investors!$P:$P,Investors!$A:$A,$A129,Investors!$G:$G,$B129)-$B$2&lt;=T$4,SUMIFS(Investors!$P:$P,Investors!$A:$A,$A129,Investors!$G:$G,$B129)-$B$2&gt;S$4),SUMIFS(Investors!$Q:$Q,Investors!$A:$A,$A129,Investors!$G:$G,$B129),0)</f>
        <v/>
      </c>
      <c r="U129" s="4">
        <f>IF(AND(SUMIFS(Investors!$P:$P,Investors!$A:$A,$A129,Investors!$G:$G,$B129)-$B$2&lt;=U$4,SUMIFS(Investors!$P:$P,Investors!$A:$A,$A129,Investors!$G:$G,$B129)-$B$2&gt;T$4),SUMIFS(Investors!$Q:$Q,Investors!$A:$A,$A129,Investors!$G:$G,$B129),0)</f>
        <v/>
      </c>
      <c r="V129" s="4">
        <f>IF(AND(SUMIFS(Investors!$P:$P,Investors!$A:$A,$A129,Investors!$G:$G,$B129)-$B$2&lt;=V$4,SUMIFS(Investors!$P:$P,Investors!$A:$A,$A129,Investors!$G:$G,$B129)-$B$2&gt;U$4),SUMIFS(Investors!$Q:$Q,Investors!$A:$A,$A129,Investors!$G:$G,$B129),0)</f>
        <v/>
      </c>
      <c r="W129" s="4">
        <f>IF(AND(SUMIFS(Investors!$P:$P,Investors!$A:$A,$A129,Investors!$G:$G,$B129)-$B$2&lt;=W$4,SUMIFS(Investors!$P:$P,Investors!$A:$A,$A129,Investors!$G:$G,$B129)-$B$2&gt;V$4),SUMIFS(Investors!$Q:$Q,Investors!$A:$A,$A129,Investors!$G:$G,$B129),0)</f>
        <v/>
      </c>
      <c r="X129" s="4">
        <f>IF(AND(SUMIFS(Investors!$P:$P,Investors!$A:$A,$A129,Investors!$G:$G,$B129)-$B$2&lt;=X$4,SUMIFS(Investors!$P:$P,Investors!$A:$A,$A129,Investors!$G:$G,$B129)-$B$2&gt;W$4),SUMIFS(Investors!$Q:$Q,Investors!$A:$A,$A129,Investors!$G:$G,$B129),0)</f>
        <v/>
      </c>
      <c r="Y129" s="4">
        <f>IF(AND(SUMIFS(Investors!$P:$P,Investors!$A:$A,$A129,Investors!$G:$G,$B129)-$B$2&lt;=Y$4,SUMIFS(Investors!$P:$P,Investors!$A:$A,$A129,Investors!$G:$G,$B129)-$B$2&gt;X$4),SUMIFS(Investors!$Q:$Q,Investors!$A:$A,$A129,Investors!$G:$G,$B129),0)</f>
        <v/>
      </c>
      <c r="Z129" s="4">
        <f>IF(AND(SUMIFS(Investors!$P:$P,Investors!$A:$A,$A129,Investors!$G:$G,$B129)-$B$2&lt;=Z$4,SUMIFS(Investors!$P:$P,Investors!$A:$A,$A129,Investors!$G:$G,$B129)-$B$2&gt;Y$4),SUMIFS(Investors!$Q:$Q,Investors!$A:$A,$A129,Investors!$G:$G,$B129),0)</f>
        <v/>
      </c>
      <c r="AA129" s="4">
        <f>IF(AND(SUMIFS(Investors!$P:$P,Investors!$A:$A,$A129,Investors!$G:$G,$B129)-$B$2&lt;=AA$4,SUMIFS(Investors!$P:$P,Investors!$A:$A,$A129,Investors!$G:$G,$B129)-$B$2&gt;Z$4),SUMIFS(Investors!$Q:$Q,Investors!$A:$A,$A129,Investors!$G:$G,$B129),0)</f>
        <v/>
      </c>
      <c r="AB129" s="4">
        <f>IF(AND(SUMIFS(Investors!$P:$P,Investors!$A:$A,$A129,Investors!$G:$G,$B129)-$B$2&lt;=AB$4,SUMIFS(Investors!$P:$P,Investors!$A:$A,$A129,Investors!$G:$G,$B129)-$B$2&gt;AA$4),SUMIFS(Investors!$Q:$Q,Investors!$A:$A,$A129,Investors!$G:$G,$B129),0)</f>
        <v/>
      </c>
      <c r="AC129" s="4">
        <f>IF(AND(SUMIFS(Investors!$P:$P,Investors!$A:$A,$A129,Investors!$G:$G,$B129)-$B$2&lt;=AC$4,SUMIFS(Investors!$P:$P,Investors!$A:$A,$A129,Investors!$G:$G,$B129)-$B$2&gt;AB$4),SUMIFS(Investors!$Q:$Q,Investors!$A:$A,$A129,Investors!$G:$G,$B129),0)</f>
        <v/>
      </c>
    </row>
    <row r="130">
      <c r="A130" t="inlineStr">
        <is>
          <t>ZJER01</t>
        </is>
      </c>
      <c r="B130" t="inlineStr">
        <is>
          <t>HVJ103</t>
        </is>
      </c>
      <c r="C130" s="4">
        <f>SUM(E130:AC130)</f>
        <v/>
      </c>
      <c r="E130" s="4">
        <f>IF(AND(SUMIFS(Investors!$P:$P,Investors!$A:$A,$A130,Investors!$G:$G,$B130)-$B$2&lt;=E$4,SUMIFS(Investors!$P:$P,Investors!$A:$A,$A130,Investors!$G:$G,$B130)-$B$2&gt;D$4),SUMIFS(Investors!$Q:$Q,Investors!$A:$A,$A130,Investors!$G:$G,$B130),0)</f>
        <v/>
      </c>
      <c r="F130" s="4">
        <f>IF(AND(SUMIFS(Investors!$P:$P,Investors!$A:$A,$A130,Investors!$G:$G,$B130)-$B$2&lt;=F$4,SUMIFS(Investors!$P:$P,Investors!$A:$A,$A130,Investors!$G:$G,$B130)-$B$2&gt;E$4),SUMIFS(Investors!$Q:$Q,Investors!$A:$A,$A130,Investors!$G:$G,$B130),0)</f>
        <v/>
      </c>
      <c r="G130" s="4">
        <f>IF(AND(SUMIFS(Investors!$P:$P,Investors!$A:$A,$A130,Investors!$G:$G,$B130)-$B$2&lt;=G$4,SUMIFS(Investors!$P:$P,Investors!$A:$A,$A130,Investors!$G:$G,$B130)-$B$2&gt;F$4),SUMIFS(Investors!$Q:$Q,Investors!$A:$A,$A130,Investors!$G:$G,$B130),0)</f>
        <v/>
      </c>
      <c r="H130" s="4">
        <f>IF(AND(SUMIFS(Investors!$P:$P,Investors!$A:$A,$A130,Investors!$G:$G,$B130)-$B$2&lt;=H$4,SUMIFS(Investors!$P:$P,Investors!$A:$A,$A130,Investors!$G:$G,$B130)-$B$2&gt;G$4),SUMIFS(Investors!$Q:$Q,Investors!$A:$A,$A130,Investors!$G:$G,$B130),0)</f>
        <v/>
      </c>
      <c r="I130" s="4">
        <f>IF(AND(SUMIFS(Investors!$P:$P,Investors!$A:$A,$A130,Investors!$G:$G,$B130)-$B$2&lt;=I$4,SUMIFS(Investors!$P:$P,Investors!$A:$A,$A130,Investors!$G:$G,$B130)-$B$2&gt;H$4),SUMIFS(Investors!$Q:$Q,Investors!$A:$A,$A130,Investors!$G:$G,$B130),0)</f>
        <v/>
      </c>
      <c r="J130" s="4">
        <f>IF(AND(SUMIFS(Investors!$P:$P,Investors!$A:$A,$A130,Investors!$G:$G,$B130)-$B$2&lt;=J$4,SUMIFS(Investors!$P:$P,Investors!$A:$A,$A130,Investors!$G:$G,$B130)-$B$2&gt;I$4),SUMIFS(Investors!$Q:$Q,Investors!$A:$A,$A130,Investors!$G:$G,$B130),0)</f>
        <v/>
      </c>
      <c r="K130" s="4">
        <f>IF(AND(SUMIFS(Investors!$P:$P,Investors!$A:$A,$A130,Investors!$G:$G,$B130)-$B$2&lt;=K$4,SUMIFS(Investors!$P:$P,Investors!$A:$A,$A130,Investors!$G:$G,$B130)-$B$2&gt;J$4),SUMIFS(Investors!$Q:$Q,Investors!$A:$A,$A130,Investors!$G:$G,$B130),0)</f>
        <v/>
      </c>
      <c r="L130" s="4">
        <f>IF(AND(SUMIFS(Investors!$P:$P,Investors!$A:$A,$A130,Investors!$G:$G,$B130)-$B$2&lt;=L$4,SUMIFS(Investors!$P:$P,Investors!$A:$A,$A130,Investors!$G:$G,$B130)-$B$2&gt;K$4),SUMIFS(Investors!$Q:$Q,Investors!$A:$A,$A130,Investors!$G:$G,$B130),0)</f>
        <v/>
      </c>
      <c r="M130" s="4">
        <f>IF(AND(SUMIFS(Investors!$P:$P,Investors!$A:$A,$A130,Investors!$G:$G,$B130)-$B$2&lt;=M$4,SUMIFS(Investors!$P:$P,Investors!$A:$A,$A130,Investors!$G:$G,$B130)-$B$2&gt;L$4),SUMIFS(Investors!$Q:$Q,Investors!$A:$A,$A130,Investors!$G:$G,$B130),0)</f>
        <v/>
      </c>
      <c r="N130" s="4">
        <f>IF(AND(SUMIFS(Investors!$P:$P,Investors!$A:$A,$A130,Investors!$G:$G,$B130)-$B$2&lt;=N$4,SUMIFS(Investors!$P:$P,Investors!$A:$A,$A130,Investors!$G:$G,$B130)-$B$2&gt;M$4),SUMIFS(Investors!$Q:$Q,Investors!$A:$A,$A130,Investors!$G:$G,$B130),0)</f>
        <v/>
      </c>
      <c r="O130" s="4">
        <f>IF(AND(SUMIFS(Investors!$P:$P,Investors!$A:$A,$A130,Investors!$G:$G,$B130)-$B$2&lt;=O$4,SUMIFS(Investors!$P:$P,Investors!$A:$A,$A130,Investors!$G:$G,$B130)-$B$2&gt;N$4),SUMIFS(Investors!$Q:$Q,Investors!$A:$A,$A130,Investors!$G:$G,$B130),0)</f>
        <v/>
      </c>
      <c r="P130" s="4">
        <f>IF(AND(SUMIFS(Investors!$P:$P,Investors!$A:$A,$A130,Investors!$G:$G,$B130)-$B$2&lt;=P$4,SUMIFS(Investors!$P:$P,Investors!$A:$A,$A130,Investors!$G:$G,$B130)-$B$2&gt;O$4),SUMIFS(Investors!$Q:$Q,Investors!$A:$A,$A130,Investors!$G:$G,$B130),0)</f>
        <v/>
      </c>
      <c r="Q130" s="4">
        <f>IF(AND(SUMIFS(Investors!$P:$P,Investors!$A:$A,$A130,Investors!$G:$G,$B130)-$B$2&lt;=Q$4,SUMIFS(Investors!$P:$P,Investors!$A:$A,$A130,Investors!$G:$G,$B130)-$B$2&gt;P$4),SUMIFS(Investors!$Q:$Q,Investors!$A:$A,$A130,Investors!$G:$G,$B130),0)</f>
        <v/>
      </c>
      <c r="R130" s="4">
        <f>IF(AND(SUMIFS(Investors!$P:$P,Investors!$A:$A,$A130,Investors!$G:$G,$B130)-$B$2&lt;=R$4,SUMIFS(Investors!$P:$P,Investors!$A:$A,$A130,Investors!$G:$G,$B130)-$B$2&gt;Q$4),SUMIFS(Investors!$Q:$Q,Investors!$A:$A,$A130,Investors!$G:$G,$B130),0)</f>
        <v/>
      </c>
      <c r="S130" s="4">
        <f>IF(AND(SUMIFS(Investors!$P:$P,Investors!$A:$A,$A130,Investors!$G:$G,$B130)-$B$2&lt;=S$4,SUMIFS(Investors!$P:$P,Investors!$A:$A,$A130,Investors!$G:$G,$B130)-$B$2&gt;R$4),SUMIFS(Investors!$Q:$Q,Investors!$A:$A,$A130,Investors!$G:$G,$B130),0)</f>
        <v/>
      </c>
      <c r="T130" s="4">
        <f>IF(AND(SUMIFS(Investors!$P:$P,Investors!$A:$A,$A130,Investors!$G:$G,$B130)-$B$2&lt;=T$4,SUMIFS(Investors!$P:$P,Investors!$A:$A,$A130,Investors!$G:$G,$B130)-$B$2&gt;S$4),SUMIFS(Investors!$Q:$Q,Investors!$A:$A,$A130,Investors!$G:$G,$B130),0)</f>
        <v/>
      </c>
      <c r="U130" s="4">
        <f>IF(AND(SUMIFS(Investors!$P:$P,Investors!$A:$A,$A130,Investors!$G:$G,$B130)-$B$2&lt;=U$4,SUMIFS(Investors!$P:$P,Investors!$A:$A,$A130,Investors!$G:$G,$B130)-$B$2&gt;T$4),SUMIFS(Investors!$Q:$Q,Investors!$A:$A,$A130,Investors!$G:$G,$B130),0)</f>
        <v/>
      </c>
      <c r="V130" s="4">
        <f>IF(AND(SUMIFS(Investors!$P:$P,Investors!$A:$A,$A130,Investors!$G:$G,$B130)-$B$2&lt;=V$4,SUMIFS(Investors!$P:$P,Investors!$A:$A,$A130,Investors!$G:$G,$B130)-$B$2&gt;U$4),SUMIFS(Investors!$Q:$Q,Investors!$A:$A,$A130,Investors!$G:$G,$B130),0)</f>
        <v/>
      </c>
      <c r="W130" s="4">
        <f>IF(AND(SUMIFS(Investors!$P:$P,Investors!$A:$A,$A130,Investors!$G:$G,$B130)-$B$2&lt;=W$4,SUMIFS(Investors!$P:$P,Investors!$A:$A,$A130,Investors!$G:$G,$B130)-$B$2&gt;V$4),SUMIFS(Investors!$Q:$Q,Investors!$A:$A,$A130,Investors!$G:$G,$B130),0)</f>
        <v/>
      </c>
      <c r="X130" s="4">
        <f>IF(AND(SUMIFS(Investors!$P:$P,Investors!$A:$A,$A130,Investors!$G:$G,$B130)-$B$2&lt;=X$4,SUMIFS(Investors!$P:$P,Investors!$A:$A,$A130,Investors!$G:$G,$B130)-$B$2&gt;W$4),SUMIFS(Investors!$Q:$Q,Investors!$A:$A,$A130,Investors!$G:$G,$B130),0)</f>
        <v/>
      </c>
      <c r="Y130" s="4">
        <f>IF(AND(SUMIFS(Investors!$P:$P,Investors!$A:$A,$A130,Investors!$G:$G,$B130)-$B$2&lt;=Y$4,SUMIFS(Investors!$P:$P,Investors!$A:$A,$A130,Investors!$G:$G,$B130)-$B$2&gt;X$4),SUMIFS(Investors!$Q:$Q,Investors!$A:$A,$A130,Investors!$G:$G,$B130),0)</f>
        <v/>
      </c>
      <c r="Z130" s="4">
        <f>IF(AND(SUMIFS(Investors!$P:$P,Investors!$A:$A,$A130,Investors!$G:$G,$B130)-$B$2&lt;=Z$4,SUMIFS(Investors!$P:$P,Investors!$A:$A,$A130,Investors!$G:$G,$B130)-$B$2&gt;Y$4),SUMIFS(Investors!$Q:$Q,Investors!$A:$A,$A130,Investors!$G:$G,$B130),0)</f>
        <v/>
      </c>
      <c r="AA130" s="4">
        <f>IF(AND(SUMIFS(Investors!$P:$P,Investors!$A:$A,$A130,Investors!$G:$G,$B130)-$B$2&lt;=AA$4,SUMIFS(Investors!$P:$P,Investors!$A:$A,$A130,Investors!$G:$G,$B130)-$B$2&gt;Z$4),SUMIFS(Investors!$Q:$Q,Investors!$A:$A,$A130,Investors!$G:$G,$B130),0)</f>
        <v/>
      </c>
      <c r="AB130" s="4">
        <f>IF(AND(SUMIFS(Investors!$P:$P,Investors!$A:$A,$A130,Investors!$G:$G,$B130)-$B$2&lt;=AB$4,SUMIFS(Investors!$P:$P,Investors!$A:$A,$A130,Investors!$G:$G,$B130)-$B$2&gt;AA$4),SUMIFS(Investors!$Q:$Q,Investors!$A:$A,$A130,Investors!$G:$G,$B130),0)</f>
        <v/>
      </c>
      <c r="AC130" s="4">
        <f>IF(AND(SUMIFS(Investors!$P:$P,Investors!$A:$A,$A130,Investors!$G:$G,$B130)-$B$2&lt;=AC$4,SUMIFS(Investors!$P:$P,Investors!$A:$A,$A130,Investors!$G:$G,$B130)-$B$2&gt;AB$4),SUMIFS(Investors!$Q:$Q,Investors!$A:$A,$A130,Investors!$G:$G,$B130),0)</f>
        <v/>
      </c>
    </row>
    <row r="131">
      <c r="A131" t="inlineStr">
        <is>
          <t>ZKUS03</t>
        </is>
      </c>
      <c r="B131" t="inlineStr">
        <is>
          <t>HVJ102</t>
        </is>
      </c>
      <c r="C131" s="4">
        <f>SUM(E131:AC131)</f>
        <v/>
      </c>
      <c r="E131" s="4">
        <f>IF(AND(SUMIFS(Investors!$P:$P,Investors!$A:$A,$A131,Investors!$G:$G,$B131)-$B$2&lt;=E$4,SUMIFS(Investors!$P:$P,Investors!$A:$A,$A131,Investors!$G:$G,$B131)-$B$2&gt;D$4),SUMIFS(Investors!$Q:$Q,Investors!$A:$A,$A131,Investors!$G:$G,$B131),0)</f>
        <v/>
      </c>
      <c r="F131" s="4">
        <f>IF(AND(SUMIFS(Investors!$P:$P,Investors!$A:$A,$A131,Investors!$G:$G,$B131)-$B$2&lt;=F$4,SUMIFS(Investors!$P:$P,Investors!$A:$A,$A131,Investors!$G:$G,$B131)-$B$2&gt;E$4),SUMIFS(Investors!$Q:$Q,Investors!$A:$A,$A131,Investors!$G:$G,$B131),0)</f>
        <v/>
      </c>
      <c r="G131" s="4">
        <f>IF(AND(SUMIFS(Investors!$P:$P,Investors!$A:$A,$A131,Investors!$G:$G,$B131)-$B$2&lt;=G$4,SUMIFS(Investors!$P:$P,Investors!$A:$A,$A131,Investors!$G:$G,$B131)-$B$2&gt;F$4),SUMIFS(Investors!$Q:$Q,Investors!$A:$A,$A131,Investors!$G:$G,$B131),0)</f>
        <v/>
      </c>
      <c r="H131" s="4">
        <f>IF(AND(SUMIFS(Investors!$P:$P,Investors!$A:$A,$A131,Investors!$G:$G,$B131)-$B$2&lt;=H$4,SUMIFS(Investors!$P:$P,Investors!$A:$A,$A131,Investors!$G:$G,$B131)-$B$2&gt;G$4),SUMIFS(Investors!$Q:$Q,Investors!$A:$A,$A131,Investors!$G:$G,$B131),0)</f>
        <v/>
      </c>
      <c r="I131" s="4">
        <f>IF(AND(SUMIFS(Investors!$P:$P,Investors!$A:$A,$A131,Investors!$G:$G,$B131)-$B$2&lt;=I$4,SUMIFS(Investors!$P:$P,Investors!$A:$A,$A131,Investors!$G:$G,$B131)-$B$2&gt;H$4),SUMIFS(Investors!$Q:$Q,Investors!$A:$A,$A131,Investors!$G:$G,$B131),0)</f>
        <v/>
      </c>
      <c r="J131" s="4">
        <f>IF(AND(SUMIFS(Investors!$P:$P,Investors!$A:$A,$A131,Investors!$G:$G,$B131)-$B$2&lt;=J$4,SUMIFS(Investors!$P:$P,Investors!$A:$A,$A131,Investors!$G:$G,$B131)-$B$2&gt;I$4),SUMIFS(Investors!$Q:$Q,Investors!$A:$A,$A131,Investors!$G:$G,$B131),0)</f>
        <v/>
      </c>
      <c r="K131" s="4">
        <f>IF(AND(SUMIFS(Investors!$P:$P,Investors!$A:$A,$A131,Investors!$G:$G,$B131)-$B$2&lt;=K$4,SUMIFS(Investors!$P:$P,Investors!$A:$A,$A131,Investors!$G:$G,$B131)-$B$2&gt;J$4),SUMIFS(Investors!$Q:$Q,Investors!$A:$A,$A131,Investors!$G:$G,$B131),0)</f>
        <v/>
      </c>
      <c r="L131" s="4">
        <f>IF(AND(SUMIFS(Investors!$P:$P,Investors!$A:$A,$A131,Investors!$G:$G,$B131)-$B$2&lt;=L$4,SUMIFS(Investors!$P:$P,Investors!$A:$A,$A131,Investors!$G:$G,$B131)-$B$2&gt;K$4),SUMIFS(Investors!$Q:$Q,Investors!$A:$A,$A131,Investors!$G:$G,$B131),0)</f>
        <v/>
      </c>
      <c r="M131" s="4">
        <f>IF(AND(SUMIFS(Investors!$P:$P,Investors!$A:$A,$A131,Investors!$G:$G,$B131)-$B$2&lt;=M$4,SUMIFS(Investors!$P:$P,Investors!$A:$A,$A131,Investors!$G:$G,$B131)-$B$2&gt;L$4),SUMIFS(Investors!$Q:$Q,Investors!$A:$A,$A131,Investors!$G:$G,$B131),0)</f>
        <v/>
      </c>
      <c r="N131" s="4">
        <f>IF(AND(SUMIFS(Investors!$P:$P,Investors!$A:$A,$A131,Investors!$G:$G,$B131)-$B$2&lt;=N$4,SUMIFS(Investors!$P:$P,Investors!$A:$A,$A131,Investors!$G:$G,$B131)-$B$2&gt;M$4),SUMIFS(Investors!$Q:$Q,Investors!$A:$A,$A131,Investors!$G:$G,$B131),0)</f>
        <v/>
      </c>
      <c r="O131" s="4">
        <f>IF(AND(SUMIFS(Investors!$P:$P,Investors!$A:$A,$A131,Investors!$G:$G,$B131)-$B$2&lt;=O$4,SUMIFS(Investors!$P:$P,Investors!$A:$A,$A131,Investors!$G:$G,$B131)-$B$2&gt;N$4),SUMIFS(Investors!$Q:$Q,Investors!$A:$A,$A131,Investors!$G:$G,$B131),0)</f>
        <v/>
      </c>
      <c r="P131" s="4">
        <f>IF(AND(SUMIFS(Investors!$P:$P,Investors!$A:$A,$A131,Investors!$G:$G,$B131)-$B$2&lt;=P$4,SUMIFS(Investors!$P:$P,Investors!$A:$A,$A131,Investors!$G:$G,$B131)-$B$2&gt;O$4),SUMIFS(Investors!$Q:$Q,Investors!$A:$A,$A131,Investors!$G:$G,$B131),0)</f>
        <v/>
      </c>
      <c r="Q131" s="4">
        <f>IF(AND(SUMIFS(Investors!$P:$P,Investors!$A:$A,$A131,Investors!$G:$G,$B131)-$B$2&lt;=Q$4,SUMIFS(Investors!$P:$P,Investors!$A:$A,$A131,Investors!$G:$G,$B131)-$B$2&gt;P$4),SUMIFS(Investors!$Q:$Q,Investors!$A:$A,$A131,Investors!$G:$G,$B131),0)</f>
        <v/>
      </c>
      <c r="R131" s="4">
        <f>IF(AND(SUMIFS(Investors!$P:$P,Investors!$A:$A,$A131,Investors!$G:$G,$B131)-$B$2&lt;=R$4,SUMIFS(Investors!$P:$P,Investors!$A:$A,$A131,Investors!$G:$G,$B131)-$B$2&gt;Q$4),SUMIFS(Investors!$Q:$Q,Investors!$A:$A,$A131,Investors!$G:$G,$B131),0)</f>
        <v/>
      </c>
      <c r="S131" s="4">
        <f>IF(AND(SUMIFS(Investors!$P:$P,Investors!$A:$A,$A131,Investors!$G:$G,$B131)-$B$2&lt;=S$4,SUMIFS(Investors!$P:$P,Investors!$A:$A,$A131,Investors!$G:$G,$B131)-$B$2&gt;R$4),SUMIFS(Investors!$Q:$Q,Investors!$A:$A,$A131,Investors!$G:$G,$B131),0)</f>
        <v/>
      </c>
      <c r="T131" s="4">
        <f>IF(AND(SUMIFS(Investors!$P:$P,Investors!$A:$A,$A131,Investors!$G:$G,$B131)-$B$2&lt;=T$4,SUMIFS(Investors!$P:$P,Investors!$A:$A,$A131,Investors!$G:$G,$B131)-$B$2&gt;S$4),SUMIFS(Investors!$Q:$Q,Investors!$A:$A,$A131,Investors!$G:$G,$B131),0)</f>
        <v/>
      </c>
      <c r="U131" s="4">
        <f>IF(AND(SUMIFS(Investors!$P:$P,Investors!$A:$A,$A131,Investors!$G:$G,$B131)-$B$2&lt;=U$4,SUMIFS(Investors!$P:$P,Investors!$A:$A,$A131,Investors!$G:$G,$B131)-$B$2&gt;T$4),SUMIFS(Investors!$Q:$Q,Investors!$A:$A,$A131,Investors!$G:$G,$B131),0)</f>
        <v/>
      </c>
      <c r="V131" s="4">
        <f>IF(AND(SUMIFS(Investors!$P:$P,Investors!$A:$A,$A131,Investors!$G:$G,$B131)-$B$2&lt;=V$4,SUMIFS(Investors!$P:$P,Investors!$A:$A,$A131,Investors!$G:$G,$B131)-$B$2&gt;U$4),SUMIFS(Investors!$Q:$Q,Investors!$A:$A,$A131,Investors!$G:$G,$B131),0)</f>
        <v/>
      </c>
      <c r="W131" s="4">
        <f>IF(AND(SUMIFS(Investors!$P:$P,Investors!$A:$A,$A131,Investors!$G:$G,$B131)-$B$2&lt;=W$4,SUMIFS(Investors!$P:$P,Investors!$A:$A,$A131,Investors!$G:$G,$B131)-$B$2&gt;V$4),SUMIFS(Investors!$Q:$Q,Investors!$A:$A,$A131,Investors!$G:$G,$B131),0)</f>
        <v/>
      </c>
      <c r="X131" s="4">
        <f>IF(AND(SUMIFS(Investors!$P:$P,Investors!$A:$A,$A131,Investors!$G:$G,$B131)-$B$2&lt;=X$4,SUMIFS(Investors!$P:$P,Investors!$A:$A,$A131,Investors!$G:$G,$B131)-$B$2&gt;W$4),SUMIFS(Investors!$Q:$Q,Investors!$A:$A,$A131,Investors!$G:$G,$B131),0)</f>
        <v/>
      </c>
      <c r="Y131" s="4">
        <f>IF(AND(SUMIFS(Investors!$P:$P,Investors!$A:$A,$A131,Investors!$G:$G,$B131)-$B$2&lt;=Y$4,SUMIFS(Investors!$P:$P,Investors!$A:$A,$A131,Investors!$G:$G,$B131)-$B$2&gt;X$4),SUMIFS(Investors!$Q:$Q,Investors!$A:$A,$A131,Investors!$G:$G,$B131),0)</f>
        <v/>
      </c>
      <c r="Z131" s="4">
        <f>IF(AND(SUMIFS(Investors!$P:$P,Investors!$A:$A,$A131,Investors!$G:$G,$B131)-$B$2&lt;=Z$4,SUMIFS(Investors!$P:$P,Investors!$A:$A,$A131,Investors!$G:$G,$B131)-$B$2&gt;Y$4),SUMIFS(Investors!$Q:$Q,Investors!$A:$A,$A131,Investors!$G:$G,$B131),0)</f>
        <v/>
      </c>
      <c r="AA131" s="4">
        <f>IF(AND(SUMIFS(Investors!$P:$P,Investors!$A:$A,$A131,Investors!$G:$G,$B131)-$B$2&lt;=AA$4,SUMIFS(Investors!$P:$P,Investors!$A:$A,$A131,Investors!$G:$G,$B131)-$B$2&gt;Z$4),SUMIFS(Investors!$Q:$Q,Investors!$A:$A,$A131,Investors!$G:$G,$B131),0)</f>
        <v/>
      </c>
      <c r="AB131" s="4">
        <f>IF(AND(SUMIFS(Investors!$P:$P,Investors!$A:$A,$A131,Investors!$G:$G,$B131)-$B$2&lt;=AB$4,SUMIFS(Investors!$P:$P,Investors!$A:$A,$A131,Investors!$G:$G,$B131)-$B$2&gt;AA$4),SUMIFS(Investors!$Q:$Q,Investors!$A:$A,$A131,Investors!$G:$G,$B131),0)</f>
        <v/>
      </c>
      <c r="AC131" s="4">
        <f>IF(AND(SUMIFS(Investors!$P:$P,Investors!$A:$A,$A131,Investors!$G:$G,$B131)-$B$2&lt;=AC$4,SUMIFS(Investors!$P:$P,Investors!$A:$A,$A131,Investors!$G:$G,$B131)-$B$2&gt;AB$4),SUMIFS(Investors!$Q:$Q,Investors!$A:$A,$A131,Investors!$G:$G,$B131),0)</f>
        <v/>
      </c>
    </row>
    <row r="132">
      <c r="A132" t="inlineStr">
        <is>
          <t>ZKUS03</t>
        </is>
      </c>
      <c r="B132" t="inlineStr">
        <is>
          <t>HVC201</t>
        </is>
      </c>
      <c r="C132" s="4">
        <f>SUM(E132:AC132)</f>
        <v/>
      </c>
      <c r="E132" s="4">
        <f>IF(AND(SUMIFS(Investors!$P:$P,Investors!$A:$A,$A132,Investors!$G:$G,$B132)-$B$2&lt;=E$4,SUMIFS(Investors!$P:$P,Investors!$A:$A,$A132,Investors!$G:$G,$B132)-$B$2&gt;D$4),SUMIFS(Investors!$Q:$Q,Investors!$A:$A,$A132,Investors!$G:$G,$B132),0)</f>
        <v/>
      </c>
      <c r="F132" s="4">
        <f>IF(AND(SUMIFS(Investors!$P:$P,Investors!$A:$A,$A132,Investors!$G:$G,$B132)-$B$2&lt;=F$4,SUMIFS(Investors!$P:$P,Investors!$A:$A,$A132,Investors!$G:$G,$B132)-$B$2&gt;E$4),SUMIFS(Investors!$Q:$Q,Investors!$A:$A,$A132,Investors!$G:$G,$B132),0)</f>
        <v/>
      </c>
      <c r="G132" s="4">
        <f>IF(AND(SUMIFS(Investors!$P:$P,Investors!$A:$A,$A132,Investors!$G:$G,$B132)-$B$2&lt;=G$4,SUMIFS(Investors!$P:$P,Investors!$A:$A,$A132,Investors!$G:$G,$B132)-$B$2&gt;F$4),SUMIFS(Investors!$Q:$Q,Investors!$A:$A,$A132,Investors!$G:$G,$B132),0)</f>
        <v/>
      </c>
      <c r="H132" s="4">
        <f>IF(AND(SUMIFS(Investors!$P:$P,Investors!$A:$A,$A132,Investors!$G:$G,$B132)-$B$2&lt;=H$4,SUMIFS(Investors!$P:$P,Investors!$A:$A,$A132,Investors!$G:$G,$B132)-$B$2&gt;G$4),SUMIFS(Investors!$Q:$Q,Investors!$A:$A,$A132,Investors!$G:$G,$B132),0)</f>
        <v/>
      </c>
      <c r="I132" s="4">
        <f>IF(AND(SUMIFS(Investors!$P:$P,Investors!$A:$A,$A132,Investors!$G:$G,$B132)-$B$2&lt;=I$4,SUMIFS(Investors!$P:$P,Investors!$A:$A,$A132,Investors!$G:$G,$B132)-$B$2&gt;H$4),SUMIFS(Investors!$Q:$Q,Investors!$A:$A,$A132,Investors!$G:$G,$B132),0)</f>
        <v/>
      </c>
      <c r="J132" s="4">
        <f>IF(AND(SUMIFS(Investors!$P:$P,Investors!$A:$A,$A132,Investors!$G:$G,$B132)-$B$2&lt;=J$4,SUMIFS(Investors!$P:$P,Investors!$A:$A,$A132,Investors!$G:$G,$B132)-$B$2&gt;I$4),SUMIFS(Investors!$Q:$Q,Investors!$A:$A,$A132,Investors!$G:$G,$B132),0)</f>
        <v/>
      </c>
      <c r="K132" s="4">
        <f>IF(AND(SUMIFS(Investors!$P:$P,Investors!$A:$A,$A132,Investors!$G:$G,$B132)-$B$2&lt;=K$4,SUMIFS(Investors!$P:$P,Investors!$A:$A,$A132,Investors!$G:$G,$B132)-$B$2&gt;J$4),SUMIFS(Investors!$Q:$Q,Investors!$A:$A,$A132,Investors!$G:$G,$B132),0)</f>
        <v/>
      </c>
      <c r="L132" s="4">
        <f>IF(AND(SUMIFS(Investors!$P:$P,Investors!$A:$A,$A132,Investors!$G:$G,$B132)-$B$2&lt;=L$4,SUMIFS(Investors!$P:$P,Investors!$A:$A,$A132,Investors!$G:$G,$B132)-$B$2&gt;K$4),SUMIFS(Investors!$Q:$Q,Investors!$A:$A,$A132,Investors!$G:$G,$B132),0)</f>
        <v/>
      </c>
      <c r="M132" s="4">
        <f>IF(AND(SUMIFS(Investors!$P:$P,Investors!$A:$A,$A132,Investors!$G:$G,$B132)-$B$2&lt;=M$4,SUMIFS(Investors!$P:$P,Investors!$A:$A,$A132,Investors!$G:$G,$B132)-$B$2&gt;L$4),SUMIFS(Investors!$Q:$Q,Investors!$A:$A,$A132,Investors!$G:$G,$B132),0)</f>
        <v/>
      </c>
      <c r="N132" s="4">
        <f>IF(AND(SUMIFS(Investors!$P:$P,Investors!$A:$A,$A132,Investors!$G:$G,$B132)-$B$2&lt;=N$4,SUMIFS(Investors!$P:$P,Investors!$A:$A,$A132,Investors!$G:$G,$B132)-$B$2&gt;M$4),SUMIFS(Investors!$Q:$Q,Investors!$A:$A,$A132,Investors!$G:$G,$B132),0)</f>
        <v/>
      </c>
      <c r="O132" s="4">
        <f>IF(AND(SUMIFS(Investors!$P:$P,Investors!$A:$A,$A132,Investors!$G:$G,$B132)-$B$2&lt;=O$4,SUMIFS(Investors!$P:$P,Investors!$A:$A,$A132,Investors!$G:$G,$B132)-$B$2&gt;N$4),SUMIFS(Investors!$Q:$Q,Investors!$A:$A,$A132,Investors!$G:$G,$B132),0)</f>
        <v/>
      </c>
      <c r="P132" s="4">
        <f>IF(AND(SUMIFS(Investors!$P:$P,Investors!$A:$A,$A132,Investors!$G:$G,$B132)-$B$2&lt;=P$4,SUMIFS(Investors!$P:$P,Investors!$A:$A,$A132,Investors!$G:$G,$B132)-$B$2&gt;O$4),SUMIFS(Investors!$Q:$Q,Investors!$A:$A,$A132,Investors!$G:$G,$B132),0)</f>
        <v/>
      </c>
      <c r="Q132" s="4">
        <f>IF(AND(SUMIFS(Investors!$P:$P,Investors!$A:$A,$A132,Investors!$G:$G,$B132)-$B$2&lt;=Q$4,SUMIFS(Investors!$P:$P,Investors!$A:$A,$A132,Investors!$G:$G,$B132)-$B$2&gt;P$4),SUMIFS(Investors!$Q:$Q,Investors!$A:$A,$A132,Investors!$G:$G,$B132),0)</f>
        <v/>
      </c>
      <c r="R132" s="4">
        <f>IF(AND(SUMIFS(Investors!$P:$P,Investors!$A:$A,$A132,Investors!$G:$G,$B132)-$B$2&lt;=R$4,SUMIFS(Investors!$P:$P,Investors!$A:$A,$A132,Investors!$G:$G,$B132)-$B$2&gt;Q$4),SUMIFS(Investors!$Q:$Q,Investors!$A:$A,$A132,Investors!$G:$G,$B132),0)</f>
        <v/>
      </c>
      <c r="S132" s="4">
        <f>IF(AND(SUMIFS(Investors!$P:$P,Investors!$A:$A,$A132,Investors!$G:$G,$B132)-$B$2&lt;=S$4,SUMIFS(Investors!$P:$P,Investors!$A:$A,$A132,Investors!$G:$G,$B132)-$B$2&gt;R$4),SUMIFS(Investors!$Q:$Q,Investors!$A:$A,$A132,Investors!$G:$G,$B132),0)</f>
        <v/>
      </c>
      <c r="T132" s="4">
        <f>IF(AND(SUMIFS(Investors!$P:$P,Investors!$A:$A,$A132,Investors!$G:$G,$B132)-$B$2&lt;=T$4,SUMIFS(Investors!$P:$P,Investors!$A:$A,$A132,Investors!$G:$G,$B132)-$B$2&gt;S$4),SUMIFS(Investors!$Q:$Q,Investors!$A:$A,$A132,Investors!$G:$G,$B132),0)</f>
        <v/>
      </c>
      <c r="U132" s="4">
        <f>IF(AND(SUMIFS(Investors!$P:$P,Investors!$A:$A,$A132,Investors!$G:$G,$B132)-$B$2&lt;=U$4,SUMIFS(Investors!$P:$P,Investors!$A:$A,$A132,Investors!$G:$G,$B132)-$B$2&gt;T$4),SUMIFS(Investors!$Q:$Q,Investors!$A:$A,$A132,Investors!$G:$G,$B132),0)</f>
        <v/>
      </c>
      <c r="V132" s="4">
        <f>IF(AND(SUMIFS(Investors!$P:$P,Investors!$A:$A,$A132,Investors!$G:$G,$B132)-$B$2&lt;=V$4,SUMIFS(Investors!$P:$P,Investors!$A:$A,$A132,Investors!$G:$G,$B132)-$B$2&gt;U$4),SUMIFS(Investors!$Q:$Q,Investors!$A:$A,$A132,Investors!$G:$G,$B132),0)</f>
        <v/>
      </c>
      <c r="W132" s="4">
        <f>IF(AND(SUMIFS(Investors!$P:$P,Investors!$A:$A,$A132,Investors!$G:$G,$B132)-$B$2&lt;=W$4,SUMIFS(Investors!$P:$P,Investors!$A:$A,$A132,Investors!$G:$G,$B132)-$B$2&gt;V$4),SUMIFS(Investors!$Q:$Q,Investors!$A:$A,$A132,Investors!$G:$G,$B132),0)</f>
        <v/>
      </c>
      <c r="X132" s="4">
        <f>IF(AND(SUMIFS(Investors!$P:$P,Investors!$A:$A,$A132,Investors!$G:$G,$B132)-$B$2&lt;=X$4,SUMIFS(Investors!$P:$P,Investors!$A:$A,$A132,Investors!$G:$G,$B132)-$B$2&gt;W$4),SUMIFS(Investors!$Q:$Q,Investors!$A:$A,$A132,Investors!$G:$G,$B132),0)</f>
        <v/>
      </c>
      <c r="Y132" s="4">
        <f>IF(AND(SUMIFS(Investors!$P:$P,Investors!$A:$A,$A132,Investors!$G:$G,$B132)-$B$2&lt;=Y$4,SUMIFS(Investors!$P:$P,Investors!$A:$A,$A132,Investors!$G:$G,$B132)-$B$2&gt;X$4),SUMIFS(Investors!$Q:$Q,Investors!$A:$A,$A132,Investors!$G:$G,$B132),0)</f>
        <v/>
      </c>
      <c r="Z132" s="4">
        <f>IF(AND(SUMIFS(Investors!$P:$P,Investors!$A:$A,$A132,Investors!$G:$G,$B132)-$B$2&lt;=Z$4,SUMIFS(Investors!$P:$P,Investors!$A:$A,$A132,Investors!$G:$G,$B132)-$B$2&gt;Y$4),SUMIFS(Investors!$Q:$Q,Investors!$A:$A,$A132,Investors!$G:$G,$B132),0)</f>
        <v/>
      </c>
      <c r="AA132" s="4">
        <f>IF(AND(SUMIFS(Investors!$P:$P,Investors!$A:$A,$A132,Investors!$G:$G,$B132)-$B$2&lt;=AA$4,SUMIFS(Investors!$P:$P,Investors!$A:$A,$A132,Investors!$G:$G,$B132)-$B$2&gt;Z$4),SUMIFS(Investors!$Q:$Q,Investors!$A:$A,$A132,Investors!$G:$G,$B132),0)</f>
        <v/>
      </c>
      <c r="AB132" s="4">
        <f>IF(AND(SUMIFS(Investors!$P:$P,Investors!$A:$A,$A132,Investors!$G:$G,$B132)-$B$2&lt;=AB$4,SUMIFS(Investors!$P:$P,Investors!$A:$A,$A132,Investors!$G:$G,$B132)-$B$2&gt;AA$4),SUMIFS(Investors!$Q:$Q,Investors!$A:$A,$A132,Investors!$G:$G,$B132),0)</f>
        <v/>
      </c>
      <c r="AC132" s="4">
        <f>IF(AND(SUMIFS(Investors!$P:$P,Investors!$A:$A,$A132,Investors!$G:$G,$B132)-$B$2&lt;=AC$4,SUMIFS(Investors!$P:$P,Investors!$A:$A,$A132,Investors!$G:$G,$B132)-$B$2&gt;AB$4),SUMIFS(Investors!$Q:$Q,Investors!$A:$A,$A132,Investors!$G:$G,$B132),0)</f>
        <v/>
      </c>
    </row>
    <row r="133">
      <c r="A133" t="inlineStr">
        <is>
          <t>ZKUS03</t>
        </is>
      </c>
      <c r="B133" t="inlineStr">
        <is>
          <t>HVL201</t>
        </is>
      </c>
      <c r="C133" s="4">
        <f>SUM(E133:AC133)</f>
        <v/>
      </c>
      <c r="E133" s="4">
        <f>IF(AND(SUMIFS(Investors!$P:$P,Investors!$A:$A,$A133,Investors!$G:$G,$B133)-$B$2&lt;=E$4,SUMIFS(Investors!$P:$P,Investors!$A:$A,$A133,Investors!$G:$G,$B133)-$B$2&gt;D$4),SUMIFS(Investors!$Q:$Q,Investors!$A:$A,$A133,Investors!$G:$G,$B133),0)</f>
        <v/>
      </c>
      <c r="F133" s="4">
        <f>IF(AND(SUMIFS(Investors!$P:$P,Investors!$A:$A,$A133,Investors!$G:$G,$B133)-$B$2&lt;=F$4,SUMIFS(Investors!$P:$P,Investors!$A:$A,$A133,Investors!$G:$G,$B133)-$B$2&gt;E$4),SUMIFS(Investors!$Q:$Q,Investors!$A:$A,$A133,Investors!$G:$G,$B133),0)</f>
        <v/>
      </c>
      <c r="G133" s="4">
        <f>IF(AND(SUMIFS(Investors!$P:$P,Investors!$A:$A,$A133,Investors!$G:$G,$B133)-$B$2&lt;=G$4,SUMIFS(Investors!$P:$P,Investors!$A:$A,$A133,Investors!$G:$G,$B133)-$B$2&gt;F$4),SUMIFS(Investors!$Q:$Q,Investors!$A:$A,$A133,Investors!$G:$G,$B133),0)</f>
        <v/>
      </c>
      <c r="H133" s="4">
        <f>IF(AND(SUMIFS(Investors!$P:$P,Investors!$A:$A,$A133,Investors!$G:$G,$B133)-$B$2&lt;=H$4,SUMIFS(Investors!$P:$P,Investors!$A:$A,$A133,Investors!$G:$G,$B133)-$B$2&gt;G$4),SUMIFS(Investors!$Q:$Q,Investors!$A:$A,$A133,Investors!$G:$G,$B133),0)</f>
        <v/>
      </c>
      <c r="I133" s="4">
        <f>IF(AND(SUMIFS(Investors!$P:$P,Investors!$A:$A,$A133,Investors!$G:$G,$B133)-$B$2&lt;=I$4,SUMIFS(Investors!$P:$P,Investors!$A:$A,$A133,Investors!$G:$G,$B133)-$B$2&gt;H$4),SUMIFS(Investors!$Q:$Q,Investors!$A:$A,$A133,Investors!$G:$G,$B133),0)</f>
        <v/>
      </c>
      <c r="J133" s="4">
        <f>IF(AND(SUMIFS(Investors!$P:$P,Investors!$A:$A,$A133,Investors!$G:$G,$B133)-$B$2&lt;=J$4,SUMIFS(Investors!$P:$P,Investors!$A:$A,$A133,Investors!$G:$G,$B133)-$B$2&gt;I$4),SUMIFS(Investors!$Q:$Q,Investors!$A:$A,$A133,Investors!$G:$G,$B133),0)</f>
        <v/>
      </c>
      <c r="K133" s="4">
        <f>IF(AND(SUMIFS(Investors!$P:$P,Investors!$A:$A,$A133,Investors!$G:$G,$B133)-$B$2&lt;=K$4,SUMIFS(Investors!$P:$P,Investors!$A:$A,$A133,Investors!$G:$G,$B133)-$B$2&gt;J$4),SUMIFS(Investors!$Q:$Q,Investors!$A:$A,$A133,Investors!$G:$G,$B133),0)</f>
        <v/>
      </c>
      <c r="L133" s="4">
        <f>IF(AND(SUMIFS(Investors!$P:$P,Investors!$A:$A,$A133,Investors!$G:$G,$B133)-$B$2&lt;=L$4,SUMIFS(Investors!$P:$P,Investors!$A:$A,$A133,Investors!$G:$G,$B133)-$B$2&gt;K$4),SUMIFS(Investors!$Q:$Q,Investors!$A:$A,$A133,Investors!$G:$G,$B133),0)</f>
        <v/>
      </c>
      <c r="M133" s="4">
        <f>IF(AND(SUMIFS(Investors!$P:$P,Investors!$A:$A,$A133,Investors!$G:$G,$B133)-$B$2&lt;=M$4,SUMIFS(Investors!$P:$P,Investors!$A:$A,$A133,Investors!$G:$G,$B133)-$B$2&gt;L$4),SUMIFS(Investors!$Q:$Q,Investors!$A:$A,$A133,Investors!$G:$G,$B133),0)</f>
        <v/>
      </c>
      <c r="N133" s="4">
        <f>IF(AND(SUMIFS(Investors!$P:$P,Investors!$A:$A,$A133,Investors!$G:$G,$B133)-$B$2&lt;=N$4,SUMIFS(Investors!$P:$P,Investors!$A:$A,$A133,Investors!$G:$G,$B133)-$B$2&gt;M$4),SUMIFS(Investors!$Q:$Q,Investors!$A:$A,$A133,Investors!$G:$G,$B133),0)</f>
        <v/>
      </c>
      <c r="O133" s="4">
        <f>IF(AND(SUMIFS(Investors!$P:$P,Investors!$A:$A,$A133,Investors!$G:$G,$B133)-$B$2&lt;=O$4,SUMIFS(Investors!$P:$P,Investors!$A:$A,$A133,Investors!$G:$G,$B133)-$B$2&gt;N$4),SUMIFS(Investors!$Q:$Q,Investors!$A:$A,$A133,Investors!$G:$G,$B133),0)</f>
        <v/>
      </c>
      <c r="P133" s="4">
        <f>IF(AND(SUMIFS(Investors!$P:$P,Investors!$A:$A,$A133,Investors!$G:$G,$B133)-$B$2&lt;=P$4,SUMIFS(Investors!$P:$P,Investors!$A:$A,$A133,Investors!$G:$G,$B133)-$B$2&gt;O$4),SUMIFS(Investors!$Q:$Q,Investors!$A:$A,$A133,Investors!$G:$G,$B133),0)</f>
        <v/>
      </c>
      <c r="Q133" s="4">
        <f>IF(AND(SUMIFS(Investors!$P:$P,Investors!$A:$A,$A133,Investors!$G:$G,$B133)-$B$2&lt;=Q$4,SUMIFS(Investors!$P:$P,Investors!$A:$A,$A133,Investors!$G:$G,$B133)-$B$2&gt;P$4),SUMIFS(Investors!$Q:$Q,Investors!$A:$A,$A133,Investors!$G:$G,$B133),0)</f>
        <v/>
      </c>
      <c r="R133" s="4">
        <f>IF(AND(SUMIFS(Investors!$P:$P,Investors!$A:$A,$A133,Investors!$G:$G,$B133)-$B$2&lt;=R$4,SUMIFS(Investors!$P:$P,Investors!$A:$A,$A133,Investors!$G:$G,$B133)-$B$2&gt;Q$4),SUMIFS(Investors!$Q:$Q,Investors!$A:$A,$A133,Investors!$G:$G,$B133),0)</f>
        <v/>
      </c>
      <c r="S133" s="4">
        <f>IF(AND(SUMIFS(Investors!$P:$P,Investors!$A:$A,$A133,Investors!$G:$G,$B133)-$B$2&lt;=S$4,SUMIFS(Investors!$P:$P,Investors!$A:$A,$A133,Investors!$G:$G,$B133)-$B$2&gt;R$4),SUMIFS(Investors!$Q:$Q,Investors!$A:$A,$A133,Investors!$G:$G,$B133),0)</f>
        <v/>
      </c>
      <c r="T133" s="4">
        <f>IF(AND(SUMIFS(Investors!$P:$P,Investors!$A:$A,$A133,Investors!$G:$G,$B133)-$B$2&lt;=T$4,SUMIFS(Investors!$P:$P,Investors!$A:$A,$A133,Investors!$G:$G,$B133)-$B$2&gt;S$4),SUMIFS(Investors!$Q:$Q,Investors!$A:$A,$A133,Investors!$G:$G,$B133),0)</f>
        <v/>
      </c>
      <c r="U133" s="4">
        <f>IF(AND(SUMIFS(Investors!$P:$P,Investors!$A:$A,$A133,Investors!$G:$G,$B133)-$B$2&lt;=U$4,SUMIFS(Investors!$P:$P,Investors!$A:$A,$A133,Investors!$G:$G,$B133)-$B$2&gt;T$4),SUMIFS(Investors!$Q:$Q,Investors!$A:$A,$A133,Investors!$G:$G,$B133),0)</f>
        <v/>
      </c>
      <c r="V133" s="4">
        <f>IF(AND(SUMIFS(Investors!$P:$P,Investors!$A:$A,$A133,Investors!$G:$G,$B133)-$B$2&lt;=V$4,SUMIFS(Investors!$P:$P,Investors!$A:$A,$A133,Investors!$G:$G,$B133)-$B$2&gt;U$4),SUMIFS(Investors!$Q:$Q,Investors!$A:$A,$A133,Investors!$G:$G,$B133),0)</f>
        <v/>
      </c>
      <c r="W133" s="4">
        <f>IF(AND(SUMIFS(Investors!$P:$P,Investors!$A:$A,$A133,Investors!$G:$G,$B133)-$B$2&lt;=W$4,SUMIFS(Investors!$P:$P,Investors!$A:$A,$A133,Investors!$G:$G,$B133)-$B$2&gt;V$4),SUMIFS(Investors!$Q:$Q,Investors!$A:$A,$A133,Investors!$G:$G,$B133),0)</f>
        <v/>
      </c>
      <c r="X133" s="4">
        <f>IF(AND(SUMIFS(Investors!$P:$P,Investors!$A:$A,$A133,Investors!$G:$G,$B133)-$B$2&lt;=X$4,SUMIFS(Investors!$P:$P,Investors!$A:$A,$A133,Investors!$G:$G,$B133)-$B$2&gt;W$4),SUMIFS(Investors!$Q:$Q,Investors!$A:$A,$A133,Investors!$G:$G,$B133),0)</f>
        <v/>
      </c>
      <c r="Y133" s="4">
        <f>IF(AND(SUMIFS(Investors!$P:$P,Investors!$A:$A,$A133,Investors!$G:$G,$B133)-$B$2&lt;=Y$4,SUMIFS(Investors!$P:$P,Investors!$A:$A,$A133,Investors!$G:$G,$B133)-$B$2&gt;X$4),SUMIFS(Investors!$Q:$Q,Investors!$A:$A,$A133,Investors!$G:$G,$B133),0)</f>
        <v/>
      </c>
      <c r="Z133" s="4">
        <f>IF(AND(SUMIFS(Investors!$P:$P,Investors!$A:$A,$A133,Investors!$G:$G,$B133)-$B$2&lt;=Z$4,SUMIFS(Investors!$P:$P,Investors!$A:$A,$A133,Investors!$G:$G,$B133)-$B$2&gt;Y$4),SUMIFS(Investors!$Q:$Q,Investors!$A:$A,$A133,Investors!$G:$G,$B133),0)</f>
        <v/>
      </c>
      <c r="AA133" s="4">
        <f>IF(AND(SUMIFS(Investors!$P:$P,Investors!$A:$A,$A133,Investors!$G:$G,$B133)-$B$2&lt;=AA$4,SUMIFS(Investors!$P:$P,Investors!$A:$A,$A133,Investors!$G:$G,$B133)-$B$2&gt;Z$4),SUMIFS(Investors!$Q:$Q,Investors!$A:$A,$A133,Investors!$G:$G,$B133),0)</f>
        <v/>
      </c>
      <c r="AB133" s="4">
        <f>IF(AND(SUMIFS(Investors!$P:$P,Investors!$A:$A,$A133,Investors!$G:$G,$B133)-$B$2&lt;=AB$4,SUMIFS(Investors!$P:$P,Investors!$A:$A,$A133,Investors!$G:$G,$B133)-$B$2&gt;AA$4),SUMIFS(Investors!$Q:$Q,Investors!$A:$A,$A133,Investors!$G:$G,$B133),0)</f>
        <v/>
      </c>
      <c r="AC133" s="4">
        <f>IF(AND(SUMIFS(Investors!$P:$P,Investors!$A:$A,$A133,Investors!$G:$G,$B133)-$B$2&lt;=AC$4,SUMIFS(Investors!$P:$P,Investors!$A:$A,$A133,Investors!$G:$G,$B133)-$B$2&gt;AB$4),SUMIFS(Investors!$Q:$Q,Investors!$A:$A,$A133,Investors!$G:$G,$B133),0)</f>
        <v/>
      </c>
    </row>
    <row r="134">
      <c r="A134" t="inlineStr">
        <is>
          <t>ZKUS03</t>
        </is>
      </c>
      <c r="B134" t="inlineStr">
        <is>
          <t>HVJ101</t>
        </is>
      </c>
      <c r="C134" s="4">
        <f>SUM(E134:AC134)</f>
        <v/>
      </c>
      <c r="E134" s="4">
        <f>IF(AND(SUMIFS(Investors!$P:$P,Investors!$A:$A,$A134,Investors!$G:$G,$B134)-$B$2&lt;=E$4,SUMIFS(Investors!$P:$P,Investors!$A:$A,$A134,Investors!$G:$G,$B134)-$B$2&gt;D$4),SUMIFS(Investors!$Q:$Q,Investors!$A:$A,$A134,Investors!$G:$G,$B134),0)</f>
        <v/>
      </c>
      <c r="F134" s="4">
        <f>IF(AND(SUMIFS(Investors!$P:$P,Investors!$A:$A,$A134,Investors!$G:$G,$B134)-$B$2&lt;=F$4,SUMIFS(Investors!$P:$P,Investors!$A:$A,$A134,Investors!$G:$G,$B134)-$B$2&gt;E$4),SUMIFS(Investors!$Q:$Q,Investors!$A:$A,$A134,Investors!$G:$G,$B134),0)</f>
        <v/>
      </c>
      <c r="G134" s="4">
        <f>IF(AND(SUMIFS(Investors!$P:$P,Investors!$A:$A,$A134,Investors!$G:$G,$B134)-$B$2&lt;=G$4,SUMIFS(Investors!$P:$P,Investors!$A:$A,$A134,Investors!$G:$G,$B134)-$B$2&gt;F$4),SUMIFS(Investors!$Q:$Q,Investors!$A:$A,$A134,Investors!$G:$G,$B134),0)</f>
        <v/>
      </c>
      <c r="H134" s="4">
        <f>IF(AND(SUMIFS(Investors!$P:$P,Investors!$A:$A,$A134,Investors!$G:$G,$B134)-$B$2&lt;=H$4,SUMIFS(Investors!$P:$P,Investors!$A:$A,$A134,Investors!$G:$G,$B134)-$B$2&gt;G$4),SUMIFS(Investors!$Q:$Q,Investors!$A:$A,$A134,Investors!$G:$G,$B134),0)</f>
        <v/>
      </c>
      <c r="I134" s="4">
        <f>IF(AND(SUMIFS(Investors!$P:$P,Investors!$A:$A,$A134,Investors!$G:$G,$B134)-$B$2&lt;=I$4,SUMIFS(Investors!$P:$P,Investors!$A:$A,$A134,Investors!$G:$G,$B134)-$B$2&gt;H$4),SUMIFS(Investors!$Q:$Q,Investors!$A:$A,$A134,Investors!$G:$G,$B134),0)</f>
        <v/>
      </c>
      <c r="J134" s="4">
        <f>IF(AND(SUMIFS(Investors!$P:$P,Investors!$A:$A,$A134,Investors!$G:$G,$B134)-$B$2&lt;=J$4,SUMIFS(Investors!$P:$P,Investors!$A:$A,$A134,Investors!$G:$G,$B134)-$B$2&gt;I$4),SUMIFS(Investors!$Q:$Q,Investors!$A:$A,$A134,Investors!$G:$G,$B134),0)</f>
        <v/>
      </c>
      <c r="K134" s="4">
        <f>IF(AND(SUMIFS(Investors!$P:$P,Investors!$A:$A,$A134,Investors!$G:$G,$B134)-$B$2&lt;=K$4,SUMIFS(Investors!$P:$P,Investors!$A:$A,$A134,Investors!$G:$G,$B134)-$B$2&gt;J$4),SUMIFS(Investors!$Q:$Q,Investors!$A:$A,$A134,Investors!$G:$G,$B134),0)</f>
        <v/>
      </c>
      <c r="L134" s="4">
        <f>IF(AND(SUMIFS(Investors!$P:$P,Investors!$A:$A,$A134,Investors!$G:$G,$B134)-$B$2&lt;=L$4,SUMIFS(Investors!$P:$P,Investors!$A:$A,$A134,Investors!$G:$G,$B134)-$B$2&gt;K$4),SUMIFS(Investors!$Q:$Q,Investors!$A:$A,$A134,Investors!$G:$G,$B134),0)</f>
        <v/>
      </c>
      <c r="M134" s="4">
        <f>IF(AND(SUMIFS(Investors!$P:$P,Investors!$A:$A,$A134,Investors!$G:$G,$B134)-$B$2&lt;=M$4,SUMIFS(Investors!$P:$P,Investors!$A:$A,$A134,Investors!$G:$G,$B134)-$B$2&gt;L$4),SUMIFS(Investors!$Q:$Q,Investors!$A:$A,$A134,Investors!$G:$G,$B134),0)</f>
        <v/>
      </c>
      <c r="N134" s="4">
        <f>IF(AND(SUMIFS(Investors!$P:$P,Investors!$A:$A,$A134,Investors!$G:$G,$B134)-$B$2&lt;=N$4,SUMIFS(Investors!$P:$P,Investors!$A:$A,$A134,Investors!$G:$G,$B134)-$B$2&gt;M$4),SUMIFS(Investors!$Q:$Q,Investors!$A:$A,$A134,Investors!$G:$G,$B134),0)</f>
        <v/>
      </c>
      <c r="O134" s="4">
        <f>IF(AND(SUMIFS(Investors!$P:$P,Investors!$A:$A,$A134,Investors!$G:$G,$B134)-$B$2&lt;=O$4,SUMIFS(Investors!$P:$P,Investors!$A:$A,$A134,Investors!$G:$G,$B134)-$B$2&gt;N$4),SUMIFS(Investors!$Q:$Q,Investors!$A:$A,$A134,Investors!$G:$G,$B134),0)</f>
        <v/>
      </c>
      <c r="P134" s="4">
        <f>IF(AND(SUMIFS(Investors!$P:$P,Investors!$A:$A,$A134,Investors!$G:$G,$B134)-$B$2&lt;=P$4,SUMIFS(Investors!$P:$P,Investors!$A:$A,$A134,Investors!$G:$G,$B134)-$B$2&gt;O$4),SUMIFS(Investors!$Q:$Q,Investors!$A:$A,$A134,Investors!$G:$G,$B134),0)</f>
        <v/>
      </c>
      <c r="Q134" s="4">
        <f>IF(AND(SUMIFS(Investors!$P:$P,Investors!$A:$A,$A134,Investors!$G:$G,$B134)-$B$2&lt;=Q$4,SUMIFS(Investors!$P:$P,Investors!$A:$A,$A134,Investors!$G:$G,$B134)-$B$2&gt;P$4),SUMIFS(Investors!$Q:$Q,Investors!$A:$A,$A134,Investors!$G:$G,$B134),0)</f>
        <v/>
      </c>
      <c r="R134" s="4">
        <f>IF(AND(SUMIFS(Investors!$P:$P,Investors!$A:$A,$A134,Investors!$G:$G,$B134)-$B$2&lt;=R$4,SUMIFS(Investors!$P:$P,Investors!$A:$A,$A134,Investors!$G:$G,$B134)-$B$2&gt;Q$4),SUMIFS(Investors!$Q:$Q,Investors!$A:$A,$A134,Investors!$G:$G,$B134),0)</f>
        <v/>
      </c>
      <c r="S134" s="4">
        <f>IF(AND(SUMIFS(Investors!$P:$P,Investors!$A:$A,$A134,Investors!$G:$G,$B134)-$B$2&lt;=S$4,SUMIFS(Investors!$P:$P,Investors!$A:$A,$A134,Investors!$G:$G,$B134)-$B$2&gt;R$4),SUMIFS(Investors!$Q:$Q,Investors!$A:$A,$A134,Investors!$G:$G,$B134),0)</f>
        <v/>
      </c>
      <c r="T134" s="4">
        <f>IF(AND(SUMIFS(Investors!$P:$P,Investors!$A:$A,$A134,Investors!$G:$G,$B134)-$B$2&lt;=T$4,SUMIFS(Investors!$P:$P,Investors!$A:$A,$A134,Investors!$G:$G,$B134)-$B$2&gt;S$4),SUMIFS(Investors!$Q:$Q,Investors!$A:$A,$A134,Investors!$G:$G,$B134),0)</f>
        <v/>
      </c>
      <c r="U134" s="4">
        <f>IF(AND(SUMIFS(Investors!$P:$P,Investors!$A:$A,$A134,Investors!$G:$G,$B134)-$B$2&lt;=U$4,SUMIFS(Investors!$P:$P,Investors!$A:$A,$A134,Investors!$G:$G,$B134)-$B$2&gt;T$4),SUMIFS(Investors!$Q:$Q,Investors!$A:$A,$A134,Investors!$G:$G,$B134),0)</f>
        <v/>
      </c>
      <c r="V134" s="4">
        <f>IF(AND(SUMIFS(Investors!$P:$P,Investors!$A:$A,$A134,Investors!$G:$G,$B134)-$B$2&lt;=V$4,SUMIFS(Investors!$P:$P,Investors!$A:$A,$A134,Investors!$G:$G,$B134)-$B$2&gt;U$4),SUMIFS(Investors!$Q:$Q,Investors!$A:$A,$A134,Investors!$G:$G,$B134),0)</f>
        <v/>
      </c>
      <c r="W134" s="4">
        <f>IF(AND(SUMIFS(Investors!$P:$P,Investors!$A:$A,$A134,Investors!$G:$G,$B134)-$B$2&lt;=W$4,SUMIFS(Investors!$P:$P,Investors!$A:$A,$A134,Investors!$G:$G,$B134)-$B$2&gt;V$4),SUMIFS(Investors!$Q:$Q,Investors!$A:$A,$A134,Investors!$G:$G,$B134),0)</f>
        <v/>
      </c>
      <c r="X134" s="4">
        <f>IF(AND(SUMIFS(Investors!$P:$P,Investors!$A:$A,$A134,Investors!$G:$G,$B134)-$B$2&lt;=X$4,SUMIFS(Investors!$P:$P,Investors!$A:$A,$A134,Investors!$G:$G,$B134)-$B$2&gt;W$4),SUMIFS(Investors!$Q:$Q,Investors!$A:$A,$A134,Investors!$G:$G,$B134),0)</f>
        <v/>
      </c>
      <c r="Y134" s="4">
        <f>IF(AND(SUMIFS(Investors!$P:$P,Investors!$A:$A,$A134,Investors!$G:$G,$B134)-$B$2&lt;=Y$4,SUMIFS(Investors!$P:$P,Investors!$A:$A,$A134,Investors!$G:$G,$B134)-$B$2&gt;X$4),SUMIFS(Investors!$Q:$Q,Investors!$A:$A,$A134,Investors!$G:$G,$B134),0)</f>
        <v/>
      </c>
      <c r="Z134" s="4">
        <f>IF(AND(SUMIFS(Investors!$P:$P,Investors!$A:$A,$A134,Investors!$G:$G,$B134)-$B$2&lt;=Z$4,SUMIFS(Investors!$P:$P,Investors!$A:$A,$A134,Investors!$G:$G,$B134)-$B$2&gt;Y$4),SUMIFS(Investors!$Q:$Q,Investors!$A:$A,$A134,Investors!$G:$G,$B134),0)</f>
        <v/>
      </c>
      <c r="AA134" s="4">
        <f>IF(AND(SUMIFS(Investors!$P:$P,Investors!$A:$A,$A134,Investors!$G:$G,$B134)-$B$2&lt;=AA$4,SUMIFS(Investors!$P:$P,Investors!$A:$A,$A134,Investors!$G:$G,$B134)-$B$2&gt;Z$4),SUMIFS(Investors!$Q:$Q,Investors!$A:$A,$A134,Investors!$G:$G,$B134),0)</f>
        <v/>
      </c>
      <c r="AB134" s="4">
        <f>IF(AND(SUMIFS(Investors!$P:$P,Investors!$A:$A,$A134,Investors!$G:$G,$B134)-$B$2&lt;=AB$4,SUMIFS(Investors!$P:$P,Investors!$A:$A,$A134,Investors!$G:$G,$B134)-$B$2&gt;AA$4),SUMIFS(Investors!$Q:$Q,Investors!$A:$A,$A134,Investors!$G:$G,$B134),0)</f>
        <v/>
      </c>
      <c r="AC134" s="4">
        <f>IF(AND(SUMIFS(Investors!$P:$P,Investors!$A:$A,$A134,Investors!$G:$G,$B134)-$B$2&lt;=AC$4,SUMIFS(Investors!$P:$P,Investors!$A:$A,$A134,Investors!$G:$G,$B134)-$B$2&gt;AB$4),SUMIFS(Investors!$Q:$Q,Investors!$A:$A,$A134,Investors!$G:$G,$B134),0)</f>
        <v/>
      </c>
    </row>
    <row r="135">
      <c r="A135" t="inlineStr">
        <is>
          <t>ZHAR01</t>
        </is>
      </c>
      <c r="B135" t="inlineStr">
        <is>
          <t>HVD202</t>
        </is>
      </c>
      <c r="C135" s="4">
        <f>SUM(E135:AC135)</f>
        <v/>
      </c>
      <c r="E135" s="4">
        <f>IF(AND(SUMIFS(Investors!$P:$P,Investors!$A:$A,$A135,Investors!$G:$G,$B135)-$B$2&lt;=E$4,SUMIFS(Investors!$P:$P,Investors!$A:$A,$A135,Investors!$G:$G,$B135)-$B$2&gt;D$4),SUMIFS(Investors!$Q:$Q,Investors!$A:$A,$A135,Investors!$G:$G,$B135),0)</f>
        <v/>
      </c>
      <c r="F135" s="4">
        <f>IF(AND(SUMIFS(Investors!$P:$P,Investors!$A:$A,$A135,Investors!$G:$G,$B135)-$B$2&lt;=F$4,SUMIFS(Investors!$P:$P,Investors!$A:$A,$A135,Investors!$G:$G,$B135)-$B$2&gt;E$4),SUMIFS(Investors!$Q:$Q,Investors!$A:$A,$A135,Investors!$G:$G,$B135),0)</f>
        <v/>
      </c>
      <c r="G135" s="4">
        <f>IF(AND(SUMIFS(Investors!$P:$P,Investors!$A:$A,$A135,Investors!$G:$G,$B135)-$B$2&lt;=G$4,SUMIFS(Investors!$P:$P,Investors!$A:$A,$A135,Investors!$G:$G,$B135)-$B$2&gt;F$4),SUMIFS(Investors!$Q:$Q,Investors!$A:$A,$A135,Investors!$G:$G,$B135),0)</f>
        <v/>
      </c>
      <c r="H135" s="4">
        <f>IF(AND(SUMIFS(Investors!$P:$P,Investors!$A:$A,$A135,Investors!$G:$G,$B135)-$B$2&lt;=H$4,SUMIFS(Investors!$P:$P,Investors!$A:$A,$A135,Investors!$G:$G,$B135)-$B$2&gt;G$4),SUMIFS(Investors!$Q:$Q,Investors!$A:$A,$A135,Investors!$G:$G,$B135),0)</f>
        <v/>
      </c>
      <c r="I135" s="4">
        <f>IF(AND(SUMIFS(Investors!$P:$P,Investors!$A:$A,$A135,Investors!$G:$G,$B135)-$B$2&lt;=I$4,SUMIFS(Investors!$P:$P,Investors!$A:$A,$A135,Investors!$G:$G,$B135)-$B$2&gt;H$4),SUMIFS(Investors!$Q:$Q,Investors!$A:$A,$A135,Investors!$G:$G,$B135),0)</f>
        <v/>
      </c>
      <c r="J135" s="4">
        <f>IF(AND(SUMIFS(Investors!$P:$P,Investors!$A:$A,$A135,Investors!$G:$G,$B135)-$B$2&lt;=J$4,SUMIFS(Investors!$P:$P,Investors!$A:$A,$A135,Investors!$G:$G,$B135)-$B$2&gt;I$4),SUMIFS(Investors!$Q:$Q,Investors!$A:$A,$A135,Investors!$G:$G,$B135),0)</f>
        <v/>
      </c>
      <c r="K135" s="4">
        <f>IF(AND(SUMIFS(Investors!$P:$P,Investors!$A:$A,$A135,Investors!$G:$G,$B135)-$B$2&lt;=K$4,SUMIFS(Investors!$P:$P,Investors!$A:$A,$A135,Investors!$G:$G,$B135)-$B$2&gt;J$4),SUMIFS(Investors!$Q:$Q,Investors!$A:$A,$A135,Investors!$G:$G,$B135),0)</f>
        <v/>
      </c>
      <c r="L135" s="4">
        <f>IF(AND(SUMIFS(Investors!$P:$P,Investors!$A:$A,$A135,Investors!$G:$G,$B135)-$B$2&lt;=L$4,SUMIFS(Investors!$P:$P,Investors!$A:$A,$A135,Investors!$G:$G,$B135)-$B$2&gt;K$4),SUMIFS(Investors!$Q:$Q,Investors!$A:$A,$A135,Investors!$G:$G,$B135),0)</f>
        <v/>
      </c>
      <c r="M135" s="4">
        <f>IF(AND(SUMIFS(Investors!$P:$P,Investors!$A:$A,$A135,Investors!$G:$G,$B135)-$B$2&lt;=M$4,SUMIFS(Investors!$P:$P,Investors!$A:$A,$A135,Investors!$G:$G,$B135)-$B$2&gt;L$4),SUMIFS(Investors!$Q:$Q,Investors!$A:$A,$A135,Investors!$G:$G,$B135),0)</f>
        <v/>
      </c>
      <c r="N135" s="4">
        <f>IF(AND(SUMIFS(Investors!$P:$P,Investors!$A:$A,$A135,Investors!$G:$G,$B135)-$B$2&lt;=N$4,SUMIFS(Investors!$P:$P,Investors!$A:$A,$A135,Investors!$G:$G,$B135)-$B$2&gt;M$4),SUMIFS(Investors!$Q:$Q,Investors!$A:$A,$A135,Investors!$G:$G,$B135),0)</f>
        <v/>
      </c>
      <c r="O135" s="4">
        <f>IF(AND(SUMIFS(Investors!$P:$P,Investors!$A:$A,$A135,Investors!$G:$G,$B135)-$B$2&lt;=O$4,SUMIFS(Investors!$P:$P,Investors!$A:$A,$A135,Investors!$G:$G,$B135)-$B$2&gt;N$4),SUMIFS(Investors!$Q:$Q,Investors!$A:$A,$A135,Investors!$G:$G,$B135),0)</f>
        <v/>
      </c>
      <c r="P135" s="4">
        <f>IF(AND(SUMIFS(Investors!$P:$P,Investors!$A:$A,$A135,Investors!$G:$G,$B135)-$B$2&lt;=P$4,SUMIFS(Investors!$P:$P,Investors!$A:$A,$A135,Investors!$G:$G,$B135)-$B$2&gt;O$4),SUMIFS(Investors!$Q:$Q,Investors!$A:$A,$A135,Investors!$G:$G,$B135),0)</f>
        <v/>
      </c>
      <c r="Q135" s="4">
        <f>IF(AND(SUMIFS(Investors!$P:$P,Investors!$A:$A,$A135,Investors!$G:$G,$B135)-$B$2&lt;=Q$4,SUMIFS(Investors!$P:$P,Investors!$A:$A,$A135,Investors!$G:$G,$B135)-$B$2&gt;P$4),SUMIFS(Investors!$Q:$Q,Investors!$A:$A,$A135,Investors!$G:$G,$B135),0)</f>
        <v/>
      </c>
      <c r="R135" s="4">
        <f>IF(AND(SUMIFS(Investors!$P:$P,Investors!$A:$A,$A135,Investors!$G:$G,$B135)-$B$2&lt;=R$4,SUMIFS(Investors!$P:$P,Investors!$A:$A,$A135,Investors!$G:$G,$B135)-$B$2&gt;Q$4),SUMIFS(Investors!$Q:$Q,Investors!$A:$A,$A135,Investors!$G:$G,$B135),0)</f>
        <v/>
      </c>
      <c r="S135" s="4">
        <f>IF(AND(SUMIFS(Investors!$P:$P,Investors!$A:$A,$A135,Investors!$G:$G,$B135)-$B$2&lt;=S$4,SUMIFS(Investors!$P:$P,Investors!$A:$A,$A135,Investors!$G:$G,$B135)-$B$2&gt;R$4),SUMIFS(Investors!$Q:$Q,Investors!$A:$A,$A135,Investors!$G:$G,$B135),0)</f>
        <v/>
      </c>
      <c r="T135" s="4">
        <f>IF(AND(SUMIFS(Investors!$P:$P,Investors!$A:$A,$A135,Investors!$G:$G,$B135)-$B$2&lt;=T$4,SUMIFS(Investors!$P:$P,Investors!$A:$A,$A135,Investors!$G:$G,$B135)-$B$2&gt;S$4),SUMIFS(Investors!$Q:$Q,Investors!$A:$A,$A135,Investors!$G:$G,$B135),0)</f>
        <v/>
      </c>
      <c r="U135" s="4">
        <f>IF(AND(SUMIFS(Investors!$P:$P,Investors!$A:$A,$A135,Investors!$G:$G,$B135)-$B$2&lt;=U$4,SUMIFS(Investors!$P:$P,Investors!$A:$A,$A135,Investors!$G:$G,$B135)-$B$2&gt;T$4),SUMIFS(Investors!$Q:$Q,Investors!$A:$A,$A135,Investors!$G:$G,$B135),0)</f>
        <v/>
      </c>
      <c r="V135" s="4">
        <f>IF(AND(SUMIFS(Investors!$P:$P,Investors!$A:$A,$A135,Investors!$G:$G,$B135)-$B$2&lt;=V$4,SUMIFS(Investors!$P:$P,Investors!$A:$A,$A135,Investors!$G:$G,$B135)-$B$2&gt;U$4),SUMIFS(Investors!$Q:$Q,Investors!$A:$A,$A135,Investors!$G:$G,$B135),0)</f>
        <v/>
      </c>
      <c r="W135" s="4">
        <f>IF(AND(SUMIFS(Investors!$P:$P,Investors!$A:$A,$A135,Investors!$G:$G,$B135)-$B$2&lt;=W$4,SUMIFS(Investors!$P:$P,Investors!$A:$A,$A135,Investors!$G:$G,$B135)-$B$2&gt;V$4),SUMIFS(Investors!$Q:$Q,Investors!$A:$A,$A135,Investors!$G:$G,$B135),0)</f>
        <v/>
      </c>
      <c r="X135" s="4">
        <f>IF(AND(SUMIFS(Investors!$P:$P,Investors!$A:$A,$A135,Investors!$G:$G,$B135)-$B$2&lt;=X$4,SUMIFS(Investors!$P:$P,Investors!$A:$A,$A135,Investors!$G:$G,$B135)-$B$2&gt;W$4),SUMIFS(Investors!$Q:$Q,Investors!$A:$A,$A135,Investors!$G:$G,$B135),0)</f>
        <v/>
      </c>
      <c r="Y135" s="4">
        <f>IF(AND(SUMIFS(Investors!$P:$P,Investors!$A:$A,$A135,Investors!$G:$G,$B135)-$B$2&lt;=Y$4,SUMIFS(Investors!$P:$P,Investors!$A:$A,$A135,Investors!$G:$G,$B135)-$B$2&gt;X$4),SUMIFS(Investors!$Q:$Q,Investors!$A:$A,$A135,Investors!$G:$G,$B135),0)</f>
        <v/>
      </c>
      <c r="Z135" s="4">
        <f>IF(AND(SUMIFS(Investors!$P:$P,Investors!$A:$A,$A135,Investors!$G:$G,$B135)-$B$2&lt;=Z$4,SUMIFS(Investors!$P:$P,Investors!$A:$A,$A135,Investors!$G:$G,$B135)-$B$2&gt;Y$4),SUMIFS(Investors!$Q:$Q,Investors!$A:$A,$A135,Investors!$G:$G,$B135),0)</f>
        <v/>
      </c>
      <c r="AA135" s="4">
        <f>IF(AND(SUMIFS(Investors!$P:$P,Investors!$A:$A,$A135,Investors!$G:$G,$B135)-$B$2&lt;=AA$4,SUMIFS(Investors!$P:$P,Investors!$A:$A,$A135,Investors!$G:$G,$B135)-$B$2&gt;Z$4),SUMIFS(Investors!$Q:$Q,Investors!$A:$A,$A135,Investors!$G:$G,$B135),0)</f>
        <v/>
      </c>
      <c r="AB135" s="4">
        <f>IF(AND(SUMIFS(Investors!$P:$P,Investors!$A:$A,$A135,Investors!$G:$G,$B135)-$B$2&lt;=AB$4,SUMIFS(Investors!$P:$P,Investors!$A:$A,$A135,Investors!$G:$G,$B135)-$B$2&gt;AA$4),SUMIFS(Investors!$Q:$Q,Investors!$A:$A,$A135,Investors!$G:$G,$B135),0)</f>
        <v/>
      </c>
      <c r="AC135" s="4">
        <f>IF(AND(SUMIFS(Investors!$P:$P,Investors!$A:$A,$A135,Investors!$G:$G,$B135)-$B$2&lt;=AC$4,SUMIFS(Investors!$P:$P,Investors!$A:$A,$A135,Investors!$G:$G,$B135)-$B$2&gt;AB$4),SUMIFS(Investors!$Q:$Q,Investors!$A:$A,$A135,Investors!$G:$G,$B135),0)</f>
        <v/>
      </c>
    </row>
    <row r="136">
      <c r="A136" t="inlineStr">
        <is>
          <t>ZHAR01</t>
        </is>
      </c>
      <c r="B136" t="inlineStr">
        <is>
          <t>HVK106</t>
        </is>
      </c>
      <c r="C136" s="4">
        <f>SUM(E136:AC136)</f>
        <v/>
      </c>
      <c r="E136" s="4">
        <f>IF(AND(SUMIFS(Investors!$P:$P,Investors!$A:$A,$A136,Investors!$G:$G,$B136)-$B$2&lt;=E$4,SUMIFS(Investors!$P:$P,Investors!$A:$A,$A136,Investors!$G:$G,$B136)-$B$2&gt;D$4),SUMIFS(Investors!$Q:$Q,Investors!$A:$A,$A136,Investors!$G:$G,$B136),0)</f>
        <v/>
      </c>
      <c r="F136" s="4">
        <f>IF(AND(SUMIFS(Investors!$P:$P,Investors!$A:$A,$A136,Investors!$G:$G,$B136)-$B$2&lt;=F$4,SUMIFS(Investors!$P:$P,Investors!$A:$A,$A136,Investors!$G:$G,$B136)-$B$2&gt;E$4),SUMIFS(Investors!$Q:$Q,Investors!$A:$A,$A136,Investors!$G:$G,$B136),0)</f>
        <v/>
      </c>
      <c r="G136" s="4">
        <f>IF(AND(SUMIFS(Investors!$P:$P,Investors!$A:$A,$A136,Investors!$G:$G,$B136)-$B$2&lt;=G$4,SUMIFS(Investors!$P:$P,Investors!$A:$A,$A136,Investors!$G:$G,$B136)-$B$2&gt;F$4),SUMIFS(Investors!$Q:$Q,Investors!$A:$A,$A136,Investors!$G:$G,$B136),0)</f>
        <v/>
      </c>
      <c r="H136" s="4">
        <f>IF(AND(SUMIFS(Investors!$P:$P,Investors!$A:$A,$A136,Investors!$G:$G,$B136)-$B$2&lt;=H$4,SUMIFS(Investors!$P:$P,Investors!$A:$A,$A136,Investors!$G:$G,$B136)-$B$2&gt;G$4),SUMIFS(Investors!$Q:$Q,Investors!$A:$A,$A136,Investors!$G:$G,$B136),0)</f>
        <v/>
      </c>
      <c r="I136" s="4">
        <f>IF(AND(SUMIFS(Investors!$P:$P,Investors!$A:$A,$A136,Investors!$G:$G,$B136)-$B$2&lt;=I$4,SUMIFS(Investors!$P:$P,Investors!$A:$A,$A136,Investors!$G:$G,$B136)-$B$2&gt;H$4),SUMIFS(Investors!$Q:$Q,Investors!$A:$A,$A136,Investors!$G:$G,$B136),0)</f>
        <v/>
      </c>
      <c r="J136" s="4">
        <f>IF(AND(SUMIFS(Investors!$P:$P,Investors!$A:$A,$A136,Investors!$G:$G,$B136)-$B$2&lt;=J$4,SUMIFS(Investors!$P:$P,Investors!$A:$A,$A136,Investors!$G:$G,$B136)-$B$2&gt;I$4),SUMIFS(Investors!$Q:$Q,Investors!$A:$A,$A136,Investors!$G:$G,$B136),0)</f>
        <v/>
      </c>
      <c r="K136" s="4">
        <f>IF(AND(SUMIFS(Investors!$P:$P,Investors!$A:$A,$A136,Investors!$G:$G,$B136)-$B$2&lt;=K$4,SUMIFS(Investors!$P:$P,Investors!$A:$A,$A136,Investors!$G:$G,$B136)-$B$2&gt;J$4),SUMIFS(Investors!$Q:$Q,Investors!$A:$A,$A136,Investors!$G:$G,$B136),0)</f>
        <v/>
      </c>
      <c r="L136" s="4">
        <f>IF(AND(SUMIFS(Investors!$P:$P,Investors!$A:$A,$A136,Investors!$G:$G,$B136)-$B$2&lt;=L$4,SUMIFS(Investors!$P:$P,Investors!$A:$A,$A136,Investors!$G:$G,$B136)-$B$2&gt;K$4),SUMIFS(Investors!$Q:$Q,Investors!$A:$A,$A136,Investors!$G:$G,$B136),0)</f>
        <v/>
      </c>
      <c r="M136" s="4">
        <f>IF(AND(SUMIFS(Investors!$P:$P,Investors!$A:$A,$A136,Investors!$G:$G,$B136)-$B$2&lt;=M$4,SUMIFS(Investors!$P:$P,Investors!$A:$A,$A136,Investors!$G:$G,$B136)-$B$2&gt;L$4),SUMIFS(Investors!$Q:$Q,Investors!$A:$A,$A136,Investors!$G:$G,$B136),0)</f>
        <v/>
      </c>
      <c r="N136" s="4">
        <f>IF(AND(SUMIFS(Investors!$P:$P,Investors!$A:$A,$A136,Investors!$G:$G,$B136)-$B$2&lt;=N$4,SUMIFS(Investors!$P:$P,Investors!$A:$A,$A136,Investors!$G:$G,$B136)-$B$2&gt;M$4),SUMIFS(Investors!$Q:$Q,Investors!$A:$A,$A136,Investors!$G:$G,$B136),0)</f>
        <v/>
      </c>
      <c r="O136" s="4">
        <f>IF(AND(SUMIFS(Investors!$P:$P,Investors!$A:$A,$A136,Investors!$G:$G,$B136)-$B$2&lt;=O$4,SUMIFS(Investors!$P:$P,Investors!$A:$A,$A136,Investors!$G:$G,$B136)-$B$2&gt;N$4),SUMIFS(Investors!$Q:$Q,Investors!$A:$A,$A136,Investors!$G:$G,$B136),0)</f>
        <v/>
      </c>
      <c r="P136" s="4">
        <f>IF(AND(SUMIFS(Investors!$P:$P,Investors!$A:$A,$A136,Investors!$G:$G,$B136)-$B$2&lt;=P$4,SUMIFS(Investors!$P:$P,Investors!$A:$A,$A136,Investors!$G:$G,$B136)-$B$2&gt;O$4),SUMIFS(Investors!$Q:$Q,Investors!$A:$A,$A136,Investors!$G:$G,$B136),0)</f>
        <v/>
      </c>
      <c r="Q136" s="4">
        <f>IF(AND(SUMIFS(Investors!$P:$P,Investors!$A:$A,$A136,Investors!$G:$G,$B136)-$B$2&lt;=Q$4,SUMIFS(Investors!$P:$P,Investors!$A:$A,$A136,Investors!$G:$G,$B136)-$B$2&gt;P$4),SUMIFS(Investors!$Q:$Q,Investors!$A:$A,$A136,Investors!$G:$G,$B136),0)</f>
        <v/>
      </c>
      <c r="R136" s="4">
        <f>IF(AND(SUMIFS(Investors!$P:$P,Investors!$A:$A,$A136,Investors!$G:$G,$B136)-$B$2&lt;=R$4,SUMIFS(Investors!$P:$P,Investors!$A:$A,$A136,Investors!$G:$G,$B136)-$B$2&gt;Q$4),SUMIFS(Investors!$Q:$Q,Investors!$A:$A,$A136,Investors!$G:$G,$B136),0)</f>
        <v/>
      </c>
      <c r="S136" s="4">
        <f>IF(AND(SUMIFS(Investors!$P:$P,Investors!$A:$A,$A136,Investors!$G:$G,$B136)-$B$2&lt;=S$4,SUMIFS(Investors!$P:$P,Investors!$A:$A,$A136,Investors!$G:$G,$B136)-$B$2&gt;R$4),SUMIFS(Investors!$Q:$Q,Investors!$A:$A,$A136,Investors!$G:$G,$B136),0)</f>
        <v/>
      </c>
      <c r="T136" s="4">
        <f>IF(AND(SUMIFS(Investors!$P:$P,Investors!$A:$A,$A136,Investors!$G:$G,$B136)-$B$2&lt;=T$4,SUMIFS(Investors!$P:$P,Investors!$A:$A,$A136,Investors!$G:$G,$B136)-$B$2&gt;S$4),SUMIFS(Investors!$Q:$Q,Investors!$A:$A,$A136,Investors!$G:$G,$B136),0)</f>
        <v/>
      </c>
      <c r="U136" s="4">
        <f>IF(AND(SUMIFS(Investors!$P:$P,Investors!$A:$A,$A136,Investors!$G:$G,$B136)-$B$2&lt;=U$4,SUMIFS(Investors!$P:$P,Investors!$A:$A,$A136,Investors!$G:$G,$B136)-$B$2&gt;T$4),SUMIFS(Investors!$Q:$Q,Investors!$A:$A,$A136,Investors!$G:$G,$B136),0)</f>
        <v/>
      </c>
      <c r="V136" s="4">
        <f>IF(AND(SUMIFS(Investors!$P:$P,Investors!$A:$A,$A136,Investors!$G:$G,$B136)-$B$2&lt;=V$4,SUMIFS(Investors!$P:$P,Investors!$A:$A,$A136,Investors!$G:$G,$B136)-$B$2&gt;U$4),SUMIFS(Investors!$Q:$Q,Investors!$A:$A,$A136,Investors!$G:$G,$B136),0)</f>
        <v/>
      </c>
      <c r="W136" s="4">
        <f>IF(AND(SUMIFS(Investors!$P:$P,Investors!$A:$A,$A136,Investors!$G:$G,$B136)-$B$2&lt;=W$4,SUMIFS(Investors!$P:$P,Investors!$A:$A,$A136,Investors!$G:$G,$B136)-$B$2&gt;V$4),SUMIFS(Investors!$Q:$Q,Investors!$A:$A,$A136,Investors!$G:$G,$B136),0)</f>
        <v/>
      </c>
      <c r="X136" s="4">
        <f>IF(AND(SUMIFS(Investors!$P:$P,Investors!$A:$A,$A136,Investors!$G:$G,$B136)-$B$2&lt;=X$4,SUMIFS(Investors!$P:$P,Investors!$A:$A,$A136,Investors!$G:$G,$B136)-$B$2&gt;W$4),SUMIFS(Investors!$Q:$Q,Investors!$A:$A,$A136,Investors!$G:$G,$B136),0)</f>
        <v/>
      </c>
      <c r="Y136" s="4">
        <f>IF(AND(SUMIFS(Investors!$P:$P,Investors!$A:$A,$A136,Investors!$G:$G,$B136)-$B$2&lt;=Y$4,SUMIFS(Investors!$P:$P,Investors!$A:$A,$A136,Investors!$G:$G,$B136)-$B$2&gt;X$4),SUMIFS(Investors!$Q:$Q,Investors!$A:$A,$A136,Investors!$G:$G,$B136),0)</f>
        <v/>
      </c>
      <c r="Z136" s="4">
        <f>IF(AND(SUMIFS(Investors!$P:$P,Investors!$A:$A,$A136,Investors!$G:$G,$B136)-$B$2&lt;=Z$4,SUMIFS(Investors!$P:$P,Investors!$A:$A,$A136,Investors!$G:$G,$B136)-$B$2&gt;Y$4),SUMIFS(Investors!$Q:$Q,Investors!$A:$A,$A136,Investors!$G:$G,$B136),0)</f>
        <v/>
      </c>
      <c r="AA136" s="4">
        <f>IF(AND(SUMIFS(Investors!$P:$P,Investors!$A:$A,$A136,Investors!$G:$G,$B136)-$B$2&lt;=AA$4,SUMIFS(Investors!$P:$P,Investors!$A:$A,$A136,Investors!$G:$G,$B136)-$B$2&gt;Z$4),SUMIFS(Investors!$Q:$Q,Investors!$A:$A,$A136,Investors!$G:$G,$B136),0)</f>
        <v/>
      </c>
      <c r="AB136" s="4">
        <f>IF(AND(SUMIFS(Investors!$P:$P,Investors!$A:$A,$A136,Investors!$G:$G,$B136)-$B$2&lt;=AB$4,SUMIFS(Investors!$P:$P,Investors!$A:$A,$A136,Investors!$G:$G,$B136)-$B$2&gt;AA$4),SUMIFS(Investors!$Q:$Q,Investors!$A:$A,$A136,Investors!$G:$G,$B136),0)</f>
        <v/>
      </c>
      <c r="AC136" s="4">
        <f>IF(AND(SUMIFS(Investors!$P:$P,Investors!$A:$A,$A136,Investors!$G:$G,$B136)-$B$2&lt;=AC$4,SUMIFS(Investors!$P:$P,Investors!$A:$A,$A136,Investors!$G:$G,$B136)-$B$2&gt;AB$4),SUMIFS(Investors!$Q:$Q,Investors!$A:$A,$A136,Investors!$G:$G,$B136),0)</f>
        <v/>
      </c>
    </row>
    <row r="137">
      <c r="A137" t="inlineStr">
        <is>
          <t>ZROD01</t>
        </is>
      </c>
      <c r="B137" t="inlineStr">
        <is>
          <t>HVL203</t>
        </is>
      </c>
      <c r="C137" s="4">
        <f>SUM(E137:AC137)</f>
        <v/>
      </c>
      <c r="E137" s="4">
        <f>IF(AND(SUMIFS(Investors!$P:$P,Investors!$A:$A,$A137,Investors!$G:$G,$B137)-$B$2&lt;=E$4,SUMIFS(Investors!$P:$P,Investors!$A:$A,$A137,Investors!$G:$G,$B137)-$B$2&gt;D$4),SUMIFS(Investors!$Q:$Q,Investors!$A:$A,$A137,Investors!$G:$G,$B137),0)</f>
        <v/>
      </c>
      <c r="F137" s="4">
        <f>IF(AND(SUMIFS(Investors!$P:$P,Investors!$A:$A,$A137,Investors!$G:$G,$B137)-$B$2&lt;=F$4,SUMIFS(Investors!$P:$P,Investors!$A:$A,$A137,Investors!$G:$G,$B137)-$B$2&gt;E$4),SUMIFS(Investors!$Q:$Q,Investors!$A:$A,$A137,Investors!$G:$G,$B137),0)</f>
        <v/>
      </c>
      <c r="G137" s="4">
        <f>IF(AND(SUMIFS(Investors!$P:$P,Investors!$A:$A,$A137,Investors!$G:$G,$B137)-$B$2&lt;=G$4,SUMIFS(Investors!$P:$P,Investors!$A:$A,$A137,Investors!$G:$G,$B137)-$B$2&gt;F$4),SUMIFS(Investors!$Q:$Q,Investors!$A:$A,$A137,Investors!$G:$G,$B137),0)</f>
        <v/>
      </c>
      <c r="H137" s="4">
        <f>IF(AND(SUMIFS(Investors!$P:$P,Investors!$A:$A,$A137,Investors!$G:$G,$B137)-$B$2&lt;=H$4,SUMIFS(Investors!$P:$P,Investors!$A:$A,$A137,Investors!$G:$G,$B137)-$B$2&gt;G$4),SUMIFS(Investors!$Q:$Q,Investors!$A:$A,$A137,Investors!$G:$G,$B137),0)</f>
        <v/>
      </c>
      <c r="I137" s="4">
        <f>IF(AND(SUMIFS(Investors!$P:$P,Investors!$A:$A,$A137,Investors!$G:$G,$B137)-$B$2&lt;=I$4,SUMIFS(Investors!$P:$P,Investors!$A:$A,$A137,Investors!$G:$G,$B137)-$B$2&gt;H$4),SUMIFS(Investors!$Q:$Q,Investors!$A:$A,$A137,Investors!$G:$G,$B137),0)</f>
        <v/>
      </c>
      <c r="J137" s="4">
        <f>IF(AND(SUMIFS(Investors!$P:$P,Investors!$A:$A,$A137,Investors!$G:$G,$B137)-$B$2&lt;=J$4,SUMIFS(Investors!$P:$P,Investors!$A:$A,$A137,Investors!$G:$G,$B137)-$B$2&gt;I$4),SUMIFS(Investors!$Q:$Q,Investors!$A:$A,$A137,Investors!$G:$G,$B137),0)</f>
        <v/>
      </c>
      <c r="K137" s="4">
        <f>IF(AND(SUMIFS(Investors!$P:$P,Investors!$A:$A,$A137,Investors!$G:$G,$B137)-$B$2&lt;=K$4,SUMIFS(Investors!$P:$P,Investors!$A:$A,$A137,Investors!$G:$G,$B137)-$B$2&gt;J$4),SUMIFS(Investors!$Q:$Q,Investors!$A:$A,$A137,Investors!$G:$G,$B137),0)</f>
        <v/>
      </c>
      <c r="L137" s="4">
        <f>IF(AND(SUMIFS(Investors!$P:$P,Investors!$A:$A,$A137,Investors!$G:$G,$B137)-$B$2&lt;=L$4,SUMIFS(Investors!$P:$P,Investors!$A:$A,$A137,Investors!$G:$G,$B137)-$B$2&gt;K$4),SUMIFS(Investors!$Q:$Q,Investors!$A:$A,$A137,Investors!$G:$G,$B137),0)</f>
        <v/>
      </c>
      <c r="M137" s="4">
        <f>IF(AND(SUMIFS(Investors!$P:$P,Investors!$A:$A,$A137,Investors!$G:$G,$B137)-$B$2&lt;=M$4,SUMIFS(Investors!$P:$P,Investors!$A:$A,$A137,Investors!$G:$G,$B137)-$B$2&gt;L$4),SUMIFS(Investors!$Q:$Q,Investors!$A:$A,$A137,Investors!$G:$G,$B137),0)</f>
        <v/>
      </c>
      <c r="N137" s="4">
        <f>IF(AND(SUMIFS(Investors!$P:$P,Investors!$A:$A,$A137,Investors!$G:$G,$B137)-$B$2&lt;=N$4,SUMIFS(Investors!$P:$P,Investors!$A:$A,$A137,Investors!$G:$G,$B137)-$B$2&gt;M$4),SUMIFS(Investors!$Q:$Q,Investors!$A:$A,$A137,Investors!$G:$G,$B137),0)</f>
        <v/>
      </c>
      <c r="O137" s="4">
        <f>IF(AND(SUMIFS(Investors!$P:$P,Investors!$A:$A,$A137,Investors!$G:$G,$B137)-$B$2&lt;=O$4,SUMIFS(Investors!$P:$P,Investors!$A:$A,$A137,Investors!$G:$G,$B137)-$B$2&gt;N$4),SUMIFS(Investors!$Q:$Q,Investors!$A:$A,$A137,Investors!$G:$G,$B137),0)</f>
        <v/>
      </c>
      <c r="P137" s="4">
        <f>IF(AND(SUMIFS(Investors!$P:$P,Investors!$A:$A,$A137,Investors!$G:$G,$B137)-$B$2&lt;=P$4,SUMIFS(Investors!$P:$P,Investors!$A:$A,$A137,Investors!$G:$G,$B137)-$B$2&gt;O$4),SUMIFS(Investors!$Q:$Q,Investors!$A:$A,$A137,Investors!$G:$G,$B137),0)</f>
        <v/>
      </c>
      <c r="Q137" s="4">
        <f>IF(AND(SUMIFS(Investors!$P:$P,Investors!$A:$A,$A137,Investors!$G:$G,$B137)-$B$2&lt;=Q$4,SUMIFS(Investors!$P:$P,Investors!$A:$A,$A137,Investors!$G:$G,$B137)-$B$2&gt;P$4),SUMIFS(Investors!$Q:$Q,Investors!$A:$A,$A137,Investors!$G:$G,$B137),0)</f>
        <v/>
      </c>
      <c r="R137" s="4">
        <f>IF(AND(SUMIFS(Investors!$P:$P,Investors!$A:$A,$A137,Investors!$G:$G,$B137)-$B$2&lt;=R$4,SUMIFS(Investors!$P:$P,Investors!$A:$A,$A137,Investors!$G:$G,$B137)-$B$2&gt;Q$4),SUMIFS(Investors!$Q:$Q,Investors!$A:$A,$A137,Investors!$G:$G,$B137),0)</f>
        <v/>
      </c>
      <c r="S137" s="4">
        <f>IF(AND(SUMIFS(Investors!$P:$P,Investors!$A:$A,$A137,Investors!$G:$G,$B137)-$B$2&lt;=S$4,SUMIFS(Investors!$P:$P,Investors!$A:$A,$A137,Investors!$G:$G,$B137)-$B$2&gt;R$4),SUMIFS(Investors!$Q:$Q,Investors!$A:$A,$A137,Investors!$G:$G,$B137),0)</f>
        <v/>
      </c>
      <c r="T137" s="4">
        <f>IF(AND(SUMIFS(Investors!$P:$P,Investors!$A:$A,$A137,Investors!$G:$G,$B137)-$B$2&lt;=T$4,SUMIFS(Investors!$P:$P,Investors!$A:$A,$A137,Investors!$G:$G,$B137)-$B$2&gt;S$4),SUMIFS(Investors!$Q:$Q,Investors!$A:$A,$A137,Investors!$G:$G,$B137),0)</f>
        <v/>
      </c>
      <c r="U137" s="4">
        <f>IF(AND(SUMIFS(Investors!$P:$P,Investors!$A:$A,$A137,Investors!$G:$G,$B137)-$B$2&lt;=U$4,SUMIFS(Investors!$P:$P,Investors!$A:$A,$A137,Investors!$G:$G,$B137)-$B$2&gt;T$4),SUMIFS(Investors!$Q:$Q,Investors!$A:$A,$A137,Investors!$G:$G,$B137),0)</f>
        <v/>
      </c>
      <c r="V137" s="4">
        <f>IF(AND(SUMIFS(Investors!$P:$P,Investors!$A:$A,$A137,Investors!$G:$G,$B137)-$B$2&lt;=V$4,SUMIFS(Investors!$P:$P,Investors!$A:$A,$A137,Investors!$G:$G,$B137)-$B$2&gt;U$4),SUMIFS(Investors!$Q:$Q,Investors!$A:$A,$A137,Investors!$G:$G,$B137),0)</f>
        <v/>
      </c>
      <c r="W137" s="4">
        <f>IF(AND(SUMIFS(Investors!$P:$P,Investors!$A:$A,$A137,Investors!$G:$G,$B137)-$B$2&lt;=W$4,SUMIFS(Investors!$P:$P,Investors!$A:$A,$A137,Investors!$G:$G,$B137)-$B$2&gt;V$4),SUMIFS(Investors!$Q:$Q,Investors!$A:$A,$A137,Investors!$G:$G,$B137),0)</f>
        <v/>
      </c>
      <c r="X137" s="4">
        <f>IF(AND(SUMIFS(Investors!$P:$P,Investors!$A:$A,$A137,Investors!$G:$G,$B137)-$B$2&lt;=X$4,SUMIFS(Investors!$P:$P,Investors!$A:$A,$A137,Investors!$G:$G,$B137)-$B$2&gt;W$4),SUMIFS(Investors!$Q:$Q,Investors!$A:$A,$A137,Investors!$G:$G,$B137),0)</f>
        <v/>
      </c>
      <c r="Y137" s="4">
        <f>IF(AND(SUMIFS(Investors!$P:$P,Investors!$A:$A,$A137,Investors!$G:$G,$B137)-$B$2&lt;=Y$4,SUMIFS(Investors!$P:$P,Investors!$A:$A,$A137,Investors!$G:$G,$B137)-$B$2&gt;X$4),SUMIFS(Investors!$Q:$Q,Investors!$A:$A,$A137,Investors!$G:$G,$B137),0)</f>
        <v/>
      </c>
      <c r="Z137" s="4">
        <f>IF(AND(SUMIFS(Investors!$P:$P,Investors!$A:$A,$A137,Investors!$G:$G,$B137)-$B$2&lt;=Z$4,SUMIFS(Investors!$P:$P,Investors!$A:$A,$A137,Investors!$G:$G,$B137)-$B$2&gt;Y$4),SUMIFS(Investors!$Q:$Q,Investors!$A:$A,$A137,Investors!$G:$G,$B137),0)</f>
        <v/>
      </c>
      <c r="AA137" s="4">
        <f>IF(AND(SUMIFS(Investors!$P:$P,Investors!$A:$A,$A137,Investors!$G:$G,$B137)-$B$2&lt;=AA$4,SUMIFS(Investors!$P:$P,Investors!$A:$A,$A137,Investors!$G:$G,$B137)-$B$2&gt;Z$4),SUMIFS(Investors!$Q:$Q,Investors!$A:$A,$A137,Investors!$G:$G,$B137),0)</f>
        <v/>
      </c>
      <c r="AB137" s="4">
        <f>IF(AND(SUMIFS(Investors!$P:$P,Investors!$A:$A,$A137,Investors!$G:$G,$B137)-$B$2&lt;=AB$4,SUMIFS(Investors!$P:$P,Investors!$A:$A,$A137,Investors!$G:$G,$B137)-$B$2&gt;AA$4),SUMIFS(Investors!$Q:$Q,Investors!$A:$A,$A137,Investors!$G:$G,$B137),0)</f>
        <v/>
      </c>
      <c r="AC137" s="4">
        <f>IF(AND(SUMIFS(Investors!$P:$P,Investors!$A:$A,$A137,Investors!$G:$G,$B137)-$B$2&lt;=AC$4,SUMIFS(Investors!$P:$P,Investors!$A:$A,$A137,Investors!$G:$G,$B137)-$B$2&gt;AB$4),SUMIFS(Investors!$Q:$Q,Investors!$A:$A,$A137,Investors!$G:$G,$B137),0)</f>
        <v/>
      </c>
    </row>
    <row r="138">
      <c r="A138" t="inlineStr">
        <is>
          <t>ZVER02</t>
        </is>
      </c>
      <c r="B138" t="inlineStr">
        <is>
          <t>HFA304</t>
        </is>
      </c>
      <c r="C138" s="4">
        <f>SUM(E138:AC138)</f>
        <v/>
      </c>
      <c r="E138" s="4">
        <f>IF(AND(SUMIFS(Investors!$P:$P,Investors!$A:$A,$A138,Investors!$G:$G,$B138)-$B$2&lt;=E$4,SUMIFS(Investors!$P:$P,Investors!$A:$A,$A138,Investors!$G:$G,$B138)-$B$2&gt;D$4),SUMIFS(Investors!$Q:$Q,Investors!$A:$A,$A138,Investors!$G:$G,$B138),0)</f>
        <v/>
      </c>
      <c r="F138" s="4">
        <f>IF(AND(SUMIFS(Investors!$P:$P,Investors!$A:$A,$A138,Investors!$G:$G,$B138)-$B$2&lt;=F$4,SUMIFS(Investors!$P:$P,Investors!$A:$A,$A138,Investors!$G:$G,$B138)-$B$2&gt;E$4),SUMIFS(Investors!$Q:$Q,Investors!$A:$A,$A138,Investors!$G:$G,$B138),0)</f>
        <v/>
      </c>
      <c r="G138" s="4">
        <f>IF(AND(SUMIFS(Investors!$P:$P,Investors!$A:$A,$A138,Investors!$G:$G,$B138)-$B$2&lt;=G$4,SUMIFS(Investors!$P:$P,Investors!$A:$A,$A138,Investors!$G:$G,$B138)-$B$2&gt;F$4),SUMIFS(Investors!$Q:$Q,Investors!$A:$A,$A138,Investors!$G:$G,$B138),0)</f>
        <v/>
      </c>
      <c r="H138" s="4">
        <f>IF(AND(SUMIFS(Investors!$P:$P,Investors!$A:$A,$A138,Investors!$G:$G,$B138)-$B$2&lt;=H$4,SUMIFS(Investors!$P:$P,Investors!$A:$A,$A138,Investors!$G:$G,$B138)-$B$2&gt;G$4),SUMIFS(Investors!$Q:$Q,Investors!$A:$A,$A138,Investors!$G:$G,$B138),0)</f>
        <v/>
      </c>
      <c r="I138" s="4">
        <f>IF(AND(SUMIFS(Investors!$P:$P,Investors!$A:$A,$A138,Investors!$G:$G,$B138)-$B$2&lt;=I$4,SUMIFS(Investors!$P:$P,Investors!$A:$A,$A138,Investors!$G:$G,$B138)-$B$2&gt;H$4),SUMIFS(Investors!$Q:$Q,Investors!$A:$A,$A138,Investors!$G:$G,$B138),0)</f>
        <v/>
      </c>
      <c r="J138" s="4">
        <f>IF(AND(SUMIFS(Investors!$P:$P,Investors!$A:$A,$A138,Investors!$G:$G,$B138)-$B$2&lt;=J$4,SUMIFS(Investors!$P:$P,Investors!$A:$A,$A138,Investors!$G:$G,$B138)-$B$2&gt;I$4),SUMIFS(Investors!$Q:$Q,Investors!$A:$A,$A138,Investors!$G:$G,$B138),0)</f>
        <v/>
      </c>
      <c r="K138" s="4">
        <f>IF(AND(SUMIFS(Investors!$P:$P,Investors!$A:$A,$A138,Investors!$G:$G,$B138)-$B$2&lt;=K$4,SUMIFS(Investors!$P:$P,Investors!$A:$A,$A138,Investors!$G:$G,$B138)-$B$2&gt;J$4),SUMIFS(Investors!$Q:$Q,Investors!$A:$A,$A138,Investors!$G:$G,$B138),0)</f>
        <v/>
      </c>
      <c r="L138" s="4">
        <f>IF(AND(SUMIFS(Investors!$P:$P,Investors!$A:$A,$A138,Investors!$G:$G,$B138)-$B$2&lt;=L$4,SUMIFS(Investors!$P:$P,Investors!$A:$A,$A138,Investors!$G:$G,$B138)-$B$2&gt;K$4),SUMIFS(Investors!$Q:$Q,Investors!$A:$A,$A138,Investors!$G:$G,$B138),0)</f>
        <v/>
      </c>
      <c r="M138" s="4">
        <f>IF(AND(SUMIFS(Investors!$P:$P,Investors!$A:$A,$A138,Investors!$G:$G,$B138)-$B$2&lt;=M$4,SUMIFS(Investors!$P:$P,Investors!$A:$A,$A138,Investors!$G:$G,$B138)-$B$2&gt;L$4),SUMIFS(Investors!$Q:$Q,Investors!$A:$A,$A138,Investors!$G:$G,$B138),0)</f>
        <v/>
      </c>
      <c r="N138" s="4">
        <f>IF(AND(SUMIFS(Investors!$P:$P,Investors!$A:$A,$A138,Investors!$G:$G,$B138)-$B$2&lt;=N$4,SUMIFS(Investors!$P:$P,Investors!$A:$A,$A138,Investors!$G:$G,$B138)-$B$2&gt;M$4),SUMIFS(Investors!$Q:$Q,Investors!$A:$A,$A138,Investors!$G:$G,$B138),0)</f>
        <v/>
      </c>
      <c r="O138" s="4">
        <f>IF(AND(SUMIFS(Investors!$P:$P,Investors!$A:$A,$A138,Investors!$G:$G,$B138)-$B$2&lt;=O$4,SUMIFS(Investors!$P:$P,Investors!$A:$A,$A138,Investors!$G:$G,$B138)-$B$2&gt;N$4),SUMIFS(Investors!$Q:$Q,Investors!$A:$A,$A138,Investors!$G:$G,$B138),0)</f>
        <v/>
      </c>
      <c r="P138" s="4">
        <f>IF(AND(SUMIFS(Investors!$P:$P,Investors!$A:$A,$A138,Investors!$G:$G,$B138)-$B$2&lt;=P$4,SUMIFS(Investors!$P:$P,Investors!$A:$A,$A138,Investors!$G:$G,$B138)-$B$2&gt;O$4),SUMIFS(Investors!$Q:$Q,Investors!$A:$A,$A138,Investors!$G:$G,$B138),0)</f>
        <v/>
      </c>
      <c r="Q138" s="4">
        <f>IF(AND(SUMIFS(Investors!$P:$P,Investors!$A:$A,$A138,Investors!$G:$G,$B138)-$B$2&lt;=Q$4,SUMIFS(Investors!$P:$P,Investors!$A:$A,$A138,Investors!$G:$G,$B138)-$B$2&gt;P$4),SUMIFS(Investors!$Q:$Q,Investors!$A:$A,$A138,Investors!$G:$G,$B138),0)</f>
        <v/>
      </c>
      <c r="R138" s="4">
        <f>IF(AND(SUMIFS(Investors!$P:$P,Investors!$A:$A,$A138,Investors!$G:$G,$B138)-$B$2&lt;=R$4,SUMIFS(Investors!$P:$P,Investors!$A:$A,$A138,Investors!$G:$G,$B138)-$B$2&gt;Q$4),SUMIFS(Investors!$Q:$Q,Investors!$A:$A,$A138,Investors!$G:$G,$B138),0)</f>
        <v/>
      </c>
      <c r="S138" s="4">
        <f>IF(AND(SUMIFS(Investors!$P:$P,Investors!$A:$A,$A138,Investors!$G:$G,$B138)-$B$2&lt;=S$4,SUMIFS(Investors!$P:$P,Investors!$A:$A,$A138,Investors!$G:$G,$B138)-$B$2&gt;R$4),SUMIFS(Investors!$Q:$Q,Investors!$A:$A,$A138,Investors!$G:$G,$B138),0)</f>
        <v/>
      </c>
      <c r="T138" s="4">
        <f>IF(AND(SUMIFS(Investors!$P:$P,Investors!$A:$A,$A138,Investors!$G:$G,$B138)-$B$2&lt;=T$4,SUMIFS(Investors!$P:$P,Investors!$A:$A,$A138,Investors!$G:$G,$B138)-$B$2&gt;S$4),SUMIFS(Investors!$Q:$Q,Investors!$A:$A,$A138,Investors!$G:$G,$B138),0)</f>
        <v/>
      </c>
      <c r="U138" s="4">
        <f>IF(AND(SUMIFS(Investors!$P:$P,Investors!$A:$A,$A138,Investors!$G:$G,$B138)-$B$2&lt;=U$4,SUMIFS(Investors!$P:$P,Investors!$A:$A,$A138,Investors!$G:$G,$B138)-$B$2&gt;T$4),SUMIFS(Investors!$Q:$Q,Investors!$A:$A,$A138,Investors!$G:$G,$B138),0)</f>
        <v/>
      </c>
      <c r="V138" s="4">
        <f>IF(AND(SUMIFS(Investors!$P:$P,Investors!$A:$A,$A138,Investors!$G:$G,$B138)-$B$2&lt;=V$4,SUMIFS(Investors!$P:$P,Investors!$A:$A,$A138,Investors!$G:$G,$B138)-$B$2&gt;U$4),SUMIFS(Investors!$Q:$Q,Investors!$A:$A,$A138,Investors!$G:$G,$B138),0)</f>
        <v/>
      </c>
      <c r="W138" s="4">
        <f>IF(AND(SUMIFS(Investors!$P:$P,Investors!$A:$A,$A138,Investors!$G:$G,$B138)-$B$2&lt;=W$4,SUMIFS(Investors!$P:$P,Investors!$A:$A,$A138,Investors!$G:$G,$B138)-$B$2&gt;V$4),SUMIFS(Investors!$Q:$Q,Investors!$A:$A,$A138,Investors!$G:$G,$B138),0)</f>
        <v/>
      </c>
      <c r="X138" s="4">
        <f>IF(AND(SUMIFS(Investors!$P:$P,Investors!$A:$A,$A138,Investors!$G:$G,$B138)-$B$2&lt;=X$4,SUMIFS(Investors!$P:$P,Investors!$A:$A,$A138,Investors!$G:$G,$B138)-$B$2&gt;W$4),SUMIFS(Investors!$Q:$Q,Investors!$A:$A,$A138,Investors!$G:$G,$B138),0)</f>
        <v/>
      </c>
      <c r="Y138" s="4">
        <f>IF(AND(SUMIFS(Investors!$P:$P,Investors!$A:$A,$A138,Investors!$G:$G,$B138)-$B$2&lt;=Y$4,SUMIFS(Investors!$P:$P,Investors!$A:$A,$A138,Investors!$G:$G,$B138)-$B$2&gt;X$4),SUMIFS(Investors!$Q:$Q,Investors!$A:$A,$A138,Investors!$G:$G,$B138),0)</f>
        <v/>
      </c>
      <c r="Z138" s="4">
        <f>IF(AND(SUMIFS(Investors!$P:$P,Investors!$A:$A,$A138,Investors!$G:$G,$B138)-$B$2&lt;=Z$4,SUMIFS(Investors!$P:$P,Investors!$A:$A,$A138,Investors!$G:$G,$B138)-$B$2&gt;Y$4),SUMIFS(Investors!$Q:$Q,Investors!$A:$A,$A138,Investors!$G:$G,$B138),0)</f>
        <v/>
      </c>
      <c r="AA138" s="4">
        <f>IF(AND(SUMIFS(Investors!$P:$P,Investors!$A:$A,$A138,Investors!$G:$G,$B138)-$B$2&lt;=AA$4,SUMIFS(Investors!$P:$P,Investors!$A:$A,$A138,Investors!$G:$G,$B138)-$B$2&gt;Z$4),SUMIFS(Investors!$Q:$Q,Investors!$A:$A,$A138,Investors!$G:$G,$B138),0)</f>
        <v/>
      </c>
      <c r="AB138" s="4">
        <f>IF(AND(SUMIFS(Investors!$P:$P,Investors!$A:$A,$A138,Investors!$G:$G,$B138)-$B$2&lt;=AB$4,SUMIFS(Investors!$P:$P,Investors!$A:$A,$A138,Investors!$G:$G,$B138)-$B$2&gt;AA$4),SUMIFS(Investors!$Q:$Q,Investors!$A:$A,$A138,Investors!$G:$G,$B138),0)</f>
        <v/>
      </c>
      <c r="AC138" s="4">
        <f>IF(AND(SUMIFS(Investors!$P:$P,Investors!$A:$A,$A138,Investors!$G:$G,$B138)-$B$2&lt;=AC$4,SUMIFS(Investors!$P:$P,Investors!$A:$A,$A138,Investors!$G:$G,$B138)-$B$2&gt;AB$4),SUMIFS(Investors!$Q:$Q,Investors!$A:$A,$A138,Investors!$G:$G,$B138),0)</f>
        <v/>
      </c>
    </row>
    <row r="139">
      <c r="A139" t="inlineStr">
        <is>
          <t>ZVER02</t>
        </is>
      </c>
      <c r="B139" t="inlineStr">
        <is>
          <t>HVP101</t>
        </is>
      </c>
      <c r="C139" s="4">
        <f>SUM(E139:AC139)</f>
        <v/>
      </c>
      <c r="E139" s="4">
        <f>IF(AND(SUMIFS(Investors!$P:$P,Investors!$A:$A,$A139,Investors!$G:$G,$B139)-$B$2&lt;=E$4,SUMIFS(Investors!$P:$P,Investors!$A:$A,$A139,Investors!$G:$G,$B139)-$B$2&gt;D$4),SUMIFS(Investors!$Q:$Q,Investors!$A:$A,$A139,Investors!$G:$G,$B139),0)</f>
        <v/>
      </c>
      <c r="F139" s="4">
        <f>IF(AND(SUMIFS(Investors!$P:$P,Investors!$A:$A,$A139,Investors!$G:$G,$B139)-$B$2&lt;=F$4,SUMIFS(Investors!$P:$P,Investors!$A:$A,$A139,Investors!$G:$G,$B139)-$B$2&gt;E$4),SUMIFS(Investors!$Q:$Q,Investors!$A:$A,$A139,Investors!$G:$G,$B139),0)</f>
        <v/>
      </c>
      <c r="G139" s="4">
        <f>IF(AND(SUMIFS(Investors!$P:$P,Investors!$A:$A,$A139,Investors!$G:$G,$B139)-$B$2&lt;=G$4,SUMIFS(Investors!$P:$P,Investors!$A:$A,$A139,Investors!$G:$G,$B139)-$B$2&gt;F$4),SUMIFS(Investors!$Q:$Q,Investors!$A:$A,$A139,Investors!$G:$G,$B139),0)</f>
        <v/>
      </c>
      <c r="H139" s="4">
        <f>IF(AND(SUMIFS(Investors!$P:$P,Investors!$A:$A,$A139,Investors!$G:$G,$B139)-$B$2&lt;=H$4,SUMIFS(Investors!$P:$P,Investors!$A:$A,$A139,Investors!$G:$G,$B139)-$B$2&gt;G$4),SUMIFS(Investors!$Q:$Q,Investors!$A:$A,$A139,Investors!$G:$G,$B139),0)</f>
        <v/>
      </c>
      <c r="I139" s="4">
        <f>IF(AND(SUMIFS(Investors!$P:$P,Investors!$A:$A,$A139,Investors!$G:$G,$B139)-$B$2&lt;=I$4,SUMIFS(Investors!$P:$P,Investors!$A:$A,$A139,Investors!$G:$G,$B139)-$B$2&gt;H$4),SUMIFS(Investors!$Q:$Q,Investors!$A:$A,$A139,Investors!$G:$G,$B139),0)</f>
        <v/>
      </c>
      <c r="J139" s="4">
        <f>IF(AND(SUMIFS(Investors!$P:$P,Investors!$A:$A,$A139,Investors!$G:$G,$B139)-$B$2&lt;=J$4,SUMIFS(Investors!$P:$P,Investors!$A:$A,$A139,Investors!$G:$G,$B139)-$B$2&gt;I$4),SUMIFS(Investors!$Q:$Q,Investors!$A:$A,$A139,Investors!$G:$G,$B139),0)</f>
        <v/>
      </c>
      <c r="K139" s="4">
        <f>IF(AND(SUMIFS(Investors!$P:$P,Investors!$A:$A,$A139,Investors!$G:$G,$B139)-$B$2&lt;=K$4,SUMIFS(Investors!$P:$P,Investors!$A:$A,$A139,Investors!$G:$G,$B139)-$B$2&gt;J$4),SUMIFS(Investors!$Q:$Q,Investors!$A:$A,$A139,Investors!$G:$G,$B139),0)</f>
        <v/>
      </c>
      <c r="L139" s="4">
        <f>IF(AND(SUMIFS(Investors!$P:$P,Investors!$A:$A,$A139,Investors!$G:$G,$B139)-$B$2&lt;=L$4,SUMIFS(Investors!$P:$P,Investors!$A:$A,$A139,Investors!$G:$G,$B139)-$B$2&gt;K$4),SUMIFS(Investors!$Q:$Q,Investors!$A:$A,$A139,Investors!$G:$G,$B139),0)</f>
        <v/>
      </c>
      <c r="M139" s="4">
        <f>IF(AND(SUMIFS(Investors!$P:$P,Investors!$A:$A,$A139,Investors!$G:$G,$B139)-$B$2&lt;=M$4,SUMIFS(Investors!$P:$P,Investors!$A:$A,$A139,Investors!$G:$G,$B139)-$B$2&gt;L$4),SUMIFS(Investors!$Q:$Q,Investors!$A:$A,$A139,Investors!$G:$G,$B139),0)</f>
        <v/>
      </c>
      <c r="N139" s="4">
        <f>IF(AND(SUMIFS(Investors!$P:$P,Investors!$A:$A,$A139,Investors!$G:$G,$B139)-$B$2&lt;=N$4,SUMIFS(Investors!$P:$P,Investors!$A:$A,$A139,Investors!$G:$G,$B139)-$B$2&gt;M$4),SUMIFS(Investors!$Q:$Q,Investors!$A:$A,$A139,Investors!$G:$G,$B139),0)</f>
        <v/>
      </c>
      <c r="O139" s="4">
        <f>IF(AND(SUMIFS(Investors!$P:$P,Investors!$A:$A,$A139,Investors!$G:$G,$B139)-$B$2&lt;=O$4,SUMIFS(Investors!$P:$P,Investors!$A:$A,$A139,Investors!$G:$G,$B139)-$B$2&gt;N$4),SUMIFS(Investors!$Q:$Q,Investors!$A:$A,$A139,Investors!$G:$G,$B139),0)</f>
        <v/>
      </c>
      <c r="P139" s="4">
        <f>IF(AND(SUMIFS(Investors!$P:$P,Investors!$A:$A,$A139,Investors!$G:$G,$B139)-$B$2&lt;=P$4,SUMIFS(Investors!$P:$P,Investors!$A:$A,$A139,Investors!$G:$G,$B139)-$B$2&gt;O$4),SUMIFS(Investors!$Q:$Q,Investors!$A:$A,$A139,Investors!$G:$G,$B139),0)</f>
        <v/>
      </c>
      <c r="Q139" s="4">
        <f>IF(AND(SUMIFS(Investors!$P:$P,Investors!$A:$A,$A139,Investors!$G:$G,$B139)-$B$2&lt;=Q$4,SUMIFS(Investors!$P:$P,Investors!$A:$A,$A139,Investors!$G:$G,$B139)-$B$2&gt;P$4),SUMIFS(Investors!$Q:$Q,Investors!$A:$A,$A139,Investors!$G:$G,$B139),0)</f>
        <v/>
      </c>
      <c r="R139" s="4">
        <f>IF(AND(SUMIFS(Investors!$P:$P,Investors!$A:$A,$A139,Investors!$G:$G,$B139)-$B$2&lt;=R$4,SUMIFS(Investors!$P:$P,Investors!$A:$A,$A139,Investors!$G:$G,$B139)-$B$2&gt;Q$4),SUMIFS(Investors!$Q:$Q,Investors!$A:$A,$A139,Investors!$G:$G,$B139),0)</f>
        <v/>
      </c>
      <c r="S139" s="4">
        <f>IF(AND(SUMIFS(Investors!$P:$P,Investors!$A:$A,$A139,Investors!$G:$G,$B139)-$B$2&lt;=S$4,SUMIFS(Investors!$P:$P,Investors!$A:$A,$A139,Investors!$G:$G,$B139)-$B$2&gt;R$4),SUMIFS(Investors!$Q:$Q,Investors!$A:$A,$A139,Investors!$G:$G,$B139),0)</f>
        <v/>
      </c>
      <c r="T139" s="4">
        <f>IF(AND(SUMIFS(Investors!$P:$P,Investors!$A:$A,$A139,Investors!$G:$G,$B139)-$B$2&lt;=T$4,SUMIFS(Investors!$P:$P,Investors!$A:$A,$A139,Investors!$G:$G,$B139)-$B$2&gt;S$4),SUMIFS(Investors!$Q:$Q,Investors!$A:$A,$A139,Investors!$G:$G,$B139),0)</f>
        <v/>
      </c>
      <c r="U139" s="4">
        <f>IF(AND(SUMIFS(Investors!$P:$P,Investors!$A:$A,$A139,Investors!$G:$G,$B139)-$B$2&lt;=U$4,SUMIFS(Investors!$P:$P,Investors!$A:$A,$A139,Investors!$G:$G,$B139)-$B$2&gt;T$4),SUMIFS(Investors!$Q:$Q,Investors!$A:$A,$A139,Investors!$G:$G,$B139),0)</f>
        <v/>
      </c>
      <c r="V139" s="4">
        <f>IF(AND(SUMIFS(Investors!$P:$P,Investors!$A:$A,$A139,Investors!$G:$G,$B139)-$B$2&lt;=V$4,SUMIFS(Investors!$P:$P,Investors!$A:$A,$A139,Investors!$G:$G,$B139)-$B$2&gt;U$4),SUMIFS(Investors!$Q:$Q,Investors!$A:$A,$A139,Investors!$G:$G,$B139),0)</f>
        <v/>
      </c>
      <c r="W139" s="4">
        <f>IF(AND(SUMIFS(Investors!$P:$P,Investors!$A:$A,$A139,Investors!$G:$G,$B139)-$B$2&lt;=W$4,SUMIFS(Investors!$P:$P,Investors!$A:$A,$A139,Investors!$G:$G,$B139)-$B$2&gt;V$4),SUMIFS(Investors!$Q:$Q,Investors!$A:$A,$A139,Investors!$G:$G,$B139),0)</f>
        <v/>
      </c>
      <c r="X139" s="4">
        <f>IF(AND(SUMIFS(Investors!$P:$P,Investors!$A:$A,$A139,Investors!$G:$G,$B139)-$B$2&lt;=X$4,SUMIFS(Investors!$P:$P,Investors!$A:$A,$A139,Investors!$G:$G,$B139)-$B$2&gt;W$4),SUMIFS(Investors!$Q:$Q,Investors!$A:$A,$A139,Investors!$G:$G,$B139),0)</f>
        <v/>
      </c>
      <c r="Y139" s="4">
        <f>IF(AND(SUMIFS(Investors!$P:$P,Investors!$A:$A,$A139,Investors!$G:$G,$B139)-$B$2&lt;=Y$4,SUMIFS(Investors!$P:$P,Investors!$A:$A,$A139,Investors!$G:$G,$B139)-$B$2&gt;X$4),SUMIFS(Investors!$Q:$Q,Investors!$A:$A,$A139,Investors!$G:$G,$B139),0)</f>
        <v/>
      </c>
      <c r="Z139" s="4">
        <f>IF(AND(SUMIFS(Investors!$P:$P,Investors!$A:$A,$A139,Investors!$G:$G,$B139)-$B$2&lt;=Z$4,SUMIFS(Investors!$P:$P,Investors!$A:$A,$A139,Investors!$G:$G,$B139)-$B$2&gt;Y$4),SUMIFS(Investors!$Q:$Q,Investors!$A:$A,$A139,Investors!$G:$G,$B139),0)</f>
        <v/>
      </c>
      <c r="AA139" s="4">
        <f>IF(AND(SUMIFS(Investors!$P:$P,Investors!$A:$A,$A139,Investors!$G:$G,$B139)-$B$2&lt;=AA$4,SUMIFS(Investors!$P:$P,Investors!$A:$A,$A139,Investors!$G:$G,$B139)-$B$2&gt;Z$4),SUMIFS(Investors!$Q:$Q,Investors!$A:$A,$A139,Investors!$G:$G,$B139),0)</f>
        <v/>
      </c>
      <c r="AB139" s="4">
        <f>IF(AND(SUMIFS(Investors!$P:$P,Investors!$A:$A,$A139,Investors!$G:$G,$B139)-$B$2&lt;=AB$4,SUMIFS(Investors!$P:$P,Investors!$A:$A,$A139,Investors!$G:$G,$B139)-$B$2&gt;AA$4),SUMIFS(Investors!$Q:$Q,Investors!$A:$A,$A139,Investors!$G:$G,$B139),0)</f>
        <v/>
      </c>
      <c r="AC139" s="4">
        <f>IF(AND(SUMIFS(Investors!$P:$P,Investors!$A:$A,$A139,Investors!$G:$G,$B139)-$B$2&lt;=AC$4,SUMIFS(Investors!$P:$P,Investors!$A:$A,$A139,Investors!$G:$G,$B139)-$B$2&gt;AB$4),SUMIFS(Investors!$Q:$Q,Investors!$A:$A,$A139,Investors!$G:$G,$B139),0)</f>
        <v/>
      </c>
    </row>
    <row r="140">
      <c r="A140" t="inlineStr">
        <is>
          <t>ZVER02</t>
        </is>
      </c>
      <c r="B140" t="inlineStr">
        <is>
          <t>HVK405</t>
        </is>
      </c>
      <c r="C140" s="4">
        <f>SUM(E140:AC140)</f>
        <v/>
      </c>
      <c r="E140" s="4">
        <f>IF(AND(SUMIFS(Investors!$P:$P,Investors!$A:$A,$A140,Investors!$G:$G,$B140)-$B$2&lt;=E$4,SUMIFS(Investors!$P:$P,Investors!$A:$A,$A140,Investors!$G:$G,$B140)-$B$2&gt;D$4),SUMIFS(Investors!$Q:$Q,Investors!$A:$A,$A140,Investors!$G:$G,$B140),0)</f>
        <v/>
      </c>
      <c r="F140" s="4">
        <f>IF(AND(SUMIFS(Investors!$P:$P,Investors!$A:$A,$A140,Investors!$G:$G,$B140)-$B$2&lt;=F$4,SUMIFS(Investors!$P:$P,Investors!$A:$A,$A140,Investors!$G:$G,$B140)-$B$2&gt;E$4),SUMIFS(Investors!$Q:$Q,Investors!$A:$A,$A140,Investors!$G:$G,$B140),0)</f>
        <v/>
      </c>
      <c r="G140" s="4">
        <f>IF(AND(SUMIFS(Investors!$P:$P,Investors!$A:$A,$A140,Investors!$G:$G,$B140)-$B$2&lt;=G$4,SUMIFS(Investors!$P:$P,Investors!$A:$A,$A140,Investors!$G:$G,$B140)-$B$2&gt;F$4),SUMIFS(Investors!$Q:$Q,Investors!$A:$A,$A140,Investors!$G:$G,$B140),0)</f>
        <v/>
      </c>
      <c r="H140" s="4">
        <f>IF(AND(SUMIFS(Investors!$P:$P,Investors!$A:$A,$A140,Investors!$G:$G,$B140)-$B$2&lt;=H$4,SUMIFS(Investors!$P:$P,Investors!$A:$A,$A140,Investors!$G:$G,$B140)-$B$2&gt;G$4),SUMIFS(Investors!$Q:$Q,Investors!$A:$A,$A140,Investors!$G:$G,$B140),0)</f>
        <v/>
      </c>
      <c r="I140" s="4">
        <f>IF(AND(SUMIFS(Investors!$P:$P,Investors!$A:$A,$A140,Investors!$G:$G,$B140)-$B$2&lt;=I$4,SUMIFS(Investors!$P:$P,Investors!$A:$A,$A140,Investors!$G:$G,$B140)-$B$2&gt;H$4),SUMIFS(Investors!$Q:$Q,Investors!$A:$A,$A140,Investors!$G:$G,$B140),0)</f>
        <v/>
      </c>
      <c r="J140" s="4">
        <f>IF(AND(SUMIFS(Investors!$P:$P,Investors!$A:$A,$A140,Investors!$G:$G,$B140)-$B$2&lt;=J$4,SUMIFS(Investors!$P:$P,Investors!$A:$A,$A140,Investors!$G:$G,$B140)-$B$2&gt;I$4),SUMIFS(Investors!$Q:$Q,Investors!$A:$A,$A140,Investors!$G:$G,$B140),0)</f>
        <v/>
      </c>
      <c r="K140" s="4">
        <f>IF(AND(SUMIFS(Investors!$P:$P,Investors!$A:$A,$A140,Investors!$G:$G,$B140)-$B$2&lt;=K$4,SUMIFS(Investors!$P:$P,Investors!$A:$A,$A140,Investors!$G:$G,$B140)-$B$2&gt;J$4),SUMIFS(Investors!$Q:$Q,Investors!$A:$A,$A140,Investors!$G:$G,$B140),0)</f>
        <v/>
      </c>
      <c r="L140" s="4">
        <f>IF(AND(SUMIFS(Investors!$P:$P,Investors!$A:$A,$A140,Investors!$G:$G,$B140)-$B$2&lt;=L$4,SUMIFS(Investors!$P:$P,Investors!$A:$A,$A140,Investors!$G:$G,$B140)-$B$2&gt;K$4),SUMIFS(Investors!$Q:$Q,Investors!$A:$A,$A140,Investors!$G:$G,$B140),0)</f>
        <v/>
      </c>
      <c r="M140" s="4">
        <f>IF(AND(SUMIFS(Investors!$P:$P,Investors!$A:$A,$A140,Investors!$G:$G,$B140)-$B$2&lt;=M$4,SUMIFS(Investors!$P:$P,Investors!$A:$A,$A140,Investors!$G:$G,$B140)-$B$2&gt;L$4),SUMIFS(Investors!$Q:$Q,Investors!$A:$A,$A140,Investors!$G:$G,$B140),0)</f>
        <v/>
      </c>
      <c r="N140" s="4">
        <f>IF(AND(SUMIFS(Investors!$P:$P,Investors!$A:$A,$A140,Investors!$G:$G,$B140)-$B$2&lt;=N$4,SUMIFS(Investors!$P:$P,Investors!$A:$A,$A140,Investors!$G:$G,$B140)-$B$2&gt;M$4),SUMIFS(Investors!$Q:$Q,Investors!$A:$A,$A140,Investors!$G:$G,$B140),0)</f>
        <v/>
      </c>
      <c r="O140" s="4">
        <f>IF(AND(SUMIFS(Investors!$P:$P,Investors!$A:$A,$A140,Investors!$G:$G,$B140)-$B$2&lt;=O$4,SUMIFS(Investors!$P:$P,Investors!$A:$A,$A140,Investors!$G:$G,$B140)-$B$2&gt;N$4),SUMIFS(Investors!$Q:$Q,Investors!$A:$A,$A140,Investors!$G:$G,$B140),0)</f>
        <v/>
      </c>
      <c r="P140" s="4">
        <f>IF(AND(SUMIFS(Investors!$P:$P,Investors!$A:$A,$A140,Investors!$G:$G,$B140)-$B$2&lt;=P$4,SUMIFS(Investors!$P:$P,Investors!$A:$A,$A140,Investors!$G:$G,$B140)-$B$2&gt;O$4),SUMIFS(Investors!$Q:$Q,Investors!$A:$A,$A140,Investors!$G:$G,$B140),0)</f>
        <v/>
      </c>
      <c r="Q140" s="4">
        <f>IF(AND(SUMIFS(Investors!$P:$P,Investors!$A:$A,$A140,Investors!$G:$G,$B140)-$B$2&lt;=Q$4,SUMIFS(Investors!$P:$P,Investors!$A:$A,$A140,Investors!$G:$G,$B140)-$B$2&gt;P$4),SUMIFS(Investors!$Q:$Q,Investors!$A:$A,$A140,Investors!$G:$G,$B140),0)</f>
        <v/>
      </c>
      <c r="R140" s="4">
        <f>IF(AND(SUMIFS(Investors!$P:$P,Investors!$A:$A,$A140,Investors!$G:$G,$B140)-$B$2&lt;=R$4,SUMIFS(Investors!$P:$P,Investors!$A:$A,$A140,Investors!$G:$G,$B140)-$B$2&gt;Q$4),SUMIFS(Investors!$Q:$Q,Investors!$A:$A,$A140,Investors!$G:$G,$B140),0)</f>
        <v/>
      </c>
      <c r="S140" s="4">
        <f>IF(AND(SUMIFS(Investors!$P:$P,Investors!$A:$A,$A140,Investors!$G:$G,$B140)-$B$2&lt;=S$4,SUMIFS(Investors!$P:$P,Investors!$A:$A,$A140,Investors!$G:$G,$B140)-$B$2&gt;R$4),SUMIFS(Investors!$Q:$Q,Investors!$A:$A,$A140,Investors!$G:$G,$B140),0)</f>
        <v/>
      </c>
      <c r="T140" s="4">
        <f>IF(AND(SUMIFS(Investors!$P:$P,Investors!$A:$A,$A140,Investors!$G:$G,$B140)-$B$2&lt;=T$4,SUMIFS(Investors!$P:$P,Investors!$A:$A,$A140,Investors!$G:$G,$B140)-$B$2&gt;S$4),SUMIFS(Investors!$Q:$Q,Investors!$A:$A,$A140,Investors!$G:$G,$B140),0)</f>
        <v/>
      </c>
      <c r="U140" s="4">
        <f>IF(AND(SUMIFS(Investors!$P:$P,Investors!$A:$A,$A140,Investors!$G:$G,$B140)-$B$2&lt;=U$4,SUMIFS(Investors!$P:$P,Investors!$A:$A,$A140,Investors!$G:$G,$B140)-$B$2&gt;T$4),SUMIFS(Investors!$Q:$Q,Investors!$A:$A,$A140,Investors!$G:$G,$B140),0)</f>
        <v/>
      </c>
      <c r="V140" s="4">
        <f>IF(AND(SUMIFS(Investors!$P:$P,Investors!$A:$A,$A140,Investors!$G:$G,$B140)-$B$2&lt;=V$4,SUMIFS(Investors!$P:$P,Investors!$A:$A,$A140,Investors!$G:$G,$B140)-$B$2&gt;U$4),SUMIFS(Investors!$Q:$Q,Investors!$A:$A,$A140,Investors!$G:$G,$B140),0)</f>
        <v/>
      </c>
      <c r="W140" s="4">
        <f>IF(AND(SUMIFS(Investors!$P:$P,Investors!$A:$A,$A140,Investors!$G:$G,$B140)-$B$2&lt;=W$4,SUMIFS(Investors!$P:$P,Investors!$A:$A,$A140,Investors!$G:$G,$B140)-$B$2&gt;V$4),SUMIFS(Investors!$Q:$Q,Investors!$A:$A,$A140,Investors!$G:$G,$B140),0)</f>
        <v/>
      </c>
      <c r="X140" s="4">
        <f>IF(AND(SUMIFS(Investors!$P:$P,Investors!$A:$A,$A140,Investors!$G:$G,$B140)-$B$2&lt;=X$4,SUMIFS(Investors!$P:$P,Investors!$A:$A,$A140,Investors!$G:$G,$B140)-$B$2&gt;W$4),SUMIFS(Investors!$Q:$Q,Investors!$A:$A,$A140,Investors!$G:$G,$B140),0)</f>
        <v/>
      </c>
      <c r="Y140" s="4">
        <f>IF(AND(SUMIFS(Investors!$P:$P,Investors!$A:$A,$A140,Investors!$G:$G,$B140)-$B$2&lt;=Y$4,SUMIFS(Investors!$P:$P,Investors!$A:$A,$A140,Investors!$G:$G,$B140)-$B$2&gt;X$4),SUMIFS(Investors!$Q:$Q,Investors!$A:$A,$A140,Investors!$G:$G,$B140),0)</f>
        <v/>
      </c>
      <c r="Z140" s="4">
        <f>IF(AND(SUMIFS(Investors!$P:$P,Investors!$A:$A,$A140,Investors!$G:$G,$B140)-$B$2&lt;=Z$4,SUMIFS(Investors!$P:$P,Investors!$A:$A,$A140,Investors!$G:$G,$B140)-$B$2&gt;Y$4),SUMIFS(Investors!$Q:$Q,Investors!$A:$A,$A140,Investors!$G:$G,$B140),0)</f>
        <v/>
      </c>
      <c r="AA140" s="4">
        <f>IF(AND(SUMIFS(Investors!$P:$P,Investors!$A:$A,$A140,Investors!$G:$G,$B140)-$B$2&lt;=AA$4,SUMIFS(Investors!$P:$P,Investors!$A:$A,$A140,Investors!$G:$G,$B140)-$B$2&gt;Z$4),SUMIFS(Investors!$Q:$Q,Investors!$A:$A,$A140,Investors!$G:$G,$B140),0)</f>
        <v/>
      </c>
      <c r="AB140" s="4">
        <f>IF(AND(SUMIFS(Investors!$P:$P,Investors!$A:$A,$A140,Investors!$G:$G,$B140)-$B$2&lt;=AB$4,SUMIFS(Investors!$P:$P,Investors!$A:$A,$A140,Investors!$G:$G,$B140)-$B$2&gt;AA$4),SUMIFS(Investors!$Q:$Q,Investors!$A:$A,$A140,Investors!$G:$G,$B140),0)</f>
        <v/>
      </c>
      <c r="AC140" s="4">
        <f>IF(AND(SUMIFS(Investors!$P:$P,Investors!$A:$A,$A140,Investors!$G:$G,$B140)-$B$2&lt;=AC$4,SUMIFS(Investors!$P:$P,Investors!$A:$A,$A140,Investors!$G:$G,$B140)-$B$2&gt;AB$4),SUMIFS(Investors!$Q:$Q,Investors!$A:$A,$A140,Investors!$G:$G,$B140),0)</f>
        <v/>
      </c>
    </row>
    <row r="141">
      <c r="A141" t="inlineStr">
        <is>
          <t>ZVER02</t>
        </is>
      </c>
      <c r="B141" t="inlineStr">
        <is>
          <t>HVG303</t>
        </is>
      </c>
      <c r="C141" s="4">
        <f>SUM(E141:AC141)</f>
        <v/>
      </c>
      <c r="E141" s="4">
        <f>IF(AND(SUMIFS(Investors!$P:$P,Investors!$A:$A,$A141,Investors!$G:$G,$B141)-$B$2&lt;=E$4,SUMIFS(Investors!$P:$P,Investors!$A:$A,$A141,Investors!$G:$G,$B141)-$B$2&gt;D$4),SUMIFS(Investors!$Q:$Q,Investors!$A:$A,$A141,Investors!$G:$G,$B141),0)</f>
        <v/>
      </c>
      <c r="F141" s="4">
        <f>IF(AND(SUMIFS(Investors!$P:$P,Investors!$A:$A,$A141,Investors!$G:$G,$B141)-$B$2&lt;=F$4,SUMIFS(Investors!$P:$P,Investors!$A:$A,$A141,Investors!$G:$G,$B141)-$B$2&gt;E$4),SUMIFS(Investors!$Q:$Q,Investors!$A:$A,$A141,Investors!$G:$G,$B141),0)</f>
        <v/>
      </c>
      <c r="G141" s="4">
        <f>IF(AND(SUMIFS(Investors!$P:$P,Investors!$A:$A,$A141,Investors!$G:$G,$B141)-$B$2&lt;=G$4,SUMIFS(Investors!$P:$P,Investors!$A:$A,$A141,Investors!$G:$G,$B141)-$B$2&gt;F$4),SUMIFS(Investors!$Q:$Q,Investors!$A:$A,$A141,Investors!$G:$G,$B141),0)</f>
        <v/>
      </c>
      <c r="H141" s="4">
        <f>IF(AND(SUMIFS(Investors!$P:$P,Investors!$A:$A,$A141,Investors!$G:$G,$B141)-$B$2&lt;=H$4,SUMIFS(Investors!$P:$P,Investors!$A:$A,$A141,Investors!$G:$G,$B141)-$B$2&gt;G$4),SUMIFS(Investors!$Q:$Q,Investors!$A:$A,$A141,Investors!$G:$G,$B141),0)</f>
        <v/>
      </c>
      <c r="I141" s="4">
        <f>IF(AND(SUMIFS(Investors!$P:$P,Investors!$A:$A,$A141,Investors!$G:$G,$B141)-$B$2&lt;=I$4,SUMIFS(Investors!$P:$P,Investors!$A:$A,$A141,Investors!$G:$G,$B141)-$B$2&gt;H$4),SUMIFS(Investors!$Q:$Q,Investors!$A:$A,$A141,Investors!$G:$G,$B141),0)</f>
        <v/>
      </c>
      <c r="J141" s="4">
        <f>IF(AND(SUMIFS(Investors!$P:$P,Investors!$A:$A,$A141,Investors!$G:$G,$B141)-$B$2&lt;=J$4,SUMIFS(Investors!$P:$P,Investors!$A:$A,$A141,Investors!$G:$G,$B141)-$B$2&gt;I$4),SUMIFS(Investors!$Q:$Q,Investors!$A:$A,$A141,Investors!$G:$G,$B141),0)</f>
        <v/>
      </c>
      <c r="K141" s="4">
        <f>IF(AND(SUMIFS(Investors!$P:$P,Investors!$A:$A,$A141,Investors!$G:$G,$B141)-$B$2&lt;=K$4,SUMIFS(Investors!$P:$P,Investors!$A:$A,$A141,Investors!$G:$G,$B141)-$B$2&gt;J$4),SUMIFS(Investors!$Q:$Q,Investors!$A:$A,$A141,Investors!$G:$G,$B141),0)</f>
        <v/>
      </c>
      <c r="L141" s="4">
        <f>IF(AND(SUMIFS(Investors!$P:$P,Investors!$A:$A,$A141,Investors!$G:$G,$B141)-$B$2&lt;=L$4,SUMIFS(Investors!$P:$P,Investors!$A:$A,$A141,Investors!$G:$G,$B141)-$B$2&gt;K$4),SUMIFS(Investors!$Q:$Q,Investors!$A:$A,$A141,Investors!$G:$G,$B141),0)</f>
        <v/>
      </c>
      <c r="M141" s="4">
        <f>IF(AND(SUMIFS(Investors!$P:$P,Investors!$A:$A,$A141,Investors!$G:$G,$B141)-$B$2&lt;=M$4,SUMIFS(Investors!$P:$P,Investors!$A:$A,$A141,Investors!$G:$G,$B141)-$B$2&gt;L$4),SUMIFS(Investors!$Q:$Q,Investors!$A:$A,$A141,Investors!$G:$G,$B141),0)</f>
        <v/>
      </c>
      <c r="N141" s="4">
        <f>IF(AND(SUMIFS(Investors!$P:$P,Investors!$A:$A,$A141,Investors!$G:$G,$B141)-$B$2&lt;=N$4,SUMIFS(Investors!$P:$P,Investors!$A:$A,$A141,Investors!$G:$G,$B141)-$B$2&gt;M$4),SUMIFS(Investors!$Q:$Q,Investors!$A:$A,$A141,Investors!$G:$G,$B141),0)</f>
        <v/>
      </c>
      <c r="O141" s="4">
        <f>IF(AND(SUMIFS(Investors!$P:$P,Investors!$A:$A,$A141,Investors!$G:$G,$B141)-$B$2&lt;=O$4,SUMIFS(Investors!$P:$P,Investors!$A:$A,$A141,Investors!$G:$G,$B141)-$B$2&gt;N$4),SUMIFS(Investors!$Q:$Q,Investors!$A:$A,$A141,Investors!$G:$G,$B141),0)</f>
        <v/>
      </c>
      <c r="P141" s="4">
        <f>IF(AND(SUMIFS(Investors!$P:$P,Investors!$A:$A,$A141,Investors!$G:$G,$B141)-$B$2&lt;=P$4,SUMIFS(Investors!$P:$P,Investors!$A:$A,$A141,Investors!$G:$G,$B141)-$B$2&gt;O$4),SUMIFS(Investors!$Q:$Q,Investors!$A:$A,$A141,Investors!$G:$G,$B141),0)</f>
        <v/>
      </c>
      <c r="Q141" s="4">
        <f>IF(AND(SUMIFS(Investors!$P:$P,Investors!$A:$A,$A141,Investors!$G:$G,$B141)-$B$2&lt;=Q$4,SUMIFS(Investors!$P:$P,Investors!$A:$A,$A141,Investors!$G:$G,$B141)-$B$2&gt;P$4),SUMIFS(Investors!$Q:$Q,Investors!$A:$A,$A141,Investors!$G:$G,$B141),0)</f>
        <v/>
      </c>
      <c r="R141" s="4">
        <f>IF(AND(SUMIFS(Investors!$P:$P,Investors!$A:$A,$A141,Investors!$G:$G,$B141)-$B$2&lt;=R$4,SUMIFS(Investors!$P:$P,Investors!$A:$A,$A141,Investors!$G:$G,$B141)-$B$2&gt;Q$4),SUMIFS(Investors!$Q:$Q,Investors!$A:$A,$A141,Investors!$G:$G,$B141),0)</f>
        <v/>
      </c>
      <c r="S141" s="4">
        <f>IF(AND(SUMIFS(Investors!$P:$P,Investors!$A:$A,$A141,Investors!$G:$G,$B141)-$B$2&lt;=S$4,SUMIFS(Investors!$P:$P,Investors!$A:$A,$A141,Investors!$G:$G,$B141)-$B$2&gt;R$4),SUMIFS(Investors!$Q:$Q,Investors!$A:$A,$A141,Investors!$G:$G,$B141),0)</f>
        <v/>
      </c>
      <c r="T141" s="4">
        <f>IF(AND(SUMIFS(Investors!$P:$P,Investors!$A:$A,$A141,Investors!$G:$G,$B141)-$B$2&lt;=T$4,SUMIFS(Investors!$P:$P,Investors!$A:$A,$A141,Investors!$G:$G,$B141)-$B$2&gt;S$4),SUMIFS(Investors!$Q:$Q,Investors!$A:$A,$A141,Investors!$G:$G,$B141),0)</f>
        <v/>
      </c>
      <c r="U141" s="4">
        <f>IF(AND(SUMIFS(Investors!$P:$P,Investors!$A:$A,$A141,Investors!$G:$G,$B141)-$B$2&lt;=U$4,SUMIFS(Investors!$P:$P,Investors!$A:$A,$A141,Investors!$G:$G,$B141)-$B$2&gt;T$4),SUMIFS(Investors!$Q:$Q,Investors!$A:$A,$A141,Investors!$G:$G,$B141),0)</f>
        <v/>
      </c>
      <c r="V141" s="4">
        <f>IF(AND(SUMIFS(Investors!$P:$P,Investors!$A:$A,$A141,Investors!$G:$G,$B141)-$B$2&lt;=V$4,SUMIFS(Investors!$P:$P,Investors!$A:$A,$A141,Investors!$G:$G,$B141)-$B$2&gt;U$4),SUMIFS(Investors!$Q:$Q,Investors!$A:$A,$A141,Investors!$G:$G,$B141),0)</f>
        <v/>
      </c>
      <c r="W141" s="4">
        <f>IF(AND(SUMIFS(Investors!$P:$P,Investors!$A:$A,$A141,Investors!$G:$G,$B141)-$B$2&lt;=W$4,SUMIFS(Investors!$P:$P,Investors!$A:$A,$A141,Investors!$G:$G,$B141)-$B$2&gt;V$4),SUMIFS(Investors!$Q:$Q,Investors!$A:$A,$A141,Investors!$G:$G,$B141),0)</f>
        <v/>
      </c>
      <c r="X141" s="4">
        <f>IF(AND(SUMIFS(Investors!$P:$P,Investors!$A:$A,$A141,Investors!$G:$G,$B141)-$B$2&lt;=X$4,SUMIFS(Investors!$P:$P,Investors!$A:$A,$A141,Investors!$G:$G,$B141)-$B$2&gt;W$4),SUMIFS(Investors!$Q:$Q,Investors!$A:$A,$A141,Investors!$G:$G,$B141),0)</f>
        <v/>
      </c>
      <c r="Y141" s="4">
        <f>IF(AND(SUMIFS(Investors!$P:$P,Investors!$A:$A,$A141,Investors!$G:$G,$B141)-$B$2&lt;=Y$4,SUMIFS(Investors!$P:$P,Investors!$A:$A,$A141,Investors!$G:$G,$B141)-$B$2&gt;X$4),SUMIFS(Investors!$Q:$Q,Investors!$A:$A,$A141,Investors!$G:$G,$B141),0)</f>
        <v/>
      </c>
      <c r="Z141" s="4">
        <f>IF(AND(SUMIFS(Investors!$P:$P,Investors!$A:$A,$A141,Investors!$G:$G,$B141)-$B$2&lt;=Z$4,SUMIFS(Investors!$P:$P,Investors!$A:$A,$A141,Investors!$G:$G,$B141)-$B$2&gt;Y$4),SUMIFS(Investors!$Q:$Q,Investors!$A:$A,$A141,Investors!$G:$G,$B141),0)</f>
        <v/>
      </c>
      <c r="AA141" s="4">
        <f>IF(AND(SUMIFS(Investors!$P:$P,Investors!$A:$A,$A141,Investors!$G:$G,$B141)-$B$2&lt;=AA$4,SUMIFS(Investors!$P:$P,Investors!$A:$A,$A141,Investors!$G:$G,$B141)-$B$2&gt;Z$4),SUMIFS(Investors!$Q:$Q,Investors!$A:$A,$A141,Investors!$G:$G,$B141),0)</f>
        <v/>
      </c>
      <c r="AB141" s="4">
        <f>IF(AND(SUMIFS(Investors!$P:$P,Investors!$A:$A,$A141,Investors!$G:$G,$B141)-$B$2&lt;=AB$4,SUMIFS(Investors!$P:$P,Investors!$A:$A,$A141,Investors!$G:$G,$B141)-$B$2&gt;AA$4),SUMIFS(Investors!$Q:$Q,Investors!$A:$A,$A141,Investors!$G:$G,$B141),0)</f>
        <v/>
      </c>
      <c r="AC141" s="4">
        <f>IF(AND(SUMIFS(Investors!$P:$P,Investors!$A:$A,$A141,Investors!$G:$G,$B141)-$B$2&lt;=AC$4,SUMIFS(Investors!$P:$P,Investors!$A:$A,$A141,Investors!$G:$G,$B141)-$B$2&gt;AB$4),SUMIFS(Investors!$Q:$Q,Investors!$A:$A,$A141,Investors!$G:$G,$B141),0)</f>
        <v/>
      </c>
    </row>
    <row r="142">
      <c r="A142" t="inlineStr">
        <is>
          <t>ZVER02</t>
        </is>
      </c>
      <c r="B142" t="inlineStr">
        <is>
          <t>HVE101</t>
        </is>
      </c>
      <c r="C142" s="4">
        <f>SUM(E142:AC142)</f>
        <v/>
      </c>
      <c r="E142" s="4">
        <f>IF(AND(SUMIFS(Investors!$P:$P,Investors!$A:$A,$A142,Investors!$G:$G,$B142)-$B$2&lt;=E$4,SUMIFS(Investors!$P:$P,Investors!$A:$A,$A142,Investors!$G:$G,$B142)-$B$2&gt;D$4),SUMIFS(Investors!$Q:$Q,Investors!$A:$A,$A142,Investors!$G:$G,$B142),0)</f>
        <v/>
      </c>
      <c r="F142" s="4">
        <f>IF(AND(SUMIFS(Investors!$P:$P,Investors!$A:$A,$A142,Investors!$G:$G,$B142)-$B$2&lt;=F$4,SUMIFS(Investors!$P:$P,Investors!$A:$A,$A142,Investors!$G:$G,$B142)-$B$2&gt;E$4),SUMIFS(Investors!$Q:$Q,Investors!$A:$A,$A142,Investors!$G:$G,$B142),0)</f>
        <v/>
      </c>
      <c r="G142" s="4">
        <f>IF(AND(SUMIFS(Investors!$P:$P,Investors!$A:$A,$A142,Investors!$G:$G,$B142)-$B$2&lt;=G$4,SUMIFS(Investors!$P:$P,Investors!$A:$A,$A142,Investors!$G:$G,$B142)-$B$2&gt;F$4),SUMIFS(Investors!$Q:$Q,Investors!$A:$A,$A142,Investors!$G:$G,$B142),0)</f>
        <v/>
      </c>
      <c r="H142" s="4">
        <f>IF(AND(SUMIFS(Investors!$P:$P,Investors!$A:$A,$A142,Investors!$G:$G,$B142)-$B$2&lt;=H$4,SUMIFS(Investors!$P:$P,Investors!$A:$A,$A142,Investors!$G:$G,$B142)-$B$2&gt;G$4),SUMIFS(Investors!$Q:$Q,Investors!$A:$A,$A142,Investors!$G:$G,$B142),0)</f>
        <v/>
      </c>
      <c r="I142" s="4">
        <f>IF(AND(SUMIFS(Investors!$P:$P,Investors!$A:$A,$A142,Investors!$G:$G,$B142)-$B$2&lt;=I$4,SUMIFS(Investors!$P:$P,Investors!$A:$A,$A142,Investors!$G:$G,$B142)-$B$2&gt;H$4),SUMIFS(Investors!$Q:$Q,Investors!$A:$A,$A142,Investors!$G:$G,$B142),0)</f>
        <v/>
      </c>
      <c r="J142" s="4">
        <f>IF(AND(SUMIFS(Investors!$P:$P,Investors!$A:$A,$A142,Investors!$G:$G,$B142)-$B$2&lt;=J$4,SUMIFS(Investors!$P:$P,Investors!$A:$A,$A142,Investors!$G:$G,$B142)-$B$2&gt;I$4),SUMIFS(Investors!$Q:$Q,Investors!$A:$A,$A142,Investors!$G:$G,$B142),0)</f>
        <v/>
      </c>
      <c r="K142" s="4">
        <f>IF(AND(SUMIFS(Investors!$P:$P,Investors!$A:$A,$A142,Investors!$G:$G,$B142)-$B$2&lt;=K$4,SUMIFS(Investors!$P:$P,Investors!$A:$A,$A142,Investors!$G:$G,$B142)-$B$2&gt;J$4),SUMIFS(Investors!$Q:$Q,Investors!$A:$A,$A142,Investors!$G:$G,$B142),0)</f>
        <v/>
      </c>
      <c r="L142" s="4">
        <f>IF(AND(SUMIFS(Investors!$P:$P,Investors!$A:$A,$A142,Investors!$G:$G,$B142)-$B$2&lt;=L$4,SUMIFS(Investors!$P:$P,Investors!$A:$A,$A142,Investors!$G:$G,$B142)-$B$2&gt;K$4),SUMIFS(Investors!$Q:$Q,Investors!$A:$A,$A142,Investors!$G:$G,$B142),0)</f>
        <v/>
      </c>
      <c r="M142" s="4">
        <f>IF(AND(SUMIFS(Investors!$P:$P,Investors!$A:$A,$A142,Investors!$G:$G,$B142)-$B$2&lt;=M$4,SUMIFS(Investors!$P:$P,Investors!$A:$A,$A142,Investors!$G:$G,$B142)-$B$2&gt;L$4),SUMIFS(Investors!$Q:$Q,Investors!$A:$A,$A142,Investors!$G:$G,$B142),0)</f>
        <v/>
      </c>
      <c r="N142" s="4">
        <f>IF(AND(SUMIFS(Investors!$P:$P,Investors!$A:$A,$A142,Investors!$G:$G,$B142)-$B$2&lt;=N$4,SUMIFS(Investors!$P:$P,Investors!$A:$A,$A142,Investors!$G:$G,$B142)-$B$2&gt;M$4),SUMIFS(Investors!$Q:$Q,Investors!$A:$A,$A142,Investors!$G:$G,$B142),0)</f>
        <v/>
      </c>
      <c r="O142" s="4">
        <f>IF(AND(SUMIFS(Investors!$P:$P,Investors!$A:$A,$A142,Investors!$G:$G,$B142)-$B$2&lt;=O$4,SUMIFS(Investors!$P:$P,Investors!$A:$A,$A142,Investors!$G:$G,$B142)-$B$2&gt;N$4),SUMIFS(Investors!$Q:$Q,Investors!$A:$A,$A142,Investors!$G:$G,$B142),0)</f>
        <v/>
      </c>
      <c r="P142" s="4">
        <f>IF(AND(SUMIFS(Investors!$P:$P,Investors!$A:$A,$A142,Investors!$G:$G,$B142)-$B$2&lt;=P$4,SUMIFS(Investors!$P:$P,Investors!$A:$A,$A142,Investors!$G:$G,$B142)-$B$2&gt;O$4),SUMIFS(Investors!$Q:$Q,Investors!$A:$A,$A142,Investors!$G:$G,$B142),0)</f>
        <v/>
      </c>
      <c r="Q142" s="4">
        <f>IF(AND(SUMIFS(Investors!$P:$P,Investors!$A:$A,$A142,Investors!$G:$G,$B142)-$B$2&lt;=Q$4,SUMIFS(Investors!$P:$P,Investors!$A:$A,$A142,Investors!$G:$G,$B142)-$B$2&gt;P$4),SUMIFS(Investors!$Q:$Q,Investors!$A:$A,$A142,Investors!$G:$G,$B142),0)</f>
        <v/>
      </c>
      <c r="R142" s="4">
        <f>IF(AND(SUMIFS(Investors!$P:$P,Investors!$A:$A,$A142,Investors!$G:$G,$B142)-$B$2&lt;=R$4,SUMIFS(Investors!$P:$P,Investors!$A:$A,$A142,Investors!$G:$G,$B142)-$B$2&gt;Q$4),SUMIFS(Investors!$Q:$Q,Investors!$A:$A,$A142,Investors!$G:$G,$B142),0)</f>
        <v/>
      </c>
      <c r="S142" s="4">
        <f>IF(AND(SUMIFS(Investors!$P:$P,Investors!$A:$A,$A142,Investors!$G:$G,$B142)-$B$2&lt;=S$4,SUMIFS(Investors!$P:$P,Investors!$A:$A,$A142,Investors!$G:$G,$B142)-$B$2&gt;R$4),SUMIFS(Investors!$Q:$Q,Investors!$A:$A,$A142,Investors!$G:$G,$B142),0)</f>
        <v/>
      </c>
      <c r="T142" s="4">
        <f>IF(AND(SUMIFS(Investors!$P:$P,Investors!$A:$A,$A142,Investors!$G:$G,$B142)-$B$2&lt;=T$4,SUMIFS(Investors!$P:$P,Investors!$A:$A,$A142,Investors!$G:$G,$B142)-$B$2&gt;S$4),SUMIFS(Investors!$Q:$Q,Investors!$A:$A,$A142,Investors!$G:$G,$B142),0)</f>
        <v/>
      </c>
      <c r="U142" s="4">
        <f>IF(AND(SUMIFS(Investors!$P:$P,Investors!$A:$A,$A142,Investors!$G:$G,$B142)-$B$2&lt;=U$4,SUMIFS(Investors!$P:$P,Investors!$A:$A,$A142,Investors!$G:$G,$B142)-$B$2&gt;T$4),SUMIFS(Investors!$Q:$Q,Investors!$A:$A,$A142,Investors!$G:$G,$B142),0)</f>
        <v/>
      </c>
      <c r="V142" s="4">
        <f>IF(AND(SUMIFS(Investors!$P:$P,Investors!$A:$A,$A142,Investors!$G:$G,$B142)-$B$2&lt;=V$4,SUMIFS(Investors!$P:$P,Investors!$A:$A,$A142,Investors!$G:$G,$B142)-$B$2&gt;U$4),SUMIFS(Investors!$Q:$Q,Investors!$A:$A,$A142,Investors!$G:$G,$B142),0)</f>
        <v/>
      </c>
      <c r="W142" s="4">
        <f>IF(AND(SUMIFS(Investors!$P:$P,Investors!$A:$A,$A142,Investors!$G:$G,$B142)-$B$2&lt;=W$4,SUMIFS(Investors!$P:$P,Investors!$A:$A,$A142,Investors!$G:$G,$B142)-$B$2&gt;V$4),SUMIFS(Investors!$Q:$Q,Investors!$A:$A,$A142,Investors!$G:$G,$B142),0)</f>
        <v/>
      </c>
      <c r="X142" s="4">
        <f>IF(AND(SUMIFS(Investors!$P:$P,Investors!$A:$A,$A142,Investors!$G:$G,$B142)-$B$2&lt;=X$4,SUMIFS(Investors!$P:$P,Investors!$A:$A,$A142,Investors!$G:$G,$B142)-$B$2&gt;W$4),SUMIFS(Investors!$Q:$Q,Investors!$A:$A,$A142,Investors!$G:$G,$B142),0)</f>
        <v/>
      </c>
      <c r="Y142" s="4">
        <f>IF(AND(SUMIFS(Investors!$P:$P,Investors!$A:$A,$A142,Investors!$G:$G,$B142)-$B$2&lt;=Y$4,SUMIFS(Investors!$P:$P,Investors!$A:$A,$A142,Investors!$G:$G,$B142)-$B$2&gt;X$4),SUMIFS(Investors!$Q:$Q,Investors!$A:$A,$A142,Investors!$G:$G,$B142),0)</f>
        <v/>
      </c>
      <c r="Z142" s="4">
        <f>IF(AND(SUMIFS(Investors!$P:$P,Investors!$A:$A,$A142,Investors!$G:$G,$B142)-$B$2&lt;=Z$4,SUMIFS(Investors!$P:$P,Investors!$A:$A,$A142,Investors!$G:$G,$B142)-$B$2&gt;Y$4),SUMIFS(Investors!$Q:$Q,Investors!$A:$A,$A142,Investors!$G:$G,$B142),0)</f>
        <v/>
      </c>
      <c r="AA142" s="4">
        <f>IF(AND(SUMIFS(Investors!$P:$P,Investors!$A:$A,$A142,Investors!$G:$G,$B142)-$B$2&lt;=AA$4,SUMIFS(Investors!$P:$P,Investors!$A:$A,$A142,Investors!$G:$G,$B142)-$B$2&gt;Z$4),SUMIFS(Investors!$Q:$Q,Investors!$A:$A,$A142,Investors!$G:$G,$B142),0)</f>
        <v/>
      </c>
      <c r="AB142" s="4">
        <f>IF(AND(SUMIFS(Investors!$P:$P,Investors!$A:$A,$A142,Investors!$G:$G,$B142)-$B$2&lt;=AB$4,SUMIFS(Investors!$P:$P,Investors!$A:$A,$A142,Investors!$G:$G,$B142)-$B$2&gt;AA$4),SUMIFS(Investors!$Q:$Q,Investors!$A:$A,$A142,Investors!$G:$G,$B142),0)</f>
        <v/>
      </c>
      <c r="AC142" s="4">
        <f>IF(AND(SUMIFS(Investors!$P:$P,Investors!$A:$A,$A142,Investors!$G:$G,$B142)-$B$2&lt;=AC$4,SUMIFS(Investors!$P:$P,Investors!$A:$A,$A142,Investors!$G:$G,$B142)-$B$2&gt;AB$4),SUMIFS(Investors!$Q:$Q,Investors!$A:$A,$A142,Investors!$G:$G,$B142),0)</f>
        <v/>
      </c>
    </row>
    <row r="143">
      <c r="A143" t="inlineStr">
        <is>
          <t>ZNGO01</t>
        </is>
      </c>
      <c r="B143" t="inlineStr">
        <is>
          <t>HFA203</t>
        </is>
      </c>
      <c r="C143" s="4">
        <f>SUM(E143:AC143)</f>
        <v/>
      </c>
      <c r="E143" s="4">
        <f>IF(AND(SUMIFS(Investors!$P:$P,Investors!$A:$A,$A143,Investors!$G:$G,$B143)-$B$2&lt;=E$4,SUMIFS(Investors!$P:$P,Investors!$A:$A,$A143,Investors!$G:$G,$B143)-$B$2&gt;D$4),SUMIFS(Investors!$Q:$Q,Investors!$A:$A,$A143,Investors!$G:$G,$B143),0)</f>
        <v/>
      </c>
      <c r="F143" s="4">
        <f>IF(AND(SUMIFS(Investors!$P:$P,Investors!$A:$A,$A143,Investors!$G:$G,$B143)-$B$2&lt;=F$4,SUMIFS(Investors!$P:$P,Investors!$A:$A,$A143,Investors!$G:$G,$B143)-$B$2&gt;E$4),SUMIFS(Investors!$Q:$Q,Investors!$A:$A,$A143,Investors!$G:$G,$B143),0)</f>
        <v/>
      </c>
      <c r="G143" s="4">
        <f>IF(AND(SUMIFS(Investors!$P:$P,Investors!$A:$A,$A143,Investors!$G:$G,$B143)-$B$2&lt;=G$4,SUMIFS(Investors!$P:$P,Investors!$A:$A,$A143,Investors!$G:$G,$B143)-$B$2&gt;F$4),SUMIFS(Investors!$Q:$Q,Investors!$A:$A,$A143,Investors!$G:$G,$B143),0)</f>
        <v/>
      </c>
      <c r="H143" s="4">
        <f>IF(AND(SUMIFS(Investors!$P:$P,Investors!$A:$A,$A143,Investors!$G:$G,$B143)-$B$2&lt;=H$4,SUMIFS(Investors!$P:$P,Investors!$A:$A,$A143,Investors!$G:$G,$B143)-$B$2&gt;G$4),SUMIFS(Investors!$Q:$Q,Investors!$A:$A,$A143,Investors!$G:$G,$B143),0)</f>
        <v/>
      </c>
      <c r="I143" s="4">
        <f>IF(AND(SUMIFS(Investors!$P:$P,Investors!$A:$A,$A143,Investors!$G:$G,$B143)-$B$2&lt;=I$4,SUMIFS(Investors!$P:$P,Investors!$A:$A,$A143,Investors!$G:$G,$B143)-$B$2&gt;H$4),SUMIFS(Investors!$Q:$Q,Investors!$A:$A,$A143,Investors!$G:$G,$B143),0)</f>
        <v/>
      </c>
      <c r="J143" s="4">
        <f>IF(AND(SUMIFS(Investors!$P:$P,Investors!$A:$A,$A143,Investors!$G:$G,$B143)-$B$2&lt;=J$4,SUMIFS(Investors!$P:$P,Investors!$A:$A,$A143,Investors!$G:$G,$B143)-$B$2&gt;I$4),SUMIFS(Investors!$Q:$Q,Investors!$A:$A,$A143,Investors!$G:$G,$B143),0)</f>
        <v/>
      </c>
      <c r="K143" s="4">
        <f>IF(AND(SUMIFS(Investors!$P:$P,Investors!$A:$A,$A143,Investors!$G:$G,$B143)-$B$2&lt;=K$4,SUMIFS(Investors!$P:$P,Investors!$A:$A,$A143,Investors!$G:$G,$B143)-$B$2&gt;J$4),SUMIFS(Investors!$Q:$Q,Investors!$A:$A,$A143,Investors!$G:$G,$B143),0)</f>
        <v/>
      </c>
      <c r="L143" s="4">
        <f>IF(AND(SUMIFS(Investors!$P:$P,Investors!$A:$A,$A143,Investors!$G:$G,$B143)-$B$2&lt;=L$4,SUMIFS(Investors!$P:$P,Investors!$A:$A,$A143,Investors!$G:$G,$B143)-$B$2&gt;K$4),SUMIFS(Investors!$Q:$Q,Investors!$A:$A,$A143,Investors!$G:$G,$B143),0)</f>
        <v/>
      </c>
      <c r="M143" s="4">
        <f>IF(AND(SUMIFS(Investors!$P:$P,Investors!$A:$A,$A143,Investors!$G:$G,$B143)-$B$2&lt;=M$4,SUMIFS(Investors!$P:$P,Investors!$A:$A,$A143,Investors!$G:$G,$B143)-$B$2&gt;L$4),SUMIFS(Investors!$Q:$Q,Investors!$A:$A,$A143,Investors!$G:$G,$B143),0)</f>
        <v/>
      </c>
      <c r="N143" s="4">
        <f>IF(AND(SUMIFS(Investors!$P:$P,Investors!$A:$A,$A143,Investors!$G:$G,$B143)-$B$2&lt;=N$4,SUMIFS(Investors!$P:$P,Investors!$A:$A,$A143,Investors!$G:$G,$B143)-$B$2&gt;M$4),SUMIFS(Investors!$Q:$Q,Investors!$A:$A,$A143,Investors!$G:$G,$B143),0)</f>
        <v/>
      </c>
      <c r="O143" s="4">
        <f>IF(AND(SUMIFS(Investors!$P:$P,Investors!$A:$A,$A143,Investors!$G:$G,$B143)-$B$2&lt;=O$4,SUMIFS(Investors!$P:$P,Investors!$A:$A,$A143,Investors!$G:$G,$B143)-$B$2&gt;N$4),SUMIFS(Investors!$Q:$Q,Investors!$A:$A,$A143,Investors!$G:$G,$B143),0)</f>
        <v/>
      </c>
      <c r="P143" s="4">
        <f>IF(AND(SUMIFS(Investors!$P:$P,Investors!$A:$A,$A143,Investors!$G:$G,$B143)-$B$2&lt;=P$4,SUMIFS(Investors!$P:$P,Investors!$A:$A,$A143,Investors!$G:$G,$B143)-$B$2&gt;O$4),SUMIFS(Investors!$Q:$Q,Investors!$A:$A,$A143,Investors!$G:$G,$B143),0)</f>
        <v/>
      </c>
      <c r="Q143" s="4">
        <f>IF(AND(SUMIFS(Investors!$P:$P,Investors!$A:$A,$A143,Investors!$G:$G,$B143)-$B$2&lt;=Q$4,SUMIFS(Investors!$P:$P,Investors!$A:$A,$A143,Investors!$G:$G,$B143)-$B$2&gt;P$4),SUMIFS(Investors!$Q:$Q,Investors!$A:$A,$A143,Investors!$G:$G,$B143),0)</f>
        <v/>
      </c>
      <c r="R143" s="4">
        <f>IF(AND(SUMIFS(Investors!$P:$P,Investors!$A:$A,$A143,Investors!$G:$G,$B143)-$B$2&lt;=R$4,SUMIFS(Investors!$P:$P,Investors!$A:$A,$A143,Investors!$G:$G,$B143)-$B$2&gt;Q$4),SUMIFS(Investors!$Q:$Q,Investors!$A:$A,$A143,Investors!$G:$G,$B143),0)</f>
        <v/>
      </c>
      <c r="S143" s="4">
        <f>IF(AND(SUMIFS(Investors!$P:$P,Investors!$A:$A,$A143,Investors!$G:$G,$B143)-$B$2&lt;=S$4,SUMIFS(Investors!$P:$P,Investors!$A:$A,$A143,Investors!$G:$G,$B143)-$B$2&gt;R$4),SUMIFS(Investors!$Q:$Q,Investors!$A:$A,$A143,Investors!$G:$G,$B143),0)</f>
        <v/>
      </c>
      <c r="T143" s="4">
        <f>IF(AND(SUMIFS(Investors!$P:$P,Investors!$A:$A,$A143,Investors!$G:$G,$B143)-$B$2&lt;=T$4,SUMIFS(Investors!$P:$P,Investors!$A:$A,$A143,Investors!$G:$G,$B143)-$B$2&gt;S$4),SUMIFS(Investors!$Q:$Q,Investors!$A:$A,$A143,Investors!$G:$G,$B143),0)</f>
        <v/>
      </c>
      <c r="U143" s="4">
        <f>IF(AND(SUMIFS(Investors!$P:$P,Investors!$A:$A,$A143,Investors!$G:$G,$B143)-$B$2&lt;=U$4,SUMIFS(Investors!$P:$P,Investors!$A:$A,$A143,Investors!$G:$G,$B143)-$B$2&gt;T$4),SUMIFS(Investors!$Q:$Q,Investors!$A:$A,$A143,Investors!$G:$G,$B143),0)</f>
        <v/>
      </c>
      <c r="V143" s="4">
        <f>IF(AND(SUMIFS(Investors!$P:$P,Investors!$A:$A,$A143,Investors!$G:$G,$B143)-$B$2&lt;=V$4,SUMIFS(Investors!$P:$P,Investors!$A:$A,$A143,Investors!$G:$G,$B143)-$B$2&gt;U$4),SUMIFS(Investors!$Q:$Q,Investors!$A:$A,$A143,Investors!$G:$G,$B143),0)</f>
        <v/>
      </c>
      <c r="W143" s="4">
        <f>IF(AND(SUMIFS(Investors!$P:$P,Investors!$A:$A,$A143,Investors!$G:$G,$B143)-$B$2&lt;=W$4,SUMIFS(Investors!$P:$P,Investors!$A:$A,$A143,Investors!$G:$G,$B143)-$B$2&gt;V$4),SUMIFS(Investors!$Q:$Q,Investors!$A:$A,$A143,Investors!$G:$G,$B143),0)</f>
        <v/>
      </c>
      <c r="X143" s="4">
        <f>IF(AND(SUMIFS(Investors!$P:$P,Investors!$A:$A,$A143,Investors!$G:$G,$B143)-$B$2&lt;=X$4,SUMIFS(Investors!$P:$P,Investors!$A:$A,$A143,Investors!$G:$G,$B143)-$B$2&gt;W$4),SUMIFS(Investors!$Q:$Q,Investors!$A:$A,$A143,Investors!$G:$G,$B143),0)</f>
        <v/>
      </c>
      <c r="Y143" s="4">
        <f>IF(AND(SUMIFS(Investors!$P:$P,Investors!$A:$A,$A143,Investors!$G:$G,$B143)-$B$2&lt;=Y$4,SUMIFS(Investors!$P:$P,Investors!$A:$A,$A143,Investors!$G:$G,$B143)-$B$2&gt;X$4),SUMIFS(Investors!$Q:$Q,Investors!$A:$A,$A143,Investors!$G:$G,$B143),0)</f>
        <v/>
      </c>
      <c r="Z143" s="4">
        <f>IF(AND(SUMIFS(Investors!$P:$P,Investors!$A:$A,$A143,Investors!$G:$G,$B143)-$B$2&lt;=Z$4,SUMIFS(Investors!$P:$P,Investors!$A:$A,$A143,Investors!$G:$G,$B143)-$B$2&gt;Y$4),SUMIFS(Investors!$Q:$Q,Investors!$A:$A,$A143,Investors!$G:$G,$B143),0)</f>
        <v/>
      </c>
      <c r="AA143" s="4">
        <f>IF(AND(SUMIFS(Investors!$P:$P,Investors!$A:$A,$A143,Investors!$G:$G,$B143)-$B$2&lt;=AA$4,SUMIFS(Investors!$P:$P,Investors!$A:$A,$A143,Investors!$G:$G,$B143)-$B$2&gt;Z$4),SUMIFS(Investors!$Q:$Q,Investors!$A:$A,$A143,Investors!$G:$G,$B143),0)</f>
        <v/>
      </c>
      <c r="AB143" s="4">
        <f>IF(AND(SUMIFS(Investors!$P:$P,Investors!$A:$A,$A143,Investors!$G:$G,$B143)-$B$2&lt;=AB$4,SUMIFS(Investors!$P:$P,Investors!$A:$A,$A143,Investors!$G:$G,$B143)-$B$2&gt;AA$4),SUMIFS(Investors!$Q:$Q,Investors!$A:$A,$A143,Investors!$G:$G,$B143),0)</f>
        <v/>
      </c>
      <c r="AC143" s="4">
        <f>IF(AND(SUMIFS(Investors!$P:$P,Investors!$A:$A,$A143,Investors!$G:$G,$B143)-$B$2&lt;=AC$4,SUMIFS(Investors!$P:$P,Investors!$A:$A,$A143,Investors!$G:$G,$B143)-$B$2&gt;AB$4),SUMIFS(Investors!$Q:$Q,Investors!$A:$A,$A143,Investors!$G:$G,$B143),0)</f>
        <v/>
      </c>
    </row>
    <row r="144">
      <c r="A144" t="inlineStr">
        <is>
          <t>ZJAN01</t>
        </is>
      </c>
      <c r="B144" t="inlineStr">
        <is>
          <t>HVD202</t>
        </is>
      </c>
      <c r="C144" s="4">
        <f>SUM(E144:AC144)</f>
        <v/>
      </c>
      <c r="E144" s="4">
        <f>IF(AND(SUMIFS(Investors!$P:$P,Investors!$A:$A,$A144,Investors!$G:$G,$B144)-$B$2&lt;=E$4,SUMIFS(Investors!$P:$P,Investors!$A:$A,$A144,Investors!$G:$G,$B144)-$B$2&gt;D$4),SUMIFS(Investors!$Q:$Q,Investors!$A:$A,$A144,Investors!$G:$G,$B144),0)</f>
        <v/>
      </c>
      <c r="F144" s="4">
        <f>IF(AND(SUMIFS(Investors!$P:$P,Investors!$A:$A,$A144,Investors!$G:$G,$B144)-$B$2&lt;=F$4,SUMIFS(Investors!$P:$P,Investors!$A:$A,$A144,Investors!$G:$G,$B144)-$B$2&gt;E$4),SUMIFS(Investors!$Q:$Q,Investors!$A:$A,$A144,Investors!$G:$G,$B144),0)</f>
        <v/>
      </c>
      <c r="G144" s="4">
        <f>IF(AND(SUMIFS(Investors!$P:$P,Investors!$A:$A,$A144,Investors!$G:$G,$B144)-$B$2&lt;=G$4,SUMIFS(Investors!$P:$P,Investors!$A:$A,$A144,Investors!$G:$G,$B144)-$B$2&gt;F$4),SUMIFS(Investors!$Q:$Q,Investors!$A:$A,$A144,Investors!$G:$G,$B144),0)</f>
        <v/>
      </c>
      <c r="H144" s="4">
        <f>IF(AND(SUMIFS(Investors!$P:$P,Investors!$A:$A,$A144,Investors!$G:$G,$B144)-$B$2&lt;=H$4,SUMIFS(Investors!$P:$P,Investors!$A:$A,$A144,Investors!$G:$G,$B144)-$B$2&gt;G$4),SUMIFS(Investors!$Q:$Q,Investors!$A:$A,$A144,Investors!$G:$G,$B144),0)</f>
        <v/>
      </c>
      <c r="I144" s="4">
        <f>IF(AND(SUMIFS(Investors!$P:$P,Investors!$A:$A,$A144,Investors!$G:$G,$B144)-$B$2&lt;=I$4,SUMIFS(Investors!$P:$P,Investors!$A:$A,$A144,Investors!$G:$G,$B144)-$B$2&gt;H$4),SUMIFS(Investors!$Q:$Q,Investors!$A:$A,$A144,Investors!$G:$G,$B144),0)</f>
        <v/>
      </c>
      <c r="J144" s="4">
        <f>IF(AND(SUMIFS(Investors!$P:$P,Investors!$A:$A,$A144,Investors!$G:$G,$B144)-$B$2&lt;=J$4,SUMIFS(Investors!$P:$P,Investors!$A:$A,$A144,Investors!$G:$G,$B144)-$B$2&gt;I$4),SUMIFS(Investors!$Q:$Q,Investors!$A:$A,$A144,Investors!$G:$G,$B144),0)</f>
        <v/>
      </c>
      <c r="K144" s="4">
        <f>IF(AND(SUMIFS(Investors!$P:$P,Investors!$A:$A,$A144,Investors!$G:$G,$B144)-$B$2&lt;=K$4,SUMIFS(Investors!$P:$P,Investors!$A:$A,$A144,Investors!$G:$G,$B144)-$B$2&gt;J$4),SUMIFS(Investors!$Q:$Q,Investors!$A:$A,$A144,Investors!$G:$G,$B144),0)</f>
        <v/>
      </c>
      <c r="L144" s="4">
        <f>IF(AND(SUMIFS(Investors!$P:$P,Investors!$A:$A,$A144,Investors!$G:$G,$B144)-$B$2&lt;=L$4,SUMIFS(Investors!$P:$P,Investors!$A:$A,$A144,Investors!$G:$G,$B144)-$B$2&gt;K$4),SUMIFS(Investors!$Q:$Q,Investors!$A:$A,$A144,Investors!$G:$G,$B144),0)</f>
        <v/>
      </c>
      <c r="M144" s="4">
        <f>IF(AND(SUMIFS(Investors!$P:$P,Investors!$A:$A,$A144,Investors!$G:$G,$B144)-$B$2&lt;=M$4,SUMIFS(Investors!$P:$P,Investors!$A:$A,$A144,Investors!$G:$G,$B144)-$B$2&gt;L$4),SUMIFS(Investors!$Q:$Q,Investors!$A:$A,$A144,Investors!$G:$G,$B144),0)</f>
        <v/>
      </c>
      <c r="N144" s="4">
        <f>IF(AND(SUMIFS(Investors!$P:$P,Investors!$A:$A,$A144,Investors!$G:$G,$B144)-$B$2&lt;=N$4,SUMIFS(Investors!$P:$P,Investors!$A:$A,$A144,Investors!$G:$G,$B144)-$B$2&gt;M$4),SUMIFS(Investors!$Q:$Q,Investors!$A:$A,$A144,Investors!$G:$G,$B144),0)</f>
        <v/>
      </c>
      <c r="O144" s="4">
        <f>IF(AND(SUMIFS(Investors!$P:$P,Investors!$A:$A,$A144,Investors!$G:$G,$B144)-$B$2&lt;=O$4,SUMIFS(Investors!$P:$P,Investors!$A:$A,$A144,Investors!$G:$G,$B144)-$B$2&gt;N$4),SUMIFS(Investors!$Q:$Q,Investors!$A:$A,$A144,Investors!$G:$G,$B144),0)</f>
        <v/>
      </c>
      <c r="P144" s="4">
        <f>IF(AND(SUMIFS(Investors!$P:$P,Investors!$A:$A,$A144,Investors!$G:$G,$B144)-$B$2&lt;=P$4,SUMIFS(Investors!$P:$P,Investors!$A:$A,$A144,Investors!$G:$G,$B144)-$B$2&gt;O$4),SUMIFS(Investors!$Q:$Q,Investors!$A:$A,$A144,Investors!$G:$G,$B144),0)</f>
        <v/>
      </c>
      <c r="Q144" s="4">
        <f>IF(AND(SUMIFS(Investors!$P:$P,Investors!$A:$A,$A144,Investors!$G:$G,$B144)-$B$2&lt;=Q$4,SUMIFS(Investors!$P:$P,Investors!$A:$A,$A144,Investors!$G:$G,$B144)-$B$2&gt;P$4),SUMIFS(Investors!$Q:$Q,Investors!$A:$A,$A144,Investors!$G:$G,$B144),0)</f>
        <v/>
      </c>
      <c r="R144" s="4">
        <f>IF(AND(SUMIFS(Investors!$P:$P,Investors!$A:$A,$A144,Investors!$G:$G,$B144)-$B$2&lt;=R$4,SUMIFS(Investors!$P:$P,Investors!$A:$A,$A144,Investors!$G:$G,$B144)-$B$2&gt;Q$4),SUMIFS(Investors!$Q:$Q,Investors!$A:$A,$A144,Investors!$G:$G,$B144),0)</f>
        <v/>
      </c>
      <c r="S144" s="4">
        <f>IF(AND(SUMIFS(Investors!$P:$P,Investors!$A:$A,$A144,Investors!$G:$G,$B144)-$B$2&lt;=S$4,SUMIFS(Investors!$P:$P,Investors!$A:$A,$A144,Investors!$G:$G,$B144)-$B$2&gt;R$4),SUMIFS(Investors!$Q:$Q,Investors!$A:$A,$A144,Investors!$G:$G,$B144),0)</f>
        <v/>
      </c>
      <c r="T144" s="4">
        <f>IF(AND(SUMIFS(Investors!$P:$P,Investors!$A:$A,$A144,Investors!$G:$G,$B144)-$B$2&lt;=T$4,SUMIFS(Investors!$P:$P,Investors!$A:$A,$A144,Investors!$G:$G,$B144)-$B$2&gt;S$4),SUMIFS(Investors!$Q:$Q,Investors!$A:$A,$A144,Investors!$G:$G,$B144),0)</f>
        <v/>
      </c>
      <c r="U144" s="4">
        <f>IF(AND(SUMIFS(Investors!$P:$P,Investors!$A:$A,$A144,Investors!$G:$G,$B144)-$B$2&lt;=U$4,SUMIFS(Investors!$P:$P,Investors!$A:$A,$A144,Investors!$G:$G,$B144)-$B$2&gt;T$4),SUMIFS(Investors!$Q:$Q,Investors!$A:$A,$A144,Investors!$G:$G,$B144),0)</f>
        <v/>
      </c>
      <c r="V144" s="4">
        <f>IF(AND(SUMIFS(Investors!$P:$P,Investors!$A:$A,$A144,Investors!$G:$G,$B144)-$B$2&lt;=V$4,SUMIFS(Investors!$P:$P,Investors!$A:$A,$A144,Investors!$G:$G,$B144)-$B$2&gt;U$4),SUMIFS(Investors!$Q:$Q,Investors!$A:$A,$A144,Investors!$G:$G,$B144),0)</f>
        <v/>
      </c>
      <c r="W144" s="4">
        <f>IF(AND(SUMIFS(Investors!$P:$P,Investors!$A:$A,$A144,Investors!$G:$G,$B144)-$B$2&lt;=W$4,SUMIFS(Investors!$P:$P,Investors!$A:$A,$A144,Investors!$G:$G,$B144)-$B$2&gt;V$4),SUMIFS(Investors!$Q:$Q,Investors!$A:$A,$A144,Investors!$G:$G,$B144),0)</f>
        <v/>
      </c>
      <c r="X144" s="4">
        <f>IF(AND(SUMIFS(Investors!$P:$P,Investors!$A:$A,$A144,Investors!$G:$G,$B144)-$B$2&lt;=X$4,SUMIFS(Investors!$P:$P,Investors!$A:$A,$A144,Investors!$G:$G,$B144)-$B$2&gt;W$4),SUMIFS(Investors!$Q:$Q,Investors!$A:$A,$A144,Investors!$G:$G,$B144),0)</f>
        <v/>
      </c>
      <c r="Y144" s="4">
        <f>IF(AND(SUMIFS(Investors!$P:$P,Investors!$A:$A,$A144,Investors!$G:$G,$B144)-$B$2&lt;=Y$4,SUMIFS(Investors!$P:$P,Investors!$A:$A,$A144,Investors!$G:$G,$B144)-$B$2&gt;X$4),SUMIFS(Investors!$Q:$Q,Investors!$A:$A,$A144,Investors!$G:$G,$B144),0)</f>
        <v/>
      </c>
      <c r="Z144" s="4">
        <f>IF(AND(SUMIFS(Investors!$P:$P,Investors!$A:$A,$A144,Investors!$G:$G,$B144)-$B$2&lt;=Z$4,SUMIFS(Investors!$P:$P,Investors!$A:$A,$A144,Investors!$G:$G,$B144)-$B$2&gt;Y$4),SUMIFS(Investors!$Q:$Q,Investors!$A:$A,$A144,Investors!$G:$G,$B144),0)</f>
        <v/>
      </c>
      <c r="AA144" s="4">
        <f>IF(AND(SUMIFS(Investors!$P:$P,Investors!$A:$A,$A144,Investors!$G:$G,$B144)-$B$2&lt;=AA$4,SUMIFS(Investors!$P:$P,Investors!$A:$A,$A144,Investors!$G:$G,$B144)-$B$2&gt;Z$4),SUMIFS(Investors!$Q:$Q,Investors!$A:$A,$A144,Investors!$G:$G,$B144),0)</f>
        <v/>
      </c>
      <c r="AB144" s="4">
        <f>IF(AND(SUMIFS(Investors!$P:$P,Investors!$A:$A,$A144,Investors!$G:$G,$B144)-$B$2&lt;=AB$4,SUMIFS(Investors!$P:$P,Investors!$A:$A,$A144,Investors!$G:$G,$B144)-$B$2&gt;AA$4),SUMIFS(Investors!$Q:$Q,Investors!$A:$A,$A144,Investors!$G:$G,$B144),0)</f>
        <v/>
      </c>
      <c r="AC144" s="4">
        <f>IF(AND(SUMIFS(Investors!$P:$P,Investors!$A:$A,$A144,Investors!$G:$G,$B144)-$B$2&lt;=AC$4,SUMIFS(Investors!$P:$P,Investors!$A:$A,$A144,Investors!$G:$G,$B144)-$B$2&gt;AB$4),SUMIFS(Investors!$Q:$Q,Investors!$A:$A,$A144,Investors!$G:$G,$B144),0)</f>
        <v/>
      </c>
    </row>
    <row r="145">
      <c r="A145" t="inlineStr">
        <is>
          <t>ZJAN01</t>
        </is>
      </c>
      <c r="B145" t="inlineStr">
        <is>
          <t>HVJ401</t>
        </is>
      </c>
      <c r="C145" s="4">
        <f>SUM(E145:AC145)</f>
        <v/>
      </c>
      <c r="E145" s="4">
        <f>IF(AND(SUMIFS(Investors!$P:$P,Investors!$A:$A,$A145,Investors!$G:$G,$B145)-$B$2&lt;=E$4,SUMIFS(Investors!$P:$P,Investors!$A:$A,$A145,Investors!$G:$G,$B145)-$B$2&gt;D$4),SUMIFS(Investors!$Q:$Q,Investors!$A:$A,$A145,Investors!$G:$G,$B145),0)</f>
        <v/>
      </c>
      <c r="F145" s="4">
        <f>IF(AND(SUMIFS(Investors!$P:$P,Investors!$A:$A,$A145,Investors!$G:$G,$B145)-$B$2&lt;=F$4,SUMIFS(Investors!$P:$P,Investors!$A:$A,$A145,Investors!$G:$G,$B145)-$B$2&gt;E$4),SUMIFS(Investors!$Q:$Q,Investors!$A:$A,$A145,Investors!$G:$G,$B145),0)</f>
        <v/>
      </c>
      <c r="G145" s="4">
        <f>IF(AND(SUMIFS(Investors!$P:$P,Investors!$A:$A,$A145,Investors!$G:$G,$B145)-$B$2&lt;=G$4,SUMIFS(Investors!$P:$P,Investors!$A:$A,$A145,Investors!$G:$G,$B145)-$B$2&gt;F$4),SUMIFS(Investors!$Q:$Q,Investors!$A:$A,$A145,Investors!$G:$G,$B145),0)</f>
        <v/>
      </c>
      <c r="H145" s="4">
        <f>IF(AND(SUMIFS(Investors!$P:$P,Investors!$A:$A,$A145,Investors!$G:$G,$B145)-$B$2&lt;=H$4,SUMIFS(Investors!$P:$P,Investors!$A:$A,$A145,Investors!$G:$G,$B145)-$B$2&gt;G$4),SUMIFS(Investors!$Q:$Q,Investors!$A:$A,$A145,Investors!$G:$G,$B145),0)</f>
        <v/>
      </c>
      <c r="I145" s="4">
        <f>IF(AND(SUMIFS(Investors!$P:$P,Investors!$A:$A,$A145,Investors!$G:$G,$B145)-$B$2&lt;=I$4,SUMIFS(Investors!$P:$P,Investors!$A:$A,$A145,Investors!$G:$G,$B145)-$B$2&gt;H$4),SUMIFS(Investors!$Q:$Q,Investors!$A:$A,$A145,Investors!$G:$G,$B145),0)</f>
        <v/>
      </c>
      <c r="J145" s="4">
        <f>IF(AND(SUMIFS(Investors!$P:$P,Investors!$A:$A,$A145,Investors!$G:$G,$B145)-$B$2&lt;=J$4,SUMIFS(Investors!$P:$P,Investors!$A:$A,$A145,Investors!$G:$G,$B145)-$B$2&gt;I$4),SUMIFS(Investors!$Q:$Q,Investors!$A:$A,$A145,Investors!$G:$G,$B145),0)</f>
        <v/>
      </c>
      <c r="K145" s="4">
        <f>IF(AND(SUMIFS(Investors!$P:$P,Investors!$A:$A,$A145,Investors!$G:$G,$B145)-$B$2&lt;=K$4,SUMIFS(Investors!$P:$P,Investors!$A:$A,$A145,Investors!$G:$G,$B145)-$B$2&gt;J$4),SUMIFS(Investors!$Q:$Q,Investors!$A:$A,$A145,Investors!$G:$G,$B145),0)</f>
        <v/>
      </c>
      <c r="L145" s="4">
        <f>IF(AND(SUMIFS(Investors!$P:$P,Investors!$A:$A,$A145,Investors!$G:$G,$B145)-$B$2&lt;=L$4,SUMIFS(Investors!$P:$P,Investors!$A:$A,$A145,Investors!$G:$G,$B145)-$B$2&gt;K$4),SUMIFS(Investors!$Q:$Q,Investors!$A:$A,$A145,Investors!$G:$G,$B145),0)</f>
        <v/>
      </c>
      <c r="M145" s="4">
        <f>IF(AND(SUMIFS(Investors!$P:$P,Investors!$A:$A,$A145,Investors!$G:$G,$B145)-$B$2&lt;=M$4,SUMIFS(Investors!$P:$P,Investors!$A:$A,$A145,Investors!$G:$G,$B145)-$B$2&gt;L$4),SUMIFS(Investors!$Q:$Q,Investors!$A:$A,$A145,Investors!$G:$G,$B145),0)</f>
        <v/>
      </c>
      <c r="N145" s="4">
        <f>IF(AND(SUMIFS(Investors!$P:$P,Investors!$A:$A,$A145,Investors!$G:$G,$B145)-$B$2&lt;=N$4,SUMIFS(Investors!$P:$P,Investors!$A:$A,$A145,Investors!$G:$G,$B145)-$B$2&gt;M$4),SUMIFS(Investors!$Q:$Q,Investors!$A:$A,$A145,Investors!$G:$G,$B145),0)</f>
        <v/>
      </c>
      <c r="O145" s="4">
        <f>IF(AND(SUMIFS(Investors!$P:$P,Investors!$A:$A,$A145,Investors!$G:$G,$B145)-$B$2&lt;=O$4,SUMIFS(Investors!$P:$P,Investors!$A:$A,$A145,Investors!$G:$G,$B145)-$B$2&gt;N$4),SUMIFS(Investors!$Q:$Q,Investors!$A:$A,$A145,Investors!$G:$G,$B145),0)</f>
        <v/>
      </c>
      <c r="P145" s="4">
        <f>IF(AND(SUMIFS(Investors!$P:$P,Investors!$A:$A,$A145,Investors!$G:$G,$B145)-$B$2&lt;=P$4,SUMIFS(Investors!$P:$P,Investors!$A:$A,$A145,Investors!$G:$G,$B145)-$B$2&gt;O$4),SUMIFS(Investors!$Q:$Q,Investors!$A:$A,$A145,Investors!$G:$G,$B145),0)</f>
        <v/>
      </c>
      <c r="Q145" s="4">
        <f>IF(AND(SUMIFS(Investors!$P:$P,Investors!$A:$A,$A145,Investors!$G:$G,$B145)-$B$2&lt;=Q$4,SUMIFS(Investors!$P:$P,Investors!$A:$A,$A145,Investors!$G:$G,$B145)-$B$2&gt;P$4),SUMIFS(Investors!$Q:$Q,Investors!$A:$A,$A145,Investors!$G:$G,$B145),0)</f>
        <v/>
      </c>
      <c r="R145" s="4">
        <f>IF(AND(SUMIFS(Investors!$P:$P,Investors!$A:$A,$A145,Investors!$G:$G,$B145)-$B$2&lt;=R$4,SUMIFS(Investors!$P:$P,Investors!$A:$A,$A145,Investors!$G:$G,$B145)-$B$2&gt;Q$4),SUMIFS(Investors!$Q:$Q,Investors!$A:$A,$A145,Investors!$G:$G,$B145),0)</f>
        <v/>
      </c>
      <c r="S145" s="4">
        <f>IF(AND(SUMIFS(Investors!$P:$P,Investors!$A:$A,$A145,Investors!$G:$G,$B145)-$B$2&lt;=S$4,SUMIFS(Investors!$P:$P,Investors!$A:$A,$A145,Investors!$G:$G,$B145)-$B$2&gt;R$4),SUMIFS(Investors!$Q:$Q,Investors!$A:$A,$A145,Investors!$G:$G,$B145),0)</f>
        <v/>
      </c>
      <c r="T145" s="4">
        <f>IF(AND(SUMIFS(Investors!$P:$P,Investors!$A:$A,$A145,Investors!$G:$G,$B145)-$B$2&lt;=T$4,SUMIFS(Investors!$P:$P,Investors!$A:$A,$A145,Investors!$G:$G,$B145)-$B$2&gt;S$4),SUMIFS(Investors!$Q:$Q,Investors!$A:$A,$A145,Investors!$G:$G,$B145),0)</f>
        <v/>
      </c>
      <c r="U145" s="4">
        <f>IF(AND(SUMIFS(Investors!$P:$P,Investors!$A:$A,$A145,Investors!$G:$G,$B145)-$B$2&lt;=U$4,SUMIFS(Investors!$P:$P,Investors!$A:$A,$A145,Investors!$G:$G,$B145)-$B$2&gt;T$4),SUMIFS(Investors!$Q:$Q,Investors!$A:$A,$A145,Investors!$G:$G,$B145),0)</f>
        <v/>
      </c>
      <c r="V145" s="4">
        <f>IF(AND(SUMIFS(Investors!$P:$P,Investors!$A:$A,$A145,Investors!$G:$G,$B145)-$B$2&lt;=V$4,SUMIFS(Investors!$P:$P,Investors!$A:$A,$A145,Investors!$G:$G,$B145)-$B$2&gt;U$4),SUMIFS(Investors!$Q:$Q,Investors!$A:$A,$A145,Investors!$G:$G,$B145),0)</f>
        <v/>
      </c>
      <c r="W145" s="4">
        <f>IF(AND(SUMIFS(Investors!$P:$P,Investors!$A:$A,$A145,Investors!$G:$G,$B145)-$B$2&lt;=W$4,SUMIFS(Investors!$P:$P,Investors!$A:$A,$A145,Investors!$G:$G,$B145)-$B$2&gt;V$4),SUMIFS(Investors!$Q:$Q,Investors!$A:$A,$A145,Investors!$G:$G,$B145),0)</f>
        <v/>
      </c>
      <c r="X145" s="4">
        <f>IF(AND(SUMIFS(Investors!$P:$P,Investors!$A:$A,$A145,Investors!$G:$G,$B145)-$B$2&lt;=X$4,SUMIFS(Investors!$P:$P,Investors!$A:$A,$A145,Investors!$G:$G,$B145)-$B$2&gt;W$4),SUMIFS(Investors!$Q:$Q,Investors!$A:$A,$A145,Investors!$G:$G,$B145),0)</f>
        <v/>
      </c>
      <c r="Y145" s="4">
        <f>IF(AND(SUMIFS(Investors!$P:$P,Investors!$A:$A,$A145,Investors!$G:$G,$B145)-$B$2&lt;=Y$4,SUMIFS(Investors!$P:$P,Investors!$A:$A,$A145,Investors!$G:$G,$B145)-$B$2&gt;X$4),SUMIFS(Investors!$Q:$Q,Investors!$A:$A,$A145,Investors!$G:$G,$B145),0)</f>
        <v/>
      </c>
      <c r="Z145" s="4">
        <f>IF(AND(SUMIFS(Investors!$P:$P,Investors!$A:$A,$A145,Investors!$G:$G,$B145)-$B$2&lt;=Z$4,SUMIFS(Investors!$P:$P,Investors!$A:$A,$A145,Investors!$G:$G,$B145)-$B$2&gt;Y$4),SUMIFS(Investors!$Q:$Q,Investors!$A:$A,$A145,Investors!$G:$G,$B145),0)</f>
        <v/>
      </c>
      <c r="AA145" s="4">
        <f>IF(AND(SUMIFS(Investors!$P:$P,Investors!$A:$A,$A145,Investors!$G:$G,$B145)-$B$2&lt;=AA$4,SUMIFS(Investors!$P:$P,Investors!$A:$A,$A145,Investors!$G:$G,$B145)-$B$2&gt;Z$4),SUMIFS(Investors!$Q:$Q,Investors!$A:$A,$A145,Investors!$G:$G,$B145),0)</f>
        <v/>
      </c>
      <c r="AB145" s="4">
        <f>IF(AND(SUMIFS(Investors!$P:$P,Investors!$A:$A,$A145,Investors!$G:$G,$B145)-$B$2&lt;=AB$4,SUMIFS(Investors!$P:$P,Investors!$A:$A,$A145,Investors!$G:$G,$B145)-$B$2&gt;AA$4),SUMIFS(Investors!$Q:$Q,Investors!$A:$A,$A145,Investors!$G:$G,$B145),0)</f>
        <v/>
      </c>
      <c r="AC145" s="4">
        <f>IF(AND(SUMIFS(Investors!$P:$P,Investors!$A:$A,$A145,Investors!$G:$G,$B145)-$B$2&lt;=AC$4,SUMIFS(Investors!$P:$P,Investors!$A:$A,$A145,Investors!$G:$G,$B145)-$B$2&gt;AB$4),SUMIFS(Investors!$Q:$Q,Investors!$A:$A,$A145,Investors!$G:$G,$B145),0)</f>
        <v/>
      </c>
    </row>
    <row r="146">
      <c r="A146" t="inlineStr">
        <is>
          <t>ZELE01</t>
        </is>
      </c>
      <c r="B146" t="inlineStr">
        <is>
          <t>HFA103</t>
        </is>
      </c>
      <c r="C146" s="4">
        <f>SUM(E146:AC146)</f>
        <v/>
      </c>
      <c r="E146" s="4">
        <f>IF(AND(SUMIFS(Investors!$P:$P,Investors!$A:$A,$A146,Investors!$G:$G,$B146)-$B$2&lt;=E$4,SUMIFS(Investors!$P:$P,Investors!$A:$A,$A146,Investors!$G:$G,$B146)-$B$2&gt;D$4),SUMIFS(Investors!$Q:$Q,Investors!$A:$A,$A146,Investors!$G:$G,$B146),0)</f>
        <v/>
      </c>
      <c r="F146" s="4">
        <f>IF(AND(SUMIFS(Investors!$P:$P,Investors!$A:$A,$A146,Investors!$G:$G,$B146)-$B$2&lt;=F$4,SUMIFS(Investors!$P:$P,Investors!$A:$A,$A146,Investors!$G:$G,$B146)-$B$2&gt;E$4),SUMIFS(Investors!$Q:$Q,Investors!$A:$A,$A146,Investors!$G:$G,$B146),0)</f>
        <v/>
      </c>
      <c r="G146" s="4">
        <f>IF(AND(SUMIFS(Investors!$P:$P,Investors!$A:$A,$A146,Investors!$G:$G,$B146)-$B$2&lt;=G$4,SUMIFS(Investors!$P:$P,Investors!$A:$A,$A146,Investors!$G:$G,$B146)-$B$2&gt;F$4),SUMIFS(Investors!$Q:$Q,Investors!$A:$A,$A146,Investors!$G:$G,$B146),0)</f>
        <v/>
      </c>
      <c r="H146" s="4">
        <f>IF(AND(SUMIFS(Investors!$P:$P,Investors!$A:$A,$A146,Investors!$G:$G,$B146)-$B$2&lt;=H$4,SUMIFS(Investors!$P:$P,Investors!$A:$A,$A146,Investors!$G:$G,$B146)-$B$2&gt;G$4),SUMIFS(Investors!$Q:$Q,Investors!$A:$A,$A146,Investors!$G:$G,$B146),0)</f>
        <v/>
      </c>
      <c r="I146" s="4">
        <f>IF(AND(SUMIFS(Investors!$P:$P,Investors!$A:$A,$A146,Investors!$G:$G,$B146)-$B$2&lt;=I$4,SUMIFS(Investors!$P:$P,Investors!$A:$A,$A146,Investors!$G:$G,$B146)-$B$2&gt;H$4),SUMIFS(Investors!$Q:$Q,Investors!$A:$A,$A146,Investors!$G:$G,$B146),0)</f>
        <v/>
      </c>
      <c r="J146" s="4">
        <f>IF(AND(SUMIFS(Investors!$P:$P,Investors!$A:$A,$A146,Investors!$G:$G,$B146)-$B$2&lt;=J$4,SUMIFS(Investors!$P:$P,Investors!$A:$A,$A146,Investors!$G:$G,$B146)-$B$2&gt;I$4),SUMIFS(Investors!$Q:$Q,Investors!$A:$A,$A146,Investors!$G:$G,$B146),0)</f>
        <v/>
      </c>
      <c r="K146" s="4">
        <f>IF(AND(SUMIFS(Investors!$P:$P,Investors!$A:$A,$A146,Investors!$G:$G,$B146)-$B$2&lt;=K$4,SUMIFS(Investors!$P:$P,Investors!$A:$A,$A146,Investors!$G:$G,$B146)-$B$2&gt;J$4),SUMIFS(Investors!$Q:$Q,Investors!$A:$A,$A146,Investors!$G:$G,$B146),0)</f>
        <v/>
      </c>
      <c r="L146" s="4">
        <f>IF(AND(SUMIFS(Investors!$P:$P,Investors!$A:$A,$A146,Investors!$G:$G,$B146)-$B$2&lt;=L$4,SUMIFS(Investors!$P:$P,Investors!$A:$A,$A146,Investors!$G:$G,$B146)-$B$2&gt;K$4),SUMIFS(Investors!$Q:$Q,Investors!$A:$A,$A146,Investors!$G:$G,$B146),0)</f>
        <v/>
      </c>
      <c r="M146" s="4">
        <f>IF(AND(SUMIFS(Investors!$P:$P,Investors!$A:$A,$A146,Investors!$G:$G,$B146)-$B$2&lt;=M$4,SUMIFS(Investors!$P:$P,Investors!$A:$A,$A146,Investors!$G:$G,$B146)-$B$2&gt;L$4),SUMIFS(Investors!$Q:$Q,Investors!$A:$A,$A146,Investors!$G:$G,$B146),0)</f>
        <v/>
      </c>
      <c r="N146" s="4">
        <f>IF(AND(SUMIFS(Investors!$P:$P,Investors!$A:$A,$A146,Investors!$G:$G,$B146)-$B$2&lt;=N$4,SUMIFS(Investors!$P:$P,Investors!$A:$A,$A146,Investors!$G:$G,$B146)-$B$2&gt;M$4),SUMIFS(Investors!$Q:$Q,Investors!$A:$A,$A146,Investors!$G:$G,$B146),0)</f>
        <v/>
      </c>
      <c r="O146" s="4">
        <f>IF(AND(SUMIFS(Investors!$P:$P,Investors!$A:$A,$A146,Investors!$G:$G,$B146)-$B$2&lt;=O$4,SUMIFS(Investors!$P:$P,Investors!$A:$A,$A146,Investors!$G:$G,$B146)-$B$2&gt;N$4),SUMIFS(Investors!$Q:$Q,Investors!$A:$A,$A146,Investors!$G:$G,$B146),0)</f>
        <v/>
      </c>
      <c r="P146" s="4">
        <f>IF(AND(SUMIFS(Investors!$P:$P,Investors!$A:$A,$A146,Investors!$G:$G,$B146)-$B$2&lt;=P$4,SUMIFS(Investors!$P:$P,Investors!$A:$A,$A146,Investors!$G:$G,$B146)-$B$2&gt;O$4),SUMIFS(Investors!$Q:$Q,Investors!$A:$A,$A146,Investors!$G:$G,$B146),0)</f>
        <v/>
      </c>
      <c r="Q146" s="4">
        <f>IF(AND(SUMIFS(Investors!$P:$P,Investors!$A:$A,$A146,Investors!$G:$G,$B146)-$B$2&lt;=Q$4,SUMIFS(Investors!$P:$P,Investors!$A:$A,$A146,Investors!$G:$G,$B146)-$B$2&gt;P$4),SUMIFS(Investors!$Q:$Q,Investors!$A:$A,$A146,Investors!$G:$G,$B146),0)</f>
        <v/>
      </c>
      <c r="R146" s="4">
        <f>IF(AND(SUMIFS(Investors!$P:$P,Investors!$A:$A,$A146,Investors!$G:$G,$B146)-$B$2&lt;=R$4,SUMIFS(Investors!$P:$P,Investors!$A:$A,$A146,Investors!$G:$G,$B146)-$B$2&gt;Q$4),SUMIFS(Investors!$Q:$Q,Investors!$A:$A,$A146,Investors!$G:$G,$B146),0)</f>
        <v/>
      </c>
      <c r="S146" s="4">
        <f>IF(AND(SUMIFS(Investors!$P:$P,Investors!$A:$A,$A146,Investors!$G:$G,$B146)-$B$2&lt;=S$4,SUMIFS(Investors!$P:$P,Investors!$A:$A,$A146,Investors!$G:$G,$B146)-$B$2&gt;R$4),SUMIFS(Investors!$Q:$Q,Investors!$A:$A,$A146,Investors!$G:$G,$B146),0)</f>
        <v/>
      </c>
      <c r="T146" s="4">
        <f>IF(AND(SUMIFS(Investors!$P:$P,Investors!$A:$A,$A146,Investors!$G:$G,$B146)-$B$2&lt;=T$4,SUMIFS(Investors!$P:$P,Investors!$A:$A,$A146,Investors!$G:$G,$B146)-$B$2&gt;S$4),SUMIFS(Investors!$Q:$Q,Investors!$A:$A,$A146,Investors!$G:$G,$B146),0)</f>
        <v/>
      </c>
      <c r="U146" s="4">
        <f>IF(AND(SUMIFS(Investors!$P:$P,Investors!$A:$A,$A146,Investors!$G:$G,$B146)-$B$2&lt;=U$4,SUMIFS(Investors!$P:$P,Investors!$A:$A,$A146,Investors!$G:$G,$B146)-$B$2&gt;T$4),SUMIFS(Investors!$Q:$Q,Investors!$A:$A,$A146,Investors!$G:$G,$B146),0)</f>
        <v/>
      </c>
      <c r="V146" s="4">
        <f>IF(AND(SUMIFS(Investors!$P:$P,Investors!$A:$A,$A146,Investors!$G:$G,$B146)-$B$2&lt;=V$4,SUMIFS(Investors!$P:$P,Investors!$A:$A,$A146,Investors!$G:$G,$B146)-$B$2&gt;U$4),SUMIFS(Investors!$Q:$Q,Investors!$A:$A,$A146,Investors!$G:$G,$B146),0)</f>
        <v/>
      </c>
      <c r="W146" s="4">
        <f>IF(AND(SUMIFS(Investors!$P:$P,Investors!$A:$A,$A146,Investors!$G:$G,$B146)-$B$2&lt;=W$4,SUMIFS(Investors!$P:$P,Investors!$A:$A,$A146,Investors!$G:$G,$B146)-$B$2&gt;V$4),SUMIFS(Investors!$Q:$Q,Investors!$A:$A,$A146,Investors!$G:$G,$B146),0)</f>
        <v/>
      </c>
      <c r="X146" s="4">
        <f>IF(AND(SUMIFS(Investors!$P:$P,Investors!$A:$A,$A146,Investors!$G:$G,$B146)-$B$2&lt;=X$4,SUMIFS(Investors!$P:$P,Investors!$A:$A,$A146,Investors!$G:$G,$B146)-$B$2&gt;W$4),SUMIFS(Investors!$Q:$Q,Investors!$A:$A,$A146,Investors!$G:$G,$B146),0)</f>
        <v/>
      </c>
      <c r="Y146" s="4">
        <f>IF(AND(SUMIFS(Investors!$P:$P,Investors!$A:$A,$A146,Investors!$G:$G,$B146)-$B$2&lt;=Y$4,SUMIFS(Investors!$P:$P,Investors!$A:$A,$A146,Investors!$G:$G,$B146)-$B$2&gt;X$4),SUMIFS(Investors!$Q:$Q,Investors!$A:$A,$A146,Investors!$G:$G,$B146),0)</f>
        <v/>
      </c>
      <c r="Z146" s="4">
        <f>IF(AND(SUMIFS(Investors!$P:$P,Investors!$A:$A,$A146,Investors!$G:$G,$B146)-$B$2&lt;=Z$4,SUMIFS(Investors!$P:$P,Investors!$A:$A,$A146,Investors!$G:$G,$B146)-$B$2&gt;Y$4),SUMIFS(Investors!$Q:$Q,Investors!$A:$A,$A146,Investors!$G:$G,$B146),0)</f>
        <v/>
      </c>
      <c r="AA146" s="4">
        <f>IF(AND(SUMIFS(Investors!$P:$P,Investors!$A:$A,$A146,Investors!$G:$G,$B146)-$B$2&lt;=AA$4,SUMIFS(Investors!$P:$P,Investors!$A:$A,$A146,Investors!$G:$G,$B146)-$B$2&gt;Z$4),SUMIFS(Investors!$Q:$Q,Investors!$A:$A,$A146,Investors!$G:$G,$B146),0)</f>
        <v/>
      </c>
      <c r="AB146" s="4">
        <f>IF(AND(SUMIFS(Investors!$P:$P,Investors!$A:$A,$A146,Investors!$G:$G,$B146)-$B$2&lt;=AB$4,SUMIFS(Investors!$P:$P,Investors!$A:$A,$A146,Investors!$G:$G,$B146)-$B$2&gt;AA$4),SUMIFS(Investors!$Q:$Q,Investors!$A:$A,$A146,Investors!$G:$G,$B146),0)</f>
        <v/>
      </c>
      <c r="AC146" s="4">
        <f>IF(AND(SUMIFS(Investors!$P:$P,Investors!$A:$A,$A146,Investors!$G:$G,$B146)-$B$2&lt;=AC$4,SUMIFS(Investors!$P:$P,Investors!$A:$A,$A146,Investors!$G:$G,$B146)-$B$2&gt;AB$4),SUMIFS(Investors!$Q:$Q,Investors!$A:$A,$A146,Investors!$G:$G,$B146),0)</f>
        <v/>
      </c>
    </row>
    <row r="147">
      <c r="A147" t="inlineStr">
        <is>
          <t>ZELE01</t>
        </is>
      </c>
      <c r="B147" t="inlineStr">
        <is>
          <t>HVK103</t>
        </is>
      </c>
      <c r="C147" s="4">
        <f>SUM(E147:AC147)</f>
        <v/>
      </c>
      <c r="E147" s="4">
        <f>IF(AND(SUMIFS(Investors!$P:$P,Investors!$A:$A,$A147,Investors!$G:$G,$B147)-$B$2&lt;=E$4,SUMIFS(Investors!$P:$P,Investors!$A:$A,$A147,Investors!$G:$G,$B147)-$B$2&gt;D$4),SUMIFS(Investors!$Q:$Q,Investors!$A:$A,$A147,Investors!$G:$G,$B147),0)</f>
        <v/>
      </c>
      <c r="F147" s="4">
        <f>IF(AND(SUMIFS(Investors!$P:$P,Investors!$A:$A,$A147,Investors!$G:$G,$B147)-$B$2&lt;=F$4,SUMIFS(Investors!$P:$P,Investors!$A:$A,$A147,Investors!$G:$G,$B147)-$B$2&gt;E$4),SUMIFS(Investors!$Q:$Q,Investors!$A:$A,$A147,Investors!$G:$G,$B147),0)</f>
        <v/>
      </c>
      <c r="G147" s="4">
        <f>IF(AND(SUMIFS(Investors!$P:$P,Investors!$A:$A,$A147,Investors!$G:$G,$B147)-$B$2&lt;=G$4,SUMIFS(Investors!$P:$P,Investors!$A:$A,$A147,Investors!$G:$G,$B147)-$B$2&gt;F$4),SUMIFS(Investors!$Q:$Q,Investors!$A:$A,$A147,Investors!$G:$G,$B147),0)</f>
        <v/>
      </c>
      <c r="H147" s="4">
        <f>IF(AND(SUMIFS(Investors!$P:$P,Investors!$A:$A,$A147,Investors!$G:$G,$B147)-$B$2&lt;=H$4,SUMIFS(Investors!$P:$P,Investors!$A:$A,$A147,Investors!$G:$G,$B147)-$B$2&gt;G$4),SUMIFS(Investors!$Q:$Q,Investors!$A:$A,$A147,Investors!$G:$G,$B147),0)</f>
        <v/>
      </c>
      <c r="I147" s="4">
        <f>IF(AND(SUMIFS(Investors!$P:$P,Investors!$A:$A,$A147,Investors!$G:$G,$B147)-$B$2&lt;=I$4,SUMIFS(Investors!$P:$P,Investors!$A:$A,$A147,Investors!$G:$G,$B147)-$B$2&gt;H$4),SUMIFS(Investors!$Q:$Q,Investors!$A:$A,$A147,Investors!$G:$G,$B147),0)</f>
        <v/>
      </c>
      <c r="J147" s="4">
        <f>IF(AND(SUMIFS(Investors!$P:$P,Investors!$A:$A,$A147,Investors!$G:$G,$B147)-$B$2&lt;=J$4,SUMIFS(Investors!$P:$P,Investors!$A:$A,$A147,Investors!$G:$G,$B147)-$B$2&gt;I$4),SUMIFS(Investors!$Q:$Q,Investors!$A:$A,$A147,Investors!$G:$G,$B147),0)</f>
        <v/>
      </c>
      <c r="K147" s="4">
        <f>IF(AND(SUMIFS(Investors!$P:$P,Investors!$A:$A,$A147,Investors!$G:$G,$B147)-$B$2&lt;=K$4,SUMIFS(Investors!$P:$P,Investors!$A:$A,$A147,Investors!$G:$G,$B147)-$B$2&gt;J$4),SUMIFS(Investors!$Q:$Q,Investors!$A:$A,$A147,Investors!$G:$G,$B147),0)</f>
        <v/>
      </c>
      <c r="L147" s="4">
        <f>IF(AND(SUMIFS(Investors!$P:$P,Investors!$A:$A,$A147,Investors!$G:$G,$B147)-$B$2&lt;=L$4,SUMIFS(Investors!$P:$P,Investors!$A:$A,$A147,Investors!$G:$G,$B147)-$B$2&gt;K$4),SUMIFS(Investors!$Q:$Q,Investors!$A:$A,$A147,Investors!$G:$G,$B147),0)</f>
        <v/>
      </c>
      <c r="M147" s="4">
        <f>IF(AND(SUMIFS(Investors!$P:$P,Investors!$A:$A,$A147,Investors!$G:$G,$B147)-$B$2&lt;=M$4,SUMIFS(Investors!$P:$P,Investors!$A:$A,$A147,Investors!$G:$G,$B147)-$B$2&gt;L$4),SUMIFS(Investors!$Q:$Q,Investors!$A:$A,$A147,Investors!$G:$G,$B147),0)</f>
        <v/>
      </c>
      <c r="N147" s="4">
        <f>IF(AND(SUMIFS(Investors!$P:$P,Investors!$A:$A,$A147,Investors!$G:$G,$B147)-$B$2&lt;=N$4,SUMIFS(Investors!$P:$P,Investors!$A:$A,$A147,Investors!$G:$G,$B147)-$B$2&gt;M$4),SUMIFS(Investors!$Q:$Q,Investors!$A:$A,$A147,Investors!$G:$G,$B147),0)</f>
        <v/>
      </c>
      <c r="O147" s="4">
        <f>IF(AND(SUMIFS(Investors!$P:$P,Investors!$A:$A,$A147,Investors!$G:$G,$B147)-$B$2&lt;=O$4,SUMIFS(Investors!$P:$P,Investors!$A:$A,$A147,Investors!$G:$G,$B147)-$B$2&gt;N$4),SUMIFS(Investors!$Q:$Q,Investors!$A:$A,$A147,Investors!$G:$G,$B147),0)</f>
        <v/>
      </c>
      <c r="P147" s="4">
        <f>IF(AND(SUMIFS(Investors!$P:$P,Investors!$A:$A,$A147,Investors!$G:$G,$B147)-$B$2&lt;=P$4,SUMIFS(Investors!$P:$P,Investors!$A:$A,$A147,Investors!$G:$G,$B147)-$B$2&gt;O$4),SUMIFS(Investors!$Q:$Q,Investors!$A:$A,$A147,Investors!$G:$G,$B147),0)</f>
        <v/>
      </c>
      <c r="Q147" s="4">
        <f>IF(AND(SUMIFS(Investors!$P:$P,Investors!$A:$A,$A147,Investors!$G:$G,$B147)-$B$2&lt;=Q$4,SUMIFS(Investors!$P:$P,Investors!$A:$A,$A147,Investors!$G:$G,$B147)-$B$2&gt;P$4),SUMIFS(Investors!$Q:$Q,Investors!$A:$A,$A147,Investors!$G:$G,$B147),0)</f>
        <v/>
      </c>
      <c r="R147" s="4">
        <f>IF(AND(SUMIFS(Investors!$P:$P,Investors!$A:$A,$A147,Investors!$G:$G,$B147)-$B$2&lt;=R$4,SUMIFS(Investors!$P:$P,Investors!$A:$A,$A147,Investors!$G:$G,$B147)-$B$2&gt;Q$4),SUMIFS(Investors!$Q:$Q,Investors!$A:$A,$A147,Investors!$G:$G,$B147),0)</f>
        <v/>
      </c>
      <c r="S147" s="4">
        <f>IF(AND(SUMIFS(Investors!$P:$P,Investors!$A:$A,$A147,Investors!$G:$G,$B147)-$B$2&lt;=S$4,SUMIFS(Investors!$P:$P,Investors!$A:$A,$A147,Investors!$G:$G,$B147)-$B$2&gt;R$4),SUMIFS(Investors!$Q:$Q,Investors!$A:$A,$A147,Investors!$G:$G,$B147),0)</f>
        <v/>
      </c>
      <c r="T147" s="4">
        <f>IF(AND(SUMIFS(Investors!$P:$P,Investors!$A:$A,$A147,Investors!$G:$G,$B147)-$B$2&lt;=T$4,SUMIFS(Investors!$P:$P,Investors!$A:$A,$A147,Investors!$G:$G,$B147)-$B$2&gt;S$4),SUMIFS(Investors!$Q:$Q,Investors!$A:$A,$A147,Investors!$G:$G,$B147),0)</f>
        <v/>
      </c>
      <c r="U147" s="4">
        <f>IF(AND(SUMIFS(Investors!$P:$P,Investors!$A:$A,$A147,Investors!$G:$G,$B147)-$B$2&lt;=U$4,SUMIFS(Investors!$P:$P,Investors!$A:$A,$A147,Investors!$G:$G,$B147)-$B$2&gt;T$4),SUMIFS(Investors!$Q:$Q,Investors!$A:$A,$A147,Investors!$G:$G,$B147),0)</f>
        <v/>
      </c>
      <c r="V147" s="4">
        <f>IF(AND(SUMIFS(Investors!$P:$P,Investors!$A:$A,$A147,Investors!$G:$G,$B147)-$B$2&lt;=V$4,SUMIFS(Investors!$P:$P,Investors!$A:$A,$A147,Investors!$G:$G,$B147)-$B$2&gt;U$4),SUMIFS(Investors!$Q:$Q,Investors!$A:$A,$A147,Investors!$G:$G,$B147),0)</f>
        <v/>
      </c>
      <c r="W147" s="4">
        <f>IF(AND(SUMIFS(Investors!$P:$P,Investors!$A:$A,$A147,Investors!$G:$G,$B147)-$B$2&lt;=W$4,SUMIFS(Investors!$P:$P,Investors!$A:$A,$A147,Investors!$G:$G,$B147)-$B$2&gt;V$4),SUMIFS(Investors!$Q:$Q,Investors!$A:$A,$A147,Investors!$G:$G,$B147),0)</f>
        <v/>
      </c>
      <c r="X147" s="4">
        <f>IF(AND(SUMIFS(Investors!$P:$P,Investors!$A:$A,$A147,Investors!$G:$G,$B147)-$B$2&lt;=X$4,SUMIFS(Investors!$P:$P,Investors!$A:$A,$A147,Investors!$G:$G,$B147)-$B$2&gt;W$4),SUMIFS(Investors!$Q:$Q,Investors!$A:$A,$A147,Investors!$G:$G,$B147),0)</f>
        <v/>
      </c>
      <c r="Y147" s="4">
        <f>IF(AND(SUMIFS(Investors!$P:$P,Investors!$A:$A,$A147,Investors!$G:$G,$B147)-$B$2&lt;=Y$4,SUMIFS(Investors!$P:$P,Investors!$A:$A,$A147,Investors!$G:$G,$B147)-$B$2&gt;X$4),SUMIFS(Investors!$Q:$Q,Investors!$A:$A,$A147,Investors!$G:$G,$B147),0)</f>
        <v/>
      </c>
      <c r="Z147" s="4">
        <f>IF(AND(SUMIFS(Investors!$P:$P,Investors!$A:$A,$A147,Investors!$G:$G,$B147)-$B$2&lt;=Z$4,SUMIFS(Investors!$P:$P,Investors!$A:$A,$A147,Investors!$G:$G,$B147)-$B$2&gt;Y$4),SUMIFS(Investors!$Q:$Q,Investors!$A:$A,$A147,Investors!$G:$G,$B147),0)</f>
        <v/>
      </c>
      <c r="AA147" s="4">
        <f>IF(AND(SUMIFS(Investors!$P:$P,Investors!$A:$A,$A147,Investors!$G:$G,$B147)-$B$2&lt;=AA$4,SUMIFS(Investors!$P:$P,Investors!$A:$A,$A147,Investors!$G:$G,$B147)-$B$2&gt;Z$4),SUMIFS(Investors!$Q:$Q,Investors!$A:$A,$A147,Investors!$G:$G,$B147),0)</f>
        <v/>
      </c>
      <c r="AB147" s="4">
        <f>IF(AND(SUMIFS(Investors!$P:$P,Investors!$A:$A,$A147,Investors!$G:$G,$B147)-$B$2&lt;=AB$4,SUMIFS(Investors!$P:$P,Investors!$A:$A,$A147,Investors!$G:$G,$B147)-$B$2&gt;AA$4),SUMIFS(Investors!$Q:$Q,Investors!$A:$A,$A147,Investors!$G:$G,$B147),0)</f>
        <v/>
      </c>
      <c r="AC147" s="4">
        <f>IF(AND(SUMIFS(Investors!$P:$P,Investors!$A:$A,$A147,Investors!$G:$G,$B147)-$B$2&lt;=AC$4,SUMIFS(Investors!$P:$P,Investors!$A:$A,$A147,Investors!$G:$G,$B147)-$B$2&gt;AB$4),SUMIFS(Investors!$Q:$Q,Investors!$A:$A,$A147,Investors!$G:$G,$B147),0)</f>
        <v/>
      </c>
    </row>
    <row r="148">
      <c r="A148" t="inlineStr">
        <is>
          <t>ZHIL01</t>
        </is>
      </c>
      <c r="B148" t="inlineStr">
        <is>
          <t>HFA103</t>
        </is>
      </c>
      <c r="C148" s="4">
        <f>SUM(E148:AC148)</f>
        <v/>
      </c>
      <c r="E148" s="4">
        <f>IF(AND(SUMIFS(Investors!$P:$P,Investors!$A:$A,$A148,Investors!$G:$G,$B148)-$B$2&lt;=E$4,SUMIFS(Investors!$P:$P,Investors!$A:$A,$A148,Investors!$G:$G,$B148)-$B$2&gt;D$4),SUMIFS(Investors!$Q:$Q,Investors!$A:$A,$A148,Investors!$G:$G,$B148),0)</f>
        <v/>
      </c>
      <c r="F148" s="4">
        <f>IF(AND(SUMIFS(Investors!$P:$P,Investors!$A:$A,$A148,Investors!$G:$G,$B148)-$B$2&lt;=F$4,SUMIFS(Investors!$P:$P,Investors!$A:$A,$A148,Investors!$G:$G,$B148)-$B$2&gt;E$4),SUMIFS(Investors!$Q:$Q,Investors!$A:$A,$A148,Investors!$G:$G,$B148),0)</f>
        <v/>
      </c>
      <c r="G148" s="4">
        <f>IF(AND(SUMIFS(Investors!$P:$P,Investors!$A:$A,$A148,Investors!$G:$G,$B148)-$B$2&lt;=G$4,SUMIFS(Investors!$P:$P,Investors!$A:$A,$A148,Investors!$G:$G,$B148)-$B$2&gt;F$4),SUMIFS(Investors!$Q:$Q,Investors!$A:$A,$A148,Investors!$G:$G,$B148),0)</f>
        <v/>
      </c>
      <c r="H148" s="4">
        <f>IF(AND(SUMIFS(Investors!$P:$P,Investors!$A:$A,$A148,Investors!$G:$G,$B148)-$B$2&lt;=H$4,SUMIFS(Investors!$P:$P,Investors!$A:$A,$A148,Investors!$G:$G,$B148)-$B$2&gt;G$4),SUMIFS(Investors!$Q:$Q,Investors!$A:$A,$A148,Investors!$G:$G,$B148),0)</f>
        <v/>
      </c>
      <c r="I148" s="4">
        <f>IF(AND(SUMIFS(Investors!$P:$P,Investors!$A:$A,$A148,Investors!$G:$G,$B148)-$B$2&lt;=I$4,SUMIFS(Investors!$P:$P,Investors!$A:$A,$A148,Investors!$G:$G,$B148)-$B$2&gt;H$4),SUMIFS(Investors!$Q:$Q,Investors!$A:$A,$A148,Investors!$G:$G,$B148),0)</f>
        <v/>
      </c>
      <c r="J148" s="4">
        <f>IF(AND(SUMIFS(Investors!$P:$P,Investors!$A:$A,$A148,Investors!$G:$G,$B148)-$B$2&lt;=J$4,SUMIFS(Investors!$P:$P,Investors!$A:$A,$A148,Investors!$G:$G,$B148)-$B$2&gt;I$4),SUMIFS(Investors!$Q:$Q,Investors!$A:$A,$A148,Investors!$G:$G,$B148),0)</f>
        <v/>
      </c>
      <c r="K148" s="4">
        <f>IF(AND(SUMIFS(Investors!$P:$P,Investors!$A:$A,$A148,Investors!$G:$G,$B148)-$B$2&lt;=K$4,SUMIFS(Investors!$P:$P,Investors!$A:$A,$A148,Investors!$G:$G,$B148)-$B$2&gt;J$4),SUMIFS(Investors!$Q:$Q,Investors!$A:$A,$A148,Investors!$G:$G,$B148),0)</f>
        <v/>
      </c>
      <c r="L148" s="4">
        <f>IF(AND(SUMIFS(Investors!$P:$P,Investors!$A:$A,$A148,Investors!$G:$G,$B148)-$B$2&lt;=L$4,SUMIFS(Investors!$P:$P,Investors!$A:$A,$A148,Investors!$G:$G,$B148)-$B$2&gt;K$4),SUMIFS(Investors!$Q:$Q,Investors!$A:$A,$A148,Investors!$G:$G,$B148),0)</f>
        <v/>
      </c>
      <c r="M148" s="4">
        <f>IF(AND(SUMIFS(Investors!$P:$P,Investors!$A:$A,$A148,Investors!$G:$G,$B148)-$B$2&lt;=M$4,SUMIFS(Investors!$P:$P,Investors!$A:$A,$A148,Investors!$G:$G,$B148)-$B$2&gt;L$4),SUMIFS(Investors!$Q:$Q,Investors!$A:$A,$A148,Investors!$G:$G,$B148),0)</f>
        <v/>
      </c>
      <c r="N148" s="4">
        <f>IF(AND(SUMIFS(Investors!$P:$P,Investors!$A:$A,$A148,Investors!$G:$G,$B148)-$B$2&lt;=N$4,SUMIFS(Investors!$P:$P,Investors!$A:$A,$A148,Investors!$G:$G,$B148)-$B$2&gt;M$4),SUMIFS(Investors!$Q:$Q,Investors!$A:$A,$A148,Investors!$G:$G,$B148),0)</f>
        <v/>
      </c>
      <c r="O148" s="4">
        <f>IF(AND(SUMIFS(Investors!$P:$P,Investors!$A:$A,$A148,Investors!$G:$G,$B148)-$B$2&lt;=O$4,SUMIFS(Investors!$P:$P,Investors!$A:$A,$A148,Investors!$G:$G,$B148)-$B$2&gt;N$4),SUMIFS(Investors!$Q:$Q,Investors!$A:$A,$A148,Investors!$G:$G,$B148),0)</f>
        <v/>
      </c>
      <c r="P148" s="4">
        <f>IF(AND(SUMIFS(Investors!$P:$P,Investors!$A:$A,$A148,Investors!$G:$G,$B148)-$B$2&lt;=P$4,SUMIFS(Investors!$P:$P,Investors!$A:$A,$A148,Investors!$G:$G,$B148)-$B$2&gt;O$4),SUMIFS(Investors!$Q:$Q,Investors!$A:$A,$A148,Investors!$G:$G,$B148),0)</f>
        <v/>
      </c>
      <c r="Q148" s="4">
        <f>IF(AND(SUMIFS(Investors!$P:$P,Investors!$A:$A,$A148,Investors!$G:$G,$B148)-$B$2&lt;=Q$4,SUMIFS(Investors!$P:$P,Investors!$A:$A,$A148,Investors!$G:$G,$B148)-$B$2&gt;P$4),SUMIFS(Investors!$Q:$Q,Investors!$A:$A,$A148,Investors!$G:$G,$B148),0)</f>
        <v/>
      </c>
      <c r="R148" s="4">
        <f>IF(AND(SUMIFS(Investors!$P:$P,Investors!$A:$A,$A148,Investors!$G:$G,$B148)-$B$2&lt;=R$4,SUMIFS(Investors!$P:$P,Investors!$A:$A,$A148,Investors!$G:$G,$B148)-$B$2&gt;Q$4),SUMIFS(Investors!$Q:$Q,Investors!$A:$A,$A148,Investors!$G:$G,$B148),0)</f>
        <v/>
      </c>
      <c r="S148" s="4">
        <f>IF(AND(SUMIFS(Investors!$P:$P,Investors!$A:$A,$A148,Investors!$G:$G,$B148)-$B$2&lt;=S$4,SUMIFS(Investors!$P:$P,Investors!$A:$A,$A148,Investors!$G:$G,$B148)-$B$2&gt;R$4),SUMIFS(Investors!$Q:$Q,Investors!$A:$A,$A148,Investors!$G:$G,$B148),0)</f>
        <v/>
      </c>
      <c r="T148" s="4">
        <f>IF(AND(SUMIFS(Investors!$P:$P,Investors!$A:$A,$A148,Investors!$G:$G,$B148)-$B$2&lt;=T$4,SUMIFS(Investors!$P:$P,Investors!$A:$A,$A148,Investors!$G:$G,$B148)-$B$2&gt;S$4),SUMIFS(Investors!$Q:$Q,Investors!$A:$A,$A148,Investors!$G:$G,$B148),0)</f>
        <v/>
      </c>
      <c r="U148" s="4">
        <f>IF(AND(SUMIFS(Investors!$P:$P,Investors!$A:$A,$A148,Investors!$G:$G,$B148)-$B$2&lt;=U$4,SUMIFS(Investors!$P:$P,Investors!$A:$A,$A148,Investors!$G:$G,$B148)-$B$2&gt;T$4),SUMIFS(Investors!$Q:$Q,Investors!$A:$A,$A148,Investors!$G:$G,$B148),0)</f>
        <v/>
      </c>
      <c r="V148" s="4">
        <f>IF(AND(SUMIFS(Investors!$P:$P,Investors!$A:$A,$A148,Investors!$G:$G,$B148)-$B$2&lt;=V$4,SUMIFS(Investors!$P:$P,Investors!$A:$A,$A148,Investors!$G:$G,$B148)-$B$2&gt;U$4),SUMIFS(Investors!$Q:$Q,Investors!$A:$A,$A148,Investors!$G:$G,$B148),0)</f>
        <v/>
      </c>
      <c r="W148" s="4">
        <f>IF(AND(SUMIFS(Investors!$P:$P,Investors!$A:$A,$A148,Investors!$G:$G,$B148)-$B$2&lt;=W$4,SUMIFS(Investors!$P:$P,Investors!$A:$A,$A148,Investors!$G:$G,$B148)-$B$2&gt;V$4),SUMIFS(Investors!$Q:$Q,Investors!$A:$A,$A148,Investors!$G:$G,$B148),0)</f>
        <v/>
      </c>
      <c r="X148" s="4">
        <f>IF(AND(SUMIFS(Investors!$P:$P,Investors!$A:$A,$A148,Investors!$G:$G,$B148)-$B$2&lt;=X$4,SUMIFS(Investors!$P:$P,Investors!$A:$A,$A148,Investors!$G:$G,$B148)-$B$2&gt;W$4),SUMIFS(Investors!$Q:$Q,Investors!$A:$A,$A148,Investors!$G:$G,$B148),0)</f>
        <v/>
      </c>
      <c r="Y148" s="4">
        <f>IF(AND(SUMIFS(Investors!$P:$P,Investors!$A:$A,$A148,Investors!$G:$G,$B148)-$B$2&lt;=Y$4,SUMIFS(Investors!$P:$P,Investors!$A:$A,$A148,Investors!$G:$G,$B148)-$B$2&gt;X$4),SUMIFS(Investors!$Q:$Q,Investors!$A:$A,$A148,Investors!$G:$G,$B148),0)</f>
        <v/>
      </c>
      <c r="Z148" s="4">
        <f>IF(AND(SUMIFS(Investors!$P:$P,Investors!$A:$A,$A148,Investors!$G:$G,$B148)-$B$2&lt;=Z$4,SUMIFS(Investors!$P:$P,Investors!$A:$A,$A148,Investors!$G:$G,$B148)-$B$2&gt;Y$4),SUMIFS(Investors!$Q:$Q,Investors!$A:$A,$A148,Investors!$G:$G,$B148),0)</f>
        <v/>
      </c>
      <c r="AA148" s="4">
        <f>IF(AND(SUMIFS(Investors!$P:$P,Investors!$A:$A,$A148,Investors!$G:$G,$B148)-$B$2&lt;=AA$4,SUMIFS(Investors!$P:$P,Investors!$A:$A,$A148,Investors!$G:$G,$B148)-$B$2&gt;Z$4),SUMIFS(Investors!$Q:$Q,Investors!$A:$A,$A148,Investors!$G:$G,$B148),0)</f>
        <v/>
      </c>
      <c r="AB148" s="4">
        <f>IF(AND(SUMIFS(Investors!$P:$P,Investors!$A:$A,$A148,Investors!$G:$G,$B148)-$B$2&lt;=AB$4,SUMIFS(Investors!$P:$P,Investors!$A:$A,$A148,Investors!$G:$G,$B148)-$B$2&gt;AA$4),SUMIFS(Investors!$Q:$Q,Investors!$A:$A,$A148,Investors!$G:$G,$B148),0)</f>
        <v/>
      </c>
      <c r="AC148" s="4">
        <f>IF(AND(SUMIFS(Investors!$P:$P,Investors!$A:$A,$A148,Investors!$G:$G,$B148)-$B$2&lt;=AC$4,SUMIFS(Investors!$P:$P,Investors!$A:$A,$A148,Investors!$G:$G,$B148)-$B$2&gt;AB$4),SUMIFS(Investors!$Q:$Q,Investors!$A:$A,$A148,Investors!$G:$G,$B148),0)</f>
        <v/>
      </c>
    </row>
    <row r="149">
      <c r="A149" t="inlineStr">
        <is>
          <t>ZHIL01</t>
        </is>
      </c>
      <c r="B149" t="inlineStr">
        <is>
          <t>HVK301</t>
        </is>
      </c>
      <c r="C149" s="4">
        <f>SUM(E149:AC149)</f>
        <v/>
      </c>
      <c r="E149" s="4">
        <f>IF(AND(SUMIFS(Investors!$P:$P,Investors!$A:$A,$A149,Investors!$G:$G,$B149)-$B$2&lt;=E$4,SUMIFS(Investors!$P:$P,Investors!$A:$A,$A149,Investors!$G:$G,$B149)-$B$2&gt;D$4),SUMIFS(Investors!$Q:$Q,Investors!$A:$A,$A149,Investors!$G:$G,$B149),0)</f>
        <v/>
      </c>
      <c r="F149" s="4">
        <f>IF(AND(SUMIFS(Investors!$P:$P,Investors!$A:$A,$A149,Investors!$G:$G,$B149)-$B$2&lt;=F$4,SUMIFS(Investors!$P:$P,Investors!$A:$A,$A149,Investors!$G:$G,$B149)-$B$2&gt;E$4),SUMIFS(Investors!$Q:$Q,Investors!$A:$A,$A149,Investors!$G:$G,$B149),0)</f>
        <v/>
      </c>
      <c r="G149" s="4">
        <f>IF(AND(SUMIFS(Investors!$P:$P,Investors!$A:$A,$A149,Investors!$G:$G,$B149)-$B$2&lt;=G$4,SUMIFS(Investors!$P:$P,Investors!$A:$A,$A149,Investors!$G:$G,$B149)-$B$2&gt;F$4),SUMIFS(Investors!$Q:$Q,Investors!$A:$A,$A149,Investors!$G:$G,$B149),0)</f>
        <v/>
      </c>
      <c r="H149" s="4">
        <f>IF(AND(SUMIFS(Investors!$P:$P,Investors!$A:$A,$A149,Investors!$G:$G,$B149)-$B$2&lt;=H$4,SUMIFS(Investors!$P:$P,Investors!$A:$A,$A149,Investors!$G:$G,$B149)-$B$2&gt;G$4),SUMIFS(Investors!$Q:$Q,Investors!$A:$A,$A149,Investors!$G:$G,$B149),0)</f>
        <v/>
      </c>
      <c r="I149" s="4">
        <f>IF(AND(SUMIFS(Investors!$P:$P,Investors!$A:$A,$A149,Investors!$G:$G,$B149)-$B$2&lt;=I$4,SUMIFS(Investors!$P:$P,Investors!$A:$A,$A149,Investors!$G:$G,$B149)-$B$2&gt;H$4),SUMIFS(Investors!$Q:$Q,Investors!$A:$A,$A149,Investors!$G:$G,$B149),0)</f>
        <v/>
      </c>
      <c r="J149" s="4">
        <f>IF(AND(SUMIFS(Investors!$P:$P,Investors!$A:$A,$A149,Investors!$G:$G,$B149)-$B$2&lt;=J$4,SUMIFS(Investors!$P:$P,Investors!$A:$A,$A149,Investors!$G:$G,$B149)-$B$2&gt;I$4),SUMIFS(Investors!$Q:$Q,Investors!$A:$A,$A149,Investors!$G:$G,$B149),0)</f>
        <v/>
      </c>
      <c r="K149" s="4">
        <f>IF(AND(SUMIFS(Investors!$P:$P,Investors!$A:$A,$A149,Investors!$G:$G,$B149)-$B$2&lt;=K$4,SUMIFS(Investors!$P:$P,Investors!$A:$A,$A149,Investors!$G:$G,$B149)-$B$2&gt;J$4),SUMIFS(Investors!$Q:$Q,Investors!$A:$A,$A149,Investors!$G:$G,$B149),0)</f>
        <v/>
      </c>
      <c r="L149" s="4">
        <f>IF(AND(SUMIFS(Investors!$P:$P,Investors!$A:$A,$A149,Investors!$G:$G,$B149)-$B$2&lt;=L$4,SUMIFS(Investors!$P:$P,Investors!$A:$A,$A149,Investors!$G:$G,$B149)-$B$2&gt;K$4),SUMIFS(Investors!$Q:$Q,Investors!$A:$A,$A149,Investors!$G:$G,$B149),0)</f>
        <v/>
      </c>
      <c r="M149" s="4">
        <f>IF(AND(SUMIFS(Investors!$P:$P,Investors!$A:$A,$A149,Investors!$G:$G,$B149)-$B$2&lt;=M$4,SUMIFS(Investors!$P:$P,Investors!$A:$A,$A149,Investors!$G:$G,$B149)-$B$2&gt;L$4),SUMIFS(Investors!$Q:$Q,Investors!$A:$A,$A149,Investors!$G:$G,$B149),0)</f>
        <v/>
      </c>
      <c r="N149" s="4">
        <f>IF(AND(SUMIFS(Investors!$P:$P,Investors!$A:$A,$A149,Investors!$G:$G,$B149)-$B$2&lt;=N$4,SUMIFS(Investors!$P:$P,Investors!$A:$A,$A149,Investors!$G:$G,$B149)-$B$2&gt;M$4),SUMIFS(Investors!$Q:$Q,Investors!$A:$A,$A149,Investors!$G:$G,$B149),0)</f>
        <v/>
      </c>
      <c r="O149" s="4">
        <f>IF(AND(SUMIFS(Investors!$P:$P,Investors!$A:$A,$A149,Investors!$G:$G,$B149)-$B$2&lt;=O$4,SUMIFS(Investors!$P:$P,Investors!$A:$A,$A149,Investors!$G:$G,$B149)-$B$2&gt;N$4),SUMIFS(Investors!$Q:$Q,Investors!$A:$A,$A149,Investors!$G:$G,$B149),0)</f>
        <v/>
      </c>
      <c r="P149" s="4">
        <f>IF(AND(SUMIFS(Investors!$P:$P,Investors!$A:$A,$A149,Investors!$G:$G,$B149)-$B$2&lt;=P$4,SUMIFS(Investors!$P:$P,Investors!$A:$A,$A149,Investors!$G:$G,$B149)-$B$2&gt;O$4),SUMIFS(Investors!$Q:$Q,Investors!$A:$A,$A149,Investors!$G:$G,$B149),0)</f>
        <v/>
      </c>
      <c r="Q149" s="4">
        <f>IF(AND(SUMIFS(Investors!$P:$P,Investors!$A:$A,$A149,Investors!$G:$G,$B149)-$B$2&lt;=Q$4,SUMIFS(Investors!$P:$P,Investors!$A:$A,$A149,Investors!$G:$G,$B149)-$B$2&gt;P$4),SUMIFS(Investors!$Q:$Q,Investors!$A:$A,$A149,Investors!$G:$G,$B149),0)</f>
        <v/>
      </c>
      <c r="R149" s="4">
        <f>IF(AND(SUMIFS(Investors!$P:$P,Investors!$A:$A,$A149,Investors!$G:$G,$B149)-$B$2&lt;=R$4,SUMIFS(Investors!$P:$P,Investors!$A:$A,$A149,Investors!$G:$G,$B149)-$B$2&gt;Q$4),SUMIFS(Investors!$Q:$Q,Investors!$A:$A,$A149,Investors!$G:$G,$B149),0)</f>
        <v/>
      </c>
      <c r="S149" s="4">
        <f>IF(AND(SUMIFS(Investors!$P:$P,Investors!$A:$A,$A149,Investors!$G:$G,$B149)-$B$2&lt;=S$4,SUMIFS(Investors!$P:$P,Investors!$A:$A,$A149,Investors!$G:$G,$B149)-$B$2&gt;R$4),SUMIFS(Investors!$Q:$Q,Investors!$A:$A,$A149,Investors!$G:$G,$B149),0)</f>
        <v/>
      </c>
      <c r="T149" s="4">
        <f>IF(AND(SUMIFS(Investors!$P:$P,Investors!$A:$A,$A149,Investors!$G:$G,$B149)-$B$2&lt;=T$4,SUMIFS(Investors!$P:$P,Investors!$A:$A,$A149,Investors!$G:$G,$B149)-$B$2&gt;S$4),SUMIFS(Investors!$Q:$Q,Investors!$A:$A,$A149,Investors!$G:$G,$B149),0)</f>
        <v/>
      </c>
      <c r="U149" s="4">
        <f>IF(AND(SUMIFS(Investors!$P:$P,Investors!$A:$A,$A149,Investors!$G:$G,$B149)-$B$2&lt;=U$4,SUMIFS(Investors!$P:$P,Investors!$A:$A,$A149,Investors!$G:$G,$B149)-$B$2&gt;T$4),SUMIFS(Investors!$Q:$Q,Investors!$A:$A,$A149,Investors!$G:$G,$B149),0)</f>
        <v/>
      </c>
      <c r="V149" s="4">
        <f>IF(AND(SUMIFS(Investors!$P:$P,Investors!$A:$A,$A149,Investors!$G:$G,$B149)-$B$2&lt;=V$4,SUMIFS(Investors!$P:$P,Investors!$A:$A,$A149,Investors!$G:$G,$B149)-$B$2&gt;U$4),SUMIFS(Investors!$Q:$Q,Investors!$A:$A,$A149,Investors!$G:$G,$B149),0)</f>
        <v/>
      </c>
      <c r="W149" s="4">
        <f>IF(AND(SUMIFS(Investors!$P:$P,Investors!$A:$A,$A149,Investors!$G:$G,$B149)-$B$2&lt;=W$4,SUMIFS(Investors!$P:$P,Investors!$A:$A,$A149,Investors!$G:$G,$B149)-$B$2&gt;V$4),SUMIFS(Investors!$Q:$Q,Investors!$A:$A,$A149,Investors!$G:$G,$B149),0)</f>
        <v/>
      </c>
      <c r="X149" s="4">
        <f>IF(AND(SUMIFS(Investors!$P:$P,Investors!$A:$A,$A149,Investors!$G:$G,$B149)-$B$2&lt;=X$4,SUMIFS(Investors!$P:$P,Investors!$A:$A,$A149,Investors!$G:$G,$B149)-$B$2&gt;W$4),SUMIFS(Investors!$Q:$Q,Investors!$A:$A,$A149,Investors!$G:$G,$B149),0)</f>
        <v/>
      </c>
      <c r="Y149" s="4">
        <f>IF(AND(SUMIFS(Investors!$P:$P,Investors!$A:$A,$A149,Investors!$G:$G,$B149)-$B$2&lt;=Y$4,SUMIFS(Investors!$P:$P,Investors!$A:$A,$A149,Investors!$G:$G,$B149)-$B$2&gt;X$4),SUMIFS(Investors!$Q:$Q,Investors!$A:$A,$A149,Investors!$G:$G,$B149),0)</f>
        <v/>
      </c>
      <c r="Z149" s="4">
        <f>IF(AND(SUMIFS(Investors!$P:$P,Investors!$A:$A,$A149,Investors!$G:$G,$B149)-$B$2&lt;=Z$4,SUMIFS(Investors!$P:$P,Investors!$A:$A,$A149,Investors!$G:$G,$B149)-$B$2&gt;Y$4),SUMIFS(Investors!$Q:$Q,Investors!$A:$A,$A149,Investors!$G:$G,$B149),0)</f>
        <v/>
      </c>
      <c r="AA149" s="4">
        <f>IF(AND(SUMIFS(Investors!$P:$P,Investors!$A:$A,$A149,Investors!$G:$G,$B149)-$B$2&lt;=AA$4,SUMIFS(Investors!$P:$P,Investors!$A:$A,$A149,Investors!$G:$G,$B149)-$B$2&gt;Z$4),SUMIFS(Investors!$Q:$Q,Investors!$A:$A,$A149,Investors!$G:$G,$B149),0)</f>
        <v/>
      </c>
      <c r="AB149" s="4">
        <f>IF(AND(SUMIFS(Investors!$P:$P,Investors!$A:$A,$A149,Investors!$G:$G,$B149)-$B$2&lt;=AB$4,SUMIFS(Investors!$P:$P,Investors!$A:$A,$A149,Investors!$G:$G,$B149)-$B$2&gt;AA$4),SUMIFS(Investors!$Q:$Q,Investors!$A:$A,$A149,Investors!$G:$G,$B149),0)</f>
        <v/>
      </c>
      <c r="AC149" s="4">
        <f>IF(AND(SUMIFS(Investors!$P:$P,Investors!$A:$A,$A149,Investors!$G:$G,$B149)-$B$2&lt;=AC$4,SUMIFS(Investors!$P:$P,Investors!$A:$A,$A149,Investors!$G:$G,$B149)-$B$2&gt;AB$4),SUMIFS(Investors!$Q:$Q,Investors!$A:$A,$A149,Investors!$G:$G,$B149),0)</f>
        <v/>
      </c>
    </row>
    <row r="150">
      <c r="A150" t="inlineStr">
        <is>
          <t>ZVBL01</t>
        </is>
      </c>
      <c r="B150" t="inlineStr">
        <is>
          <t>HFA203</t>
        </is>
      </c>
      <c r="C150" s="4">
        <f>SUM(E150:AC150)</f>
        <v/>
      </c>
      <c r="E150" s="4">
        <f>IF(AND(SUMIFS(Investors!$P:$P,Investors!$A:$A,$A150,Investors!$G:$G,$B150)-$B$2&lt;=E$4,SUMIFS(Investors!$P:$P,Investors!$A:$A,$A150,Investors!$G:$G,$B150)-$B$2&gt;D$4),SUMIFS(Investors!$Q:$Q,Investors!$A:$A,$A150,Investors!$G:$G,$B150),0)</f>
        <v/>
      </c>
      <c r="F150" s="4">
        <f>IF(AND(SUMIFS(Investors!$P:$P,Investors!$A:$A,$A150,Investors!$G:$G,$B150)-$B$2&lt;=F$4,SUMIFS(Investors!$P:$P,Investors!$A:$A,$A150,Investors!$G:$G,$B150)-$B$2&gt;E$4),SUMIFS(Investors!$Q:$Q,Investors!$A:$A,$A150,Investors!$G:$G,$B150),0)</f>
        <v/>
      </c>
      <c r="G150" s="4">
        <f>IF(AND(SUMIFS(Investors!$P:$P,Investors!$A:$A,$A150,Investors!$G:$G,$B150)-$B$2&lt;=G$4,SUMIFS(Investors!$P:$P,Investors!$A:$A,$A150,Investors!$G:$G,$B150)-$B$2&gt;F$4),SUMIFS(Investors!$Q:$Q,Investors!$A:$A,$A150,Investors!$G:$G,$B150),0)</f>
        <v/>
      </c>
      <c r="H150" s="4">
        <f>IF(AND(SUMIFS(Investors!$P:$P,Investors!$A:$A,$A150,Investors!$G:$G,$B150)-$B$2&lt;=H$4,SUMIFS(Investors!$P:$P,Investors!$A:$A,$A150,Investors!$G:$G,$B150)-$B$2&gt;G$4),SUMIFS(Investors!$Q:$Q,Investors!$A:$A,$A150,Investors!$G:$G,$B150),0)</f>
        <v/>
      </c>
      <c r="I150" s="4">
        <f>IF(AND(SUMIFS(Investors!$P:$P,Investors!$A:$A,$A150,Investors!$G:$G,$B150)-$B$2&lt;=I$4,SUMIFS(Investors!$P:$P,Investors!$A:$A,$A150,Investors!$G:$G,$B150)-$B$2&gt;H$4),SUMIFS(Investors!$Q:$Q,Investors!$A:$A,$A150,Investors!$G:$G,$B150),0)</f>
        <v/>
      </c>
      <c r="J150" s="4">
        <f>IF(AND(SUMIFS(Investors!$P:$P,Investors!$A:$A,$A150,Investors!$G:$G,$B150)-$B$2&lt;=J$4,SUMIFS(Investors!$P:$P,Investors!$A:$A,$A150,Investors!$G:$G,$B150)-$B$2&gt;I$4),SUMIFS(Investors!$Q:$Q,Investors!$A:$A,$A150,Investors!$G:$G,$B150),0)</f>
        <v/>
      </c>
      <c r="K150" s="4">
        <f>IF(AND(SUMIFS(Investors!$P:$P,Investors!$A:$A,$A150,Investors!$G:$G,$B150)-$B$2&lt;=K$4,SUMIFS(Investors!$P:$P,Investors!$A:$A,$A150,Investors!$G:$G,$B150)-$B$2&gt;J$4),SUMIFS(Investors!$Q:$Q,Investors!$A:$A,$A150,Investors!$G:$G,$B150),0)</f>
        <v/>
      </c>
      <c r="L150" s="4">
        <f>IF(AND(SUMIFS(Investors!$P:$P,Investors!$A:$A,$A150,Investors!$G:$G,$B150)-$B$2&lt;=L$4,SUMIFS(Investors!$P:$P,Investors!$A:$A,$A150,Investors!$G:$G,$B150)-$B$2&gt;K$4),SUMIFS(Investors!$Q:$Q,Investors!$A:$A,$A150,Investors!$G:$G,$B150),0)</f>
        <v/>
      </c>
      <c r="M150" s="4">
        <f>IF(AND(SUMIFS(Investors!$P:$P,Investors!$A:$A,$A150,Investors!$G:$G,$B150)-$B$2&lt;=M$4,SUMIFS(Investors!$P:$P,Investors!$A:$A,$A150,Investors!$G:$G,$B150)-$B$2&gt;L$4),SUMIFS(Investors!$Q:$Q,Investors!$A:$A,$A150,Investors!$G:$G,$B150),0)</f>
        <v/>
      </c>
      <c r="N150" s="4">
        <f>IF(AND(SUMIFS(Investors!$P:$P,Investors!$A:$A,$A150,Investors!$G:$G,$B150)-$B$2&lt;=N$4,SUMIFS(Investors!$P:$P,Investors!$A:$A,$A150,Investors!$G:$G,$B150)-$B$2&gt;M$4),SUMIFS(Investors!$Q:$Q,Investors!$A:$A,$A150,Investors!$G:$G,$B150),0)</f>
        <v/>
      </c>
      <c r="O150" s="4">
        <f>IF(AND(SUMIFS(Investors!$P:$P,Investors!$A:$A,$A150,Investors!$G:$G,$B150)-$B$2&lt;=O$4,SUMIFS(Investors!$P:$P,Investors!$A:$A,$A150,Investors!$G:$G,$B150)-$B$2&gt;N$4),SUMIFS(Investors!$Q:$Q,Investors!$A:$A,$A150,Investors!$G:$G,$B150),0)</f>
        <v/>
      </c>
      <c r="P150" s="4">
        <f>IF(AND(SUMIFS(Investors!$P:$P,Investors!$A:$A,$A150,Investors!$G:$G,$B150)-$B$2&lt;=P$4,SUMIFS(Investors!$P:$P,Investors!$A:$A,$A150,Investors!$G:$G,$B150)-$B$2&gt;O$4),SUMIFS(Investors!$Q:$Q,Investors!$A:$A,$A150,Investors!$G:$G,$B150),0)</f>
        <v/>
      </c>
      <c r="Q150" s="4">
        <f>IF(AND(SUMIFS(Investors!$P:$P,Investors!$A:$A,$A150,Investors!$G:$G,$B150)-$B$2&lt;=Q$4,SUMIFS(Investors!$P:$P,Investors!$A:$A,$A150,Investors!$G:$G,$B150)-$B$2&gt;P$4),SUMIFS(Investors!$Q:$Q,Investors!$A:$A,$A150,Investors!$G:$G,$B150),0)</f>
        <v/>
      </c>
      <c r="R150" s="4">
        <f>IF(AND(SUMIFS(Investors!$P:$P,Investors!$A:$A,$A150,Investors!$G:$G,$B150)-$B$2&lt;=R$4,SUMIFS(Investors!$P:$P,Investors!$A:$A,$A150,Investors!$G:$G,$B150)-$B$2&gt;Q$4),SUMIFS(Investors!$Q:$Q,Investors!$A:$A,$A150,Investors!$G:$G,$B150),0)</f>
        <v/>
      </c>
      <c r="S150" s="4">
        <f>IF(AND(SUMIFS(Investors!$P:$P,Investors!$A:$A,$A150,Investors!$G:$G,$B150)-$B$2&lt;=S$4,SUMIFS(Investors!$P:$P,Investors!$A:$A,$A150,Investors!$G:$G,$B150)-$B$2&gt;R$4),SUMIFS(Investors!$Q:$Q,Investors!$A:$A,$A150,Investors!$G:$G,$B150),0)</f>
        <v/>
      </c>
      <c r="T150" s="4">
        <f>IF(AND(SUMIFS(Investors!$P:$P,Investors!$A:$A,$A150,Investors!$G:$G,$B150)-$B$2&lt;=T$4,SUMIFS(Investors!$P:$P,Investors!$A:$A,$A150,Investors!$G:$G,$B150)-$B$2&gt;S$4),SUMIFS(Investors!$Q:$Q,Investors!$A:$A,$A150,Investors!$G:$G,$B150),0)</f>
        <v/>
      </c>
      <c r="U150" s="4">
        <f>IF(AND(SUMIFS(Investors!$P:$P,Investors!$A:$A,$A150,Investors!$G:$G,$B150)-$B$2&lt;=U$4,SUMIFS(Investors!$P:$P,Investors!$A:$A,$A150,Investors!$G:$G,$B150)-$B$2&gt;T$4),SUMIFS(Investors!$Q:$Q,Investors!$A:$A,$A150,Investors!$G:$G,$B150),0)</f>
        <v/>
      </c>
      <c r="V150" s="4">
        <f>IF(AND(SUMIFS(Investors!$P:$P,Investors!$A:$A,$A150,Investors!$G:$G,$B150)-$B$2&lt;=V$4,SUMIFS(Investors!$P:$P,Investors!$A:$A,$A150,Investors!$G:$G,$B150)-$B$2&gt;U$4),SUMIFS(Investors!$Q:$Q,Investors!$A:$A,$A150,Investors!$G:$G,$B150),0)</f>
        <v/>
      </c>
      <c r="W150" s="4">
        <f>IF(AND(SUMIFS(Investors!$P:$P,Investors!$A:$A,$A150,Investors!$G:$G,$B150)-$B$2&lt;=W$4,SUMIFS(Investors!$P:$P,Investors!$A:$A,$A150,Investors!$G:$G,$B150)-$B$2&gt;V$4),SUMIFS(Investors!$Q:$Q,Investors!$A:$A,$A150,Investors!$G:$G,$B150),0)</f>
        <v/>
      </c>
      <c r="X150" s="4">
        <f>IF(AND(SUMIFS(Investors!$P:$P,Investors!$A:$A,$A150,Investors!$G:$G,$B150)-$B$2&lt;=X$4,SUMIFS(Investors!$P:$P,Investors!$A:$A,$A150,Investors!$G:$G,$B150)-$B$2&gt;W$4),SUMIFS(Investors!$Q:$Q,Investors!$A:$A,$A150,Investors!$G:$G,$B150),0)</f>
        <v/>
      </c>
      <c r="Y150" s="4">
        <f>IF(AND(SUMIFS(Investors!$P:$P,Investors!$A:$A,$A150,Investors!$G:$G,$B150)-$B$2&lt;=Y$4,SUMIFS(Investors!$P:$P,Investors!$A:$A,$A150,Investors!$G:$G,$B150)-$B$2&gt;X$4),SUMIFS(Investors!$Q:$Q,Investors!$A:$A,$A150,Investors!$G:$G,$B150),0)</f>
        <v/>
      </c>
      <c r="Z150" s="4">
        <f>IF(AND(SUMIFS(Investors!$P:$P,Investors!$A:$A,$A150,Investors!$G:$G,$B150)-$B$2&lt;=Z$4,SUMIFS(Investors!$P:$P,Investors!$A:$A,$A150,Investors!$G:$G,$B150)-$B$2&gt;Y$4),SUMIFS(Investors!$Q:$Q,Investors!$A:$A,$A150,Investors!$G:$G,$B150),0)</f>
        <v/>
      </c>
      <c r="AA150" s="4">
        <f>IF(AND(SUMIFS(Investors!$P:$P,Investors!$A:$A,$A150,Investors!$G:$G,$B150)-$B$2&lt;=AA$4,SUMIFS(Investors!$P:$P,Investors!$A:$A,$A150,Investors!$G:$G,$B150)-$B$2&gt;Z$4),SUMIFS(Investors!$Q:$Q,Investors!$A:$A,$A150,Investors!$G:$G,$B150),0)</f>
        <v/>
      </c>
      <c r="AB150" s="4">
        <f>IF(AND(SUMIFS(Investors!$P:$P,Investors!$A:$A,$A150,Investors!$G:$G,$B150)-$B$2&lt;=AB$4,SUMIFS(Investors!$P:$P,Investors!$A:$A,$A150,Investors!$G:$G,$B150)-$B$2&gt;AA$4),SUMIFS(Investors!$Q:$Q,Investors!$A:$A,$A150,Investors!$G:$G,$B150),0)</f>
        <v/>
      </c>
      <c r="AC150" s="4">
        <f>IF(AND(SUMIFS(Investors!$P:$P,Investors!$A:$A,$A150,Investors!$G:$G,$B150)-$B$2&lt;=AC$4,SUMIFS(Investors!$P:$P,Investors!$A:$A,$A150,Investors!$G:$G,$B150)-$B$2&gt;AB$4),SUMIFS(Investors!$Q:$Q,Investors!$A:$A,$A150,Investors!$G:$G,$B150),0)</f>
        <v/>
      </c>
    </row>
    <row r="151">
      <c r="A151" t="inlineStr">
        <is>
          <t>ZALM01</t>
        </is>
      </c>
      <c r="B151" t="inlineStr">
        <is>
          <t>HVC202</t>
        </is>
      </c>
      <c r="C151" s="4">
        <f>SUM(E151:AC151)</f>
        <v/>
      </c>
      <c r="E151" s="4">
        <f>IF(AND(SUMIFS(Investors!$P:$P,Investors!$A:$A,$A151,Investors!$G:$G,$B151)-$B$2&lt;=E$4,SUMIFS(Investors!$P:$P,Investors!$A:$A,$A151,Investors!$G:$G,$B151)-$B$2&gt;D$4),SUMIFS(Investors!$Q:$Q,Investors!$A:$A,$A151,Investors!$G:$G,$B151),0)</f>
        <v/>
      </c>
      <c r="F151" s="4">
        <f>IF(AND(SUMIFS(Investors!$P:$P,Investors!$A:$A,$A151,Investors!$G:$G,$B151)-$B$2&lt;=F$4,SUMIFS(Investors!$P:$P,Investors!$A:$A,$A151,Investors!$G:$G,$B151)-$B$2&gt;E$4),SUMIFS(Investors!$Q:$Q,Investors!$A:$A,$A151,Investors!$G:$G,$B151),0)</f>
        <v/>
      </c>
      <c r="G151" s="4">
        <f>IF(AND(SUMIFS(Investors!$P:$P,Investors!$A:$A,$A151,Investors!$G:$G,$B151)-$B$2&lt;=G$4,SUMIFS(Investors!$P:$P,Investors!$A:$A,$A151,Investors!$G:$G,$B151)-$B$2&gt;F$4),SUMIFS(Investors!$Q:$Q,Investors!$A:$A,$A151,Investors!$G:$G,$B151),0)</f>
        <v/>
      </c>
      <c r="H151" s="4">
        <f>IF(AND(SUMIFS(Investors!$P:$P,Investors!$A:$A,$A151,Investors!$G:$G,$B151)-$B$2&lt;=H$4,SUMIFS(Investors!$P:$P,Investors!$A:$A,$A151,Investors!$G:$G,$B151)-$B$2&gt;G$4),SUMIFS(Investors!$Q:$Q,Investors!$A:$A,$A151,Investors!$G:$G,$B151),0)</f>
        <v/>
      </c>
      <c r="I151" s="4">
        <f>IF(AND(SUMIFS(Investors!$P:$P,Investors!$A:$A,$A151,Investors!$G:$G,$B151)-$B$2&lt;=I$4,SUMIFS(Investors!$P:$P,Investors!$A:$A,$A151,Investors!$G:$G,$B151)-$B$2&gt;H$4),SUMIFS(Investors!$Q:$Q,Investors!$A:$A,$A151,Investors!$G:$G,$B151),0)</f>
        <v/>
      </c>
      <c r="J151" s="4">
        <f>IF(AND(SUMIFS(Investors!$P:$P,Investors!$A:$A,$A151,Investors!$G:$G,$B151)-$B$2&lt;=J$4,SUMIFS(Investors!$P:$P,Investors!$A:$A,$A151,Investors!$G:$G,$B151)-$B$2&gt;I$4),SUMIFS(Investors!$Q:$Q,Investors!$A:$A,$A151,Investors!$G:$G,$B151),0)</f>
        <v/>
      </c>
      <c r="K151" s="4">
        <f>IF(AND(SUMIFS(Investors!$P:$P,Investors!$A:$A,$A151,Investors!$G:$G,$B151)-$B$2&lt;=K$4,SUMIFS(Investors!$P:$P,Investors!$A:$A,$A151,Investors!$G:$G,$B151)-$B$2&gt;J$4),SUMIFS(Investors!$Q:$Q,Investors!$A:$A,$A151,Investors!$G:$G,$B151),0)</f>
        <v/>
      </c>
      <c r="L151" s="4">
        <f>IF(AND(SUMIFS(Investors!$P:$P,Investors!$A:$A,$A151,Investors!$G:$G,$B151)-$B$2&lt;=L$4,SUMIFS(Investors!$P:$P,Investors!$A:$A,$A151,Investors!$G:$G,$B151)-$B$2&gt;K$4),SUMIFS(Investors!$Q:$Q,Investors!$A:$A,$A151,Investors!$G:$G,$B151),0)</f>
        <v/>
      </c>
      <c r="M151" s="4">
        <f>IF(AND(SUMIFS(Investors!$P:$P,Investors!$A:$A,$A151,Investors!$G:$G,$B151)-$B$2&lt;=M$4,SUMIFS(Investors!$P:$P,Investors!$A:$A,$A151,Investors!$G:$G,$B151)-$B$2&gt;L$4),SUMIFS(Investors!$Q:$Q,Investors!$A:$A,$A151,Investors!$G:$G,$B151),0)</f>
        <v/>
      </c>
      <c r="N151" s="4">
        <f>IF(AND(SUMIFS(Investors!$P:$P,Investors!$A:$A,$A151,Investors!$G:$G,$B151)-$B$2&lt;=N$4,SUMIFS(Investors!$P:$P,Investors!$A:$A,$A151,Investors!$G:$G,$B151)-$B$2&gt;M$4),SUMIFS(Investors!$Q:$Q,Investors!$A:$A,$A151,Investors!$G:$G,$B151),0)</f>
        <v/>
      </c>
      <c r="O151" s="4">
        <f>IF(AND(SUMIFS(Investors!$P:$P,Investors!$A:$A,$A151,Investors!$G:$G,$B151)-$B$2&lt;=O$4,SUMIFS(Investors!$P:$P,Investors!$A:$A,$A151,Investors!$G:$G,$B151)-$B$2&gt;N$4),SUMIFS(Investors!$Q:$Q,Investors!$A:$A,$A151,Investors!$G:$G,$B151),0)</f>
        <v/>
      </c>
      <c r="P151" s="4">
        <f>IF(AND(SUMIFS(Investors!$P:$P,Investors!$A:$A,$A151,Investors!$G:$G,$B151)-$B$2&lt;=P$4,SUMIFS(Investors!$P:$P,Investors!$A:$A,$A151,Investors!$G:$G,$B151)-$B$2&gt;O$4),SUMIFS(Investors!$Q:$Q,Investors!$A:$A,$A151,Investors!$G:$G,$B151),0)</f>
        <v/>
      </c>
      <c r="Q151" s="4">
        <f>IF(AND(SUMIFS(Investors!$P:$P,Investors!$A:$A,$A151,Investors!$G:$G,$B151)-$B$2&lt;=Q$4,SUMIFS(Investors!$P:$P,Investors!$A:$A,$A151,Investors!$G:$G,$B151)-$B$2&gt;P$4),SUMIFS(Investors!$Q:$Q,Investors!$A:$A,$A151,Investors!$G:$G,$B151),0)</f>
        <v/>
      </c>
      <c r="R151" s="4">
        <f>IF(AND(SUMIFS(Investors!$P:$P,Investors!$A:$A,$A151,Investors!$G:$G,$B151)-$B$2&lt;=R$4,SUMIFS(Investors!$P:$P,Investors!$A:$A,$A151,Investors!$G:$G,$B151)-$B$2&gt;Q$4),SUMIFS(Investors!$Q:$Q,Investors!$A:$A,$A151,Investors!$G:$G,$B151),0)</f>
        <v/>
      </c>
      <c r="S151" s="4">
        <f>IF(AND(SUMIFS(Investors!$P:$P,Investors!$A:$A,$A151,Investors!$G:$G,$B151)-$B$2&lt;=S$4,SUMIFS(Investors!$P:$P,Investors!$A:$A,$A151,Investors!$G:$G,$B151)-$B$2&gt;R$4),SUMIFS(Investors!$Q:$Q,Investors!$A:$A,$A151,Investors!$G:$G,$B151),0)</f>
        <v/>
      </c>
      <c r="T151" s="4">
        <f>IF(AND(SUMIFS(Investors!$P:$P,Investors!$A:$A,$A151,Investors!$G:$G,$B151)-$B$2&lt;=T$4,SUMIFS(Investors!$P:$P,Investors!$A:$A,$A151,Investors!$G:$G,$B151)-$B$2&gt;S$4),SUMIFS(Investors!$Q:$Q,Investors!$A:$A,$A151,Investors!$G:$G,$B151),0)</f>
        <v/>
      </c>
      <c r="U151" s="4">
        <f>IF(AND(SUMIFS(Investors!$P:$P,Investors!$A:$A,$A151,Investors!$G:$G,$B151)-$B$2&lt;=U$4,SUMIFS(Investors!$P:$P,Investors!$A:$A,$A151,Investors!$G:$G,$B151)-$B$2&gt;T$4),SUMIFS(Investors!$Q:$Q,Investors!$A:$A,$A151,Investors!$G:$G,$B151),0)</f>
        <v/>
      </c>
      <c r="V151" s="4">
        <f>IF(AND(SUMIFS(Investors!$P:$P,Investors!$A:$A,$A151,Investors!$G:$G,$B151)-$B$2&lt;=V$4,SUMIFS(Investors!$P:$P,Investors!$A:$A,$A151,Investors!$G:$G,$B151)-$B$2&gt;U$4),SUMIFS(Investors!$Q:$Q,Investors!$A:$A,$A151,Investors!$G:$G,$B151),0)</f>
        <v/>
      </c>
      <c r="W151" s="4">
        <f>IF(AND(SUMIFS(Investors!$P:$P,Investors!$A:$A,$A151,Investors!$G:$G,$B151)-$B$2&lt;=W$4,SUMIFS(Investors!$P:$P,Investors!$A:$A,$A151,Investors!$G:$G,$B151)-$B$2&gt;V$4),SUMIFS(Investors!$Q:$Q,Investors!$A:$A,$A151,Investors!$G:$G,$B151),0)</f>
        <v/>
      </c>
      <c r="X151" s="4">
        <f>IF(AND(SUMIFS(Investors!$P:$P,Investors!$A:$A,$A151,Investors!$G:$G,$B151)-$B$2&lt;=X$4,SUMIFS(Investors!$P:$P,Investors!$A:$A,$A151,Investors!$G:$G,$B151)-$B$2&gt;W$4),SUMIFS(Investors!$Q:$Q,Investors!$A:$A,$A151,Investors!$G:$G,$B151),0)</f>
        <v/>
      </c>
      <c r="Y151" s="4">
        <f>IF(AND(SUMIFS(Investors!$P:$P,Investors!$A:$A,$A151,Investors!$G:$G,$B151)-$B$2&lt;=Y$4,SUMIFS(Investors!$P:$P,Investors!$A:$A,$A151,Investors!$G:$G,$B151)-$B$2&gt;X$4),SUMIFS(Investors!$Q:$Q,Investors!$A:$A,$A151,Investors!$G:$G,$B151),0)</f>
        <v/>
      </c>
      <c r="Z151" s="4">
        <f>IF(AND(SUMIFS(Investors!$P:$P,Investors!$A:$A,$A151,Investors!$G:$G,$B151)-$B$2&lt;=Z$4,SUMIFS(Investors!$P:$P,Investors!$A:$A,$A151,Investors!$G:$G,$B151)-$B$2&gt;Y$4),SUMIFS(Investors!$Q:$Q,Investors!$A:$A,$A151,Investors!$G:$G,$B151),0)</f>
        <v/>
      </c>
      <c r="AA151" s="4">
        <f>IF(AND(SUMIFS(Investors!$P:$P,Investors!$A:$A,$A151,Investors!$G:$G,$B151)-$B$2&lt;=AA$4,SUMIFS(Investors!$P:$P,Investors!$A:$A,$A151,Investors!$G:$G,$B151)-$B$2&gt;Z$4),SUMIFS(Investors!$Q:$Q,Investors!$A:$A,$A151,Investors!$G:$G,$B151),0)</f>
        <v/>
      </c>
      <c r="AB151" s="4">
        <f>IF(AND(SUMIFS(Investors!$P:$P,Investors!$A:$A,$A151,Investors!$G:$G,$B151)-$B$2&lt;=AB$4,SUMIFS(Investors!$P:$P,Investors!$A:$A,$A151,Investors!$G:$G,$B151)-$B$2&gt;AA$4),SUMIFS(Investors!$Q:$Q,Investors!$A:$A,$A151,Investors!$G:$G,$B151),0)</f>
        <v/>
      </c>
      <c r="AC151" s="4">
        <f>IF(AND(SUMIFS(Investors!$P:$P,Investors!$A:$A,$A151,Investors!$G:$G,$B151)-$B$2&lt;=AC$4,SUMIFS(Investors!$P:$P,Investors!$A:$A,$A151,Investors!$G:$G,$B151)-$B$2&gt;AB$4),SUMIFS(Investors!$Q:$Q,Investors!$A:$A,$A151,Investors!$G:$G,$B151),0)</f>
        <v/>
      </c>
    </row>
    <row r="152">
      <c r="A152" t="inlineStr">
        <is>
          <t>ZALM01</t>
        </is>
      </c>
      <c r="B152" t="inlineStr">
        <is>
          <t>HVO101</t>
        </is>
      </c>
      <c r="C152" s="4">
        <f>SUM(E152:AC152)</f>
        <v/>
      </c>
      <c r="E152" s="4">
        <f>IF(AND(SUMIFS(Investors!$P:$P,Investors!$A:$A,$A152,Investors!$G:$G,$B152)-$B$2&lt;=E$4,SUMIFS(Investors!$P:$P,Investors!$A:$A,$A152,Investors!$G:$G,$B152)-$B$2&gt;D$4),SUMIFS(Investors!$Q:$Q,Investors!$A:$A,$A152,Investors!$G:$G,$B152),0)</f>
        <v/>
      </c>
      <c r="F152" s="4">
        <f>IF(AND(SUMIFS(Investors!$P:$P,Investors!$A:$A,$A152,Investors!$G:$G,$B152)-$B$2&lt;=F$4,SUMIFS(Investors!$P:$P,Investors!$A:$A,$A152,Investors!$G:$G,$B152)-$B$2&gt;E$4),SUMIFS(Investors!$Q:$Q,Investors!$A:$A,$A152,Investors!$G:$G,$B152),0)</f>
        <v/>
      </c>
      <c r="G152" s="4">
        <f>IF(AND(SUMIFS(Investors!$P:$P,Investors!$A:$A,$A152,Investors!$G:$G,$B152)-$B$2&lt;=G$4,SUMIFS(Investors!$P:$P,Investors!$A:$A,$A152,Investors!$G:$G,$B152)-$B$2&gt;F$4),SUMIFS(Investors!$Q:$Q,Investors!$A:$A,$A152,Investors!$G:$G,$B152),0)</f>
        <v/>
      </c>
      <c r="H152" s="4">
        <f>IF(AND(SUMIFS(Investors!$P:$P,Investors!$A:$A,$A152,Investors!$G:$G,$B152)-$B$2&lt;=H$4,SUMIFS(Investors!$P:$P,Investors!$A:$A,$A152,Investors!$G:$G,$B152)-$B$2&gt;G$4),SUMIFS(Investors!$Q:$Q,Investors!$A:$A,$A152,Investors!$G:$G,$B152),0)</f>
        <v/>
      </c>
      <c r="I152" s="4">
        <f>IF(AND(SUMIFS(Investors!$P:$P,Investors!$A:$A,$A152,Investors!$G:$G,$B152)-$B$2&lt;=I$4,SUMIFS(Investors!$P:$P,Investors!$A:$A,$A152,Investors!$G:$G,$B152)-$B$2&gt;H$4),SUMIFS(Investors!$Q:$Q,Investors!$A:$A,$A152,Investors!$G:$G,$B152),0)</f>
        <v/>
      </c>
      <c r="J152" s="4">
        <f>IF(AND(SUMIFS(Investors!$P:$P,Investors!$A:$A,$A152,Investors!$G:$G,$B152)-$B$2&lt;=J$4,SUMIFS(Investors!$P:$P,Investors!$A:$A,$A152,Investors!$G:$G,$B152)-$B$2&gt;I$4),SUMIFS(Investors!$Q:$Q,Investors!$A:$A,$A152,Investors!$G:$G,$B152),0)</f>
        <v/>
      </c>
      <c r="K152" s="4">
        <f>IF(AND(SUMIFS(Investors!$P:$P,Investors!$A:$A,$A152,Investors!$G:$G,$B152)-$B$2&lt;=K$4,SUMIFS(Investors!$P:$P,Investors!$A:$A,$A152,Investors!$G:$G,$B152)-$B$2&gt;J$4),SUMIFS(Investors!$Q:$Q,Investors!$A:$A,$A152,Investors!$G:$G,$B152),0)</f>
        <v/>
      </c>
      <c r="L152" s="4">
        <f>IF(AND(SUMIFS(Investors!$P:$P,Investors!$A:$A,$A152,Investors!$G:$G,$B152)-$B$2&lt;=L$4,SUMIFS(Investors!$P:$P,Investors!$A:$A,$A152,Investors!$G:$G,$B152)-$B$2&gt;K$4),SUMIFS(Investors!$Q:$Q,Investors!$A:$A,$A152,Investors!$G:$G,$B152),0)</f>
        <v/>
      </c>
      <c r="M152" s="4">
        <f>IF(AND(SUMIFS(Investors!$P:$P,Investors!$A:$A,$A152,Investors!$G:$G,$B152)-$B$2&lt;=M$4,SUMIFS(Investors!$P:$P,Investors!$A:$A,$A152,Investors!$G:$G,$B152)-$B$2&gt;L$4),SUMIFS(Investors!$Q:$Q,Investors!$A:$A,$A152,Investors!$G:$G,$B152),0)</f>
        <v/>
      </c>
      <c r="N152" s="4">
        <f>IF(AND(SUMIFS(Investors!$P:$P,Investors!$A:$A,$A152,Investors!$G:$G,$B152)-$B$2&lt;=N$4,SUMIFS(Investors!$P:$P,Investors!$A:$A,$A152,Investors!$G:$G,$B152)-$B$2&gt;M$4),SUMIFS(Investors!$Q:$Q,Investors!$A:$A,$A152,Investors!$G:$G,$B152),0)</f>
        <v/>
      </c>
      <c r="O152" s="4">
        <f>IF(AND(SUMIFS(Investors!$P:$P,Investors!$A:$A,$A152,Investors!$G:$G,$B152)-$B$2&lt;=O$4,SUMIFS(Investors!$P:$P,Investors!$A:$A,$A152,Investors!$G:$G,$B152)-$B$2&gt;N$4),SUMIFS(Investors!$Q:$Q,Investors!$A:$A,$A152,Investors!$G:$G,$B152),0)</f>
        <v/>
      </c>
      <c r="P152" s="4">
        <f>IF(AND(SUMIFS(Investors!$P:$P,Investors!$A:$A,$A152,Investors!$G:$G,$B152)-$B$2&lt;=P$4,SUMIFS(Investors!$P:$P,Investors!$A:$A,$A152,Investors!$G:$G,$B152)-$B$2&gt;O$4),SUMIFS(Investors!$Q:$Q,Investors!$A:$A,$A152,Investors!$G:$G,$B152),0)</f>
        <v/>
      </c>
      <c r="Q152" s="4">
        <f>IF(AND(SUMIFS(Investors!$P:$P,Investors!$A:$A,$A152,Investors!$G:$G,$B152)-$B$2&lt;=Q$4,SUMIFS(Investors!$P:$P,Investors!$A:$A,$A152,Investors!$G:$G,$B152)-$B$2&gt;P$4),SUMIFS(Investors!$Q:$Q,Investors!$A:$A,$A152,Investors!$G:$G,$B152),0)</f>
        <v/>
      </c>
      <c r="R152" s="4">
        <f>IF(AND(SUMIFS(Investors!$P:$P,Investors!$A:$A,$A152,Investors!$G:$G,$B152)-$B$2&lt;=R$4,SUMIFS(Investors!$P:$P,Investors!$A:$A,$A152,Investors!$G:$G,$B152)-$B$2&gt;Q$4),SUMIFS(Investors!$Q:$Q,Investors!$A:$A,$A152,Investors!$G:$G,$B152),0)</f>
        <v/>
      </c>
      <c r="S152" s="4">
        <f>IF(AND(SUMIFS(Investors!$P:$P,Investors!$A:$A,$A152,Investors!$G:$G,$B152)-$B$2&lt;=S$4,SUMIFS(Investors!$P:$P,Investors!$A:$A,$A152,Investors!$G:$G,$B152)-$B$2&gt;R$4),SUMIFS(Investors!$Q:$Q,Investors!$A:$A,$A152,Investors!$G:$G,$B152),0)</f>
        <v/>
      </c>
      <c r="T152" s="4">
        <f>IF(AND(SUMIFS(Investors!$P:$P,Investors!$A:$A,$A152,Investors!$G:$G,$B152)-$B$2&lt;=T$4,SUMIFS(Investors!$P:$P,Investors!$A:$A,$A152,Investors!$G:$G,$B152)-$B$2&gt;S$4),SUMIFS(Investors!$Q:$Q,Investors!$A:$A,$A152,Investors!$G:$G,$B152),0)</f>
        <v/>
      </c>
      <c r="U152" s="4">
        <f>IF(AND(SUMIFS(Investors!$P:$P,Investors!$A:$A,$A152,Investors!$G:$G,$B152)-$B$2&lt;=U$4,SUMIFS(Investors!$P:$P,Investors!$A:$A,$A152,Investors!$G:$G,$B152)-$B$2&gt;T$4),SUMIFS(Investors!$Q:$Q,Investors!$A:$A,$A152,Investors!$G:$G,$B152),0)</f>
        <v/>
      </c>
      <c r="V152" s="4">
        <f>IF(AND(SUMIFS(Investors!$P:$P,Investors!$A:$A,$A152,Investors!$G:$G,$B152)-$B$2&lt;=V$4,SUMIFS(Investors!$P:$P,Investors!$A:$A,$A152,Investors!$G:$G,$B152)-$B$2&gt;U$4),SUMIFS(Investors!$Q:$Q,Investors!$A:$A,$A152,Investors!$G:$G,$B152),0)</f>
        <v/>
      </c>
      <c r="W152" s="4">
        <f>IF(AND(SUMIFS(Investors!$P:$P,Investors!$A:$A,$A152,Investors!$G:$G,$B152)-$B$2&lt;=W$4,SUMIFS(Investors!$P:$P,Investors!$A:$A,$A152,Investors!$G:$G,$B152)-$B$2&gt;V$4),SUMIFS(Investors!$Q:$Q,Investors!$A:$A,$A152,Investors!$G:$G,$B152),0)</f>
        <v/>
      </c>
      <c r="X152" s="4">
        <f>IF(AND(SUMIFS(Investors!$P:$P,Investors!$A:$A,$A152,Investors!$G:$G,$B152)-$B$2&lt;=X$4,SUMIFS(Investors!$P:$P,Investors!$A:$A,$A152,Investors!$G:$G,$B152)-$B$2&gt;W$4),SUMIFS(Investors!$Q:$Q,Investors!$A:$A,$A152,Investors!$G:$G,$B152),0)</f>
        <v/>
      </c>
      <c r="Y152" s="4">
        <f>IF(AND(SUMIFS(Investors!$P:$P,Investors!$A:$A,$A152,Investors!$G:$G,$B152)-$B$2&lt;=Y$4,SUMIFS(Investors!$P:$P,Investors!$A:$A,$A152,Investors!$G:$G,$B152)-$B$2&gt;X$4),SUMIFS(Investors!$Q:$Q,Investors!$A:$A,$A152,Investors!$G:$G,$B152),0)</f>
        <v/>
      </c>
      <c r="Z152" s="4">
        <f>IF(AND(SUMIFS(Investors!$P:$P,Investors!$A:$A,$A152,Investors!$G:$G,$B152)-$B$2&lt;=Z$4,SUMIFS(Investors!$P:$P,Investors!$A:$A,$A152,Investors!$G:$G,$B152)-$B$2&gt;Y$4),SUMIFS(Investors!$Q:$Q,Investors!$A:$A,$A152,Investors!$G:$G,$B152),0)</f>
        <v/>
      </c>
      <c r="AA152" s="4">
        <f>IF(AND(SUMIFS(Investors!$P:$P,Investors!$A:$A,$A152,Investors!$G:$G,$B152)-$B$2&lt;=AA$4,SUMIFS(Investors!$P:$P,Investors!$A:$A,$A152,Investors!$G:$G,$B152)-$B$2&gt;Z$4),SUMIFS(Investors!$Q:$Q,Investors!$A:$A,$A152,Investors!$G:$G,$B152),0)</f>
        <v/>
      </c>
      <c r="AB152" s="4">
        <f>IF(AND(SUMIFS(Investors!$P:$P,Investors!$A:$A,$A152,Investors!$G:$G,$B152)-$B$2&lt;=AB$4,SUMIFS(Investors!$P:$P,Investors!$A:$A,$A152,Investors!$G:$G,$B152)-$B$2&gt;AA$4),SUMIFS(Investors!$Q:$Q,Investors!$A:$A,$A152,Investors!$G:$G,$B152),0)</f>
        <v/>
      </c>
      <c r="AC152" s="4">
        <f>IF(AND(SUMIFS(Investors!$P:$P,Investors!$A:$A,$A152,Investors!$G:$G,$B152)-$B$2&lt;=AC$4,SUMIFS(Investors!$P:$P,Investors!$A:$A,$A152,Investors!$G:$G,$B152)-$B$2&gt;AB$4),SUMIFS(Investors!$Q:$Q,Investors!$A:$A,$A152,Investors!$G:$G,$B152),0)</f>
        <v/>
      </c>
    </row>
    <row r="153">
      <c r="A153" t="inlineStr">
        <is>
          <t>ZALM01</t>
        </is>
      </c>
      <c r="B153" t="inlineStr">
        <is>
          <t>HVO102</t>
        </is>
      </c>
      <c r="C153" s="4">
        <f>SUM(E153:AC153)</f>
        <v/>
      </c>
      <c r="E153" s="4">
        <f>IF(AND(SUMIFS(Investors!$P:$P,Investors!$A:$A,$A153,Investors!$G:$G,$B153)-$B$2&lt;=E$4,SUMIFS(Investors!$P:$P,Investors!$A:$A,$A153,Investors!$G:$G,$B153)-$B$2&gt;D$4),SUMIFS(Investors!$Q:$Q,Investors!$A:$A,$A153,Investors!$G:$G,$B153),0)</f>
        <v/>
      </c>
      <c r="F153" s="4">
        <f>IF(AND(SUMIFS(Investors!$P:$P,Investors!$A:$A,$A153,Investors!$G:$G,$B153)-$B$2&lt;=F$4,SUMIFS(Investors!$P:$P,Investors!$A:$A,$A153,Investors!$G:$G,$B153)-$B$2&gt;E$4),SUMIFS(Investors!$Q:$Q,Investors!$A:$A,$A153,Investors!$G:$G,$B153),0)</f>
        <v/>
      </c>
      <c r="G153" s="4">
        <f>IF(AND(SUMIFS(Investors!$P:$P,Investors!$A:$A,$A153,Investors!$G:$G,$B153)-$B$2&lt;=G$4,SUMIFS(Investors!$P:$P,Investors!$A:$A,$A153,Investors!$G:$G,$B153)-$B$2&gt;F$4),SUMIFS(Investors!$Q:$Q,Investors!$A:$A,$A153,Investors!$G:$G,$B153),0)</f>
        <v/>
      </c>
      <c r="H153" s="4">
        <f>IF(AND(SUMIFS(Investors!$P:$P,Investors!$A:$A,$A153,Investors!$G:$G,$B153)-$B$2&lt;=H$4,SUMIFS(Investors!$P:$P,Investors!$A:$A,$A153,Investors!$G:$G,$B153)-$B$2&gt;G$4),SUMIFS(Investors!$Q:$Q,Investors!$A:$A,$A153,Investors!$G:$G,$B153),0)</f>
        <v/>
      </c>
      <c r="I153" s="4">
        <f>IF(AND(SUMIFS(Investors!$P:$P,Investors!$A:$A,$A153,Investors!$G:$G,$B153)-$B$2&lt;=I$4,SUMIFS(Investors!$P:$P,Investors!$A:$A,$A153,Investors!$G:$G,$B153)-$B$2&gt;H$4),SUMIFS(Investors!$Q:$Q,Investors!$A:$A,$A153,Investors!$G:$G,$B153),0)</f>
        <v/>
      </c>
      <c r="J153" s="4">
        <f>IF(AND(SUMIFS(Investors!$P:$P,Investors!$A:$A,$A153,Investors!$G:$G,$B153)-$B$2&lt;=J$4,SUMIFS(Investors!$P:$P,Investors!$A:$A,$A153,Investors!$G:$G,$B153)-$B$2&gt;I$4),SUMIFS(Investors!$Q:$Q,Investors!$A:$A,$A153,Investors!$G:$G,$B153),0)</f>
        <v/>
      </c>
      <c r="K153" s="4">
        <f>IF(AND(SUMIFS(Investors!$P:$P,Investors!$A:$A,$A153,Investors!$G:$G,$B153)-$B$2&lt;=K$4,SUMIFS(Investors!$P:$P,Investors!$A:$A,$A153,Investors!$G:$G,$B153)-$B$2&gt;J$4),SUMIFS(Investors!$Q:$Q,Investors!$A:$A,$A153,Investors!$G:$G,$B153),0)</f>
        <v/>
      </c>
      <c r="L153" s="4">
        <f>IF(AND(SUMIFS(Investors!$P:$P,Investors!$A:$A,$A153,Investors!$G:$G,$B153)-$B$2&lt;=L$4,SUMIFS(Investors!$P:$P,Investors!$A:$A,$A153,Investors!$G:$G,$B153)-$B$2&gt;K$4),SUMIFS(Investors!$Q:$Q,Investors!$A:$A,$A153,Investors!$G:$G,$B153),0)</f>
        <v/>
      </c>
      <c r="M153" s="4">
        <f>IF(AND(SUMIFS(Investors!$P:$P,Investors!$A:$A,$A153,Investors!$G:$G,$B153)-$B$2&lt;=M$4,SUMIFS(Investors!$P:$P,Investors!$A:$A,$A153,Investors!$G:$G,$B153)-$B$2&gt;L$4),SUMIFS(Investors!$Q:$Q,Investors!$A:$A,$A153,Investors!$G:$G,$B153),0)</f>
        <v/>
      </c>
      <c r="N153" s="4">
        <f>IF(AND(SUMIFS(Investors!$P:$P,Investors!$A:$A,$A153,Investors!$G:$G,$B153)-$B$2&lt;=N$4,SUMIFS(Investors!$P:$P,Investors!$A:$A,$A153,Investors!$G:$G,$B153)-$B$2&gt;M$4),SUMIFS(Investors!$Q:$Q,Investors!$A:$A,$A153,Investors!$G:$G,$B153),0)</f>
        <v/>
      </c>
      <c r="O153" s="4">
        <f>IF(AND(SUMIFS(Investors!$P:$P,Investors!$A:$A,$A153,Investors!$G:$G,$B153)-$B$2&lt;=O$4,SUMIFS(Investors!$P:$P,Investors!$A:$A,$A153,Investors!$G:$G,$B153)-$B$2&gt;N$4),SUMIFS(Investors!$Q:$Q,Investors!$A:$A,$A153,Investors!$G:$G,$B153),0)</f>
        <v/>
      </c>
      <c r="P153" s="4">
        <f>IF(AND(SUMIFS(Investors!$P:$P,Investors!$A:$A,$A153,Investors!$G:$G,$B153)-$B$2&lt;=P$4,SUMIFS(Investors!$P:$P,Investors!$A:$A,$A153,Investors!$G:$G,$B153)-$B$2&gt;O$4),SUMIFS(Investors!$Q:$Q,Investors!$A:$A,$A153,Investors!$G:$G,$B153),0)</f>
        <v/>
      </c>
      <c r="Q153" s="4">
        <f>IF(AND(SUMIFS(Investors!$P:$P,Investors!$A:$A,$A153,Investors!$G:$G,$B153)-$B$2&lt;=Q$4,SUMIFS(Investors!$P:$P,Investors!$A:$A,$A153,Investors!$G:$G,$B153)-$B$2&gt;P$4),SUMIFS(Investors!$Q:$Q,Investors!$A:$A,$A153,Investors!$G:$G,$B153),0)</f>
        <v/>
      </c>
      <c r="R153" s="4">
        <f>IF(AND(SUMIFS(Investors!$P:$P,Investors!$A:$A,$A153,Investors!$G:$G,$B153)-$B$2&lt;=R$4,SUMIFS(Investors!$P:$P,Investors!$A:$A,$A153,Investors!$G:$G,$B153)-$B$2&gt;Q$4),SUMIFS(Investors!$Q:$Q,Investors!$A:$A,$A153,Investors!$G:$G,$B153),0)</f>
        <v/>
      </c>
      <c r="S153" s="4">
        <f>IF(AND(SUMIFS(Investors!$P:$P,Investors!$A:$A,$A153,Investors!$G:$G,$B153)-$B$2&lt;=S$4,SUMIFS(Investors!$P:$P,Investors!$A:$A,$A153,Investors!$G:$G,$B153)-$B$2&gt;R$4),SUMIFS(Investors!$Q:$Q,Investors!$A:$A,$A153,Investors!$G:$G,$B153),0)</f>
        <v/>
      </c>
      <c r="T153" s="4">
        <f>IF(AND(SUMIFS(Investors!$P:$P,Investors!$A:$A,$A153,Investors!$G:$G,$B153)-$B$2&lt;=T$4,SUMIFS(Investors!$P:$P,Investors!$A:$A,$A153,Investors!$G:$G,$B153)-$B$2&gt;S$4),SUMIFS(Investors!$Q:$Q,Investors!$A:$A,$A153,Investors!$G:$G,$B153),0)</f>
        <v/>
      </c>
      <c r="U153" s="4">
        <f>IF(AND(SUMIFS(Investors!$P:$P,Investors!$A:$A,$A153,Investors!$G:$G,$B153)-$B$2&lt;=U$4,SUMIFS(Investors!$P:$P,Investors!$A:$A,$A153,Investors!$G:$G,$B153)-$B$2&gt;T$4),SUMIFS(Investors!$Q:$Q,Investors!$A:$A,$A153,Investors!$G:$G,$B153),0)</f>
        <v/>
      </c>
      <c r="V153" s="4">
        <f>IF(AND(SUMIFS(Investors!$P:$P,Investors!$A:$A,$A153,Investors!$G:$G,$B153)-$B$2&lt;=V$4,SUMIFS(Investors!$P:$P,Investors!$A:$A,$A153,Investors!$G:$G,$B153)-$B$2&gt;U$4),SUMIFS(Investors!$Q:$Q,Investors!$A:$A,$A153,Investors!$G:$G,$B153),0)</f>
        <v/>
      </c>
      <c r="W153" s="4">
        <f>IF(AND(SUMIFS(Investors!$P:$P,Investors!$A:$A,$A153,Investors!$G:$G,$B153)-$B$2&lt;=W$4,SUMIFS(Investors!$P:$P,Investors!$A:$A,$A153,Investors!$G:$G,$B153)-$B$2&gt;V$4),SUMIFS(Investors!$Q:$Q,Investors!$A:$A,$A153,Investors!$G:$G,$B153),0)</f>
        <v/>
      </c>
      <c r="X153" s="4">
        <f>IF(AND(SUMIFS(Investors!$P:$P,Investors!$A:$A,$A153,Investors!$G:$G,$B153)-$B$2&lt;=X$4,SUMIFS(Investors!$P:$P,Investors!$A:$A,$A153,Investors!$G:$G,$B153)-$B$2&gt;W$4),SUMIFS(Investors!$Q:$Q,Investors!$A:$A,$A153,Investors!$G:$G,$B153),0)</f>
        <v/>
      </c>
      <c r="Y153" s="4">
        <f>IF(AND(SUMIFS(Investors!$P:$P,Investors!$A:$A,$A153,Investors!$G:$G,$B153)-$B$2&lt;=Y$4,SUMIFS(Investors!$P:$P,Investors!$A:$A,$A153,Investors!$G:$G,$B153)-$B$2&gt;X$4),SUMIFS(Investors!$Q:$Q,Investors!$A:$A,$A153,Investors!$G:$G,$B153),0)</f>
        <v/>
      </c>
      <c r="Z153" s="4">
        <f>IF(AND(SUMIFS(Investors!$P:$P,Investors!$A:$A,$A153,Investors!$G:$G,$B153)-$B$2&lt;=Z$4,SUMIFS(Investors!$P:$P,Investors!$A:$A,$A153,Investors!$G:$G,$B153)-$B$2&gt;Y$4),SUMIFS(Investors!$Q:$Q,Investors!$A:$A,$A153,Investors!$G:$G,$B153),0)</f>
        <v/>
      </c>
      <c r="AA153" s="4">
        <f>IF(AND(SUMIFS(Investors!$P:$P,Investors!$A:$A,$A153,Investors!$G:$G,$B153)-$B$2&lt;=AA$4,SUMIFS(Investors!$P:$P,Investors!$A:$A,$A153,Investors!$G:$G,$B153)-$B$2&gt;Z$4),SUMIFS(Investors!$Q:$Q,Investors!$A:$A,$A153,Investors!$G:$G,$B153),0)</f>
        <v/>
      </c>
      <c r="AB153" s="4">
        <f>IF(AND(SUMIFS(Investors!$P:$P,Investors!$A:$A,$A153,Investors!$G:$G,$B153)-$B$2&lt;=AB$4,SUMIFS(Investors!$P:$P,Investors!$A:$A,$A153,Investors!$G:$G,$B153)-$B$2&gt;AA$4),SUMIFS(Investors!$Q:$Q,Investors!$A:$A,$A153,Investors!$G:$G,$B153),0)</f>
        <v/>
      </c>
      <c r="AC153" s="4">
        <f>IF(AND(SUMIFS(Investors!$P:$P,Investors!$A:$A,$A153,Investors!$G:$G,$B153)-$B$2&lt;=AC$4,SUMIFS(Investors!$P:$P,Investors!$A:$A,$A153,Investors!$G:$G,$B153)-$B$2&gt;AB$4),SUMIFS(Investors!$Q:$Q,Investors!$A:$A,$A153,Investors!$G:$G,$B153),0)</f>
        <v/>
      </c>
    </row>
    <row r="154">
      <c r="A154" t="inlineStr">
        <is>
          <t>ZALM01</t>
        </is>
      </c>
      <c r="B154" t="inlineStr">
        <is>
          <t>HVK403</t>
        </is>
      </c>
      <c r="C154" s="4">
        <f>SUM(E154:AC154)</f>
        <v/>
      </c>
      <c r="E154" s="4">
        <f>IF(AND(SUMIFS(Investors!$P:$P,Investors!$A:$A,$A154,Investors!$G:$G,$B154)-$B$2&lt;=E$4,SUMIFS(Investors!$P:$P,Investors!$A:$A,$A154,Investors!$G:$G,$B154)-$B$2&gt;D$4),SUMIFS(Investors!$Q:$Q,Investors!$A:$A,$A154,Investors!$G:$G,$B154),0)</f>
        <v/>
      </c>
      <c r="F154" s="4">
        <f>IF(AND(SUMIFS(Investors!$P:$P,Investors!$A:$A,$A154,Investors!$G:$G,$B154)-$B$2&lt;=F$4,SUMIFS(Investors!$P:$P,Investors!$A:$A,$A154,Investors!$G:$G,$B154)-$B$2&gt;E$4),SUMIFS(Investors!$Q:$Q,Investors!$A:$A,$A154,Investors!$G:$G,$B154),0)</f>
        <v/>
      </c>
      <c r="G154" s="4">
        <f>IF(AND(SUMIFS(Investors!$P:$P,Investors!$A:$A,$A154,Investors!$G:$G,$B154)-$B$2&lt;=G$4,SUMIFS(Investors!$P:$P,Investors!$A:$A,$A154,Investors!$G:$G,$B154)-$B$2&gt;F$4),SUMIFS(Investors!$Q:$Q,Investors!$A:$A,$A154,Investors!$G:$G,$B154),0)</f>
        <v/>
      </c>
      <c r="H154" s="4">
        <f>IF(AND(SUMIFS(Investors!$P:$P,Investors!$A:$A,$A154,Investors!$G:$G,$B154)-$B$2&lt;=H$4,SUMIFS(Investors!$P:$P,Investors!$A:$A,$A154,Investors!$G:$G,$B154)-$B$2&gt;G$4),SUMIFS(Investors!$Q:$Q,Investors!$A:$A,$A154,Investors!$G:$G,$B154),0)</f>
        <v/>
      </c>
      <c r="I154" s="4">
        <f>IF(AND(SUMIFS(Investors!$P:$P,Investors!$A:$A,$A154,Investors!$G:$G,$B154)-$B$2&lt;=I$4,SUMIFS(Investors!$P:$P,Investors!$A:$A,$A154,Investors!$G:$G,$B154)-$B$2&gt;H$4),SUMIFS(Investors!$Q:$Q,Investors!$A:$A,$A154,Investors!$G:$G,$B154),0)</f>
        <v/>
      </c>
      <c r="J154" s="4">
        <f>IF(AND(SUMIFS(Investors!$P:$P,Investors!$A:$A,$A154,Investors!$G:$G,$B154)-$B$2&lt;=J$4,SUMIFS(Investors!$P:$P,Investors!$A:$A,$A154,Investors!$G:$G,$B154)-$B$2&gt;I$4),SUMIFS(Investors!$Q:$Q,Investors!$A:$A,$A154,Investors!$G:$G,$B154),0)</f>
        <v/>
      </c>
      <c r="K154" s="4">
        <f>IF(AND(SUMIFS(Investors!$P:$P,Investors!$A:$A,$A154,Investors!$G:$G,$B154)-$B$2&lt;=K$4,SUMIFS(Investors!$P:$P,Investors!$A:$A,$A154,Investors!$G:$G,$B154)-$B$2&gt;J$4),SUMIFS(Investors!$Q:$Q,Investors!$A:$A,$A154,Investors!$G:$G,$B154),0)</f>
        <v/>
      </c>
      <c r="L154" s="4">
        <f>IF(AND(SUMIFS(Investors!$P:$P,Investors!$A:$A,$A154,Investors!$G:$G,$B154)-$B$2&lt;=L$4,SUMIFS(Investors!$P:$P,Investors!$A:$A,$A154,Investors!$G:$G,$B154)-$B$2&gt;K$4),SUMIFS(Investors!$Q:$Q,Investors!$A:$A,$A154,Investors!$G:$G,$B154),0)</f>
        <v/>
      </c>
      <c r="M154" s="4">
        <f>IF(AND(SUMIFS(Investors!$P:$P,Investors!$A:$A,$A154,Investors!$G:$G,$B154)-$B$2&lt;=M$4,SUMIFS(Investors!$P:$P,Investors!$A:$A,$A154,Investors!$G:$G,$B154)-$B$2&gt;L$4),SUMIFS(Investors!$Q:$Q,Investors!$A:$A,$A154,Investors!$G:$G,$B154),0)</f>
        <v/>
      </c>
      <c r="N154" s="4">
        <f>IF(AND(SUMIFS(Investors!$P:$P,Investors!$A:$A,$A154,Investors!$G:$G,$B154)-$B$2&lt;=N$4,SUMIFS(Investors!$P:$P,Investors!$A:$A,$A154,Investors!$G:$G,$B154)-$B$2&gt;M$4),SUMIFS(Investors!$Q:$Q,Investors!$A:$A,$A154,Investors!$G:$G,$B154),0)</f>
        <v/>
      </c>
      <c r="O154" s="4">
        <f>IF(AND(SUMIFS(Investors!$P:$P,Investors!$A:$A,$A154,Investors!$G:$G,$B154)-$B$2&lt;=O$4,SUMIFS(Investors!$P:$P,Investors!$A:$A,$A154,Investors!$G:$G,$B154)-$B$2&gt;N$4),SUMIFS(Investors!$Q:$Q,Investors!$A:$A,$A154,Investors!$G:$G,$B154),0)</f>
        <v/>
      </c>
      <c r="P154" s="4">
        <f>IF(AND(SUMIFS(Investors!$P:$P,Investors!$A:$A,$A154,Investors!$G:$G,$B154)-$B$2&lt;=P$4,SUMIFS(Investors!$P:$P,Investors!$A:$A,$A154,Investors!$G:$G,$B154)-$B$2&gt;O$4),SUMIFS(Investors!$Q:$Q,Investors!$A:$A,$A154,Investors!$G:$G,$B154),0)</f>
        <v/>
      </c>
      <c r="Q154" s="4">
        <f>IF(AND(SUMIFS(Investors!$P:$P,Investors!$A:$A,$A154,Investors!$G:$G,$B154)-$B$2&lt;=Q$4,SUMIFS(Investors!$P:$P,Investors!$A:$A,$A154,Investors!$G:$G,$B154)-$B$2&gt;P$4),SUMIFS(Investors!$Q:$Q,Investors!$A:$A,$A154,Investors!$G:$G,$B154),0)</f>
        <v/>
      </c>
      <c r="R154" s="4">
        <f>IF(AND(SUMIFS(Investors!$P:$P,Investors!$A:$A,$A154,Investors!$G:$G,$B154)-$B$2&lt;=R$4,SUMIFS(Investors!$P:$P,Investors!$A:$A,$A154,Investors!$G:$G,$B154)-$B$2&gt;Q$4),SUMIFS(Investors!$Q:$Q,Investors!$A:$A,$A154,Investors!$G:$G,$B154),0)</f>
        <v/>
      </c>
      <c r="S154" s="4">
        <f>IF(AND(SUMIFS(Investors!$P:$P,Investors!$A:$A,$A154,Investors!$G:$G,$B154)-$B$2&lt;=S$4,SUMIFS(Investors!$P:$P,Investors!$A:$A,$A154,Investors!$G:$G,$B154)-$B$2&gt;R$4),SUMIFS(Investors!$Q:$Q,Investors!$A:$A,$A154,Investors!$G:$G,$B154),0)</f>
        <v/>
      </c>
      <c r="T154" s="4">
        <f>IF(AND(SUMIFS(Investors!$P:$P,Investors!$A:$A,$A154,Investors!$G:$G,$B154)-$B$2&lt;=T$4,SUMIFS(Investors!$P:$P,Investors!$A:$A,$A154,Investors!$G:$G,$B154)-$B$2&gt;S$4),SUMIFS(Investors!$Q:$Q,Investors!$A:$A,$A154,Investors!$G:$G,$B154),0)</f>
        <v/>
      </c>
      <c r="U154" s="4">
        <f>IF(AND(SUMIFS(Investors!$P:$P,Investors!$A:$A,$A154,Investors!$G:$G,$B154)-$B$2&lt;=U$4,SUMIFS(Investors!$P:$P,Investors!$A:$A,$A154,Investors!$G:$G,$B154)-$B$2&gt;T$4),SUMIFS(Investors!$Q:$Q,Investors!$A:$A,$A154,Investors!$G:$G,$B154),0)</f>
        <v/>
      </c>
      <c r="V154" s="4">
        <f>IF(AND(SUMIFS(Investors!$P:$P,Investors!$A:$A,$A154,Investors!$G:$G,$B154)-$B$2&lt;=V$4,SUMIFS(Investors!$P:$P,Investors!$A:$A,$A154,Investors!$G:$G,$B154)-$B$2&gt;U$4),SUMIFS(Investors!$Q:$Q,Investors!$A:$A,$A154,Investors!$G:$G,$B154),0)</f>
        <v/>
      </c>
      <c r="W154" s="4">
        <f>IF(AND(SUMIFS(Investors!$P:$P,Investors!$A:$A,$A154,Investors!$G:$G,$B154)-$B$2&lt;=W$4,SUMIFS(Investors!$P:$P,Investors!$A:$A,$A154,Investors!$G:$G,$B154)-$B$2&gt;V$4),SUMIFS(Investors!$Q:$Q,Investors!$A:$A,$A154,Investors!$G:$G,$B154),0)</f>
        <v/>
      </c>
      <c r="X154" s="4">
        <f>IF(AND(SUMIFS(Investors!$P:$P,Investors!$A:$A,$A154,Investors!$G:$G,$B154)-$B$2&lt;=X$4,SUMIFS(Investors!$P:$P,Investors!$A:$A,$A154,Investors!$G:$G,$B154)-$B$2&gt;W$4),SUMIFS(Investors!$Q:$Q,Investors!$A:$A,$A154,Investors!$G:$G,$B154),0)</f>
        <v/>
      </c>
      <c r="Y154" s="4">
        <f>IF(AND(SUMIFS(Investors!$P:$P,Investors!$A:$A,$A154,Investors!$G:$G,$B154)-$B$2&lt;=Y$4,SUMIFS(Investors!$P:$P,Investors!$A:$A,$A154,Investors!$G:$G,$B154)-$B$2&gt;X$4),SUMIFS(Investors!$Q:$Q,Investors!$A:$A,$A154,Investors!$G:$G,$B154),0)</f>
        <v/>
      </c>
      <c r="Z154" s="4">
        <f>IF(AND(SUMIFS(Investors!$P:$P,Investors!$A:$A,$A154,Investors!$G:$G,$B154)-$B$2&lt;=Z$4,SUMIFS(Investors!$P:$P,Investors!$A:$A,$A154,Investors!$G:$G,$B154)-$B$2&gt;Y$4),SUMIFS(Investors!$Q:$Q,Investors!$A:$A,$A154,Investors!$G:$G,$B154),0)</f>
        <v/>
      </c>
      <c r="AA154" s="4">
        <f>IF(AND(SUMIFS(Investors!$P:$P,Investors!$A:$A,$A154,Investors!$G:$G,$B154)-$B$2&lt;=AA$4,SUMIFS(Investors!$P:$P,Investors!$A:$A,$A154,Investors!$G:$G,$B154)-$B$2&gt;Z$4),SUMIFS(Investors!$Q:$Q,Investors!$A:$A,$A154,Investors!$G:$G,$B154),0)</f>
        <v/>
      </c>
      <c r="AB154" s="4">
        <f>IF(AND(SUMIFS(Investors!$P:$P,Investors!$A:$A,$A154,Investors!$G:$G,$B154)-$B$2&lt;=AB$4,SUMIFS(Investors!$P:$P,Investors!$A:$A,$A154,Investors!$G:$G,$B154)-$B$2&gt;AA$4),SUMIFS(Investors!$Q:$Q,Investors!$A:$A,$A154,Investors!$G:$G,$B154),0)</f>
        <v/>
      </c>
      <c r="AC154" s="4">
        <f>IF(AND(SUMIFS(Investors!$P:$P,Investors!$A:$A,$A154,Investors!$G:$G,$B154)-$B$2&lt;=AC$4,SUMIFS(Investors!$P:$P,Investors!$A:$A,$A154,Investors!$G:$G,$B154)-$B$2&gt;AB$4),SUMIFS(Investors!$Q:$Q,Investors!$A:$A,$A154,Investors!$G:$G,$B154),0)</f>
        <v/>
      </c>
    </row>
    <row r="155">
      <c r="A155" t="inlineStr">
        <is>
          <t>ZCAM01</t>
        </is>
      </c>
      <c r="B155" t="inlineStr">
        <is>
          <t>HFA101</t>
        </is>
      </c>
      <c r="C155" s="4">
        <f>SUM(E155:AC155)</f>
        <v/>
      </c>
      <c r="E155" s="4">
        <f>IF(AND(SUMIFS(Investors!$P:$P,Investors!$A:$A,$A155,Investors!$G:$G,$B155)-$B$2&lt;=E$4,SUMIFS(Investors!$P:$P,Investors!$A:$A,$A155,Investors!$G:$G,$B155)-$B$2&gt;D$4),SUMIFS(Investors!$Q:$Q,Investors!$A:$A,$A155,Investors!$G:$G,$B155),0)</f>
        <v/>
      </c>
      <c r="F155" s="4">
        <f>IF(AND(SUMIFS(Investors!$P:$P,Investors!$A:$A,$A155,Investors!$G:$G,$B155)-$B$2&lt;=F$4,SUMIFS(Investors!$P:$P,Investors!$A:$A,$A155,Investors!$G:$G,$B155)-$B$2&gt;E$4),SUMIFS(Investors!$Q:$Q,Investors!$A:$A,$A155,Investors!$G:$G,$B155),0)</f>
        <v/>
      </c>
      <c r="G155" s="4">
        <f>IF(AND(SUMIFS(Investors!$P:$P,Investors!$A:$A,$A155,Investors!$G:$G,$B155)-$B$2&lt;=G$4,SUMIFS(Investors!$P:$P,Investors!$A:$A,$A155,Investors!$G:$G,$B155)-$B$2&gt;F$4),SUMIFS(Investors!$Q:$Q,Investors!$A:$A,$A155,Investors!$G:$G,$B155),0)</f>
        <v/>
      </c>
      <c r="H155" s="4">
        <f>IF(AND(SUMIFS(Investors!$P:$P,Investors!$A:$A,$A155,Investors!$G:$G,$B155)-$B$2&lt;=H$4,SUMIFS(Investors!$P:$P,Investors!$A:$A,$A155,Investors!$G:$G,$B155)-$B$2&gt;G$4),SUMIFS(Investors!$Q:$Q,Investors!$A:$A,$A155,Investors!$G:$G,$B155),0)</f>
        <v/>
      </c>
      <c r="I155" s="4">
        <f>IF(AND(SUMIFS(Investors!$P:$P,Investors!$A:$A,$A155,Investors!$G:$G,$B155)-$B$2&lt;=I$4,SUMIFS(Investors!$P:$P,Investors!$A:$A,$A155,Investors!$G:$G,$B155)-$B$2&gt;H$4),SUMIFS(Investors!$Q:$Q,Investors!$A:$A,$A155,Investors!$G:$G,$B155),0)</f>
        <v/>
      </c>
      <c r="J155" s="4">
        <f>IF(AND(SUMIFS(Investors!$P:$P,Investors!$A:$A,$A155,Investors!$G:$G,$B155)-$B$2&lt;=J$4,SUMIFS(Investors!$P:$P,Investors!$A:$A,$A155,Investors!$G:$G,$B155)-$B$2&gt;I$4),SUMIFS(Investors!$Q:$Q,Investors!$A:$A,$A155,Investors!$G:$G,$B155),0)</f>
        <v/>
      </c>
      <c r="K155" s="4">
        <f>IF(AND(SUMIFS(Investors!$P:$P,Investors!$A:$A,$A155,Investors!$G:$G,$B155)-$B$2&lt;=K$4,SUMIFS(Investors!$P:$P,Investors!$A:$A,$A155,Investors!$G:$G,$B155)-$B$2&gt;J$4),SUMIFS(Investors!$Q:$Q,Investors!$A:$A,$A155,Investors!$G:$G,$B155),0)</f>
        <v/>
      </c>
      <c r="L155" s="4">
        <f>IF(AND(SUMIFS(Investors!$P:$P,Investors!$A:$A,$A155,Investors!$G:$G,$B155)-$B$2&lt;=L$4,SUMIFS(Investors!$P:$P,Investors!$A:$A,$A155,Investors!$G:$G,$B155)-$B$2&gt;K$4),SUMIFS(Investors!$Q:$Q,Investors!$A:$A,$A155,Investors!$G:$G,$B155),0)</f>
        <v/>
      </c>
      <c r="M155" s="4">
        <f>IF(AND(SUMIFS(Investors!$P:$P,Investors!$A:$A,$A155,Investors!$G:$G,$B155)-$B$2&lt;=M$4,SUMIFS(Investors!$P:$P,Investors!$A:$A,$A155,Investors!$G:$G,$B155)-$B$2&gt;L$4),SUMIFS(Investors!$Q:$Q,Investors!$A:$A,$A155,Investors!$G:$G,$B155),0)</f>
        <v/>
      </c>
      <c r="N155" s="4">
        <f>IF(AND(SUMIFS(Investors!$P:$P,Investors!$A:$A,$A155,Investors!$G:$G,$B155)-$B$2&lt;=N$4,SUMIFS(Investors!$P:$P,Investors!$A:$A,$A155,Investors!$G:$G,$B155)-$B$2&gt;M$4),SUMIFS(Investors!$Q:$Q,Investors!$A:$A,$A155,Investors!$G:$G,$B155),0)</f>
        <v/>
      </c>
      <c r="O155" s="4">
        <f>IF(AND(SUMIFS(Investors!$P:$P,Investors!$A:$A,$A155,Investors!$G:$G,$B155)-$B$2&lt;=O$4,SUMIFS(Investors!$P:$P,Investors!$A:$A,$A155,Investors!$G:$G,$B155)-$B$2&gt;N$4),SUMIFS(Investors!$Q:$Q,Investors!$A:$A,$A155,Investors!$G:$G,$B155),0)</f>
        <v/>
      </c>
      <c r="P155" s="4">
        <f>IF(AND(SUMIFS(Investors!$P:$P,Investors!$A:$A,$A155,Investors!$G:$G,$B155)-$B$2&lt;=P$4,SUMIFS(Investors!$P:$P,Investors!$A:$A,$A155,Investors!$G:$G,$B155)-$B$2&gt;O$4),SUMIFS(Investors!$Q:$Q,Investors!$A:$A,$A155,Investors!$G:$G,$B155),0)</f>
        <v/>
      </c>
      <c r="Q155" s="4">
        <f>IF(AND(SUMIFS(Investors!$P:$P,Investors!$A:$A,$A155,Investors!$G:$G,$B155)-$B$2&lt;=Q$4,SUMIFS(Investors!$P:$P,Investors!$A:$A,$A155,Investors!$G:$G,$B155)-$B$2&gt;P$4),SUMIFS(Investors!$Q:$Q,Investors!$A:$A,$A155,Investors!$G:$G,$B155),0)</f>
        <v/>
      </c>
      <c r="R155" s="4">
        <f>IF(AND(SUMIFS(Investors!$P:$P,Investors!$A:$A,$A155,Investors!$G:$G,$B155)-$B$2&lt;=R$4,SUMIFS(Investors!$P:$P,Investors!$A:$A,$A155,Investors!$G:$G,$B155)-$B$2&gt;Q$4),SUMIFS(Investors!$Q:$Q,Investors!$A:$A,$A155,Investors!$G:$G,$B155),0)</f>
        <v/>
      </c>
      <c r="S155" s="4">
        <f>IF(AND(SUMIFS(Investors!$P:$P,Investors!$A:$A,$A155,Investors!$G:$G,$B155)-$B$2&lt;=S$4,SUMIFS(Investors!$P:$P,Investors!$A:$A,$A155,Investors!$G:$G,$B155)-$B$2&gt;R$4),SUMIFS(Investors!$Q:$Q,Investors!$A:$A,$A155,Investors!$G:$G,$B155),0)</f>
        <v/>
      </c>
      <c r="T155" s="4">
        <f>IF(AND(SUMIFS(Investors!$P:$P,Investors!$A:$A,$A155,Investors!$G:$G,$B155)-$B$2&lt;=T$4,SUMIFS(Investors!$P:$P,Investors!$A:$A,$A155,Investors!$G:$G,$B155)-$B$2&gt;S$4),SUMIFS(Investors!$Q:$Q,Investors!$A:$A,$A155,Investors!$G:$G,$B155),0)</f>
        <v/>
      </c>
      <c r="U155" s="4">
        <f>IF(AND(SUMIFS(Investors!$P:$P,Investors!$A:$A,$A155,Investors!$G:$G,$B155)-$B$2&lt;=U$4,SUMIFS(Investors!$P:$P,Investors!$A:$A,$A155,Investors!$G:$G,$B155)-$B$2&gt;T$4),SUMIFS(Investors!$Q:$Q,Investors!$A:$A,$A155,Investors!$G:$G,$B155),0)</f>
        <v/>
      </c>
      <c r="V155" s="4">
        <f>IF(AND(SUMIFS(Investors!$P:$P,Investors!$A:$A,$A155,Investors!$G:$G,$B155)-$B$2&lt;=V$4,SUMIFS(Investors!$P:$P,Investors!$A:$A,$A155,Investors!$G:$G,$B155)-$B$2&gt;U$4),SUMIFS(Investors!$Q:$Q,Investors!$A:$A,$A155,Investors!$G:$G,$B155),0)</f>
        <v/>
      </c>
      <c r="W155" s="4">
        <f>IF(AND(SUMIFS(Investors!$P:$P,Investors!$A:$A,$A155,Investors!$G:$G,$B155)-$B$2&lt;=W$4,SUMIFS(Investors!$P:$P,Investors!$A:$A,$A155,Investors!$G:$G,$B155)-$B$2&gt;V$4),SUMIFS(Investors!$Q:$Q,Investors!$A:$A,$A155,Investors!$G:$G,$B155),0)</f>
        <v/>
      </c>
      <c r="X155" s="4">
        <f>IF(AND(SUMIFS(Investors!$P:$P,Investors!$A:$A,$A155,Investors!$G:$G,$B155)-$B$2&lt;=X$4,SUMIFS(Investors!$P:$P,Investors!$A:$A,$A155,Investors!$G:$G,$B155)-$B$2&gt;W$4),SUMIFS(Investors!$Q:$Q,Investors!$A:$A,$A155,Investors!$G:$G,$B155),0)</f>
        <v/>
      </c>
      <c r="Y155" s="4">
        <f>IF(AND(SUMIFS(Investors!$P:$P,Investors!$A:$A,$A155,Investors!$G:$G,$B155)-$B$2&lt;=Y$4,SUMIFS(Investors!$P:$P,Investors!$A:$A,$A155,Investors!$G:$G,$B155)-$B$2&gt;X$4),SUMIFS(Investors!$Q:$Q,Investors!$A:$A,$A155,Investors!$G:$G,$B155),0)</f>
        <v/>
      </c>
      <c r="Z155" s="4">
        <f>IF(AND(SUMIFS(Investors!$P:$P,Investors!$A:$A,$A155,Investors!$G:$G,$B155)-$B$2&lt;=Z$4,SUMIFS(Investors!$P:$P,Investors!$A:$A,$A155,Investors!$G:$G,$B155)-$B$2&gt;Y$4),SUMIFS(Investors!$Q:$Q,Investors!$A:$A,$A155,Investors!$G:$G,$B155),0)</f>
        <v/>
      </c>
      <c r="AA155" s="4">
        <f>IF(AND(SUMIFS(Investors!$P:$P,Investors!$A:$A,$A155,Investors!$G:$G,$B155)-$B$2&lt;=AA$4,SUMIFS(Investors!$P:$P,Investors!$A:$A,$A155,Investors!$G:$G,$B155)-$B$2&gt;Z$4),SUMIFS(Investors!$Q:$Q,Investors!$A:$A,$A155,Investors!$G:$G,$B155),0)</f>
        <v/>
      </c>
      <c r="AB155" s="4">
        <f>IF(AND(SUMIFS(Investors!$P:$P,Investors!$A:$A,$A155,Investors!$G:$G,$B155)-$B$2&lt;=AB$4,SUMIFS(Investors!$P:$P,Investors!$A:$A,$A155,Investors!$G:$G,$B155)-$B$2&gt;AA$4),SUMIFS(Investors!$Q:$Q,Investors!$A:$A,$A155,Investors!$G:$G,$B155),0)</f>
        <v/>
      </c>
      <c r="AC155" s="4">
        <f>IF(AND(SUMIFS(Investors!$P:$P,Investors!$A:$A,$A155,Investors!$G:$G,$B155)-$B$2&lt;=AC$4,SUMIFS(Investors!$P:$P,Investors!$A:$A,$A155,Investors!$G:$G,$B155)-$B$2&gt;AB$4),SUMIFS(Investors!$Q:$Q,Investors!$A:$A,$A155,Investors!$G:$G,$B155),0)</f>
        <v/>
      </c>
    </row>
    <row r="156">
      <c r="A156" t="inlineStr">
        <is>
          <t>ZCAM01</t>
        </is>
      </c>
      <c r="B156" t="inlineStr">
        <is>
          <t>HFA101</t>
        </is>
      </c>
      <c r="C156" s="4">
        <f>SUM(E156:AC156)</f>
        <v/>
      </c>
      <c r="E156" s="4">
        <f>IF(AND(SUMIFS(Investors!$P:$P,Investors!$A:$A,$A156,Investors!$G:$G,$B156)-$B$2&lt;=E$4,SUMIFS(Investors!$P:$P,Investors!$A:$A,$A156,Investors!$G:$G,$B156)-$B$2&gt;D$4),SUMIFS(Investors!$Q:$Q,Investors!$A:$A,$A156,Investors!$G:$G,$B156),0)</f>
        <v/>
      </c>
      <c r="F156" s="4">
        <f>IF(AND(SUMIFS(Investors!$P:$P,Investors!$A:$A,$A156,Investors!$G:$G,$B156)-$B$2&lt;=F$4,SUMIFS(Investors!$P:$P,Investors!$A:$A,$A156,Investors!$G:$G,$B156)-$B$2&gt;E$4),SUMIFS(Investors!$Q:$Q,Investors!$A:$A,$A156,Investors!$G:$G,$B156),0)</f>
        <v/>
      </c>
      <c r="G156" s="4">
        <f>IF(AND(SUMIFS(Investors!$P:$P,Investors!$A:$A,$A156,Investors!$G:$G,$B156)-$B$2&lt;=G$4,SUMIFS(Investors!$P:$P,Investors!$A:$A,$A156,Investors!$G:$G,$B156)-$B$2&gt;F$4),SUMIFS(Investors!$Q:$Q,Investors!$A:$A,$A156,Investors!$G:$G,$B156),0)</f>
        <v/>
      </c>
      <c r="H156" s="4">
        <f>IF(AND(SUMIFS(Investors!$P:$P,Investors!$A:$A,$A156,Investors!$G:$G,$B156)-$B$2&lt;=H$4,SUMIFS(Investors!$P:$P,Investors!$A:$A,$A156,Investors!$G:$G,$B156)-$B$2&gt;G$4),SUMIFS(Investors!$Q:$Q,Investors!$A:$A,$A156,Investors!$G:$G,$B156),0)</f>
        <v/>
      </c>
      <c r="I156" s="4">
        <f>IF(AND(SUMIFS(Investors!$P:$P,Investors!$A:$A,$A156,Investors!$G:$G,$B156)-$B$2&lt;=I$4,SUMIFS(Investors!$P:$P,Investors!$A:$A,$A156,Investors!$G:$G,$B156)-$B$2&gt;H$4),SUMIFS(Investors!$Q:$Q,Investors!$A:$A,$A156,Investors!$G:$G,$B156),0)</f>
        <v/>
      </c>
      <c r="J156" s="4">
        <f>IF(AND(SUMIFS(Investors!$P:$P,Investors!$A:$A,$A156,Investors!$G:$G,$B156)-$B$2&lt;=J$4,SUMIFS(Investors!$P:$P,Investors!$A:$A,$A156,Investors!$G:$G,$B156)-$B$2&gt;I$4),SUMIFS(Investors!$Q:$Q,Investors!$A:$A,$A156,Investors!$G:$G,$B156),0)</f>
        <v/>
      </c>
      <c r="K156" s="4">
        <f>IF(AND(SUMIFS(Investors!$P:$P,Investors!$A:$A,$A156,Investors!$G:$G,$B156)-$B$2&lt;=K$4,SUMIFS(Investors!$P:$P,Investors!$A:$A,$A156,Investors!$G:$G,$B156)-$B$2&gt;J$4),SUMIFS(Investors!$Q:$Q,Investors!$A:$A,$A156,Investors!$G:$G,$B156),0)</f>
        <v/>
      </c>
      <c r="L156" s="4">
        <f>IF(AND(SUMIFS(Investors!$P:$P,Investors!$A:$A,$A156,Investors!$G:$G,$B156)-$B$2&lt;=L$4,SUMIFS(Investors!$P:$P,Investors!$A:$A,$A156,Investors!$G:$G,$B156)-$B$2&gt;K$4),SUMIFS(Investors!$Q:$Q,Investors!$A:$A,$A156,Investors!$G:$G,$B156),0)</f>
        <v/>
      </c>
      <c r="M156" s="4">
        <f>IF(AND(SUMIFS(Investors!$P:$P,Investors!$A:$A,$A156,Investors!$G:$G,$B156)-$B$2&lt;=M$4,SUMIFS(Investors!$P:$P,Investors!$A:$A,$A156,Investors!$G:$G,$B156)-$B$2&gt;L$4),SUMIFS(Investors!$Q:$Q,Investors!$A:$A,$A156,Investors!$G:$G,$B156),0)</f>
        <v/>
      </c>
      <c r="N156" s="4">
        <f>IF(AND(SUMIFS(Investors!$P:$P,Investors!$A:$A,$A156,Investors!$G:$G,$B156)-$B$2&lt;=N$4,SUMIFS(Investors!$P:$P,Investors!$A:$A,$A156,Investors!$G:$G,$B156)-$B$2&gt;M$4),SUMIFS(Investors!$Q:$Q,Investors!$A:$A,$A156,Investors!$G:$G,$B156),0)</f>
        <v/>
      </c>
      <c r="O156" s="4">
        <f>IF(AND(SUMIFS(Investors!$P:$P,Investors!$A:$A,$A156,Investors!$G:$G,$B156)-$B$2&lt;=O$4,SUMIFS(Investors!$P:$P,Investors!$A:$A,$A156,Investors!$G:$G,$B156)-$B$2&gt;N$4),SUMIFS(Investors!$Q:$Q,Investors!$A:$A,$A156,Investors!$G:$G,$B156),0)</f>
        <v/>
      </c>
      <c r="P156" s="4">
        <f>IF(AND(SUMIFS(Investors!$P:$P,Investors!$A:$A,$A156,Investors!$G:$G,$B156)-$B$2&lt;=P$4,SUMIFS(Investors!$P:$P,Investors!$A:$A,$A156,Investors!$G:$G,$B156)-$B$2&gt;O$4),SUMIFS(Investors!$Q:$Q,Investors!$A:$A,$A156,Investors!$G:$G,$B156),0)</f>
        <v/>
      </c>
      <c r="Q156" s="4">
        <f>IF(AND(SUMIFS(Investors!$P:$P,Investors!$A:$A,$A156,Investors!$G:$G,$B156)-$B$2&lt;=Q$4,SUMIFS(Investors!$P:$P,Investors!$A:$A,$A156,Investors!$G:$G,$B156)-$B$2&gt;P$4),SUMIFS(Investors!$Q:$Q,Investors!$A:$A,$A156,Investors!$G:$G,$B156),0)</f>
        <v/>
      </c>
      <c r="R156" s="4">
        <f>IF(AND(SUMIFS(Investors!$P:$P,Investors!$A:$A,$A156,Investors!$G:$G,$B156)-$B$2&lt;=R$4,SUMIFS(Investors!$P:$P,Investors!$A:$A,$A156,Investors!$G:$G,$B156)-$B$2&gt;Q$4),SUMIFS(Investors!$Q:$Q,Investors!$A:$A,$A156,Investors!$G:$G,$B156),0)</f>
        <v/>
      </c>
      <c r="S156" s="4">
        <f>IF(AND(SUMIFS(Investors!$P:$P,Investors!$A:$A,$A156,Investors!$G:$G,$B156)-$B$2&lt;=S$4,SUMIFS(Investors!$P:$P,Investors!$A:$A,$A156,Investors!$G:$G,$B156)-$B$2&gt;R$4),SUMIFS(Investors!$Q:$Q,Investors!$A:$A,$A156,Investors!$G:$G,$B156),0)</f>
        <v/>
      </c>
      <c r="T156" s="4">
        <f>IF(AND(SUMIFS(Investors!$P:$P,Investors!$A:$A,$A156,Investors!$G:$G,$B156)-$B$2&lt;=T$4,SUMIFS(Investors!$P:$P,Investors!$A:$A,$A156,Investors!$G:$G,$B156)-$B$2&gt;S$4),SUMIFS(Investors!$Q:$Q,Investors!$A:$A,$A156,Investors!$G:$G,$B156),0)</f>
        <v/>
      </c>
      <c r="U156" s="4">
        <f>IF(AND(SUMIFS(Investors!$P:$P,Investors!$A:$A,$A156,Investors!$G:$G,$B156)-$B$2&lt;=U$4,SUMIFS(Investors!$P:$P,Investors!$A:$A,$A156,Investors!$G:$G,$B156)-$B$2&gt;T$4),SUMIFS(Investors!$Q:$Q,Investors!$A:$A,$A156,Investors!$G:$G,$B156),0)</f>
        <v/>
      </c>
      <c r="V156" s="4">
        <f>IF(AND(SUMIFS(Investors!$P:$P,Investors!$A:$A,$A156,Investors!$G:$G,$B156)-$B$2&lt;=V$4,SUMIFS(Investors!$P:$P,Investors!$A:$A,$A156,Investors!$G:$G,$B156)-$B$2&gt;U$4),SUMIFS(Investors!$Q:$Q,Investors!$A:$A,$A156,Investors!$G:$G,$B156),0)</f>
        <v/>
      </c>
      <c r="W156" s="4">
        <f>IF(AND(SUMIFS(Investors!$P:$P,Investors!$A:$A,$A156,Investors!$G:$G,$B156)-$B$2&lt;=W$4,SUMIFS(Investors!$P:$P,Investors!$A:$A,$A156,Investors!$G:$G,$B156)-$B$2&gt;V$4),SUMIFS(Investors!$Q:$Q,Investors!$A:$A,$A156,Investors!$G:$G,$B156),0)</f>
        <v/>
      </c>
      <c r="X156" s="4">
        <f>IF(AND(SUMIFS(Investors!$P:$P,Investors!$A:$A,$A156,Investors!$G:$G,$B156)-$B$2&lt;=X$4,SUMIFS(Investors!$P:$P,Investors!$A:$A,$A156,Investors!$G:$G,$B156)-$B$2&gt;W$4),SUMIFS(Investors!$Q:$Q,Investors!$A:$A,$A156,Investors!$G:$G,$B156),0)</f>
        <v/>
      </c>
      <c r="Y156" s="4">
        <f>IF(AND(SUMIFS(Investors!$P:$P,Investors!$A:$A,$A156,Investors!$G:$G,$B156)-$B$2&lt;=Y$4,SUMIFS(Investors!$P:$P,Investors!$A:$A,$A156,Investors!$G:$G,$B156)-$B$2&gt;X$4),SUMIFS(Investors!$Q:$Q,Investors!$A:$A,$A156,Investors!$G:$G,$B156),0)</f>
        <v/>
      </c>
      <c r="Z156" s="4">
        <f>IF(AND(SUMIFS(Investors!$P:$P,Investors!$A:$A,$A156,Investors!$G:$G,$B156)-$B$2&lt;=Z$4,SUMIFS(Investors!$P:$P,Investors!$A:$A,$A156,Investors!$G:$G,$B156)-$B$2&gt;Y$4),SUMIFS(Investors!$Q:$Q,Investors!$A:$A,$A156,Investors!$G:$G,$B156),0)</f>
        <v/>
      </c>
      <c r="AA156" s="4">
        <f>IF(AND(SUMIFS(Investors!$P:$P,Investors!$A:$A,$A156,Investors!$G:$G,$B156)-$B$2&lt;=AA$4,SUMIFS(Investors!$P:$P,Investors!$A:$A,$A156,Investors!$G:$G,$B156)-$B$2&gt;Z$4),SUMIFS(Investors!$Q:$Q,Investors!$A:$A,$A156,Investors!$G:$G,$B156),0)</f>
        <v/>
      </c>
      <c r="AB156" s="4">
        <f>IF(AND(SUMIFS(Investors!$P:$P,Investors!$A:$A,$A156,Investors!$G:$G,$B156)-$B$2&lt;=AB$4,SUMIFS(Investors!$P:$P,Investors!$A:$A,$A156,Investors!$G:$G,$B156)-$B$2&gt;AA$4),SUMIFS(Investors!$Q:$Q,Investors!$A:$A,$A156,Investors!$G:$G,$B156),0)</f>
        <v/>
      </c>
      <c r="AC156" s="4">
        <f>IF(AND(SUMIFS(Investors!$P:$P,Investors!$A:$A,$A156,Investors!$G:$G,$B156)-$B$2&lt;=AC$4,SUMIFS(Investors!$P:$P,Investors!$A:$A,$A156,Investors!$G:$G,$B156)-$B$2&gt;AB$4),SUMIFS(Investors!$Q:$Q,Investors!$A:$A,$A156,Investors!$G:$G,$B156),0)</f>
        <v/>
      </c>
    </row>
    <row r="157">
      <c r="A157" t="inlineStr">
        <is>
          <t>ZCAM01</t>
        </is>
      </c>
      <c r="B157" t="inlineStr">
        <is>
          <t>HVK204</t>
        </is>
      </c>
      <c r="C157" s="4">
        <f>SUM(E157:AC157)</f>
        <v/>
      </c>
      <c r="E157" s="4">
        <f>IF(AND(SUMIFS(Investors!$P:$P,Investors!$A:$A,$A157,Investors!$G:$G,$B157)-$B$2&lt;=E$4,SUMIFS(Investors!$P:$P,Investors!$A:$A,$A157,Investors!$G:$G,$B157)-$B$2&gt;D$4),SUMIFS(Investors!$Q:$Q,Investors!$A:$A,$A157,Investors!$G:$G,$B157),0)</f>
        <v/>
      </c>
      <c r="F157" s="4">
        <f>IF(AND(SUMIFS(Investors!$P:$P,Investors!$A:$A,$A157,Investors!$G:$G,$B157)-$B$2&lt;=F$4,SUMIFS(Investors!$P:$P,Investors!$A:$A,$A157,Investors!$G:$G,$B157)-$B$2&gt;E$4),SUMIFS(Investors!$Q:$Q,Investors!$A:$A,$A157,Investors!$G:$G,$B157),0)</f>
        <v/>
      </c>
      <c r="G157" s="4">
        <f>IF(AND(SUMIFS(Investors!$P:$P,Investors!$A:$A,$A157,Investors!$G:$G,$B157)-$B$2&lt;=G$4,SUMIFS(Investors!$P:$P,Investors!$A:$A,$A157,Investors!$G:$G,$B157)-$B$2&gt;F$4),SUMIFS(Investors!$Q:$Q,Investors!$A:$A,$A157,Investors!$G:$G,$B157),0)</f>
        <v/>
      </c>
      <c r="H157" s="4">
        <f>IF(AND(SUMIFS(Investors!$P:$P,Investors!$A:$A,$A157,Investors!$G:$G,$B157)-$B$2&lt;=H$4,SUMIFS(Investors!$P:$P,Investors!$A:$A,$A157,Investors!$G:$G,$B157)-$B$2&gt;G$4),SUMIFS(Investors!$Q:$Q,Investors!$A:$A,$A157,Investors!$G:$G,$B157),0)</f>
        <v/>
      </c>
      <c r="I157" s="4">
        <f>IF(AND(SUMIFS(Investors!$P:$P,Investors!$A:$A,$A157,Investors!$G:$G,$B157)-$B$2&lt;=I$4,SUMIFS(Investors!$P:$P,Investors!$A:$A,$A157,Investors!$G:$G,$B157)-$B$2&gt;H$4),SUMIFS(Investors!$Q:$Q,Investors!$A:$A,$A157,Investors!$G:$G,$B157),0)</f>
        <v/>
      </c>
      <c r="J157" s="4">
        <f>IF(AND(SUMIFS(Investors!$P:$P,Investors!$A:$A,$A157,Investors!$G:$G,$B157)-$B$2&lt;=J$4,SUMIFS(Investors!$P:$P,Investors!$A:$A,$A157,Investors!$G:$G,$B157)-$B$2&gt;I$4),SUMIFS(Investors!$Q:$Q,Investors!$A:$A,$A157,Investors!$G:$G,$B157),0)</f>
        <v/>
      </c>
      <c r="K157" s="4">
        <f>IF(AND(SUMIFS(Investors!$P:$P,Investors!$A:$A,$A157,Investors!$G:$G,$B157)-$B$2&lt;=K$4,SUMIFS(Investors!$P:$P,Investors!$A:$A,$A157,Investors!$G:$G,$B157)-$B$2&gt;J$4),SUMIFS(Investors!$Q:$Q,Investors!$A:$A,$A157,Investors!$G:$G,$B157),0)</f>
        <v/>
      </c>
      <c r="L157" s="4">
        <f>IF(AND(SUMIFS(Investors!$P:$P,Investors!$A:$A,$A157,Investors!$G:$G,$B157)-$B$2&lt;=L$4,SUMIFS(Investors!$P:$P,Investors!$A:$A,$A157,Investors!$G:$G,$B157)-$B$2&gt;K$4),SUMIFS(Investors!$Q:$Q,Investors!$A:$A,$A157,Investors!$G:$G,$B157),0)</f>
        <v/>
      </c>
      <c r="M157" s="4">
        <f>IF(AND(SUMIFS(Investors!$P:$P,Investors!$A:$A,$A157,Investors!$G:$G,$B157)-$B$2&lt;=M$4,SUMIFS(Investors!$P:$P,Investors!$A:$A,$A157,Investors!$G:$G,$B157)-$B$2&gt;L$4),SUMIFS(Investors!$Q:$Q,Investors!$A:$A,$A157,Investors!$G:$G,$B157),0)</f>
        <v/>
      </c>
      <c r="N157" s="4">
        <f>IF(AND(SUMIFS(Investors!$P:$P,Investors!$A:$A,$A157,Investors!$G:$G,$B157)-$B$2&lt;=N$4,SUMIFS(Investors!$P:$P,Investors!$A:$A,$A157,Investors!$G:$G,$B157)-$B$2&gt;M$4),SUMIFS(Investors!$Q:$Q,Investors!$A:$A,$A157,Investors!$G:$G,$B157),0)</f>
        <v/>
      </c>
      <c r="O157" s="4">
        <f>IF(AND(SUMIFS(Investors!$P:$P,Investors!$A:$A,$A157,Investors!$G:$G,$B157)-$B$2&lt;=O$4,SUMIFS(Investors!$P:$P,Investors!$A:$A,$A157,Investors!$G:$G,$B157)-$B$2&gt;N$4),SUMIFS(Investors!$Q:$Q,Investors!$A:$A,$A157,Investors!$G:$G,$B157),0)</f>
        <v/>
      </c>
      <c r="P157" s="4">
        <f>IF(AND(SUMIFS(Investors!$P:$P,Investors!$A:$A,$A157,Investors!$G:$G,$B157)-$B$2&lt;=P$4,SUMIFS(Investors!$P:$P,Investors!$A:$A,$A157,Investors!$G:$G,$B157)-$B$2&gt;O$4),SUMIFS(Investors!$Q:$Q,Investors!$A:$A,$A157,Investors!$G:$G,$B157),0)</f>
        <v/>
      </c>
      <c r="Q157" s="4">
        <f>IF(AND(SUMIFS(Investors!$P:$P,Investors!$A:$A,$A157,Investors!$G:$G,$B157)-$B$2&lt;=Q$4,SUMIFS(Investors!$P:$P,Investors!$A:$A,$A157,Investors!$G:$G,$B157)-$B$2&gt;P$4),SUMIFS(Investors!$Q:$Q,Investors!$A:$A,$A157,Investors!$G:$G,$B157),0)</f>
        <v/>
      </c>
      <c r="R157" s="4">
        <f>IF(AND(SUMIFS(Investors!$P:$P,Investors!$A:$A,$A157,Investors!$G:$G,$B157)-$B$2&lt;=R$4,SUMIFS(Investors!$P:$P,Investors!$A:$A,$A157,Investors!$G:$G,$B157)-$B$2&gt;Q$4),SUMIFS(Investors!$Q:$Q,Investors!$A:$A,$A157,Investors!$G:$G,$B157),0)</f>
        <v/>
      </c>
      <c r="S157" s="4">
        <f>IF(AND(SUMIFS(Investors!$P:$P,Investors!$A:$A,$A157,Investors!$G:$G,$B157)-$B$2&lt;=S$4,SUMIFS(Investors!$P:$P,Investors!$A:$A,$A157,Investors!$G:$G,$B157)-$B$2&gt;R$4),SUMIFS(Investors!$Q:$Q,Investors!$A:$A,$A157,Investors!$G:$G,$B157),0)</f>
        <v/>
      </c>
      <c r="T157" s="4">
        <f>IF(AND(SUMIFS(Investors!$P:$P,Investors!$A:$A,$A157,Investors!$G:$G,$B157)-$B$2&lt;=T$4,SUMIFS(Investors!$P:$P,Investors!$A:$A,$A157,Investors!$G:$G,$B157)-$B$2&gt;S$4),SUMIFS(Investors!$Q:$Q,Investors!$A:$A,$A157,Investors!$G:$G,$B157),0)</f>
        <v/>
      </c>
      <c r="U157" s="4">
        <f>IF(AND(SUMIFS(Investors!$P:$P,Investors!$A:$A,$A157,Investors!$G:$G,$B157)-$B$2&lt;=U$4,SUMIFS(Investors!$P:$P,Investors!$A:$A,$A157,Investors!$G:$G,$B157)-$B$2&gt;T$4),SUMIFS(Investors!$Q:$Q,Investors!$A:$A,$A157,Investors!$G:$G,$B157),0)</f>
        <v/>
      </c>
      <c r="V157" s="4">
        <f>IF(AND(SUMIFS(Investors!$P:$P,Investors!$A:$A,$A157,Investors!$G:$G,$B157)-$B$2&lt;=V$4,SUMIFS(Investors!$P:$P,Investors!$A:$A,$A157,Investors!$G:$G,$B157)-$B$2&gt;U$4),SUMIFS(Investors!$Q:$Q,Investors!$A:$A,$A157,Investors!$G:$G,$B157),0)</f>
        <v/>
      </c>
      <c r="W157" s="4">
        <f>IF(AND(SUMIFS(Investors!$P:$P,Investors!$A:$A,$A157,Investors!$G:$G,$B157)-$B$2&lt;=W$4,SUMIFS(Investors!$P:$P,Investors!$A:$A,$A157,Investors!$G:$G,$B157)-$B$2&gt;V$4),SUMIFS(Investors!$Q:$Q,Investors!$A:$A,$A157,Investors!$G:$G,$B157),0)</f>
        <v/>
      </c>
      <c r="X157" s="4">
        <f>IF(AND(SUMIFS(Investors!$P:$P,Investors!$A:$A,$A157,Investors!$G:$G,$B157)-$B$2&lt;=X$4,SUMIFS(Investors!$P:$P,Investors!$A:$A,$A157,Investors!$G:$G,$B157)-$B$2&gt;W$4),SUMIFS(Investors!$Q:$Q,Investors!$A:$A,$A157,Investors!$G:$G,$B157),0)</f>
        <v/>
      </c>
      <c r="Y157" s="4">
        <f>IF(AND(SUMIFS(Investors!$P:$P,Investors!$A:$A,$A157,Investors!$G:$G,$B157)-$B$2&lt;=Y$4,SUMIFS(Investors!$P:$P,Investors!$A:$A,$A157,Investors!$G:$G,$B157)-$B$2&gt;X$4),SUMIFS(Investors!$Q:$Q,Investors!$A:$A,$A157,Investors!$G:$G,$B157),0)</f>
        <v/>
      </c>
      <c r="Z157" s="4">
        <f>IF(AND(SUMIFS(Investors!$P:$P,Investors!$A:$A,$A157,Investors!$G:$G,$B157)-$B$2&lt;=Z$4,SUMIFS(Investors!$P:$P,Investors!$A:$A,$A157,Investors!$G:$G,$B157)-$B$2&gt;Y$4),SUMIFS(Investors!$Q:$Q,Investors!$A:$A,$A157,Investors!$G:$G,$B157),0)</f>
        <v/>
      </c>
      <c r="AA157" s="4">
        <f>IF(AND(SUMIFS(Investors!$P:$P,Investors!$A:$A,$A157,Investors!$G:$G,$B157)-$B$2&lt;=AA$4,SUMIFS(Investors!$P:$P,Investors!$A:$A,$A157,Investors!$G:$G,$B157)-$B$2&gt;Z$4),SUMIFS(Investors!$Q:$Q,Investors!$A:$A,$A157,Investors!$G:$G,$B157),0)</f>
        <v/>
      </c>
      <c r="AB157" s="4">
        <f>IF(AND(SUMIFS(Investors!$P:$P,Investors!$A:$A,$A157,Investors!$G:$G,$B157)-$B$2&lt;=AB$4,SUMIFS(Investors!$P:$P,Investors!$A:$A,$A157,Investors!$G:$G,$B157)-$B$2&gt;AA$4),SUMIFS(Investors!$Q:$Q,Investors!$A:$A,$A157,Investors!$G:$G,$B157),0)</f>
        <v/>
      </c>
      <c r="AC157" s="4">
        <f>IF(AND(SUMIFS(Investors!$P:$P,Investors!$A:$A,$A157,Investors!$G:$G,$B157)-$B$2&lt;=AC$4,SUMIFS(Investors!$P:$P,Investors!$A:$A,$A157,Investors!$G:$G,$B157)-$B$2&gt;AB$4),SUMIFS(Investors!$Q:$Q,Investors!$A:$A,$A157,Investors!$G:$G,$B157),0)</f>
        <v/>
      </c>
    </row>
    <row r="158">
      <c r="A158" t="inlineStr">
        <is>
          <t>ZJOH01</t>
        </is>
      </c>
      <c r="B158" t="inlineStr">
        <is>
          <t>HFA106</t>
        </is>
      </c>
      <c r="C158" s="4">
        <f>SUM(E158:AC158)</f>
        <v/>
      </c>
      <c r="E158" s="4">
        <f>IF(AND(SUMIFS(Investors!$P:$P,Investors!$A:$A,$A158,Investors!$G:$G,$B158)-$B$2&lt;=E$4,SUMIFS(Investors!$P:$P,Investors!$A:$A,$A158,Investors!$G:$G,$B158)-$B$2&gt;D$4),SUMIFS(Investors!$Q:$Q,Investors!$A:$A,$A158,Investors!$G:$G,$B158),0)</f>
        <v/>
      </c>
      <c r="F158" s="4">
        <f>IF(AND(SUMIFS(Investors!$P:$P,Investors!$A:$A,$A158,Investors!$G:$G,$B158)-$B$2&lt;=F$4,SUMIFS(Investors!$P:$P,Investors!$A:$A,$A158,Investors!$G:$G,$B158)-$B$2&gt;E$4),SUMIFS(Investors!$Q:$Q,Investors!$A:$A,$A158,Investors!$G:$G,$B158),0)</f>
        <v/>
      </c>
      <c r="G158" s="4">
        <f>IF(AND(SUMIFS(Investors!$P:$P,Investors!$A:$A,$A158,Investors!$G:$G,$B158)-$B$2&lt;=G$4,SUMIFS(Investors!$P:$P,Investors!$A:$A,$A158,Investors!$G:$G,$B158)-$B$2&gt;F$4),SUMIFS(Investors!$Q:$Q,Investors!$A:$A,$A158,Investors!$G:$G,$B158),0)</f>
        <v/>
      </c>
      <c r="H158" s="4">
        <f>IF(AND(SUMIFS(Investors!$P:$P,Investors!$A:$A,$A158,Investors!$G:$G,$B158)-$B$2&lt;=H$4,SUMIFS(Investors!$P:$P,Investors!$A:$A,$A158,Investors!$G:$G,$B158)-$B$2&gt;G$4),SUMIFS(Investors!$Q:$Q,Investors!$A:$A,$A158,Investors!$G:$G,$B158),0)</f>
        <v/>
      </c>
      <c r="I158" s="4">
        <f>IF(AND(SUMIFS(Investors!$P:$P,Investors!$A:$A,$A158,Investors!$G:$G,$B158)-$B$2&lt;=I$4,SUMIFS(Investors!$P:$P,Investors!$A:$A,$A158,Investors!$G:$G,$B158)-$B$2&gt;H$4),SUMIFS(Investors!$Q:$Q,Investors!$A:$A,$A158,Investors!$G:$G,$B158),0)</f>
        <v/>
      </c>
      <c r="J158" s="4">
        <f>IF(AND(SUMIFS(Investors!$P:$P,Investors!$A:$A,$A158,Investors!$G:$G,$B158)-$B$2&lt;=J$4,SUMIFS(Investors!$P:$P,Investors!$A:$A,$A158,Investors!$G:$G,$B158)-$B$2&gt;I$4),SUMIFS(Investors!$Q:$Q,Investors!$A:$A,$A158,Investors!$G:$G,$B158),0)</f>
        <v/>
      </c>
      <c r="K158" s="4">
        <f>IF(AND(SUMIFS(Investors!$P:$P,Investors!$A:$A,$A158,Investors!$G:$G,$B158)-$B$2&lt;=K$4,SUMIFS(Investors!$P:$P,Investors!$A:$A,$A158,Investors!$G:$G,$B158)-$B$2&gt;J$4),SUMIFS(Investors!$Q:$Q,Investors!$A:$A,$A158,Investors!$G:$G,$B158),0)</f>
        <v/>
      </c>
      <c r="L158" s="4">
        <f>IF(AND(SUMIFS(Investors!$P:$P,Investors!$A:$A,$A158,Investors!$G:$G,$B158)-$B$2&lt;=L$4,SUMIFS(Investors!$P:$P,Investors!$A:$A,$A158,Investors!$G:$G,$B158)-$B$2&gt;K$4),SUMIFS(Investors!$Q:$Q,Investors!$A:$A,$A158,Investors!$G:$G,$B158),0)</f>
        <v/>
      </c>
      <c r="M158" s="4">
        <f>IF(AND(SUMIFS(Investors!$P:$P,Investors!$A:$A,$A158,Investors!$G:$G,$B158)-$B$2&lt;=M$4,SUMIFS(Investors!$P:$P,Investors!$A:$A,$A158,Investors!$G:$G,$B158)-$B$2&gt;L$4),SUMIFS(Investors!$Q:$Q,Investors!$A:$A,$A158,Investors!$G:$G,$B158),0)</f>
        <v/>
      </c>
      <c r="N158" s="4">
        <f>IF(AND(SUMIFS(Investors!$P:$P,Investors!$A:$A,$A158,Investors!$G:$G,$B158)-$B$2&lt;=N$4,SUMIFS(Investors!$P:$P,Investors!$A:$A,$A158,Investors!$G:$G,$B158)-$B$2&gt;M$4),SUMIFS(Investors!$Q:$Q,Investors!$A:$A,$A158,Investors!$G:$G,$B158),0)</f>
        <v/>
      </c>
      <c r="O158" s="4">
        <f>IF(AND(SUMIFS(Investors!$P:$P,Investors!$A:$A,$A158,Investors!$G:$G,$B158)-$B$2&lt;=O$4,SUMIFS(Investors!$P:$P,Investors!$A:$A,$A158,Investors!$G:$G,$B158)-$B$2&gt;N$4),SUMIFS(Investors!$Q:$Q,Investors!$A:$A,$A158,Investors!$G:$G,$B158),0)</f>
        <v/>
      </c>
      <c r="P158" s="4">
        <f>IF(AND(SUMIFS(Investors!$P:$P,Investors!$A:$A,$A158,Investors!$G:$G,$B158)-$B$2&lt;=P$4,SUMIFS(Investors!$P:$P,Investors!$A:$A,$A158,Investors!$G:$G,$B158)-$B$2&gt;O$4),SUMIFS(Investors!$Q:$Q,Investors!$A:$A,$A158,Investors!$G:$G,$B158),0)</f>
        <v/>
      </c>
      <c r="Q158" s="4">
        <f>IF(AND(SUMIFS(Investors!$P:$P,Investors!$A:$A,$A158,Investors!$G:$G,$B158)-$B$2&lt;=Q$4,SUMIFS(Investors!$P:$P,Investors!$A:$A,$A158,Investors!$G:$G,$B158)-$B$2&gt;P$4),SUMIFS(Investors!$Q:$Q,Investors!$A:$A,$A158,Investors!$G:$G,$B158),0)</f>
        <v/>
      </c>
      <c r="R158" s="4">
        <f>IF(AND(SUMIFS(Investors!$P:$P,Investors!$A:$A,$A158,Investors!$G:$G,$B158)-$B$2&lt;=R$4,SUMIFS(Investors!$P:$P,Investors!$A:$A,$A158,Investors!$G:$G,$B158)-$B$2&gt;Q$4),SUMIFS(Investors!$Q:$Q,Investors!$A:$A,$A158,Investors!$G:$G,$B158),0)</f>
        <v/>
      </c>
      <c r="S158" s="4">
        <f>IF(AND(SUMIFS(Investors!$P:$P,Investors!$A:$A,$A158,Investors!$G:$G,$B158)-$B$2&lt;=S$4,SUMIFS(Investors!$P:$P,Investors!$A:$A,$A158,Investors!$G:$G,$B158)-$B$2&gt;R$4),SUMIFS(Investors!$Q:$Q,Investors!$A:$A,$A158,Investors!$G:$G,$B158),0)</f>
        <v/>
      </c>
      <c r="T158" s="4">
        <f>IF(AND(SUMIFS(Investors!$P:$P,Investors!$A:$A,$A158,Investors!$G:$G,$B158)-$B$2&lt;=T$4,SUMIFS(Investors!$P:$P,Investors!$A:$A,$A158,Investors!$G:$G,$B158)-$B$2&gt;S$4),SUMIFS(Investors!$Q:$Q,Investors!$A:$A,$A158,Investors!$G:$G,$B158),0)</f>
        <v/>
      </c>
      <c r="U158" s="4">
        <f>IF(AND(SUMIFS(Investors!$P:$P,Investors!$A:$A,$A158,Investors!$G:$G,$B158)-$B$2&lt;=U$4,SUMIFS(Investors!$P:$P,Investors!$A:$A,$A158,Investors!$G:$G,$B158)-$B$2&gt;T$4),SUMIFS(Investors!$Q:$Q,Investors!$A:$A,$A158,Investors!$G:$G,$B158),0)</f>
        <v/>
      </c>
      <c r="V158" s="4">
        <f>IF(AND(SUMIFS(Investors!$P:$P,Investors!$A:$A,$A158,Investors!$G:$G,$B158)-$B$2&lt;=V$4,SUMIFS(Investors!$P:$P,Investors!$A:$A,$A158,Investors!$G:$G,$B158)-$B$2&gt;U$4),SUMIFS(Investors!$Q:$Q,Investors!$A:$A,$A158,Investors!$G:$G,$B158),0)</f>
        <v/>
      </c>
      <c r="W158" s="4">
        <f>IF(AND(SUMIFS(Investors!$P:$P,Investors!$A:$A,$A158,Investors!$G:$G,$B158)-$B$2&lt;=W$4,SUMIFS(Investors!$P:$P,Investors!$A:$A,$A158,Investors!$G:$G,$B158)-$B$2&gt;V$4),SUMIFS(Investors!$Q:$Q,Investors!$A:$A,$A158,Investors!$G:$G,$B158),0)</f>
        <v/>
      </c>
      <c r="X158" s="4">
        <f>IF(AND(SUMIFS(Investors!$P:$P,Investors!$A:$A,$A158,Investors!$G:$G,$B158)-$B$2&lt;=X$4,SUMIFS(Investors!$P:$P,Investors!$A:$A,$A158,Investors!$G:$G,$B158)-$B$2&gt;W$4),SUMIFS(Investors!$Q:$Q,Investors!$A:$A,$A158,Investors!$G:$G,$B158),0)</f>
        <v/>
      </c>
      <c r="Y158" s="4">
        <f>IF(AND(SUMIFS(Investors!$P:$P,Investors!$A:$A,$A158,Investors!$G:$G,$B158)-$B$2&lt;=Y$4,SUMIFS(Investors!$P:$P,Investors!$A:$A,$A158,Investors!$G:$G,$B158)-$B$2&gt;X$4),SUMIFS(Investors!$Q:$Q,Investors!$A:$A,$A158,Investors!$G:$G,$B158),0)</f>
        <v/>
      </c>
      <c r="Z158" s="4">
        <f>IF(AND(SUMIFS(Investors!$P:$P,Investors!$A:$A,$A158,Investors!$G:$G,$B158)-$B$2&lt;=Z$4,SUMIFS(Investors!$P:$P,Investors!$A:$A,$A158,Investors!$G:$G,$B158)-$B$2&gt;Y$4),SUMIFS(Investors!$Q:$Q,Investors!$A:$A,$A158,Investors!$G:$G,$B158),0)</f>
        <v/>
      </c>
      <c r="AA158" s="4">
        <f>IF(AND(SUMIFS(Investors!$P:$P,Investors!$A:$A,$A158,Investors!$G:$G,$B158)-$B$2&lt;=AA$4,SUMIFS(Investors!$P:$P,Investors!$A:$A,$A158,Investors!$G:$G,$B158)-$B$2&gt;Z$4),SUMIFS(Investors!$Q:$Q,Investors!$A:$A,$A158,Investors!$G:$G,$B158),0)</f>
        <v/>
      </c>
      <c r="AB158" s="4">
        <f>IF(AND(SUMIFS(Investors!$P:$P,Investors!$A:$A,$A158,Investors!$G:$G,$B158)-$B$2&lt;=AB$4,SUMIFS(Investors!$P:$P,Investors!$A:$A,$A158,Investors!$G:$G,$B158)-$B$2&gt;AA$4),SUMIFS(Investors!$Q:$Q,Investors!$A:$A,$A158,Investors!$G:$G,$B158),0)</f>
        <v/>
      </c>
      <c r="AC158" s="4">
        <f>IF(AND(SUMIFS(Investors!$P:$P,Investors!$A:$A,$A158,Investors!$G:$G,$B158)-$B$2&lt;=AC$4,SUMIFS(Investors!$P:$P,Investors!$A:$A,$A158,Investors!$G:$G,$B158)-$B$2&gt;AB$4),SUMIFS(Investors!$Q:$Q,Investors!$A:$A,$A158,Investors!$G:$G,$B158),0)</f>
        <v/>
      </c>
    </row>
    <row r="159">
      <c r="A159" t="inlineStr">
        <is>
          <t>ZJOH01</t>
        </is>
      </c>
      <c r="B159" t="inlineStr">
        <is>
          <t>HFB102</t>
        </is>
      </c>
      <c r="C159" s="4">
        <f>SUM(E159:AC159)</f>
        <v/>
      </c>
      <c r="E159" s="4">
        <f>IF(AND(SUMIFS(Investors!$P:$P,Investors!$A:$A,$A159,Investors!$G:$G,$B159)-$B$2&lt;=E$4,SUMIFS(Investors!$P:$P,Investors!$A:$A,$A159,Investors!$G:$G,$B159)-$B$2&gt;D$4),SUMIFS(Investors!$Q:$Q,Investors!$A:$A,$A159,Investors!$G:$G,$B159),0)</f>
        <v/>
      </c>
      <c r="F159" s="4">
        <f>IF(AND(SUMIFS(Investors!$P:$P,Investors!$A:$A,$A159,Investors!$G:$G,$B159)-$B$2&lt;=F$4,SUMIFS(Investors!$P:$P,Investors!$A:$A,$A159,Investors!$G:$G,$B159)-$B$2&gt;E$4),SUMIFS(Investors!$Q:$Q,Investors!$A:$A,$A159,Investors!$G:$G,$B159),0)</f>
        <v/>
      </c>
      <c r="G159" s="4">
        <f>IF(AND(SUMIFS(Investors!$P:$P,Investors!$A:$A,$A159,Investors!$G:$G,$B159)-$B$2&lt;=G$4,SUMIFS(Investors!$P:$P,Investors!$A:$A,$A159,Investors!$G:$G,$B159)-$B$2&gt;F$4),SUMIFS(Investors!$Q:$Q,Investors!$A:$A,$A159,Investors!$G:$G,$B159),0)</f>
        <v/>
      </c>
      <c r="H159" s="4">
        <f>IF(AND(SUMIFS(Investors!$P:$P,Investors!$A:$A,$A159,Investors!$G:$G,$B159)-$B$2&lt;=H$4,SUMIFS(Investors!$P:$P,Investors!$A:$A,$A159,Investors!$G:$G,$B159)-$B$2&gt;G$4),SUMIFS(Investors!$Q:$Q,Investors!$A:$A,$A159,Investors!$G:$G,$B159),0)</f>
        <v/>
      </c>
      <c r="I159" s="4">
        <f>IF(AND(SUMIFS(Investors!$P:$P,Investors!$A:$A,$A159,Investors!$G:$G,$B159)-$B$2&lt;=I$4,SUMIFS(Investors!$P:$P,Investors!$A:$A,$A159,Investors!$G:$G,$B159)-$B$2&gt;H$4),SUMIFS(Investors!$Q:$Q,Investors!$A:$A,$A159,Investors!$G:$G,$B159),0)</f>
        <v/>
      </c>
      <c r="J159" s="4">
        <f>IF(AND(SUMIFS(Investors!$P:$P,Investors!$A:$A,$A159,Investors!$G:$G,$B159)-$B$2&lt;=J$4,SUMIFS(Investors!$P:$P,Investors!$A:$A,$A159,Investors!$G:$G,$B159)-$B$2&gt;I$4),SUMIFS(Investors!$Q:$Q,Investors!$A:$A,$A159,Investors!$G:$G,$B159),0)</f>
        <v/>
      </c>
      <c r="K159" s="4">
        <f>IF(AND(SUMIFS(Investors!$P:$P,Investors!$A:$A,$A159,Investors!$G:$G,$B159)-$B$2&lt;=K$4,SUMIFS(Investors!$P:$P,Investors!$A:$A,$A159,Investors!$G:$G,$B159)-$B$2&gt;J$4),SUMIFS(Investors!$Q:$Q,Investors!$A:$A,$A159,Investors!$G:$G,$B159),0)</f>
        <v/>
      </c>
      <c r="L159" s="4">
        <f>IF(AND(SUMIFS(Investors!$P:$P,Investors!$A:$A,$A159,Investors!$G:$G,$B159)-$B$2&lt;=L$4,SUMIFS(Investors!$P:$P,Investors!$A:$A,$A159,Investors!$G:$G,$B159)-$B$2&gt;K$4),SUMIFS(Investors!$Q:$Q,Investors!$A:$A,$A159,Investors!$G:$G,$B159),0)</f>
        <v/>
      </c>
      <c r="M159" s="4">
        <f>IF(AND(SUMIFS(Investors!$P:$P,Investors!$A:$A,$A159,Investors!$G:$G,$B159)-$B$2&lt;=M$4,SUMIFS(Investors!$P:$P,Investors!$A:$A,$A159,Investors!$G:$G,$B159)-$B$2&gt;L$4),SUMIFS(Investors!$Q:$Q,Investors!$A:$A,$A159,Investors!$G:$G,$B159),0)</f>
        <v/>
      </c>
      <c r="N159" s="4">
        <f>IF(AND(SUMIFS(Investors!$P:$P,Investors!$A:$A,$A159,Investors!$G:$G,$B159)-$B$2&lt;=N$4,SUMIFS(Investors!$P:$P,Investors!$A:$A,$A159,Investors!$G:$G,$B159)-$B$2&gt;M$4),SUMIFS(Investors!$Q:$Q,Investors!$A:$A,$A159,Investors!$G:$G,$B159),0)</f>
        <v/>
      </c>
      <c r="O159" s="4">
        <f>IF(AND(SUMIFS(Investors!$P:$P,Investors!$A:$A,$A159,Investors!$G:$G,$B159)-$B$2&lt;=O$4,SUMIFS(Investors!$P:$P,Investors!$A:$A,$A159,Investors!$G:$G,$B159)-$B$2&gt;N$4),SUMIFS(Investors!$Q:$Q,Investors!$A:$A,$A159,Investors!$G:$G,$B159),0)</f>
        <v/>
      </c>
      <c r="P159" s="4">
        <f>IF(AND(SUMIFS(Investors!$P:$P,Investors!$A:$A,$A159,Investors!$G:$G,$B159)-$B$2&lt;=P$4,SUMIFS(Investors!$P:$P,Investors!$A:$A,$A159,Investors!$G:$G,$B159)-$B$2&gt;O$4),SUMIFS(Investors!$Q:$Q,Investors!$A:$A,$A159,Investors!$G:$G,$B159),0)</f>
        <v/>
      </c>
      <c r="Q159" s="4">
        <f>IF(AND(SUMIFS(Investors!$P:$P,Investors!$A:$A,$A159,Investors!$G:$G,$B159)-$B$2&lt;=Q$4,SUMIFS(Investors!$P:$P,Investors!$A:$A,$A159,Investors!$G:$G,$B159)-$B$2&gt;P$4),SUMIFS(Investors!$Q:$Q,Investors!$A:$A,$A159,Investors!$G:$G,$B159),0)</f>
        <v/>
      </c>
      <c r="R159" s="4">
        <f>IF(AND(SUMIFS(Investors!$P:$P,Investors!$A:$A,$A159,Investors!$G:$G,$B159)-$B$2&lt;=R$4,SUMIFS(Investors!$P:$P,Investors!$A:$A,$A159,Investors!$G:$G,$B159)-$B$2&gt;Q$4),SUMIFS(Investors!$Q:$Q,Investors!$A:$A,$A159,Investors!$G:$G,$B159),0)</f>
        <v/>
      </c>
      <c r="S159" s="4">
        <f>IF(AND(SUMIFS(Investors!$P:$P,Investors!$A:$A,$A159,Investors!$G:$G,$B159)-$B$2&lt;=S$4,SUMIFS(Investors!$P:$P,Investors!$A:$A,$A159,Investors!$G:$G,$B159)-$B$2&gt;R$4),SUMIFS(Investors!$Q:$Q,Investors!$A:$A,$A159,Investors!$G:$G,$B159),0)</f>
        <v/>
      </c>
      <c r="T159" s="4">
        <f>IF(AND(SUMIFS(Investors!$P:$P,Investors!$A:$A,$A159,Investors!$G:$G,$B159)-$B$2&lt;=T$4,SUMIFS(Investors!$P:$P,Investors!$A:$A,$A159,Investors!$G:$G,$B159)-$B$2&gt;S$4),SUMIFS(Investors!$Q:$Q,Investors!$A:$A,$A159,Investors!$G:$G,$B159),0)</f>
        <v/>
      </c>
      <c r="U159" s="4">
        <f>IF(AND(SUMIFS(Investors!$P:$P,Investors!$A:$A,$A159,Investors!$G:$G,$B159)-$B$2&lt;=U$4,SUMIFS(Investors!$P:$P,Investors!$A:$A,$A159,Investors!$G:$G,$B159)-$B$2&gt;T$4),SUMIFS(Investors!$Q:$Q,Investors!$A:$A,$A159,Investors!$G:$G,$B159),0)</f>
        <v/>
      </c>
      <c r="V159" s="4">
        <f>IF(AND(SUMIFS(Investors!$P:$P,Investors!$A:$A,$A159,Investors!$G:$G,$B159)-$B$2&lt;=V$4,SUMIFS(Investors!$P:$P,Investors!$A:$A,$A159,Investors!$G:$G,$B159)-$B$2&gt;U$4),SUMIFS(Investors!$Q:$Q,Investors!$A:$A,$A159,Investors!$G:$G,$B159),0)</f>
        <v/>
      </c>
      <c r="W159" s="4">
        <f>IF(AND(SUMIFS(Investors!$P:$P,Investors!$A:$A,$A159,Investors!$G:$G,$B159)-$B$2&lt;=W$4,SUMIFS(Investors!$P:$P,Investors!$A:$A,$A159,Investors!$G:$G,$B159)-$B$2&gt;V$4),SUMIFS(Investors!$Q:$Q,Investors!$A:$A,$A159,Investors!$G:$G,$B159),0)</f>
        <v/>
      </c>
      <c r="X159" s="4">
        <f>IF(AND(SUMIFS(Investors!$P:$P,Investors!$A:$A,$A159,Investors!$G:$G,$B159)-$B$2&lt;=X$4,SUMIFS(Investors!$P:$P,Investors!$A:$A,$A159,Investors!$G:$G,$B159)-$B$2&gt;W$4),SUMIFS(Investors!$Q:$Q,Investors!$A:$A,$A159,Investors!$G:$G,$B159),0)</f>
        <v/>
      </c>
      <c r="Y159" s="4">
        <f>IF(AND(SUMIFS(Investors!$P:$P,Investors!$A:$A,$A159,Investors!$G:$G,$B159)-$B$2&lt;=Y$4,SUMIFS(Investors!$P:$P,Investors!$A:$A,$A159,Investors!$G:$G,$B159)-$B$2&gt;X$4),SUMIFS(Investors!$Q:$Q,Investors!$A:$A,$A159,Investors!$G:$G,$B159),0)</f>
        <v/>
      </c>
      <c r="Z159" s="4">
        <f>IF(AND(SUMIFS(Investors!$P:$P,Investors!$A:$A,$A159,Investors!$G:$G,$B159)-$B$2&lt;=Z$4,SUMIFS(Investors!$P:$P,Investors!$A:$A,$A159,Investors!$G:$G,$B159)-$B$2&gt;Y$4),SUMIFS(Investors!$Q:$Q,Investors!$A:$A,$A159,Investors!$G:$G,$B159),0)</f>
        <v/>
      </c>
      <c r="AA159" s="4">
        <f>IF(AND(SUMIFS(Investors!$P:$P,Investors!$A:$A,$A159,Investors!$G:$G,$B159)-$B$2&lt;=AA$4,SUMIFS(Investors!$P:$P,Investors!$A:$A,$A159,Investors!$G:$G,$B159)-$B$2&gt;Z$4),SUMIFS(Investors!$Q:$Q,Investors!$A:$A,$A159,Investors!$G:$G,$B159),0)</f>
        <v/>
      </c>
      <c r="AB159" s="4">
        <f>IF(AND(SUMIFS(Investors!$P:$P,Investors!$A:$A,$A159,Investors!$G:$G,$B159)-$B$2&lt;=AB$4,SUMIFS(Investors!$P:$P,Investors!$A:$A,$A159,Investors!$G:$G,$B159)-$B$2&gt;AA$4),SUMIFS(Investors!$Q:$Q,Investors!$A:$A,$A159,Investors!$G:$G,$B159),0)</f>
        <v/>
      </c>
      <c r="AC159" s="4">
        <f>IF(AND(SUMIFS(Investors!$P:$P,Investors!$A:$A,$A159,Investors!$G:$G,$B159)-$B$2&lt;=AC$4,SUMIFS(Investors!$P:$P,Investors!$A:$A,$A159,Investors!$G:$G,$B159)-$B$2&gt;AB$4),SUMIFS(Investors!$Q:$Q,Investors!$A:$A,$A159,Investors!$G:$G,$B159),0)</f>
        <v/>
      </c>
    </row>
    <row r="160">
      <c r="A160" t="inlineStr">
        <is>
          <t>ZJOH01</t>
        </is>
      </c>
      <c r="B160" t="inlineStr">
        <is>
          <t>HFB105</t>
        </is>
      </c>
      <c r="C160" s="4">
        <f>SUM(E160:AC160)</f>
        <v/>
      </c>
      <c r="E160" s="4">
        <f>IF(AND(SUMIFS(Investors!$P:$P,Investors!$A:$A,$A160,Investors!$G:$G,$B160)-$B$2&lt;=E$4,SUMIFS(Investors!$P:$P,Investors!$A:$A,$A160,Investors!$G:$G,$B160)-$B$2&gt;D$4),SUMIFS(Investors!$Q:$Q,Investors!$A:$A,$A160,Investors!$G:$G,$B160),0)</f>
        <v/>
      </c>
      <c r="F160" s="4">
        <f>IF(AND(SUMIFS(Investors!$P:$P,Investors!$A:$A,$A160,Investors!$G:$G,$B160)-$B$2&lt;=F$4,SUMIFS(Investors!$P:$P,Investors!$A:$A,$A160,Investors!$G:$G,$B160)-$B$2&gt;E$4),SUMIFS(Investors!$Q:$Q,Investors!$A:$A,$A160,Investors!$G:$G,$B160),0)</f>
        <v/>
      </c>
      <c r="G160" s="4">
        <f>IF(AND(SUMIFS(Investors!$P:$P,Investors!$A:$A,$A160,Investors!$G:$G,$B160)-$B$2&lt;=G$4,SUMIFS(Investors!$P:$P,Investors!$A:$A,$A160,Investors!$G:$G,$B160)-$B$2&gt;F$4),SUMIFS(Investors!$Q:$Q,Investors!$A:$A,$A160,Investors!$G:$G,$B160),0)</f>
        <v/>
      </c>
      <c r="H160" s="4">
        <f>IF(AND(SUMIFS(Investors!$P:$P,Investors!$A:$A,$A160,Investors!$G:$G,$B160)-$B$2&lt;=H$4,SUMIFS(Investors!$P:$P,Investors!$A:$A,$A160,Investors!$G:$G,$B160)-$B$2&gt;G$4),SUMIFS(Investors!$Q:$Q,Investors!$A:$A,$A160,Investors!$G:$G,$B160),0)</f>
        <v/>
      </c>
      <c r="I160" s="4">
        <f>IF(AND(SUMIFS(Investors!$P:$P,Investors!$A:$A,$A160,Investors!$G:$G,$B160)-$B$2&lt;=I$4,SUMIFS(Investors!$P:$P,Investors!$A:$A,$A160,Investors!$G:$G,$B160)-$B$2&gt;H$4),SUMIFS(Investors!$Q:$Q,Investors!$A:$A,$A160,Investors!$G:$G,$B160),0)</f>
        <v/>
      </c>
      <c r="J160" s="4">
        <f>IF(AND(SUMIFS(Investors!$P:$P,Investors!$A:$A,$A160,Investors!$G:$G,$B160)-$B$2&lt;=J$4,SUMIFS(Investors!$P:$P,Investors!$A:$A,$A160,Investors!$G:$G,$B160)-$B$2&gt;I$4),SUMIFS(Investors!$Q:$Q,Investors!$A:$A,$A160,Investors!$G:$G,$B160),0)</f>
        <v/>
      </c>
      <c r="K160" s="4">
        <f>IF(AND(SUMIFS(Investors!$P:$P,Investors!$A:$A,$A160,Investors!$G:$G,$B160)-$B$2&lt;=K$4,SUMIFS(Investors!$P:$P,Investors!$A:$A,$A160,Investors!$G:$G,$B160)-$B$2&gt;J$4),SUMIFS(Investors!$Q:$Q,Investors!$A:$A,$A160,Investors!$G:$G,$B160),0)</f>
        <v/>
      </c>
      <c r="L160" s="4">
        <f>IF(AND(SUMIFS(Investors!$P:$P,Investors!$A:$A,$A160,Investors!$G:$G,$B160)-$B$2&lt;=L$4,SUMIFS(Investors!$P:$P,Investors!$A:$A,$A160,Investors!$G:$G,$B160)-$B$2&gt;K$4),SUMIFS(Investors!$Q:$Q,Investors!$A:$A,$A160,Investors!$G:$G,$B160),0)</f>
        <v/>
      </c>
      <c r="M160" s="4">
        <f>IF(AND(SUMIFS(Investors!$P:$P,Investors!$A:$A,$A160,Investors!$G:$G,$B160)-$B$2&lt;=M$4,SUMIFS(Investors!$P:$P,Investors!$A:$A,$A160,Investors!$G:$G,$B160)-$B$2&gt;L$4),SUMIFS(Investors!$Q:$Q,Investors!$A:$A,$A160,Investors!$G:$G,$B160),0)</f>
        <v/>
      </c>
      <c r="N160" s="4">
        <f>IF(AND(SUMIFS(Investors!$P:$P,Investors!$A:$A,$A160,Investors!$G:$G,$B160)-$B$2&lt;=N$4,SUMIFS(Investors!$P:$P,Investors!$A:$A,$A160,Investors!$G:$G,$B160)-$B$2&gt;M$4),SUMIFS(Investors!$Q:$Q,Investors!$A:$A,$A160,Investors!$G:$G,$B160),0)</f>
        <v/>
      </c>
      <c r="O160" s="4">
        <f>IF(AND(SUMIFS(Investors!$P:$P,Investors!$A:$A,$A160,Investors!$G:$G,$B160)-$B$2&lt;=O$4,SUMIFS(Investors!$P:$P,Investors!$A:$A,$A160,Investors!$G:$G,$B160)-$B$2&gt;N$4),SUMIFS(Investors!$Q:$Q,Investors!$A:$A,$A160,Investors!$G:$G,$B160),0)</f>
        <v/>
      </c>
      <c r="P160" s="4">
        <f>IF(AND(SUMIFS(Investors!$P:$P,Investors!$A:$A,$A160,Investors!$G:$G,$B160)-$B$2&lt;=P$4,SUMIFS(Investors!$P:$P,Investors!$A:$A,$A160,Investors!$G:$G,$B160)-$B$2&gt;O$4),SUMIFS(Investors!$Q:$Q,Investors!$A:$A,$A160,Investors!$G:$G,$B160),0)</f>
        <v/>
      </c>
      <c r="Q160" s="4">
        <f>IF(AND(SUMIFS(Investors!$P:$P,Investors!$A:$A,$A160,Investors!$G:$G,$B160)-$B$2&lt;=Q$4,SUMIFS(Investors!$P:$P,Investors!$A:$A,$A160,Investors!$G:$G,$B160)-$B$2&gt;P$4),SUMIFS(Investors!$Q:$Q,Investors!$A:$A,$A160,Investors!$G:$G,$B160),0)</f>
        <v/>
      </c>
      <c r="R160" s="4">
        <f>IF(AND(SUMIFS(Investors!$P:$P,Investors!$A:$A,$A160,Investors!$G:$G,$B160)-$B$2&lt;=R$4,SUMIFS(Investors!$P:$P,Investors!$A:$A,$A160,Investors!$G:$G,$B160)-$B$2&gt;Q$4),SUMIFS(Investors!$Q:$Q,Investors!$A:$A,$A160,Investors!$G:$G,$B160),0)</f>
        <v/>
      </c>
      <c r="S160" s="4">
        <f>IF(AND(SUMIFS(Investors!$P:$P,Investors!$A:$A,$A160,Investors!$G:$G,$B160)-$B$2&lt;=S$4,SUMIFS(Investors!$P:$P,Investors!$A:$A,$A160,Investors!$G:$G,$B160)-$B$2&gt;R$4),SUMIFS(Investors!$Q:$Q,Investors!$A:$A,$A160,Investors!$G:$G,$B160),0)</f>
        <v/>
      </c>
      <c r="T160" s="4">
        <f>IF(AND(SUMIFS(Investors!$P:$P,Investors!$A:$A,$A160,Investors!$G:$G,$B160)-$B$2&lt;=T$4,SUMIFS(Investors!$P:$P,Investors!$A:$A,$A160,Investors!$G:$G,$B160)-$B$2&gt;S$4),SUMIFS(Investors!$Q:$Q,Investors!$A:$A,$A160,Investors!$G:$G,$B160),0)</f>
        <v/>
      </c>
      <c r="U160" s="4">
        <f>IF(AND(SUMIFS(Investors!$P:$P,Investors!$A:$A,$A160,Investors!$G:$G,$B160)-$B$2&lt;=U$4,SUMIFS(Investors!$P:$P,Investors!$A:$A,$A160,Investors!$G:$G,$B160)-$B$2&gt;T$4),SUMIFS(Investors!$Q:$Q,Investors!$A:$A,$A160,Investors!$G:$G,$B160),0)</f>
        <v/>
      </c>
      <c r="V160" s="4">
        <f>IF(AND(SUMIFS(Investors!$P:$P,Investors!$A:$A,$A160,Investors!$G:$G,$B160)-$B$2&lt;=V$4,SUMIFS(Investors!$P:$P,Investors!$A:$A,$A160,Investors!$G:$G,$B160)-$B$2&gt;U$4),SUMIFS(Investors!$Q:$Q,Investors!$A:$A,$A160,Investors!$G:$G,$B160),0)</f>
        <v/>
      </c>
      <c r="W160" s="4">
        <f>IF(AND(SUMIFS(Investors!$P:$P,Investors!$A:$A,$A160,Investors!$G:$G,$B160)-$B$2&lt;=W$4,SUMIFS(Investors!$P:$P,Investors!$A:$A,$A160,Investors!$G:$G,$B160)-$B$2&gt;V$4),SUMIFS(Investors!$Q:$Q,Investors!$A:$A,$A160,Investors!$G:$G,$B160),0)</f>
        <v/>
      </c>
      <c r="X160" s="4">
        <f>IF(AND(SUMIFS(Investors!$P:$P,Investors!$A:$A,$A160,Investors!$G:$G,$B160)-$B$2&lt;=X$4,SUMIFS(Investors!$P:$P,Investors!$A:$A,$A160,Investors!$G:$G,$B160)-$B$2&gt;W$4),SUMIFS(Investors!$Q:$Q,Investors!$A:$A,$A160,Investors!$G:$G,$B160),0)</f>
        <v/>
      </c>
      <c r="Y160" s="4">
        <f>IF(AND(SUMIFS(Investors!$P:$P,Investors!$A:$A,$A160,Investors!$G:$G,$B160)-$B$2&lt;=Y$4,SUMIFS(Investors!$P:$P,Investors!$A:$A,$A160,Investors!$G:$G,$B160)-$B$2&gt;X$4),SUMIFS(Investors!$Q:$Q,Investors!$A:$A,$A160,Investors!$G:$G,$B160),0)</f>
        <v/>
      </c>
      <c r="Z160" s="4">
        <f>IF(AND(SUMIFS(Investors!$P:$P,Investors!$A:$A,$A160,Investors!$G:$G,$B160)-$B$2&lt;=Z$4,SUMIFS(Investors!$P:$P,Investors!$A:$A,$A160,Investors!$G:$G,$B160)-$B$2&gt;Y$4),SUMIFS(Investors!$Q:$Q,Investors!$A:$A,$A160,Investors!$G:$G,$B160),0)</f>
        <v/>
      </c>
      <c r="AA160" s="4">
        <f>IF(AND(SUMIFS(Investors!$P:$P,Investors!$A:$A,$A160,Investors!$G:$G,$B160)-$B$2&lt;=AA$4,SUMIFS(Investors!$P:$P,Investors!$A:$A,$A160,Investors!$G:$G,$B160)-$B$2&gt;Z$4),SUMIFS(Investors!$Q:$Q,Investors!$A:$A,$A160,Investors!$G:$G,$B160),0)</f>
        <v/>
      </c>
      <c r="AB160" s="4">
        <f>IF(AND(SUMIFS(Investors!$P:$P,Investors!$A:$A,$A160,Investors!$G:$G,$B160)-$B$2&lt;=AB$4,SUMIFS(Investors!$P:$P,Investors!$A:$A,$A160,Investors!$G:$G,$B160)-$B$2&gt;AA$4),SUMIFS(Investors!$Q:$Q,Investors!$A:$A,$A160,Investors!$G:$G,$B160),0)</f>
        <v/>
      </c>
      <c r="AC160" s="4">
        <f>IF(AND(SUMIFS(Investors!$P:$P,Investors!$A:$A,$A160,Investors!$G:$G,$B160)-$B$2&lt;=AC$4,SUMIFS(Investors!$P:$P,Investors!$A:$A,$A160,Investors!$G:$G,$B160)-$B$2&gt;AB$4),SUMIFS(Investors!$Q:$Q,Investors!$A:$A,$A160,Investors!$G:$G,$B160),0)</f>
        <v/>
      </c>
    </row>
    <row r="161">
      <c r="A161" t="inlineStr">
        <is>
          <t>ZJOH01</t>
        </is>
      </c>
      <c r="B161" t="inlineStr">
        <is>
          <t>HFB108</t>
        </is>
      </c>
      <c r="C161" s="4">
        <f>SUM(E161:AC161)</f>
        <v/>
      </c>
      <c r="E161" s="4">
        <f>IF(AND(SUMIFS(Investors!$P:$P,Investors!$A:$A,$A161,Investors!$G:$G,$B161)-$B$2&lt;=E$4,SUMIFS(Investors!$P:$P,Investors!$A:$A,$A161,Investors!$G:$G,$B161)-$B$2&gt;D$4),SUMIFS(Investors!$Q:$Q,Investors!$A:$A,$A161,Investors!$G:$G,$B161),0)</f>
        <v/>
      </c>
      <c r="F161" s="4">
        <f>IF(AND(SUMIFS(Investors!$P:$P,Investors!$A:$A,$A161,Investors!$G:$G,$B161)-$B$2&lt;=F$4,SUMIFS(Investors!$P:$P,Investors!$A:$A,$A161,Investors!$G:$G,$B161)-$B$2&gt;E$4),SUMIFS(Investors!$Q:$Q,Investors!$A:$A,$A161,Investors!$G:$G,$B161),0)</f>
        <v/>
      </c>
      <c r="G161" s="4">
        <f>IF(AND(SUMIFS(Investors!$P:$P,Investors!$A:$A,$A161,Investors!$G:$G,$B161)-$B$2&lt;=G$4,SUMIFS(Investors!$P:$P,Investors!$A:$A,$A161,Investors!$G:$G,$B161)-$B$2&gt;F$4),SUMIFS(Investors!$Q:$Q,Investors!$A:$A,$A161,Investors!$G:$G,$B161),0)</f>
        <v/>
      </c>
      <c r="H161" s="4">
        <f>IF(AND(SUMIFS(Investors!$P:$P,Investors!$A:$A,$A161,Investors!$G:$G,$B161)-$B$2&lt;=H$4,SUMIFS(Investors!$P:$P,Investors!$A:$A,$A161,Investors!$G:$G,$B161)-$B$2&gt;G$4),SUMIFS(Investors!$Q:$Q,Investors!$A:$A,$A161,Investors!$G:$G,$B161),0)</f>
        <v/>
      </c>
      <c r="I161" s="4">
        <f>IF(AND(SUMIFS(Investors!$P:$P,Investors!$A:$A,$A161,Investors!$G:$G,$B161)-$B$2&lt;=I$4,SUMIFS(Investors!$P:$P,Investors!$A:$A,$A161,Investors!$G:$G,$B161)-$B$2&gt;H$4),SUMIFS(Investors!$Q:$Q,Investors!$A:$A,$A161,Investors!$G:$G,$B161),0)</f>
        <v/>
      </c>
      <c r="J161" s="4">
        <f>IF(AND(SUMIFS(Investors!$P:$P,Investors!$A:$A,$A161,Investors!$G:$G,$B161)-$B$2&lt;=J$4,SUMIFS(Investors!$P:$P,Investors!$A:$A,$A161,Investors!$G:$G,$B161)-$B$2&gt;I$4),SUMIFS(Investors!$Q:$Q,Investors!$A:$A,$A161,Investors!$G:$G,$B161),0)</f>
        <v/>
      </c>
      <c r="K161" s="4">
        <f>IF(AND(SUMIFS(Investors!$P:$P,Investors!$A:$A,$A161,Investors!$G:$G,$B161)-$B$2&lt;=K$4,SUMIFS(Investors!$P:$P,Investors!$A:$A,$A161,Investors!$G:$G,$B161)-$B$2&gt;J$4),SUMIFS(Investors!$Q:$Q,Investors!$A:$A,$A161,Investors!$G:$G,$B161),0)</f>
        <v/>
      </c>
      <c r="L161" s="4">
        <f>IF(AND(SUMIFS(Investors!$P:$P,Investors!$A:$A,$A161,Investors!$G:$G,$B161)-$B$2&lt;=L$4,SUMIFS(Investors!$P:$P,Investors!$A:$A,$A161,Investors!$G:$G,$B161)-$B$2&gt;K$4),SUMIFS(Investors!$Q:$Q,Investors!$A:$A,$A161,Investors!$G:$G,$B161),0)</f>
        <v/>
      </c>
      <c r="M161" s="4">
        <f>IF(AND(SUMIFS(Investors!$P:$P,Investors!$A:$A,$A161,Investors!$G:$G,$B161)-$B$2&lt;=M$4,SUMIFS(Investors!$P:$P,Investors!$A:$A,$A161,Investors!$G:$G,$B161)-$B$2&gt;L$4),SUMIFS(Investors!$Q:$Q,Investors!$A:$A,$A161,Investors!$G:$G,$B161),0)</f>
        <v/>
      </c>
      <c r="N161" s="4">
        <f>IF(AND(SUMIFS(Investors!$P:$P,Investors!$A:$A,$A161,Investors!$G:$G,$B161)-$B$2&lt;=N$4,SUMIFS(Investors!$P:$P,Investors!$A:$A,$A161,Investors!$G:$G,$B161)-$B$2&gt;M$4),SUMIFS(Investors!$Q:$Q,Investors!$A:$A,$A161,Investors!$G:$G,$B161),0)</f>
        <v/>
      </c>
      <c r="O161" s="4">
        <f>IF(AND(SUMIFS(Investors!$P:$P,Investors!$A:$A,$A161,Investors!$G:$G,$B161)-$B$2&lt;=O$4,SUMIFS(Investors!$P:$P,Investors!$A:$A,$A161,Investors!$G:$G,$B161)-$B$2&gt;N$4),SUMIFS(Investors!$Q:$Q,Investors!$A:$A,$A161,Investors!$G:$G,$B161),0)</f>
        <v/>
      </c>
      <c r="P161" s="4">
        <f>IF(AND(SUMIFS(Investors!$P:$P,Investors!$A:$A,$A161,Investors!$G:$G,$B161)-$B$2&lt;=P$4,SUMIFS(Investors!$P:$P,Investors!$A:$A,$A161,Investors!$G:$G,$B161)-$B$2&gt;O$4),SUMIFS(Investors!$Q:$Q,Investors!$A:$A,$A161,Investors!$G:$G,$B161),0)</f>
        <v/>
      </c>
      <c r="Q161" s="4">
        <f>IF(AND(SUMIFS(Investors!$P:$P,Investors!$A:$A,$A161,Investors!$G:$G,$B161)-$B$2&lt;=Q$4,SUMIFS(Investors!$P:$P,Investors!$A:$A,$A161,Investors!$G:$G,$B161)-$B$2&gt;P$4),SUMIFS(Investors!$Q:$Q,Investors!$A:$A,$A161,Investors!$G:$G,$B161),0)</f>
        <v/>
      </c>
      <c r="R161" s="4">
        <f>IF(AND(SUMIFS(Investors!$P:$P,Investors!$A:$A,$A161,Investors!$G:$G,$B161)-$B$2&lt;=R$4,SUMIFS(Investors!$P:$P,Investors!$A:$A,$A161,Investors!$G:$G,$B161)-$B$2&gt;Q$4),SUMIFS(Investors!$Q:$Q,Investors!$A:$A,$A161,Investors!$G:$G,$B161),0)</f>
        <v/>
      </c>
      <c r="S161" s="4">
        <f>IF(AND(SUMIFS(Investors!$P:$P,Investors!$A:$A,$A161,Investors!$G:$G,$B161)-$B$2&lt;=S$4,SUMIFS(Investors!$P:$P,Investors!$A:$A,$A161,Investors!$G:$G,$B161)-$B$2&gt;R$4),SUMIFS(Investors!$Q:$Q,Investors!$A:$A,$A161,Investors!$G:$G,$B161),0)</f>
        <v/>
      </c>
      <c r="T161" s="4">
        <f>IF(AND(SUMIFS(Investors!$P:$P,Investors!$A:$A,$A161,Investors!$G:$G,$B161)-$B$2&lt;=T$4,SUMIFS(Investors!$P:$P,Investors!$A:$A,$A161,Investors!$G:$G,$B161)-$B$2&gt;S$4),SUMIFS(Investors!$Q:$Q,Investors!$A:$A,$A161,Investors!$G:$G,$B161),0)</f>
        <v/>
      </c>
      <c r="U161" s="4">
        <f>IF(AND(SUMIFS(Investors!$P:$P,Investors!$A:$A,$A161,Investors!$G:$G,$B161)-$B$2&lt;=U$4,SUMIFS(Investors!$P:$P,Investors!$A:$A,$A161,Investors!$G:$G,$B161)-$B$2&gt;T$4),SUMIFS(Investors!$Q:$Q,Investors!$A:$A,$A161,Investors!$G:$G,$B161),0)</f>
        <v/>
      </c>
      <c r="V161" s="4">
        <f>IF(AND(SUMIFS(Investors!$P:$P,Investors!$A:$A,$A161,Investors!$G:$G,$B161)-$B$2&lt;=V$4,SUMIFS(Investors!$P:$P,Investors!$A:$A,$A161,Investors!$G:$G,$B161)-$B$2&gt;U$4),SUMIFS(Investors!$Q:$Q,Investors!$A:$A,$A161,Investors!$G:$G,$B161),0)</f>
        <v/>
      </c>
      <c r="W161" s="4">
        <f>IF(AND(SUMIFS(Investors!$P:$P,Investors!$A:$A,$A161,Investors!$G:$G,$B161)-$B$2&lt;=W$4,SUMIFS(Investors!$P:$P,Investors!$A:$A,$A161,Investors!$G:$G,$B161)-$B$2&gt;V$4),SUMIFS(Investors!$Q:$Q,Investors!$A:$A,$A161,Investors!$G:$G,$B161),0)</f>
        <v/>
      </c>
      <c r="X161" s="4">
        <f>IF(AND(SUMIFS(Investors!$P:$P,Investors!$A:$A,$A161,Investors!$G:$G,$B161)-$B$2&lt;=X$4,SUMIFS(Investors!$P:$P,Investors!$A:$A,$A161,Investors!$G:$G,$B161)-$B$2&gt;W$4),SUMIFS(Investors!$Q:$Q,Investors!$A:$A,$A161,Investors!$G:$G,$B161),0)</f>
        <v/>
      </c>
      <c r="Y161" s="4">
        <f>IF(AND(SUMIFS(Investors!$P:$P,Investors!$A:$A,$A161,Investors!$G:$G,$B161)-$B$2&lt;=Y$4,SUMIFS(Investors!$P:$P,Investors!$A:$A,$A161,Investors!$G:$G,$B161)-$B$2&gt;X$4),SUMIFS(Investors!$Q:$Q,Investors!$A:$A,$A161,Investors!$G:$G,$B161),0)</f>
        <v/>
      </c>
      <c r="Z161" s="4">
        <f>IF(AND(SUMIFS(Investors!$P:$P,Investors!$A:$A,$A161,Investors!$G:$G,$B161)-$B$2&lt;=Z$4,SUMIFS(Investors!$P:$P,Investors!$A:$A,$A161,Investors!$G:$G,$B161)-$B$2&gt;Y$4),SUMIFS(Investors!$Q:$Q,Investors!$A:$A,$A161,Investors!$G:$G,$B161),0)</f>
        <v/>
      </c>
      <c r="AA161" s="4">
        <f>IF(AND(SUMIFS(Investors!$P:$P,Investors!$A:$A,$A161,Investors!$G:$G,$B161)-$B$2&lt;=AA$4,SUMIFS(Investors!$P:$P,Investors!$A:$A,$A161,Investors!$G:$G,$B161)-$B$2&gt;Z$4),SUMIFS(Investors!$Q:$Q,Investors!$A:$A,$A161,Investors!$G:$G,$B161),0)</f>
        <v/>
      </c>
      <c r="AB161" s="4">
        <f>IF(AND(SUMIFS(Investors!$P:$P,Investors!$A:$A,$A161,Investors!$G:$G,$B161)-$B$2&lt;=AB$4,SUMIFS(Investors!$P:$P,Investors!$A:$A,$A161,Investors!$G:$G,$B161)-$B$2&gt;AA$4),SUMIFS(Investors!$Q:$Q,Investors!$A:$A,$A161,Investors!$G:$G,$B161),0)</f>
        <v/>
      </c>
      <c r="AC161" s="4">
        <f>IF(AND(SUMIFS(Investors!$P:$P,Investors!$A:$A,$A161,Investors!$G:$G,$B161)-$B$2&lt;=AC$4,SUMIFS(Investors!$P:$P,Investors!$A:$A,$A161,Investors!$G:$G,$B161)-$B$2&gt;AB$4),SUMIFS(Investors!$Q:$Q,Investors!$A:$A,$A161,Investors!$G:$G,$B161),0)</f>
        <v/>
      </c>
    </row>
    <row r="162">
      <c r="A162" t="inlineStr">
        <is>
          <t>ZJOH01</t>
        </is>
      </c>
      <c r="B162" t="inlineStr">
        <is>
          <t>HVK103</t>
        </is>
      </c>
      <c r="C162" s="4">
        <f>SUM(E162:AC162)</f>
        <v/>
      </c>
      <c r="E162" s="4">
        <f>IF(AND(SUMIFS(Investors!$P:$P,Investors!$A:$A,$A162,Investors!$G:$G,$B162)-$B$2&lt;=E$4,SUMIFS(Investors!$P:$P,Investors!$A:$A,$A162,Investors!$G:$G,$B162)-$B$2&gt;D$4),SUMIFS(Investors!$Q:$Q,Investors!$A:$A,$A162,Investors!$G:$G,$B162),0)</f>
        <v/>
      </c>
      <c r="F162" s="4">
        <f>IF(AND(SUMIFS(Investors!$P:$P,Investors!$A:$A,$A162,Investors!$G:$G,$B162)-$B$2&lt;=F$4,SUMIFS(Investors!$P:$P,Investors!$A:$A,$A162,Investors!$G:$G,$B162)-$B$2&gt;E$4),SUMIFS(Investors!$Q:$Q,Investors!$A:$A,$A162,Investors!$G:$G,$B162),0)</f>
        <v/>
      </c>
      <c r="G162" s="4">
        <f>IF(AND(SUMIFS(Investors!$P:$P,Investors!$A:$A,$A162,Investors!$G:$G,$B162)-$B$2&lt;=G$4,SUMIFS(Investors!$P:$P,Investors!$A:$A,$A162,Investors!$G:$G,$B162)-$B$2&gt;F$4),SUMIFS(Investors!$Q:$Q,Investors!$A:$A,$A162,Investors!$G:$G,$B162),0)</f>
        <v/>
      </c>
      <c r="H162" s="4">
        <f>IF(AND(SUMIFS(Investors!$P:$P,Investors!$A:$A,$A162,Investors!$G:$G,$B162)-$B$2&lt;=H$4,SUMIFS(Investors!$P:$P,Investors!$A:$A,$A162,Investors!$G:$G,$B162)-$B$2&gt;G$4),SUMIFS(Investors!$Q:$Q,Investors!$A:$A,$A162,Investors!$G:$G,$B162),0)</f>
        <v/>
      </c>
      <c r="I162" s="4">
        <f>IF(AND(SUMIFS(Investors!$P:$P,Investors!$A:$A,$A162,Investors!$G:$G,$B162)-$B$2&lt;=I$4,SUMIFS(Investors!$P:$P,Investors!$A:$A,$A162,Investors!$G:$G,$B162)-$B$2&gt;H$4),SUMIFS(Investors!$Q:$Q,Investors!$A:$A,$A162,Investors!$G:$G,$B162),0)</f>
        <v/>
      </c>
      <c r="J162" s="4">
        <f>IF(AND(SUMIFS(Investors!$P:$P,Investors!$A:$A,$A162,Investors!$G:$G,$B162)-$B$2&lt;=J$4,SUMIFS(Investors!$P:$P,Investors!$A:$A,$A162,Investors!$G:$G,$B162)-$B$2&gt;I$4),SUMIFS(Investors!$Q:$Q,Investors!$A:$A,$A162,Investors!$G:$G,$B162),0)</f>
        <v/>
      </c>
      <c r="K162" s="4">
        <f>IF(AND(SUMIFS(Investors!$P:$P,Investors!$A:$A,$A162,Investors!$G:$G,$B162)-$B$2&lt;=K$4,SUMIFS(Investors!$P:$P,Investors!$A:$A,$A162,Investors!$G:$G,$B162)-$B$2&gt;J$4),SUMIFS(Investors!$Q:$Q,Investors!$A:$A,$A162,Investors!$G:$G,$B162),0)</f>
        <v/>
      </c>
      <c r="L162" s="4">
        <f>IF(AND(SUMIFS(Investors!$P:$P,Investors!$A:$A,$A162,Investors!$G:$G,$B162)-$B$2&lt;=L$4,SUMIFS(Investors!$P:$P,Investors!$A:$A,$A162,Investors!$G:$G,$B162)-$B$2&gt;K$4),SUMIFS(Investors!$Q:$Q,Investors!$A:$A,$A162,Investors!$G:$G,$B162),0)</f>
        <v/>
      </c>
      <c r="M162" s="4">
        <f>IF(AND(SUMIFS(Investors!$P:$P,Investors!$A:$A,$A162,Investors!$G:$G,$B162)-$B$2&lt;=M$4,SUMIFS(Investors!$P:$P,Investors!$A:$A,$A162,Investors!$G:$G,$B162)-$B$2&gt;L$4),SUMIFS(Investors!$Q:$Q,Investors!$A:$A,$A162,Investors!$G:$G,$B162),0)</f>
        <v/>
      </c>
      <c r="N162" s="4">
        <f>IF(AND(SUMIFS(Investors!$P:$P,Investors!$A:$A,$A162,Investors!$G:$G,$B162)-$B$2&lt;=N$4,SUMIFS(Investors!$P:$P,Investors!$A:$A,$A162,Investors!$G:$G,$B162)-$B$2&gt;M$4),SUMIFS(Investors!$Q:$Q,Investors!$A:$A,$A162,Investors!$G:$G,$B162),0)</f>
        <v/>
      </c>
      <c r="O162" s="4">
        <f>IF(AND(SUMIFS(Investors!$P:$P,Investors!$A:$A,$A162,Investors!$G:$G,$B162)-$B$2&lt;=O$4,SUMIFS(Investors!$P:$P,Investors!$A:$A,$A162,Investors!$G:$G,$B162)-$B$2&gt;N$4),SUMIFS(Investors!$Q:$Q,Investors!$A:$A,$A162,Investors!$G:$G,$B162),0)</f>
        <v/>
      </c>
      <c r="P162" s="4">
        <f>IF(AND(SUMIFS(Investors!$P:$P,Investors!$A:$A,$A162,Investors!$G:$G,$B162)-$B$2&lt;=P$4,SUMIFS(Investors!$P:$P,Investors!$A:$A,$A162,Investors!$G:$G,$B162)-$B$2&gt;O$4),SUMIFS(Investors!$Q:$Q,Investors!$A:$A,$A162,Investors!$G:$G,$B162),0)</f>
        <v/>
      </c>
      <c r="Q162" s="4">
        <f>IF(AND(SUMIFS(Investors!$P:$P,Investors!$A:$A,$A162,Investors!$G:$G,$B162)-$B$2&lt;=Q$4,SUMIFS(Investors!$P:$P,Investors!$A:$A,$A162,Investors!$G:$G,$B162)-$B$2&gt;P$4),SUMIFS(Investors!$Q:$Q,Investors!$A:$A,$A162,Investors!$G:$G,$B162),0)</f>
        <v/>
      </c>
      <c r="R162" s="4">
        <f>IF(AND(SUMIFS(Investors!$P:$P,Investors!$A:$A,$A162,Investors!$G:$G,$B162)-$B$2&lt;=R$4,SUMIFS(Investors!$P:$P,Investors!$A:$A,$A162,Investors!$G:$G,$B162)-$B$2&gt;Q$4),SUMIFS(Investors!$Q:$Q,Investors!$A:$A,$A162,Investors!$G:$G,$B162),0)</f>
        <v/>
      </c>
      <c r="S162" s="4">
        <f>IF(AND(SUMIFS(Investors!$P:$P,Investors!$A:$A,$A162,Investors!$G:$G,$B162)-$B$2&lt;=S$4,SUMIFS(Investors!$P:$P,Investors!$A:$A,$A162,Investors!$G:$G,$B162)-$B$2&gt;R$4),SUMIFS(Investors!$Q:$Q,Investors!$A:$A,$A162,Investors!$G:$G,$B162),0)</f>
        <v/>
      </c>
      <c r="T162" s="4">
        <f>IF(AND(SUMIFS(Investors!$P:$P,Investors!$A:$A,$A162,Investors!$G:$G,$B162)-$B$2&lt;=T$4,SUMIFS(Investors!$P:$P,Investors!$A:$A,$A162,Investors!$G:$G,$B162)-$B$2&gt;S$4),SUMIFS(Investors!$Q:$Q,Investors!$A:$A,$A162,Investors!$G:$G,$B162),0)</f>
        <v/>
      </c>
      <c r="U162" s="4">
        <f>IF(AND(SUMIFS(Investors!$P:$P,Investors!$A:$A,$A162,Investors!$G:$G,$B162)-$B$2&lt;=U$4,SUMIFS(Investors!$P:$P,Investors!$A:$A,$A162,Investors!$G:$G,$B162)-$B$2&gt;T$4),SUMIFS(Investors!$Q:$Q,Investors!$A:$A,$A162,Investors!$G:$G,$B162),0)</f>
        <v/>
      </c>
      <c r="V162" s="4">
        <f>IF(AND(SUMIFS(Investors!$P:$P,Investors!$A:$A,$A162,Investors!$G:$G,$B162)-$B$2&lt;=V$4,SUMIFS(Investors!$P:$P,Investors!$A:$A,$A162,Investors!$G:$G,$B162)-$B$2&gt;U$4),SUMIFS(Investors!$Q:$Q,Investors!$A:$A,$A162,Investors!$G:$G,$B162),0)</f>
        <v/>
      </c>
      <c r="W162" s="4">
        <f>IF(AND(SUMIFS(Investors!$P:$P,Investors!$A:$A,$A162,Investors!$G:$G,$B162)-$B$2&lt;=W$4,SUMIFS(Investors!$P:$P,Investors!$A:$A,$A162,Investors!$G:$G,$B162)-$B$2&gt;V$4),SUMIFS(Investors!$Q:$Q,Investors!$A:$A,$A162,Investors!$G:$G,$B162),0)</f>
        <v/>
      </c>
      <c r="X162" s="4">
        <f>IF(AND(SUMIFS(Investors!$P:$P,Investors!$A:$A,$A162,Investors!$G:$G,$B162)-$B$2&lt;=X$4,SUMIFS(Investors!$P:$P,Investors!$A:$A,$A162,Investors!$G:$G,$B162)-$B$2&gt;W$4),SUMIFS(Investors!$Q:$Q,Investors!$A:$A,$A162,Investors!$G:$G,$B162),0)</f>
        <v/>
      </c>
      <c r="Y162" s="4">
        <f>IF(AND(SUMIFS(Investors!$P:$P,Investors!$A:$A,$A162,Investors!$G:$G,$B162)-$B$2&lt;=Y$4,SUMIFS(Investors!$P:$P,Investors!$A:$A,$A162,Investors!$G:$G,$B162)-$B$2&gt;X$4),SUMIFS(Investors!$Q:$Q,Investors!$A:$A,$A162,Investors!$G:$G,$B162),0)</f>
        <v/>
      </c>
      <c r="Z162" s="4">
        <f>IF(AND(SUMIFS(Investors!$P:$P,Investors!$A:$A,$A162,Investors!$G:$G,$B162)-$B$2&lt;=Z$4,SUMIFS(Investors!$P:$P,Investors!$A:$A,$A162,Investors!$G:$G,$B162)-$B$2&gt;Y$4),SUMIFS(Investors!$Q:$Q,Investors!$A:$A,$A162,Investors!$G:$G,$B162),0)</f>
        <v/>
      </c>
      <c r="AA162" s="4">
        <f>IF(AND(SUMIFS(Investors!$P:$P,Investors!$A:$A,$A162,Investors!$G:$G,$B162)-$B$2&lt;=AA$4,SUMIFS(Investors!$P:$P,Investors!$A:$A,$A162,Investors!$G:$G,$B162)-$B$2&gt;Z$4),SUMIFS(Investors!$Q:$Q,Investors!$A:$A,$A162,Investors!$G:$G,$B162),0)</f>
        <v/>
      </c>
      <c r="AB162" s="4">
        <f>IF(AND(SUMIFS(Investors!$P:$P,Investors!$A:$A,$A162,Investors!$G:$G,$B162)-$B$2&lt;=AB$4,SUMIFS(Investors!$P:$P,Investors!$A:$A,$A162,Investors!$G:$G,$B162)-$B$2&gt;AA$4),SUMIFS(Investors!$Q:$Q,Investors!$A:$A,$A162,Investors!$G:$G,$B162),0)</f>
        <v/>
      </c>
      <c r="AC162" s="4">
        <f>IF(AND(SUMIFS(Investors!$P:$P,Investors!$A:$A,$A162,Investors!$G:$G,$B162)-$B$2&lt;=AC$4,SUMIFS(Investors!$P:$P,Investors!$A:$A,$A162,Investors!$G:$G,$B162)-$B$2&gt;AB$4),SUMIFS(Investors!$Q:$Q,Investors!$A:$A,$A162,Investors!$G:$G,$B162),0)</f>
        <v/>
      </c>
    </row>
    <row r="163">
      <c r="A163" t="inlineStr">
        <is>
          <t>ZJOH01</t>
        </is>
      </c>
      <c r="B163" t="inlineStr">
        <is>
          <t>HVK302</t>
        </is>
      </c>
      <c r="C163" s="4">
        <f>SUM(E163:AC163)</f>
        <v/>
      </c>
      <c r="E163" s="4">
        <f>IF(AND(SUMIFS(Investors!$P:$P,Investors!$A:$A,$A163,Investors!$G:$G,$B163)-$B$2&lt;=E$4,SUMIFS(Investors!$P:$P,Investors!$A:$A,$A163,Investors!$G:$G,$B163)-$B$2&gt;D$4),SUMIFS(Investors!$Q:$Q,Investors!$A:$A,$A163,Investors!$G:$G,$B163),0)</f>
        <v/>
      </c>
      <c r="F163" s="4">
        <f>IF(AND(SUMIFS(Investors!$P:$P,Investors!$A:$A,$A163,Investors!$G:$G,$B163)-$B$2&lt;=F$4,SUMIFS(Investors!$P:$P,Investors!$A:$A,$A163,Investors!$G:$G,$B163)-$B$2&gt;E$4),SUMIFS(Investors!$Q:$Q,Investors!$A:$A,$A163,Investors!$G:$G,$B163),0)</f>
        <v/>
      </c>
      <c r="G163" s="4">
        <f>IF(AND(SUMIFS(Investors!$P:$P,Investors!$A:$A,$A163,Investors!$G:$G,$B163)-$B$2&lt;=G$4,SUMIFS(Investors!$P:$P,Investors!$A:$A,$A163,Investors!$G:$G,$B163)-$B$2&gt;F$4),SUMIFS(Investors!$Q:$Q,Investors!$A:$A,$A163,Investors!$G:$G,$B163),0)</f>
        <v/>
      </c>
      <c r="H163" s="4">
        <f>IF(AND(SUMIFS(Investors!$P:$P,Investors!$A:$A,$A163,Investors!$G:$G,$B163)-$B$2&lt;=H$4,SUMIFS(Investors!$P:$P,Investors!$A:$A,$A163,Investors!$G:$G,$B163)-$B$2&gt;G$4),SUMIFS(Investors!$Q:$Q,Investors!$A:$A,$A163,Investors!$G:$G,$B163),0)</f>
        <v/>
      </c>
      <c r="I163" s="4">
        <f>IF(AND(SUMIFS(Investors!$P:$P,Investors!$A:$A,$A163,Investors!$G:$G,$B163)-$B$2&lt;=I$4,SUMIFS(Investors!$P:$P,Investors!$A:$A,$A163,Investors!$G:$G,$B163)-$B$2&gt;H$4),SUMIFS(Investors!$Q:$Q,Investors!$A:$A,$A163,Investors!$G:$G,$B163),0)</f>
        <v/>
      </c>
      <c r="J163" s="4">
        <f>IF(AND(SUMIFS(Investors!$P:$P,Investors!$A:$A,$A163,Investors!$G:$G,$B163)-$B$2&lt;=J$4,SUMIFS(Investors!$P:$P,Investors!$A:$A,$A163,Investors!$G:$G,$B163)-$B$2&gt;I$4),SUMIFS(Investors!$Q:$Q,Investors!$A:$A,$A163,Investors!$G:$G,$B163),0)</f>
        <v/>
      </c>
      <c r="K163" s="4">
        <f>IF(AND(SUMIFS(Investors!$P:$P,Investors!$A:$A,$A163,Investors!$G:$G,$B163)-$B$2&lt;=K$4,SUMIFS(Investors!$P:$P,Investors!$A:$A,$A163,Investors!$G:$G,$B163)-$B$2&gt;J$4),SUMIFS(Investors!$Q:$Q,Investors!$A:$A,$A163,Investors!$G:$G,$B163),0)</f>
        <v/>
      </c>
      <c r="L163" s="4">
        <f>IF(AND(SUMIFS(Investors!$P:$P,Investors!$A:$A,$A163,Investors!$G:$G,$B163)-$B$2&lt;=L$4,SUMIFS(Investors!$P:$P,Investors!$A:$A,$A163,Investors!$G:$G,$B163)-$B$2&gt;K$4),SUMIFS(Investors!$Q:$Q,Investors!$A:$A,$A163,Investors!$G:$G,$B163),0)</f>
        <v/>
      </c>
      <c r="M163" s="4">
        <f>IF(AND(SUMIFS(Investors!$P:$P,Investors!$A:$A,$A163,Investors!$G:$G,$B163)-$B$2&lt;=M$4,SUMIFS(Investors!$P:$P,Investors!$A:$A,$A163,Investors!$G:$G,$B163)-$B$2&gt;L$4),SUMIFS(Investors!$Q:$Q,Investors!$A:$A,$A163,Investors!$G:$G,$B163),0)</f>
        <v/>
      </c>
      <c r="N163" s="4">
        <f>IF(AND(SUMIFS(Investors!$P:$P,Investors!$A:$A,$A163,Investors!$G:$G,$B163)-$B$2&lt;=N$4,SUMIFS(Investors!$P:$P,Investors!$A:$A,$A163,Investors!$G:$G,$B163)-$B$2&gt;M$4),SUMIFS(Investors!$Q:$Q,Investors!$A:$A,$A163,Investors!$G:$G,$B163),0)</f>
        <v/>
      </c>
      <c r="O163" s="4">
        <f>IF(AND(SUMIFS(Investors!$P:$P,Investors!$A:$A,$A163,Investors!$G:$G,$B163)-$B$2&lt;=O$4,SUMIFS(Investors!$P:$P,Investors!$A:$A,$A163,Investors!$G:$G,$B163)-$B$2&gt;N$4),SUMIFS(Investors!$Q:$Q,Investors!$A:$A,$A163,Investors!$G:$G,$B163),0)</f>
        <v/>
      </c>
      <c r="P163" s="4">
        <f>IF(AND(SUMIFS(Investors!$P:$P,Investors!$A:$A,$A163,Investors!$G:$G,$B163)-$B$2&lt;=P$4,SUMIFS(Investors!$P:$P,Investors!$A:$A,$A163,Investors!$G:$G,$B163)-$B$2&gt;O$4),SUMIFS(Investors!$Q:$Q,Investors!$A:$A,$A163,Investors!$G:$G,$B163),0)</f>
        <v/>
      </c>
      <c r="Q163" s="4">
        <f>IF(AND(SUMIFS(Investors!$P:$P,Investors!$A:$A,$A163,Investors!$G:$G,$B163)-$B$2&lt;=Q$4,SUMIFS(Investors!$P:$P,Investors!$A:$A,$A163,Investors!$G:$G,$B163)-$B$2&gt;P$4),SUMIFS(Investors!$Q:$Q,Investors!$A:$A,$A163,Investors!$G:$G,$B163),0)</f>
        <v/>
      </c>
      <c r="R163" s="4">
        <f>IF(AND(SUMIFS(Investors!$P:$P,Investors!$A:$A,$A163,Investors!$G:$G,$B163)-$B$2&lt;=R$4,SUMIFS(Investors!$P:$P,Investors!$A:$A,$A163,Investors!$G:$G,$B163)-$B$2&gt;Q$4),SUMIFS(Investors!$Q:$Q,Investors!$A:$A,$A163,Investors!$G:$G,$B163),0)</f>
        <v/>
      </c>
      <c r="S163" s="4">
        <f>IF(AND(SUMIFS(Investors!$P:$P,Investors!$A:$A,$A163,Investors!$G:$G,$B163)-$B$2&lt;=S$4,SUMIFS(Investors!$P:$P,Investors!$A:$A,$A163,Investors!$G:$G,$B163)-$B$2&gt;R$4),SUMIFS(Investors!$Q:$Q,Investors!$A:$A,$A163,Investors!$G:$G,$B163),0)</f>
        <v/>
      </c>
      <c r="T163" s="4">
        <f>IF(AND(SUMIFS(Investors!$P:$P,Investors!$A:$A,$A163,Investors!$G:$G,$B163)-$B$2&lt;=T$4,SUMIFS(Investors!$P:$P,Investors!$A:$A,$A163,Investors!$G:$G,$B163)-$B$2&gt;S$4),SUMIFS(Investors!$Q:$Q,Investors!$A:$A,$A163,Investors!$G:$G,$B163),0)</f>
        <v/>
      </c>
      <c r="U163" s="4">
        <f>IF(AND(SUMIFS(Investors!$P:$P,Investors!$A:$A,$A163,Investors!$G:$G,$B163)-$B$2&lt;=U$4,SUMIFS(Investors!$P:$P,Investors!$A:$A,$A163,Investors!$G:$G,$B163)-$B$2&gt;T$4),SUMIFS(Investors!$Q:$Q,Investors!$A:$A,$A163,Investors!$G:$G,$B163),0)</f>
        <v/>
      </c>
      <c r="V163" s="4">
        <f>IF(AND(SUMIFS(Investors!$P:$P,Investors!$A:$A,$A163,Investors!$G:$G,$B163)-$B$2&lt;=V$4,SUMIFS(Investors!$P:$P,Investors!$A:$A,$A163,Investors!$G:$G,$B163)-$B$2&gt;U$4),SUMIFS(Investors!$Q:$Q,Investors!$A:$A,$A163,Investors!$G:$G,$B163),0)</f>
        <v/>
      </c>
      <c r="W163" s="4">
        <f>IF(AND(SUMIFS(Investors!$P:$P,Investors!$A:$A,$A163,Investors!$G:$G,$B163)-$B$2&lt;=W$4,SUMIFS(Investors!$P:$P,Investors!$A:$A,$A163,Investors!$G:$G,$B163)-$B$2&gt;V$4),SUMIFS(Investors!$Q:$Q,Investors!$A:$A,$A163,Investors!$G:$G,$B163),0)</f>
        <v/>
      </c>
      <c r="X163" s="4">
        <f>IF(AND(SUMIFS(Investors!$P:$P,Investors!$A:$A,$A163,Investors!$G:$G,$B163)-$B$2&lt;=X$4,SUMIFS(Investors!$P:$P,Investors!$A:$A,$A163,Investors!$G:$G,$B163)-$B$2&gt;W$4),SUMIFS(Investors!$Q:$Q,Investors!$A:$A,$A163,Investors!$G:$G,$B163),0)</f>
        <v/>
      </c>
      <c r="Y163" s="4">
        <f>IF(AND(SUMIFS(Investors!$P:$P,Investors!$A:$A,$A163,Investors!$G:$G,$B163)-$B$2&lt;=Y$4,SUMIFS(Investors!$P:$P,Investors!$A:$A,$A163,Investors!$G:$G,$B163)-$B$2&gt;X$4),SUMIFS(Investors!$Q:$Q,Investors!$A:$A,$A163,Investors!$G:$G,$B163),0)</f>
        <v/>
      </c>
      <c r="Z163" s="4">
        <f>IF(AND(SUMIFS(Investors!$P:$P,Investors!$A:$A,$A163,Investors!$G:$G,$B163)-$B$2&lt;=Z$4,SUMIFS(Investors!$P:$P,Investors!$A:$A,$A163,Investors!$G:$G,$B163)-$B$2&gt;Y$4),SUMIFS(Investors!$Q:$Q,Investors!$A:$A,$A163,Investors!$G:$G,$B163),0)</f>
        <v/>
      </c>
      <c r="AA163" s="4">
        <f>IF(AND(SUMIFS(Investors!$P:$P,Investors!$A:$A,$A163,Investors!$G:$G,$B163)-$B$2&lt;=AA$4,SUMIFS(Investors!$P:$P,Investors!$A:$A,$A163,Investors!$G:$G,$B163)-$B$2&gt;Z$4),SUMIFS(Investors!$Q:$Q,Investors!$A:$A,$A163,Investors!$G:$G,$B163),0)</f>
        <v/>
      </c>
      <c r="AB163" s="4">
        <f>IF(AND(SUMIFS(Investors!$P:$P,Investors!$A:$A,$A163,Investors!$G:$G,$B163)-$B$2&lt;=AB$4,SUMIFS(Investors!$P:$P,Investors!$A:$A,$A163,Investors!$G:$G,$B163)-$B$2&gt;AA$4),SUMIFS(Investors!$Q:$Q,Investors!$A:$A,$A163,Investors!$G:$G,$B163),0)</f>
        <v/>
      </c>
      <c r="AC163" s="4">
        <f>IF(AND(SUMIFS(Investors!$P:$P,Investors!$A:$A,$A163,Investors!$G:$G,$B163)-$B$2&lt;=AC$4,SUMIFS(Investors!$P:$P,Investors!$A:$A,$A163,Investors!$G:$G,$B163)-$B$2&gt;AB$4),SUMIFS(Investors!$Q:$Q,Investors!$A:$A,$A163,Investors!$G:$G,$B163),0)</f>
        <v/>
      </c>
    </row>
    <row r="164">
      <c r="A164" t="inlineStr">
        <is>
          <t>ZJOH01</t>
        </is>
      </c>
      <c r="B164" t="inlineStr">
        <is>
          <t>HVO101</t>
        </is>
      </c>
      <c r="C164" s="4">
        <f>SUM(E164:AC164)</f>
        <v/>
      </c>
      <c r="E164" s="4">
        <f>IF(AND(SUMIFS(Investors!$P:$P,Investors!$A:$A,$A164,Investors!$G:$G,$B164)-$B$2&lt;=E$4,SUMIFS(Investors!$P:$P,Investors!$A:$A,$A164,Investors!$G:$G,$B164)-$B$2&gt;D$4),SUMIFS(Investors!$Q:$Q,Investors!$A:$A,$A164,Investors!$G:$G,$B164),0)</f>
        <v/>
      </c>
      <c r="F164" s="4">
        <f>IF(AND(SUMIFS(Investors!$P:$P,Investors!$A:$A,$A164,Investors!$G:$G,$B164)-$B$2&lt;=F$4,SUMIFS(Investors!$P:$P,Investors!$A:$A,$A164,Investors!$G:$G,$B164)-$B$2&gt;E$4),SUMIFS(Investors!$Q:$Q,Investors!$A:$A,$A164,Investors!$G:$G,$B164),0)</f>
        <v/>
      </c>
      <c r="G164" s="4">
        <f>IF(AND(SUMIFS(Investors!$P:$P,Investors!$A:$A,$A164,Investors!$G:$G,$B164)-$B$2&lt;=G$4,SUMIFS(Investors!$P:$P,Investors!$A:$A,$A164,Investors!$G:$G,$B164)-$B$2&gt;F$4),SUMIFS(Investors!$Q:$Q,Investors!$A:$A,$A164,Investors!$G:$G,$B164),0)</f>
        <v/>
      </c>
      <c r="H164" s="4">
        <f>IF(AND(SUMIFS(Investors!$P:$P,Investors!$A:$A,$A164,Investors!$G:$G,$B164)-$B$2&lt;=H$4,SUMIFS(Investors!$P:$P,Investors!$A:$A,$A164,Investors!$G:$G,$B164)-$B$2&gt;G$4),SUMIFS(Investors!$Q:$Q,Investors!$A:$A,$A164,Investors!$G:$G,$B164),0)</f>
        <v/>
      </c>
      <c r="I164" s="4">
        <f>IF(AND(SUMIFS(Investors!$P:$P,Investors!$A:$A,$A164,Investors!$G:$G,$B164)-$B$2&lt;=I$4,SUMIFS(Investors!$P:$P,Investors!$A:$A,$A164,Investors!$G:$G,$B164)-$B$2&gt;H$4),SUMIFS(Investors!$Q:$Q,Investors!$A:$A,$A164,Investors!$G:$G,$B164),0)</f>
        <v/>
      </c>
      <c r="J164" s="4">
        <f>IF(AND(SUMIFS(Investors!$P:$P,Investors!$A:$A,$A164,Investors!$G:$G,$B164)-$B$2&lt;=J$4,SUMIFS(Investors!$P:$P,Investors!$A:$A,$A164,Investors!$G:$G,$B164)-$B$2&gt;I$4),SUMIFS(Investors!$Q:$Q,Investors!$A:$A,$A164,Investors!$G:$G,$B164),0)</f>
        <v/>
      </c>
      <c r="K164" s="4">
        <f>IF(AND(SUMIFS(Investors!$P:$P,Investors!$A:$A,$A164,Investors!$G:$G,$B164)-$B$2&lt;=K$4,SUMIFS(Investors!$P:$P,Investors!$A:$A,$A164,Investors!$G:$G,$B164)-$B$2&gt;J$4),SUMIFS(Investors!$Q:$Q,Investors!$A:$A,$A164,Investors!$G:$G,$B164),0)</f>
        <v/>
      </c>
      <c r="L164" s="4">
        <f>IF(AND(SUMIFS(Investors!$P:$P,Investors!$A:$A,$A164,Investors!$G:$G,$B164)-$B$2&lt;=L$4,SUMIFS(Investors!$P:$P,Investors!$A:$A,$A164,Investors!$G:$G,$B164)-$B$2&gt;K$4),SUMIFS(Investors!$Q:$Q,Investors!$A:$A,$A164,Investors!$G:$G,$B164),0)</f>
        <v/>
      </c>
      <c r="M164" s="4">
        <f>IF(AND(SUMIFS(Investors!$P:$P,Investors!$A:$A,$A164,Investors!$G:$G,$B164)-$B$2&lt;=M$4,SUMIFS(Investors!$P:$P,Investors!$A:$A,$A164,Investors!$G:$G,$B164)-$B$2&gt;L$4),SUMIFS(Investors!$Q:$Q,Investors!$A:$A,$A164,Investors!$G:$G,$B164),0)</f>
        <v/>
      </c>
      <c r="N164" s="4">
        <f>IF(AND(SUMIFS(Investors!$P:$P,Investors!$A:$A,$A164,Investors!$G:$G,$B164)-$B$2&lt;=N$4,SUMIFS(Investors!$P:$P,Investors!$A:$A,$A164,Investors!$G:$G,$B164)-$B$2&gt;M$4),SUMIFS(Investors!$Q:$Q,Investors!$A:$A,$A164,Investors!$G:$G,$B164),0)</f>
        <v/>
      </c>
      <c r="O164" s="4">
        <f>IF(AND(SUMIFS(Investors!$P:$P,Investors!$A:$A,$A164,Investors!$G:$G,$B164)-$B$2&lt;=O$4,SUMIFS(Investors!$P:$P,Investors!$A:$A,$A164,Investors!$G:$G,$B164)-$B$2&gt;N$4),SUMIFS(Investors!$Q:$Q,Investors!$A:$A,$A164,Investors!$G:$G,$B164),0)</f>
        <v/>
      </c>
      <c r="P164" s="4">
        <f>IF(AND(SUMIFS(Investors!$P:$P,Investors!$A:$A,$A164,Investors!$G:$G,$B164)-$B$2&lt;=P$4,SUMIFS(Investors!$P:$P,Investors!$A:$A,$A164,Investors!$G:$G,$B164)-$B$2&gt;O$4),SUMIFS(Investors!$Q:$Q,Investors!$A:$A,$A164,Investors!$G:$G,$B164),0)</f>
        <v/>
      </c>
      <c r="Q164" s="4">
        <f>IF(AND(SUMIFS(Investors!$P:$P,Investors!$A:$A,$A164,Investors!$G:$G,$B164)-$B$2&lt;=Q$4,SUMIFS(Investors!$P:$P,Investors!$A:$A,$A164,Investors!$G:$G,$B164)-$B$2&gt;P$4),SUMIFS(Investors!$Q:$Q,Investors!$A:$A,$A164,Investors!$G:$G,$B164),0)</f>
        <v/>
      </c>
      <c r="R164" s="4">
        <f>IF(AND(SUMIFS(Investors!$P:$P,Investors!$A:$A,$A164,Investors!$G:$G,$B164)-$B$2&lt;=R$4,SUMIFS(Investors!$P:$P,Investors!$A:$A,$A164,Investors!$G:$G,$B164)-$B$2&gt;Q$4),SUMIFS(Investors!$Q:$Q,Investors!$A:$A,$A164,Investors!$G:$G,$B164),0)</f>
        <v/>
      </c>
      <c r="S164" s="4">
        <f>IF(AND(SUMIFS(Investors!$P:$P,Investors!$A:$A,$A164,Investors!$G:$G,$B164)-$B$2&lt;=S$4,SUMIFS(Investors!$P:$P,Investors!$A:$A,$A164,Investors!$G:$G,$B164)-$B$2&gt;R$4),SUMIFS(Investors!$Q:$Q,Investors!$A:$A,$A164,Investors!$G:$G,$B164),0)</f>
        <v/>
      </c>
      <c r="T164" s="4">
        <f>IF(AND(SUMIFS(Investors!$P:$P,Investors!$A:$A,$A164,Investors!$G:$G,$B164)-$B$2&lt;=T$4,SUMIFS(Investors!$P:$P,Investors!$A:$A,$A164,Investors!$G:$G,$B164)-$B$2&gt;S$4),SUMIFS(Investors!$Q:$Q,Investors!$A:$A,$A164,Investors!$G:$G,$B164),0)</f>
        <v/>
      </c>
      <c r="U164" s="4">
        <f>IF(AND(SUMIFS(Investors!$P:$P,Investors!$A:$A,$A164,Investors!$G:$G,$B164)-$B$2&lt;=U$4,SUMIFS(Investors!$P:$P,Investors!$A:$A,$A164,Investors!$G:$G,$B164)-$B$2&gt;T$4),SUMIFS(Investors!$Q:$Q,Investors!$A:$A,$A164,Investors!$G:$G,$B164),0)</f>
        <v/>
      </c>
      <c r="V164" s="4">
        <f>IF(AND(SUMIFS(Investors!$P:$P,Investors!$A:$A,$A164,Investors!$G:$G,$B164)-$B$2&lt;=V$4,SUMIFS(Investors!$P:$P,Investors!$A:$A,$A164,Investors!$G:$G,$B164)-$B$2&gt;U$4),SUMIFS(Investors!$Q:$Q,Investors!$A:$A,$A164,Investors!$G:$G,$B164),0)</f>
        <v/>
      </c>
      <c r="W164" s="4">
        <f>IF(AND(SUMIFS(Investors!$P:$P,Investors!$A:$A,$A164,Investors!$G:$G,$B164)-$B$2&lt;=W$4,SUMIFS(Investors!$P:$P,Investors!$A:$A,$A164,Investors!$G:$G,$B164)-$B$2&gt;V$4),SUMIFS(Investors!$Q:$Q,Investors!$A:$A,$A164,Investors!$G:$G,$B164),0)</f>
        <v/>
      </c>
      <c r="X164" s="4">
        <f>IF(AND(SUMIFS(Investors!$P:$P,Investors!$A:$A,$A164,Investors!$G:$G,$B164)-$B$2&lt;=X$4,SUMIFS(Investors!$P:$P,Investors!$A:$A,$A164,Investors!$G:$G,$B164)-$B$2&gt;W$4),SUMIFS(Investors!$Q:$Q,Investors!$A:$A,$A164,Investors!$G:$G,$B164),0)</f>
        <v/>
      </c>
      <c r="Y164" s="4">
        <f>IF(AND(SUMIFS(Investors!$P:$P,Investors!$A:$A,$A164,Investors!$G:$G,$B164)-$B$2&lt;=Y$4,SUMIFS(Investors!$P:$P,Investors!$A:$A,$A164,Investors!$G:$G,$B164)-$B$2&gt;X$4),SUMIFS(Investors!$Q:$Q,Investors!$A:$A,$A164,Investors!$G:$G,$B164),0)</f>
        <v/>
      </c>
      <c r="Z164" s="4">
        <f>IF(AND(SUMIFS(Investors!$P:$P,Investors!$A:$A,$A164,Investors!$G:$G,$B164)-$B$2&lt;=Z$4,SUMIFS(Investors!$P:$P,Investors!$A:$A,$A164,Investors!$G:$G,$B164)-$B$2&gt;Y$4),SUMIFS(Investors!$Q:$Q,Investors!$A:$A,$A164,Investors!$G:$G,$B164),0)</f>
        <v/>
      </c>
      <c r="AA164" s="4">
        <f>IF(AND(SUMIFS(Investors!$P:$P,Investors!$A:$A,$A164,Investors!$G:$G,$B164)-$B$2&lt;=AA$4,SUMIFS(Investors!$P:$P,Investors!$A:$A,$A164,Investors!$G:$G,$B164)-$B$2&gt;Z$4),SUMIFS(Investors!$Q:$Q,Investors!$A:$A,$A164,Investors!$G:$G,$B164),0)</f>
        <v/>
      </c>
      <c r="AB164" s="4">
        <f>IF(AND(SUMIFS(Investors!$P:$P,Investors!$A:$A,$A164,Investors!$G:$G,$B164)-$B$2&lt;=AB$4,SUMIFS(Investors!$P:$P,Investors!$A:$A,$A164,Investors!$G:$G,$B164)-$B$2&gt;AA$4),SUMIFS(Investors!$Q:$Q,Investors!$A:$A,$A164,Investors!$G:$G,$B164),0)</f>
        <v/>
      </c>
      <c r="AC164" s="4">
        <f>IF(AND(SUMIFS(Investors!$P:$P,Investors!$A:$A,$A164,Investors!$G:$G,$B164)-$B$2&lt;=AC$4,SUMIFS(Investors!$P:$P,Investors!$A:$A,$A164,Investors!$G:$G,$B164)-$B$2&gt;AB$4),SUMIFS(Investors!$Q:$Q,Investors!$A:$A,$A164,Investors!$G:$G,$B164),0)</f>
        <v/>
      </c>
    </row>
    <row r="165">
      <c r="A165" t="inlineStr">
        <is>
          <t>ZJOH01</t>
        </is>
      </c>
      <c r="B165" t="inlineStr">
        <is>
          <t>HVO201</t>
        </is>
      </c>
      <c r="C165" s="4">
        <f>SUM(E165:AC165)</f>
        <v/>
      </c>
      <c r="E165" s="4">
        <f>IF(AND(SUMIFS(Investors!$P:$P,Investors!$A:$A,$A165,Investors!$G:$G,$B165)-$B$2&lt;=E$4,SUMIFS(Investors!$P:$P,Investors!$A:$A,$A165,Investors!$G:$G,$B165)-$B$2&gt;D$4),SUMIFS(Investors!$Q:$Q,Investors!$A:$A,$A165,Investors!$G:$G,$B165),0)</f>
        <v/>
      </c>
      <c r="F165" s="4">
        <f>IF(AND(SUMIFS(Investors!$P:$P,Investors!$A:$A,$A165,Investors!$G:$G,$B165)-$B$2&lt;=F$4,SUMIFS(Investors!$P:$P,Investors!$A:$A,$A165,Investors!$G:$G,$B165)-$B$2&gt;E$4),SUMIFS(Investors!$Q:$Q,Investors!$A:$A,$A165,Investors!$G:$G,$B165),0)</f>
        <v/>
      </c>
      <c r="G165" s="4">
        <f>IF(AND(SUMIFS(Investors!$P:$P,Investors!$A:$A,$A165,Investors!$G:$G,$B165)-$B$2&lt;=G$4,SUMIFS(Investors!$P:$P,Investors!$A:$A,$A165,Investors!$G:$G,$B165)-$B$2&gt;F$4),SUMIFS(Investors!$Q:$Q,Investors!$A:$A,$A165,Investors!$G:$G,$B165),0)</f>
        <v/>
      </c>
      <c r="H165" s="4">
        <f>IF(AND(SUMIFS(Investors!$P:$P,Investors!$A:$A,$A165,Investors!$G:$G,$B165)-$B$2&lt;=H$4,SUMIFS(Investors!$P:$P,Investors!$A:$A,$A165,Investors!$G:$G,$B165)-$B$2&gt;G$4),SUMIFS(Investors!$Q:$Q,Investors!$A:$A,$A165,Investors!$G:$G,$B165),0)</f>
        <v/>
      </c>
      <c r="I165" s="4">
        <f>IF(AND(SUMIFS(Investors!$P:$P,Investors!$A:$A,$A165,Investors!$G:$G,$B165)-$B$2&lt;=I$4,SUMIFS(Investors!$P:$P,Investors!$A:$A,$A165,Investors!$G:$G,$B165)-$B$2&gt;H$4),SUMIFS(Investors!$Q:$Q,Investors!$A:$A,$A165,Investors!$G:$G,$B165),0)</f>
        <v/>
      </c>
      <c r="J165" s="4">
        <f>IF(AND(SUMIFS(Investors!$P:$P,Investors!$A:$A,$A165,Investors!$G:$G,$B165)-$B$2&lt;=J$4,SUMIFS(Investors!$P:$P,Investors!$A:$A,$A165,Investors!$G:$G,$B165)-$B$2&gt;I$4),SUMIFS(Investors!$Q:$Q,Investors!$A:$A,$A165,Investors!$G:$G,$B165),0)</f>
        <v/>
      </c>
      <c r="K165" s="4">
        <f>IF(AND(SUMIFS(Investors!$P:$P,Investors!$A:$A,$A165,Investors!$G:$G,$B165)-$B$2&lt;=K$4,SUMIFS(Investors!$P:$P,Investors!$A:$A,$A165,Investors!$G:$G,$B165)-$B$2&gt;J$4),SUMIFS(Investors!$Q:$Q,Investors!$A:$A,$A165,Investors!$G:$G,$B165),0)</f>
        <v/>
      </c>
      <c r="L165" s="4">
        <f>IF(AND(SUMIFS(Investors!$P:$P,Investors!$A:$A,$A165,Investors!$G:$G,$B165)-$B$2&lt;=L$4,SUMIFS(Investors!$P:$P,Investors!$A:$A,$A165,Investors!$G:$G,$B165)-$B$2&gt;K$4),SUMIFS(Investors!$Q:$Q,Investors!$A:$A,$A165,Investors!$G:$G,$B165),0)</f>
        <v/>
      </c>
      <c r="M165" s="4">
        <f>IF(AND(SUMIFS(Investors!$P:$P,Investors!$A:$A,$A165,Investors!$G:$G,$B165)-$B$2&lt;=M$4,SUMIFS(Investors!$P:$P,Investors!$A:$A,$A165,Investors!$G:$G,$B165)-$B$2&gt;L$4),SUMIFS(Investors!$Q:$Q,Investors!$A:$A,$A165,Investors!$G:$G,$B165),0)</f>
        <v/>
      </c>
      <c r="N165" s="4">
        <f>IF(AND(SUMIFS(Investors!$P:$P,Investors!$A:$A,$A165,Investors!$G:$G,$B165)-$B$2&lt;=N$4,SUMIFS(Investors!$P:$P,Investors!$A:$A,$A165,Investors!$G:$G,$B165)-$B$2&gt;M$4),SUMIFS(Investors!$Q:$Q,Investors!$A:$A,$A165,Investors!$G:$G,$B165),0)</f>
        <v/>
      </c>
      <c r="O165" s="4">
        <f>IF(AND(SUMIFS(Investors!$P:$P,Investors!$A:$A,$A165,Investors!$G:$G,$B165)-$B$2&lt;=O$4,SUMIFS(Investors!$P:$P,Investors!$A:$A,$A165,Investors!$G:$G,$B165)-$B$2&gt;N$4),SUMIFS(Investors!$Q:$Q,Investors!$A:$A,$A165,Investors!$G:$G,$B165),0)</f>
        <v/>
      </c>
      <c r="P165" s="4">
        <f>IF(AND(SUMIFS(Investors!$P:$P,Investors!$A:$A,$A165,Investors!$G:$G,$B165)-$B$2&lt;=P$4,SUMIFS(Investors!$P:$P,Investors!$A:$A,$A165,Investors!$G:$G,$B165)-$B$2&gt;O$4),SUMIFS(Investors!$Q:$Q,Investors!$A:$A,$A165,Investors!$G:$G,$B165),0)</f>
        <v/>
      </c>
      <c r="Q165" s="4">
        <f>IF(AND(SUMIFS(Investors!$P:$P,Investors!$A:$A,$A165,Investors!$G:$G,$B165)-$B$2&lt;=Q$4,SUMIFS(Investors!$P:$P,Investors!$A:$A,$A165,Investors!$G:$G,$B165)-$B$2&gt;P$4),SUMIFS(Investors!$Q:$Q,Investors!$A:$A,$A165,Investors!$G:$G,$B165),0)</f>
        <v/>
      </c>
      <c r="R165" s="4">
        <f>IF(AND(SUMIFS(Investors!$P:$P,Investors!$A:$A,$A165,Investors!$G:$G,$B165)-$B$2&lt;=R$4,SUMIFS(Investors!$P:$P,Investors!$A:$A,$A165,Investors!$G:$G,$B165)-$B$2&gt;Q$4),SUMIFS(Investors!$Q:$Q,Investors!$A:$A,$A165,Investors!$G:$G,$B165),0)</f>
        <v/>
      </c>
      <c r="S165" s="4">
        <f>IF(AND(SUMIFS(Investors!$P:$P,Investors!$A:$A,$A165,Investors!$G:$G,$B165)-$B$2&lt;=S$4,SUMIFS(Investors!$P:$P,Investors!$A:$A,$A165,Investors!$G:$G,$B165)-$B$2&gt;R$4),SUMIFS(Investors!$Q:$Q,Investors!$A:$A,$A165,Investors!$G:$G,$B165),0)</f>
        <v/>
      </c>
      <c r="T165" s="4">
        <f>IF(AND(SUMIFS(Investors!$P:$P,Investors!$A:$A,$A165,Investors!$G:$G,$B165)-$B$2&lt;=T$4,SUMIFS(Investors!$P:$P,Investors!$A:$A,$A165,Investors!$G:$G,$B165)-$B$2&gt;S$4),SUMIFS(Investors!$Q:$Q,Investors!$A:$A,$A165,Investors!$G:$G,$B165),0)</f>
        <v/>
      </c>
      <c r="U165" s="4">
        <f>IF(AND(SUMIFS(Investors!$P:$P,Investors!$A:$A,$A165,Investors!$G:$G,$B165)-$B$2&lt;=U$4,SUMIFS(Investors!$P:$P,Investors!$A:$A,$A165,Investors!$G:$G,$B165)-$B$2&gt;T$4),SUMIFS(Investors!$Q:$Q,Investors!$A:$A,$A165,Investors!$G:$G,$B165),0)</f>
        <v/>
      </c>
      <c r="V165" s="4">
        <f>IF(AND(SUMIFS(Investors!$P:$P,Investors!$A:$A,$A165,Investors!$G:$G,$B165)-$B$2&lt;=V$4,SUMIFS(Investors!$P:$P,Investors!$A:$A,$A165,Investors!$G:$G,$B165)-$B$2&gt;U$4),SUMIFS(Investors!$Q:$Q,Investors!$A:$A,$A165,Investors!$G:$G,$B165),0)</f>
        <v/>
      </c>
      <c r="W165" s="4">
        <f>IF(AND(SUMIFS(Investors!$P:$P,Investors!$A:$A,$A165,Investors!$G:$G,$B165)-$B$2&lt;=W$4,SUMIFS(Investors!$P:$P,Investors!$A:$A,$A165,Investors!$G:$G,$B165)-$B$2&gt;V$4),SUMIFS(Investors!$Q:$Q,Investors!$A:$A,$A165,Investors!$G:$G,$B165),0)</f>
        <v/>
      </c>
      <c r="X165" s="4">
        <f>IF(AND(SUMIFS(Investors!$P:$P,Investors!$A:$A,$A165,Investors!$G:$G,$B165)-$B$2&lt;=X$4,SUMIFS(Investors!$P:$P,Investors!$A:$A,$A165,Investors!$G:$G,$B165)-$B$2&gt;W$4),SUMIFS(Investors!$Q:$Q,Investors!$A:$A,$A165,Investors!$G:$G,$B165),0)</f>
        <v/>
      </c>
      <c r="Y165" s="4">
        <f>IF(AND(SUMIFS(Investors!$P:$P,Investors!$A:$A,$A165,Investors!$G:$G,$B165)-$B$2&lt;=Y$4,SUMIFS(Investors!$P:$P,Investors!$A:$A,$A165,Investors!$G:$G,$B165)-$B$2&gt;X$4),SUMIFS(Investors!$Q:$Q,Investors!$A:$A,$A165,Investors!$G:$G,$B165),0)</f>
        <v/>
      </c>
      <c r="Z165" s="4">
        <f>IF(AND(SUMIFS(Investors!$P:$P,Investors!$A:$A,$A165,Investors!$G:$G,$B165)-$B$2&lt;=Z$4,SUMIFS(Investors!$P:$P,Investors!$A:$A,$A165,Investors!$G:$G,$B165)-$B$2&gt;Y$4),SUMIFS(Investors!$Q:$Q,Investors!$A:$A,$A165,Investors!$G:$G,$B165),0)</f>
        <v/>
      </c>
      <c r="AA165" s="4">
        <f>IF(AND(SUMIFS(Investors!$P:$P,Investors!$A:$A,$A165,Investors!$G:$G,$B165)-$B$2&lt;=AA$4,SUMIFS(Investors!$P:$P,Investors!$A:$A,$A165,Investors!$G:$G,$B165)-$B$2&gt;Z$4),SUMIFS(Investors!$Q:$Q,Investors!$A:$A,$A165,Investors!$G:$G,$B165),0)</f>
        <v/>
      </c>
      <c r="AB165" s="4">
        <f>IF(AND(SUMIFS(Investors!$P:$P,Investors!$A:$A,$A165,Investors!$G:$G,$B165)-$B$2&lt;=AB$4,SUMIFS(Investors!$P:$P,Investors!$A:$A,$A165,Investors!$G:$G,$B165)-$B$2&gt;AA$4),SUMIFS(Investors!$Q:$Q,Investors!$A:$A,$A165,Investors!$G:$G,$B165),0)</f>
        <v/>
      </c>
      <c r="AC165" s="4">
        <f>IF(AND(SUMIFS(Investors!$P:$P,Investors!$A:$A,$A165,Investors!$G:$G,$B165)-$B$2&lt;=AC$4,SUMIFS(Investors!$P:$P,Investors!$A:$A,$A165,Investors!$G:$G,$B165)-$B$2&gt;AB$4),SUMIFS(Investors!$Q:$Q,Investors!$A:$A,$A165,Investors!$G:$G,$B165),0)</f>
        <v/>
      </c>
    </row>
    <row r="166">
      <c r="A166" t="inlineStr">
        <is>
          <t>ZBOH01</t>
        </is>
      </c>
      <c r="B166" t="inlineStr">
        <is>
          <t>HFA206</t>
        </is>
      </c>
      <c r="C166" s="4">
        <f>SUM(E166:AC166)</f>
        <v/>
      </c>
      <c r="E166" s="4">
        <f>IF(AND(SUMIFS(Investors!$P:$P,Investors!$A:$A,$A166,Investors!$G:$G,$B166)-$B$2&lt;=E$4,SUMIFS(Investors!$P:$P,Investors!$A:$A,$A166,Investors!$G:$G,$B166)-$B$2&gt;D$4),SUMIFS(Investors!$Q:$Q,Investors!$A:$A,$A166,Investors!$G:$G,$B166),0)</f>
        <v/>
      </c>
      <c r="F166" s="4">
        <f>IF(AND(SUMIFS(Investors!$P:$P,Investors!$A:$A,$A166,Investors!$G:$G,$B166)-$B$2&lt;=F$4,SUMIFS(Investors!$P:$P,Investors!$A:$A,$A166,Investors!$G:$G,$B166)-$B$2&gt;E$4),SUMIFS(Investors!$Q:$Q,Investors!$A:$A,$A166,Investors!$G:$G,$B166),0)</f>
        <v/>
      </c>
      <c r="G166" s="4">
        <f>IF(AND(SUMIFS(Investors!$P:$P,Investors!$A:$A,$A166,Investors!$G:$G,$B166)-$B$2&lt;=G$4,SUMIFS(Investors!$P:$P,Investors!$A:$A,$A166,Investors!$G:$G,$B166)-$B$2&gt;F$4),SUMIFS(Investors!$Q:$Q,Investors!$A:$A,$A166,Investors!$G:$G,$B166),0)</f>
        <v/>
      </c>
      <c r="H166" s="4">
        <f>IF(AND(SUMIFS(Investors!$P:$P,Investors!$A:$A,$A166,Investors!$G:$G,$B166)-$B$2&lt;=H$4,SUMIFS(Investors!$P:$P,Investors!$A:$A,$A166,Investors!$G:$G,$B166)-$B$2&gt;G$4),SUMIFS(Investors!$Q:$Q,Investors!$A:$A,$A166,Investors!$G:$G,$B166),0)</f>
        <v/>
      </c>
      <c r="I166" s="4">
        <f>IF(AND(SUMIFS(Investors!$P:$P,Investors!$A:$A,$A166,Investors!$G:$G,$B166)-$B$2&lt;=I$4,SUMIFS(Investors!$P:$P,Investors!$A:$A,$A166,Investors!$G:$G,$B166)-$B$2&gt;H$4),SUMIFS(Investors!$Q:$Q,Investors!$A:$A,$A166,Investors!$G:$G,$B166),0)</f>
        <v/>
      </c>
      <c r="J166" s="4">
        <f>IF(AND(SUMIFS(Investors!$P:$P,Investors!$A:$A,$A166,Investors!$G:$G,$B166)-$B$2&lt;=J$4,SUMIFS(Investors!$P:$P,Investors!$A:$A,$A166,Investors!$G:$G,$B166)-$B$2&gt;I$4),SUMIFS(Investors!$Q:$Q,Investors!$A:$A,$A166,Investors!$G:$G,$B166),0)</f>
        <v/>
      </c>
      <c r="K166" s="4">
        <f>IF(AND(SUMIFS(Investors!$P:$P,Investors!$A:$A,$A166,Investors!$G:$G,$B166)-$B$2&lt;=K$4,SUMIFS(Investors!$P:$P,Investors!$A:$A,$A166,Investors!$G:$G,$B166)-$B$2&gt;J$4),SUMIFS(Investors!$Q:$Q,Investors!$A:$A,$A166,Investors!$G:$G,$B166),0)</f>
        <v/>
      </c>
      <c r="L166" s="4">
        <f>IF(AND(SUMIFS(Investors!$P:$P,Investors!$A:$A,$A166,Investors!$G:$G,$B166)-$B$2&lt;=L$4,SUMIFS(Investors!$P:$P,Investors!$A:$A,$A166,Investors!$G:$G,$B166)-$B$2&gt;K$4),SUMIFS(Investors!$Q:$Q,Investors!$A:$A,$A166,Investors!$G:$G,$B166),0)</f>
        <v/>
      </c>
      <c r="M166" s="4">
        <f>IF(AND(SUMIFS(Investors!$P:$P,Investors!$A:$A,$A166,Investors!$G:$G,$B166)-$B$2&lt;=M$4,SUMIFS(Investors!$P:$P,Investors!$A:$A,$A166,Investors!$G:$G,$B166)-$B$2&gt;L$4),SUMIFS(Investors!$Q:$Q,Investors!$A:$A,$A166,Investors!$G:$G,$B166),0)</f>
        <v/>
      </c>
      <c r="N166" s="4">
        <f>IF(AND(SUMIFS(Investors!$P:$P,Investors!$A:$A,$A166,Investors!$G:$G,$B166)-$B$2&lt;=N$4,SUMIFS(Investors!$P:$P,Investors!$A:$A,$A166,Investors!$G:$G,$B166)-$B$2&gt;M$4),SUMIFS(Investors!$Q:$Q,Investors!$A:$A,$A166,Investors!$G:$G,$B166),0)</f>
        <v/>
      </c>
      <c r="O166" s="4">
        <f>IF(AND(SUMIFS(Investors!$P:$P,Investors!$A:$A,$A166,Investors!$G:$G,$B166)-$B$2&lt;=O$4,SUMIFS(Investors!$P:$P,Investors!$A:$A,$A166,Investors!$G:$G,$B166)-$B$2&gt;N$4),SUMIFS(Investors!$Q:$Q,Investors!$A:$A,$A166,Investors!$G:$G,$B166),0)</f>
        <v/>
      </c>
      <c r="P166" s="4">
        <f>IF(AND(SUMIFS(Investors!$P:$P,Investors!$A:$A,$A166,Investors!$G:$G,$B166)-$B$2&lt;=P$4,SUMIFS(Investors!$P:$P,Investors!$A:$A,$A166,Investors!$G:$G,$B166)-$B$2&gt;O$4),SUMIFS(Investors!$Q:$Q,Investors!$A:$A,$A166,Investors!$G:$G,$B166),0)</f>
        <v/>
      </c>
      <c r="Q166" s="4">
        <f>IF(AND(SUMIFS(Investors!$P:$P,Investors!$A:$A,$A166,Investors!$G:$G,$B166)-$B$2&lt;=Q$4,SUMIFS(Investors!$P:$P,Investors!$A:$A,$A166,Investors!$G:$G,$B166)-$B$2&gt;P$4),SUMIFS(Investors!$Q:$Q,Investors!$A:$A,$A166,Investors!$G:$G,$B166),0)</f>
        <v/>
      </c>
      <c r="R166" s="4">
        <f>IF(AND(SUMIFS(Investors!$P:$P,Investors!$A:$A,$A166,Investors!$G:$G,$B166)-$B$2&lt;=R$4,SUMIFS(Investors!$P:$P,Investors!$A:$A,$A166,Investors!$G:$G,$B166)-$B$2&gt;Q$4),SUMIFS(Investors!$Q:$Q,Investors!$A:$A,$A166,Investors!$G:$G,$B166),0)</f>
        <v/>
      </c>
      <c r="S166" s="4">
        <f>IF(AND(SUMIFS(Investors!$P:$P,Investors!$A:$A,$A166,Investors!$G:$G,$B166)-$B$2&lt;=S$4,SUMIFS(Investors!$P:$P,Investors!$A:$A,$A166,Investors!$G:$G,$B166)-$B$2&gt;R$4),SUMIFS(Investors!$Q:$Q,Investors!$A:$A,$A166,Investors!$G:$G,$B166),0)</f>
        <v/>
      </c>
      <c r="T166" s="4">
        <f>IF(AND(SUMIFS(Investors!$P:$P,Investors!$A:$A,$A166,Investors!$G:$G,$B166)-$B$2&lt;=T$4,SUMIFS(Investors!$P:$P,Investors!$A:$A,$A166,Investors!$G:$G,$B166)-$B$2&gt;S$4),SUMIFS(Investors!$Q:$Q,Investors!$A:$A,$A166,Investors!$G:$G,$B166),0)</f>
        <v/>
      </c>
      <c r="U166" s="4">
        <f>IF(AND(SUMIFS(Investors!$P:$P,Investors!$A:$A,$A166,Investors!$G:$G,$B166)-$B$2&lt;=U$4,SUMIFS(Investors!$P:$P,Investors!$A:$A,$A166,Investors!$G:$G,$B166)-$B$2&gt;T$4),SUMIFS(Investors!$Q:$Q,Investors!$A:$A,$A166,Investors!$G:$G,$B166),0)</f>
        <v/>
      </c>
      <c r="V166" s="4">
        <f>IF(AND(SUMIFS(Investors!$P:$P,Investors!$A:$A,$A166,Investors!$G:$G,$B166)-$B$2&lt;=V$4,SUMIFS(Investors!$P:$P,Investors!$A:$A,$A166,Investors!$G:$G,$B166)-$B$2&gt;U$4),SUMIFS(Investors!$Q:$Q,Investors!$A:$A,$A166,Investors!$G:$G,$B166),0)</f>
        <v/>
      </c>
      <c r="W166" s="4">
        <f>IF(AND(SUMIFS(Investors!$P:$P,Investors!$A:$A,$A166,Investors!$G:$G,$B166)-$B$2&lt;=W$4,SUMIFS(Investors!$P:$P,Investors!$A:$A,$A166,Investors!$G:$G,$B166)-$B$2&gt;V$4),SUMIFS(Investors!$Q:$Q,Investors!$A:$A,$A166,Investors!$G:$G,$B166),0)</f>
        <v/>
      </c>
      <c r="X166" s="4">
        <f>IF(AND(SUMIFS(Investors!$P:$P,Investors!$A:$A,$A166,Investors!$G:$G,$B166)-$B$2&lt;=X$4,SUMIFS(Investors!$P:$P,Investors!$A:$A,$A166,Investors!$G:$G,$B166)-$B$2&gt;W$4),SUMIFS(Investors!$Q:$Q,Investors!$A:$A,$A166,Investors!$G:$G,$B166),0)</f>
        <v/>
      </c>
      <c r="Y166" s="4">
        <f>IF(AND(SUMIFS(Investors!$P:$P,Investors!$A:$A,$A166,Investors!$G:$G,$B166)-$B$2&lt;=Y$4,SUMIFS(Investors!$P:$P,Investors!$A:$A,$A166,Investors!$G:$G,$B166)-$B$2&gt;X$4),SUMIFS(Investors!$Q:$Q,Investors!$A:$A,$A166,Investors!$G:$G,$B166),0)</f>
        <v/>
      </c>
      <c r="Z166" s="4">
        <f>IF(AND(SUMIFS(Investors!$P:$P,Investors!$A:$A,$A166,Investors!$G:$G,$B166)-$B$2&lt;=Z$4,SUMIFS(Investors!$P:$P,Investors!$A:$A,$A166,Investors!$G:$G,$B166)-$B$2&gt;Y$4),SUMIFS(Investors!$Q:$Q,Investors!$A:$A,$A166,Investors!$G:$G,$B166),0)</f>
        <v/>
      </c>
      <c r="AA166" s="4">
        <f>IF(AND(SUMIFS(Investors!$P:$P,Investors!$A:$A,$A166,Investors!$G:$G,$B166)-$B$2&lt;=AA$4,SUMIFS(Investors!$P:$P,Investors!$A:$A,$A166,Investors!$G:$G,$B166)-$B$2&gt;Z$4),SUMIFS(Investors!$Q:$Q,Investors!$A:$A,$A166,Investors!$G:$G,$B166),0)</f>
        <v/>
      </c>
      <c r="AB166" s="4">
        <f>IF(AND(SUMIFS(Investors!$P:$P,Investors!$A:$A,$A166,Investors!$G:$G,$B166)-$B$2&lt;=AB$4,SUMIFS(Investors!$P:$P,Investors!$A:$A,$A166,Investors!$G:$G,$B166)-$B$2&gt;AA$4),SUMIFS(Investors!$Q:$Q,Investors!$A:$A,$A166,Investors!$G:$G,$B166),0)</f>
        <v/>
      </c>
      <c r="AC166" s="4">
        <f>IF(AND(SUMIFS(Investors!$P:$P,Investors!$A:$A,$A166,Investors!$G:$G,$B166)-$B$2&lt;=AC$4,SUMIFS(Investors!$P:$P,Investors!$A:$A,$A166,Investors!$G:$G,$B166)-$B$2&gt;AB$4),SUMIFS(Investors!$Q:$Q,Investors!$A:$A,$A166,Investors!$G:$G,$B166),0)</f>
        <v/>
      </c>
    </row>
    <row r="167">
      <c r="A167" t="inlineStr">
        <is>
          <t>ZBOH01</t>
        </is>
      </c>
      <c r="B167" t="inlineStr">
        <is>
          <t>HVK105</t>
        </is>
      </c>
      <c r="C167" s="4">
        <f>SUM(E167:AC167)</f>
        <v/>
      </c>
      <c r="E167" s="4">
        <f>IF(AND(SUMIFS(Investors!$P:$P,Investors!$A:$A,$A167,Investors!$G:$G,$B167)-$B$2&lt;=E$4,SUMIFS(Investors!$P:$P,Investors!$A:$A,$A167,Investors!$G:$G,$B167)-$B$2&gt;D$4),SUMIFS(Investors!$Q:$Q,Investors!$A:$A,$A167,Investors!$G:$G,$B167),0)</f>
        <v/>
      </c>
      <c r="F167" s="4">
        <f>IF(AND(SUMIFS(Investors!$P:$P,Investors!$A:$A,$A167,Investors!$G:$G,$B167)-$B$2&lt;=F$4,SUMIFS(Investors!$P:$P,Investors!$A:$A,$A167,Investors!$G:$G,$B167)-$B$2&gt;E$4),SUMIFS(Investors!$Q:$Q,Investors!$A:$A,$A167,Investors!$G:$G,$B167),0)</f>
        <v/>
      </c>
      <c r="G167" s="4">
        <f>IF(AND(SUMIFS(Investors!$P:$P,Investors!$A:$A,$A167,Investors!$G:$G,$B167)-$B$2&lt;=G$4,SUMIFS(Investors!$P:$P,Investors!$A:$A,$A167,Investors!$G:$G,$B167)-$B$2&gt;F$4),SUMIFS(Investors!$Q:$Q,Investors!$A:$A,$A167,Investors!$G:$G,$B167),0)</f>
        <v/>
      </c>
      <c r="H167" s="4">
        <f>IF(AND(SUMIFS(Investors!$P:$P,Investors!$A:$A,$A167,Investors!$G:$G,$B167)-$B$2&lt;=H$4,SUMIFS(Investors!$P:$P,Investors!$A:$A,$A167,Investors!$G:$G,$B167)-$B$2&gt;G$4),SUMIFS(Investors!$Q:$Q,Investors!$A:$A,$A167,Investors!$G:$G,$B167),0)</f>
        <v/>
      </c>
      <c r="I167" s="4">
        <f>IF(AND(SUMIFS(Investors!$P:$P,Investors!$A:$A,$A167,Investors!$G:$G,$B167)-$B$2&lt;=I$4,SUMIFS(Investors!$P:$P,Investors!$A:$A,$A167,Investors!$G:$G,$B167)-$B$2&gt;H$4),SUMIFS(Investors!$Q:$Q,Investors!$A:$A,$A167,Investors!$G:$G,$B167),0)</f>
        <v/>
      </c>
      <c r="J167" s="4">
        <f>IF(AND(SUMIFS(Investors!$P:$P,Investors!$A:$A,$A167,Investors!$G:$G,$B167)-$B$2&lt;=J$4,SUMIFS(Investors!$P:$P,Investors!$A:$A,$A167,Investors!$G:$G,$B167)-$B$2&gt;I$4),SUMIFS(Investors!$Q:$Q,Investors!$A:$A,$A167,Investors!$G:$G,$B167),0)</f>
        <v/>
      </c>
      <c r="K167" s="4">
        <f>IF(AND(SUMIFS(Investors!$P:$P,Investors!$A:$A,$A167,Investors!$G:$G,$B167)-$B$2&lt;=K$4,SUMIFS(Investors!$P:$P,Investors!$A:$A,$A167,Investors!$G:$G,$B167)-$B$2&gt;J$4),SUMIFS(Investors!$Q:$Q,Investors!$A:$A,$A167,Investors!$G:$G,$B167),0)</f>
        <v/>
      </c>
      <c r="L167" s="4">
        <f>IF(AND(SUMIFS(Investors!$P:$P,Investors!$A:$A,$A167,Investors!$G:$G,$B167)-$B$2&lt;=L$4,SUMIFS(Investors!$P:$P,Investors!$A:$A,$A167,Investors!$G:$G,$B167)-$B$2&gt;K$4),SUMIFS(Investors!$Q:$Q,Investors!$A:$A,$A167,Investors!$G:$G,$B167),0)</f>
        <v/>
      </c>
      <c r="M167" s="4">
        <f>IF(AND(SUMIFS(Investors!$P:$P,Investors!$A:$A,$A167,Investors!$G:$G,$B167)-$B$2&lt;=M$4,SUMIFS(Investors!$P:$P,Investors!$A:$A,$A167,Investors!$G:$G,$B167)-$B$2&gt;L$4),SUMIFS(Investors!$Q:$Q,Investors!$A:$A,$A167,Investors!$G:$G,$B167),0)</f>
        <v/>
      </c>
      <c r="N167" s="4">
        <f>IF(AND(SUMIFS(Investors!$P:$P,Investors!$A:$A,$A167,Investors!$G:$G,$B167)-$B$2&lt;=N$4,SUMIFS(Investors!$P:$P,Investors!$A:$A,$A167,Investors!$G:$G,$B167)-$B$2&gt;M$4),SUMIFS(Investors!$Q:$Q,Investors!$A:$A,$A167,Investors!$G:$G,$B167),0)</f>
        <v/>
      </c>
      <c r="O167" s="4">
        <f>IF(AND(SUMIFS(Investors!$P:$P,Investors!$A:$A,$A167,Investors!$G:$G,$B167)-$B$2&lt;=O$4,SUMIFS(Investors!$P:$P,Investors!$A:$A,$A167,Investors!$G:$G,$B167)-$B$2&gt;N$4),SUMIFS(Investors!$Q:$Q,Investors!$A:$A,$A167,Investors!$G:$G,$B167),0)</f>
        <v/>
      </c>
      <c r="P167" s="4">
        <f>IF(AND(SUMIFS(Investors!$P:$P,Investors!$A:$A,$A167,Investors!$G:$G,$B167)-$B$2&lt;=P$4,SUMIFS(Investors!$P:$P,Investors!$A:$A,$A167,Investors!$G:$G,$B167)-$B$2&gt;O$4),SUMIFS(Investors!$Q:$Q,Investors!$A:$A,$A167,Investors!$G:$G,$B167),0)</f>
        <v/>
      </c>
      <c r="Q167" s="4">
        <f>IF(AND(SUMIFS(Investors!$P:$P,Investors!$A:$A,$A167,Investors!$G:$G,$B167)-$B$2&lt;=Q$4,SUMIFS(Investors!$P:$P,Investors!$A:$A,$A167,Investors!$G:$G,$B167)-$B$2&gt;P$4),SUMIFS(Investors!$Q:$Q,Investors!$A:$A,$A167,Investors!$G:$G,$B167),0)</f>
        <v/>
      </c>
      <c r="R167" s="4">
        <f>IF(AND(SUMIFS(Investors!$P:$P,Investors!$A:$A,$A167,Investors!$G:$G,$B167)-$B$2&lt;=R$4,SUMIFS(Investors!$P:$P,Investors!$A:$A,$A167,Investors!$G:$G,$B167)-$B$2&gt;Q$4),SUMIFS(Investors!$Q:$Q,Investors!$A:$A,$A167,Investors!$G:$G,$B167),0)</f>
        <v/>
      </c>
      <c r="S167" s="4">
        <f>IF(AND(SUMIFS(Investors!$P:$P,Investors!$A:$A,$A167,Investors!$G:$G,$B167)-$B$2&lt;=S$4,SUMIFS(Investors!$P:$P,Investors!$A:$A,$A167,Investors!$G:$G,$B167)-$B$2&gt;R$4),SUMIFS(Investors!$Q:$Q,Investors!$A:$A,$A167,Investors!$G:$G,$B167),0)</f>
        <v/>
      </c>
      <c r="T167" s="4">
        <f>IF(AND(SUMIFS(Investors!$P:$P,Investors!$A:$A,$A167,Investors!$G:$G,$B167)-$B$2&lt;=T$4,SUMIFS(Investors!$P:$P,Investors!$A:$A,$A167,Investors!$G:$G,$B167)-$B$2&gt;S$4),SUMIFS(Investors!$Q:$Q,Investors!$A:$A,$A167,Investors!$G:$G,$B167),0)</f>
        <v/>
      </c>
      <c r="U167" s="4">
        <f>IF(AND(SUMIFS(Investors!$P:$P,Investors!$A:$A,$A167,Investors!$G:$G,$B167)-$B$2&lt;=U$4,SUMIFS(Investors!$P:$P,Investors!$A:$A,$A167,Investors!$G:$G,$B167)-$B$2&gt;T$4),SUMIFS(Investors!$Q:$Q,Investors!$A:$A,$A167,Investors!$G:$G,$B167),0)</f>
        <v/>
      </c>
      <c r="V167" s="4">
        <f>IF(AND(SUMIFS(Investors!$P:$P,Investors!$A:$A,$A167,Investors!$G:$G,$B167)-$B$2&lt;=V$4,SUMIFS(Investors!$P:$P,Investors!$A:$A,$A167,Investors!$G:$G,$B167)-$B$2&gt;U$4),SUMIFS(Investors!$Q:$Q,Investors!$A:$A,$A167,Investors!$G:$G,$B167),0)</f>
        <v/>
      </c>
      <c r="W167" s="4">
        <f>IF(AND(SUMIFS(Investors!$P:$P,Investors!$A:$A,$A167,Investors!$G:$G,$B167)-$B$2&lt;=W$4,SUMIFS(Investors!$P:$P,Investors!$A:$A,$A167,Investors!$G:$G,$B167)-$B$2&gt;V$4),SUMIFS(Investors!$Q:$Q,Investors!$A:$A,$A167,Investors!$G:$G,$B167),0)</f>
        <v/>
      </c>
      <c r="X167" s="4">
        <f>IF(AND(SUMIFS(Investors!$P:$P,Investors!$A:$A,$A167,Investors!$G:$G,$B167)-$B$2&lt;=X$4,SUMIFS(Investors!$P:$P,Investors!$A:$A,$A167,Investors!$G:$G,$B167)-$B$2&gt;W$4),SUMIFS(Investors!$Q:$Q,Investors!$A:$A,$A167,Investors!$G:$G,$B167),0)</f>
        <v/>
      </c>
      <c r="Y167" s="4">
        <f>IF(AND(SUMIFS(Investors!$P:$P,Investors!$A:$A,$A167,Investors!$G:$G,$B167)-$B$2&lt;=Y$4,SUMIFS(Investors!$P:$P,Investors!$A:$A,$A167,Investors!$G:$G,$B167)-$B$2&gt;X$4),SUMIFS(Investors!$Q:$Q,Investors!$A:$A,$A167,Investors!$G:$G,$B167),0)</f>
        <v/>
      </c>
      <c r="Z167" s="4">
        <f>IF(AND(SUMIFS(Investors!$P:$P,Investors!$A:$A,$A167,Investors!$G:$G,$B167)-$B$2&lt;=Z$4,SUMIFS(Investors!$P:$P,Investors!$A:$A,$A167,Investors!$G:$G,$B167)-$B$2&gt;Y$4),SUMIFS(Investors!$Q:$Q,Investors!$A:$A,$A167,Investors!$G:$G,$B167),0)</f>
        <v/>
      </c>
      <c r="AA167" s="4">
        <f>IF(AND(SUMIFS(Investors!$P:$P,Investors!$A:$A,$A167,Investors!$G:$G,$B167)-$B$2&lt;=AA$4,SUMIFS(Investors!$P:$P,Investors!$A:$A,$A167,Investors!$G:$G,$B167)-$B$2&gt;Z$4),SUMIFS(Investors!$Q:$Q,Investors!$A:$A,$A167,Investors!$G:$G,$B167),0)</f>
        <v/>
      </c>
      <c r="AB167" s="4">
        <f>IF(AND(SUMIFS(Investors!$P:$P,Investors!$A:$A,$A167,Investors!$G:$G,$B167)-$B$2&lt;=AB$4,SUMIFS(Investors!$P:$P,Investors!$A:$A,$A167,Investors!$G:$G,$B167)-$B$2&gt;AA$4),SUMIFS(Investors!$Q:$Q,Investors!$A:$A,$A167,Investors!$G:$G,$B167),0)</f>
        <v/>
      </c>
      <c r="AC167" s="4">
        <f>IF(AND(SUMIFS(Investors!$P:$P,Investors!$A:$A,$A167,Investors!$G:$G,$B167)-$B$2&lt;=AC$4,SUMIFS(Investors!$P:$P,Investors!$A:$A,$A167,Investors!$G:$G,$B167)-$B$2&gt;AB$4),SUMIFS(Investors!$Q:$Q,Investors!$A:$A,$A167,Investors!$G:$G,$B167),0)</f>
        <v/>
      </c>
    </row>
    <row r="168">
      <c r="A168" t="inlineStr">
        <is>
          <t>ZJBM01</t>
        </is>
      </c>
      <c r="B168" t="inlineStr">
        <is>
          <t>HFA204</t>
        </is>
      </c>
      <c r="C168" s="4">
        <f>SUM(E168:AC168)</f>
        <v/>
      </c>
      <c r="E168" s="4">
        <f>IF(AND(SUMIFS(Investors!$P:$P,Investors!$A:$A,$A168,Investors!$G:$G,$B168)-$B$2&lt;=E$4,SUMIFS(Investors!$P:$P,Investors!$A:$A,$A168,Investors!$G:$G,$B168)-$B$2&gt;D$4),SUMIFS(Investors!$Q:$Q,Investors!$A:$A,$A168,Investors!$G:$G,$B168),0)</f>
        <v/>
      </c>
      <c r="F168" s="4">
        <f>IF(AND(SUMIFS(Investors!$P:$P,Investors!$A:$A,$A168,Investors!$G:$G,$B168)-$B$2&lt;=F$4,SUMIFS(Investors!$P:$P,Investors!$A:$A,$A168,Investors!$G:$G,$B168)-$B$2&gt;E$4),SUMIFS(Investors!$Q:$Q,Investors!$A:$A,$A168,Investors!$G:$G,$B168),0)</f>
        <v/>
      </c>
      <c r="G168" s="4">
        <f>IF(AND(SUMIFS(Investors!$P:$P,Investors!$A:$A,$A168,Investors!$G:$G,$B168)-$B$2&lt;=G$4,SUMIFS(Investors!$P:$P,Investors!$A:$A,$A168,Investors!$G:$G,$B168)-$B$2&gt;F$4),SUMIFS(Investors!$Q:$Q,Investors!$A:$A,$A168,Investors!$G:$G,$B168),0)</f>
        <v/>
      </c>
      <c r="H168" s="4">
        <f>IF(AND(SUMIFS(Investors!$P:$P,Investors!$A:$A,$A168,Investors!$G:$G,$B168)-$B$2&lt;=H$4,SUMIFS(Investors!$P:$P,Investors!$A:$A,$A168,Investors!$G:$G,$B168)-$B$2&gt;G$4),SUMIFS(Investors!$Q:$Q,Investors!$A:$A,$A168,Investors!$G:$G,$B168),0)</f>
        <v/>
      </c>
      <c r="I168" s="4">
        <f>IF(AND(SUMIFS(Investors!$P:$P,Investors!$A:$A,$A168,Investors!$G:$G,$B168)-$B$2&lt;=I$4,SUMIFS(Investors!$P:$P,Investors!$A:$A,$A168,Investors!$G:$G,$B168)-$B$2&gt;H$4),SUMIFS(Investors!$Q:$Q,Investors!$A:$A,$A168,Investors!$G:$G,$B168),0)</f>
        <v/>
      </c>
      <c r="J168" s="4">
        <f>IF(AND(SUMIFS(Investors!$P:$P,Investors!$A:$A,$A168,Investors!$G:$G,$B168)-$B$2&lt;=J$4,SUMIFS(Investors!$P:$P,Investors!$A:$A,$A168,Investors!$G:$G,$B168)-$B$2&gt;I$4),SUMIFS(Investors!$Q:$Q,Investors!$A:$A,$A168,Investors!$G:$G,$B168),0)</f>
        <v/>
      </c>
      <c r="K168" s="4">
        <f>IF(AND(SUMIFS(Investors!$P:$P,Investors!$A:$A,$A168,Investors!$G:$G,$B168)-$B$2&lt;=K$4,SUMIFS(Investors!$P:$P,Investors!$A:$A,$A168,Investors!$G:$G,$B168)-$B$2&gt;J$4),SUMIFS(Investors!$Q:$Q,Investors!$A:$A,$A168,Investors!$G:$G,$B168),0)</f>
        <v/>
      </c>
      <c r="L168" s="4">
        <f>IF(AND(SUMIFS(Investors!$P:$P,Investors!$A:$A,$A168,Investors!$G:$G,$B168)-$B$2&lt;=L$4,SUMIFS(Investors!$P:$P,Investors!$A:$A,$A168,Investors!$G:$G,$B168)-$B$2&gt;K$4),SUMIFS(Investors!$Q:$Q,Investors!$A:$A,$A168,Investors!$G:$G,$B168),0)</f>
        <v/>
      </c>
      <c r="M168" s="4">
        <f>IF(AND(SUMIFS(Investors!$P:$P,Investors!$A:$A,$A168,Investors!$G:$G,$B168)-$B$2&lt;=M$4,SUMIFS(Investors!$P:$P,Investors!$A:$A,$A168,Investors!$G:$G,$B168)-$B$2&gt;L$4),SUMIFS(Investors!$Q:$Q,Investors!$A:$A,$A168,Investors!$G:$G,$B168),0)</f>
        <v/>
      </c>
      <c r="N168" s="4">
        <f>IF(AND(SUMIFS(Investors!$P:$P,Investors!$A:$A,$A168,Investors!$G:$G,$B168)-$B$2&lt;=N$4,SUMIFS(Investors!$P:$P,Investors!$A:$A,$A168,Investors!$G:$G,$B168)-$B$2&gt;M$4),SUMIFS(Investors!$Q:$Q,Investors!$A:$A,$A168,Investors!$G:$G,$B168),0)</f>
        <v/>
      </c>
      <c r="O168" s="4">
        <f>IF(AND(SUMIFS(Investors!$P:$P,Investors!$A:$A,$A168,Investors!$G:$G,$B168)-$B$2&lt;=O$4,SUMIFS(Investors!$P:$P,Investors!$A:$A,$A168,Investors!$G:$G,$B168)-$B$2&gt;N$4),SUMIFS(Investors!$Q:$Q,Investors!$A:$A,$A168,Investors!$G:$G,$B168),0)</f>
        <v/>
      </c>
      <c r="P168" s="4">
        <f>IF(AND(SUMIFS(Investors!$P:$P,Investors!$A:$A,$A168,Investors!$G:$G,$B168)-$B$2&lt;=P$4,SUMIFS(Investors!$P:$P,Investors!$A:$A,$A168,Investors!$G:$G,$B168)-$B$2&gt;O$4),SUMIFS(Investors!$Q:$Q,Investors!$A:$A,$A168,Investors!$G:$G,$B168),0)</f>
        <v/>
      </c>
      <c r="Q168" s="4">
        <f>IF(AND(SUMIFS(Investors!$P:$P,Investors!$A:$A,$A168,Investors!$G:$G,$B168)-$B$2&lt;=Q$4,SUMIFS(Investors!$P:$P,Investors!$A:$A,$A168,Investors!$G:$G,$B168)-$B$2&gt;P$4),SUMIFS(Investors!$Q:$Q,Investors!$A:$A,$A168,Investors!$G:$G,$B168),0)</f>
        <v/>
      </c>
      <c r="R168" s="4">
        <f>IF(AND(SUMIFS(Investors!$P:$P,Investors!$A:$A,$A168,Investors!$G:$G,$B168)-$B$2&lt;=R$4,SUMIFS(Investors!$P:$P,Investors!$A:$A,$A168,Investors!$G:$G,$B168)-$B$2&gt;Q$4),SUMIFS(Investors!$Q:$Q,Investors!$A:$A,$A168,Investors!$G:$G,$B168),0)</f>
        <v/>
      </c>
      <c r="S168" s="4">
        <f>IF(AND(SUMIFS(Investors!$P:$P,Investors!$A:$A,$A168,Investors!$G:$G,$B168)-$B$2&lt;=S$4,SUMIFS(Investors!$P:$P,Investors!$A:$A,$A168,Investors!$G:$G,$B168)-$B$2&gt;R$4),SUMIFS(Investors!$Q:$Q,Investors!$A:$A,$A168,Investors!$G:$G,$B168),0)</f>
        <v/>
      </c>
      <c r="T168" s="4">
        <f>IF(AND(SUMIFS(Investors!$P:$P,Investors!$A:$A,$A168,Investors!$G:$G,$B168)-$B$2&lt;=T$4,SUMIFS(Investors!$P:$P,Investors!$A:$A,$A168,Investors!$G:$G,$B168)-$B$2&gt;S$4),SUMIFS(Investors!$Q:$Q,Investors!$A:$A,$A168,Investors!$G:$G,$B168),0)</f>
        <v/>
      </c>
      <c r="U168" s="4">
        <f>IF(AND(SUMIFS(Investors!$P:$P,Investors!$A:$A,$A168,Investors!$G:$G,$B168)-$B$2&lt;=U$4,SUMIFS(Investors!$P:$P,Investors!$A:$A,$A168,Investors!$G:$G,$B168)-$B$2&gt;T$4),SUMIFS(Investors!$Q:$Q,Investors!$A:$A,$A168,Investors!$G:$G,$B168),0)</f>
        <v/>
      </c>
      <c r="V168" s="4">
        <f>IF(AND(SUMIFS(Investors!$P:$P,Investors!$A:$A,$A168,Investors!$G:$G,$B168)-$B$2&lt;=V$4,SUMIFS(Investors!$P:$P,Investors!$A:$A,$A168,Investors!$G:$G,$B168)-$B$2&gt;U$4),SUMIFS(Investors!$Q:$Q,Investors!$A:$A,$A168,Investors!$G:$G,$B168),0)</f>
        <v/>
      </c>
      <c r="W168" s="4">
        <f>IF(AND(SUMIFS(Investors!$P:$P,Investors!$A:$A,$A168,Investors!$G:$G,$B168)-$B$2&lt;=W$4,SUMIFS(Investors!$P:$P,Investors!$A:$A,$A168,Investors!$G:$G,$B168)-$B$2&gt;V$4),SUMIFS(Investors!$Q:$Q,Investors!$A:$A,$A168,Investors!$G:$G,$B168),0)</f>
        <v/>
      </c>
      <c r="X168" s="4">
        <f>IF(AND(SUMIFS(Investors!$P:$P,Investors!$A:$A,$A168,Investors!$G:$G,$B168)-$B$2&lt;=X$4,SUMIFS(Investors!$P:$P,Investors!$A:$A,$A168,Investors!$G:$G,$B168)-$B$2&gt;W$4),SUMIFS(Investors!$Q:$Q,Investors!$A:$A,$A168,Investors!$G:$G,$B168),0)</f>
        <v/>
      </c>
      <c r="Y168" s="4">
        <f>IF(AND(SUMIFS(Investors!$P:$P,Investors!$A:$A,$A168,Investors!$G:$G,$B168)-$B$2&lt;=Y$4,SUMIFS(Investors!$P:$P,Investors!$A:$A,$A168,Investors!$G:$G,$B168)-$B$2&gt;X$4),SUMIFS(Investors!$Q:$Q,Investors!$A:$A,$A168,Investors!$G:$G,$B168),0)</f>
        <v/>
      </c>
      <c r="Z168" s="4">
        <f>IF(AND(SUMIFS(Investors!$P:$P,Investors!$A:$A,$A168,Investors!$G:$G,$B168)-$B$2&lt;=Z$4,SUMIFS(Investors!$P:$P,Investors!$A:$A,$A168,Investors!$G:$G,$B168)-$B$2&gt;Y$4),SUMIFS(Investors!$Q:$Q,Investors!$A:$A,$A168,Investors!$G:$G,$B168),0)</f>
        <v/>
      </c>
      <c r="AA168" s="4">
        <f>IF(AND(SUMIFS(Investors!$P:$P,Investors!$A:$A,$A168,Investors!$G:$G,$B168)-$B$2&lt;=AA$4,SUMIFS(Investors!$P:$P,Investors!$A:$A,$A168,Investors!$G:$G,$B168)-$B$2&gt;Z$4),SUMIFS(Investors!$Q:$Q,Investors!$A:$A,$A168,Investors!$G:$G,$B168),0)</f>
        <v/>
      </c>
      <c r="AB168" s="4">
        <f>IF(AND(SUMIFS(Investors!$P:$P,Investors!$A:$A,$A168,Investors!$G:$G,$B168)-$B$2&lt;=AB$4,SUMIFS(Investors!$P:$P,Investors!$A:$A,$A168,Investors!$G:$G,$B168)-$B$2&gt;AA$4),SUMIFS(Investors!$Q:$Q,Investors!$A:$A,$A168,Investors!$G:$G,$B168),0)</f>
        <v/>
      </c>
      <c r="AC168" s="4">
        <f>IF(AND(SUMIFS(Investors!$P:$P,Investors!$A:$A,$A168,Investors!$G:$G,$B168)-$B$2&lt;=AC$4,SUMIFS(Investors!$P:$P,Investors!$A:$A,$A168,Investors!$G:$G,$B168)-$B$2&gt;AB$4),SUMIFS(Investors!$Q:$Q,Investors!$A:$A,$A168,Investors!$G:$G,$B168),0)</f>
        <v/>
      </c>
    </row>
    <row r="169">
      <c r="A169" t="inlineStr">
        <is>
          <t>ZJBM01</t>
        </is>
      </c>
      <c r="B169" t="inlineStr">
        <is>
          <t>HVK301</t>
        </is>
      </c>
      <c r="C169" s="4">
        <f>SUM(E169:AC169)</f>
        <v/>
      </c>
      <c r="E169" s="4">
        <f>IF(AND(SUMIFS(Investors!$P:$P,Investors!$A:$A,$A169,Investors!$G:$G,$B169)-$B$2&lt;=E$4,SUMIFS(Investors!$P:$P,Investors!$A:$A,$A169,Investors!$G:$G,$B169)-$B$2&gt;D$4),SUMIFS(Investors!$Q:$Q,Investors!$A:$A,$A169,Investors!$G:$G,$B169),0)</f>
        <v/>
      </c>
      <c r="F169" s="4">
        <f>IF(AND(SUMIFS(Investors!$P:$P,Investors!$A:$A,$A169,Investors!$G:$G,$B169)-$B$2&lt;=F$4,SUMIFS(Investors!$P:$P,Investors!$A:$A,$A169,Investors!$G:$G,$B169)-$B$2&gt;E$4),SUMIFS(Investors!$Q:$Q,Investors!$A:$A,$A169,Investors!$G:$G,$B169),0)</f>
        <v/>
      </c>
      <c r="G169" s="4">
        <f>IF(AND(SUMIFS(Investors!$P:$P,Investors!$A:$A,$A169,Investors!$G:$G,$B169)-$B$2&lt;=G$4,SUMIFS(Investors!$P:$P,Investors!$A:$A,$A169,Investors!$G:$G,$B169)-$B$2&gt;F$4),SUMIFS(Investors!$Q:$Q,Investors!$A:$A,$A169,Investors!$G:$G,$B169),0)</f>
        <v/>
      </c>
      <c r="H169" s="4">
        <f>IF(AND(SUMIFS(Investors!$P:$P,Investors!$A:$A,$A169,Investors!$G:$G,$B169)-$B$2&lt;=H$4,SUMIFS(Investors!$P:$P,Investors!$A:$A,$A169,Investors!$G:$G,$B169)-$B$2&gt;G$4),SUMIFS(Investors!$Q:$Q,Investors!$A:$A,$A169,Investors!$G:$G,$B169),0)</f>
        <v/>
      </c>
      <c r="I169" s="4">
        <f>IF(AND(SUMIFS(Investors!$P:$P,Investors!$A:$A,$A169,Investors!$G:$G,$B169)-$B$2&lt;=I$4,SUMIFS(Investors!$P:$P,Investors!$A:$A,$A169,Investors!$G:$G,$B169)-$B$2&gt;H$4),SUMIFS(Investors!$Q:$Q,Investors!$A:$A,$A169,Investors!$G:$G,$B169),0)</f>
        <v/>
      </c>
      <c r="J169" s="4">
        <f>IF(AND(SUMIFS(Investors!$P:$P,Investors!$A:$A,$A169,Investors!$G:$G,$B169)-$B$2&lt;=J$4,SUMIFS(Investors!$P:$P,Investors!$A:$A,$A169,Investors!$G:$G,$B169)-$B$2&gt;I$4),SUMIFS(Investors!$Q:$Q,Investors!$A:$A,$A169,Investors!$G:$G,$B169),0)</f>
        <v/>
      </c>
      <c r="K169" s="4">
        <f>IF(AND(SUMIFS(Investors!$P:$P,Investors!$A:$A,$A169,Investors!$G:$G,$B169)-$B$2&lt;=K$4,SUMIFS(Investors!$P:$P,Investors!$A:$A,$A169,Investors!$G:$G,$B169)-$B$2&gt;J$4),SUMIFS(Investors!$Q:$Q,Investors!$A:$A,$A169,Investors!$G:$G,$B169),0)</f>
        <v/>
      </c>
      <c r="L169" s="4">
        <f>IF(AND(SUMIFS(Investors!$P:$P,Investors!$A:$A,$A169,Investors!$G:$G,$B169)-$B$2&lt;=L$4,SUMIFS(Investors!$P:$P,Investors!$A:$A,$A169,Investors!$G:$G,$B169)-$B$2&gt;K$4),SUMIFS(Investors!$Q:$Q,Investors!$A:$A,$A169,Investors!$G:$G,$B169),0)</f>
        <v/>
      </c>
      <c r="M169" s="4">
        <f>IF(AND(SUMIFS(Investors!$P:$P,Investors!$A:$A,$A169,Investors!$G:$G,$B169)-$B$2&lt;=M$4,SUMIFS(Investors!$P:$P,Investors!$A:$A,$A169,Investors!$G:$G,$B169)-$B$2&gt;L$4),SUMIFS(Investors!$Q:$Q,Investors!$A:$A,$A169,Investors!$G:$G,$B169),0)</f>
        <v/>
      </c>
      <c r="N169" s="4">
        <f>IF(AND(SUMIFS(Investors!$P:$P,Investors!$A:$A,$A169,Investors!$G:$G,$B169)-$B$2&lt;=N$4,SUMIFS(Investors!$P:$P,Investors!$A:$A,$A169,Investors!$G:$G,$B169)-$B$2&gt;M$4),SUMIFS(Investors!$Q:$Q,Investors!$A:$A,$A169,Investors!$G:$G,$B169),0)</f>
        <v/>
      </c>
      <c r="O169" s="4">
        <f>IF(AND(SUMIFS(Investors!$P:$P,Investors!$A:$A,$A169,Investors!$G:$G,$B169)-$B$2&lt;=O$4,SUMIFS(Investors!$P:$P,Investors!$A:$A,$A169,Investors!$G:$G,$B169)-$B$2&gt;N$4),SUMIFS(Investors!$Q:$Q,Investors!$A:$A,$A169,Investors!$G:$G,$B169),0)</f>
        <v/>
      </c>
      <c r="P169" s="4">
        <f>IF(AND(SUMIFS(Investors!$P:$P,Investors!$A:$A,$A169,Investors!$G:$G,$B169)-$B$2&lt;=P$4,SUMIFS(Investors!$P:$P,Investors!$A:$A,$A169,Investors!$G:$G,$B169)-$B$2&gt;O$4),SUMIFS(Investors!$Q:$Q,Investors!$A:$A,$A169,Investors!$G:$G,$B169),0)</f>
        <v/>
      </c>
      <c r="Q169" s="4">
        <f>IF(AND(SUMIFS(Investors!$P:$P,Investors!$A:$A,$A169,Investors!$G:$G,$B169)-$B$2&lt;=Q$4,SUMIFS(Investors!$P:$P,Investors!$A:$A,$A169,Investors!$G:$G,$B169)-$B$2&gt;P$4),SUMIFS(Investors!$Q:$Q,Investors!$A:$A,$A169,Investors!$G:$G,$B169),0)</f>
        <v/>
      </c>
      <c r="R169" s="4">
        <f>IF(AND(SUMIFS(Investors!$P:$P,Investors!$A:$A,$A169,Investors!$G:$G,$B169)-$B$2&lt;=R$4,SUMIFS(Investors!$P:$P,Investors!$A:$A,$A169,Investors!$G:$G,$B169)-$B$2&gt;Q$4),SUMIFS(Investors!$Q:$Q,Investors!$A:$A,$A169,Investors!$G:$G,$B169),0)</f>
        <v/>
      </c>
      <c r="S169" s="4">
        <f>IF(AND(SUMIFS(Investors!$P:$P,Investors!$A:$A,$A169,Investors!$G:$G,$B169)-$B$2&lt;=S$4,SUMIFS(Investors!$P:$P,Investors!$A:$A,$A169,Investors!$G:$G,$B169)-$B$2&gt;R$4),SUMIFS(Investors!$Q:$Q,Investors!$A:$A,$A169,Investors!$G:$G,$B169),0)</f>
        <v/>
      </c>
      <c r="T169" s="4">
        <f>IF(AND(SUMIFS(Investors!$P:$P,Investors!$A:$A,$A169,Investors!$G:$G,$B169)-$B$2&lt;=T$4,SUMIFS(Investors!$P:$P,Investors!$A:$A,$A169,Investors!$G:$G,$B169)-$B$2&gt;S$4),SUMIFS(Investors!$Q:$Q,Investors!$A:$A,$A169,Investors!$G:$G,$B169),0)</f>
        <v/>
      </c>
      <c r="U169" s="4">
        <f>IF(AND(SUMIFS(Investors!$P:$P,Investors!$A:$A,$A169,Investors!$G:$G,$B169)-$B$2&lt;=U$4,SUMIFS(Investors!$P:$P,Investors!$A:$A,$A169,Investors!$G:$G,$B169)-$B$2&gt;T$4),SUMIFS(Investors!$Q:$Q,Investors!$A:$A,$A169,Investors!$G:$G,$B169),0)</f>
        <v/>
      </c>
      <c r="V169" s="4">
        <f>IF(AND(SUMIFS(Investors!$P:$P,Investors!$A:$A,$A169,Investors!$G:$G,$B169)-$B$2&lt;=V$4,SUMIFS(Investors!$P:$P,Investors!$A:$A,$A169,Investors!$G:$G,$B169)-$B$2&gt;U$4),SUMIFS(Investors!$Q:$Q,Investors!$A:$A,$A169,Investors!$G:$G,$B169),0)</f>
        <v/>
      </c>
      <c r="W169" s="4">
        <f>IF(AND(SUMIFS(Investors!$P:$P,Investors!$A:$A,$A169,Investors!$G:$G,$B169)-$B$2&lt;=W$4,SUMIFS(Investors!$P:$P,Investors!$A:$A,$A169,Investors!$G:$G,$B169)-$B$2&gt;V$4),SUMIFS(Investors!$Q:$Q,Investors!$A:$A,$A169,Investors!$G:$G,$B169),0)</f>
        <v/>
      </c>
      <c r="X169" s="4">
        <f>IF(AND(SUMIFS(Investors!$P:$P,Investors!$A:$A,$A169,Investors!$G:$G,$B169)-$B$2&lt;=X$4,SUMIFS(Investors!$P:$P,Investors!$A:$A,$A169,Investors!$G:$G,$B169)-$B$2&gt;W$4),SUMIFS(Investors!$Q:$Q,Investors!$A:$A,$A169,Investors!$G:$G,$B169),0)</f>
        <v/>
      </c>
      <c r="Y169" s="4">
        <f>IF(AND(SUMIFS(Investors!$P:$P,Investors!$A:$A,$A169,Investors!$G:$G,$B169)-$B$2&lt;=Y$4,SUMIFS(Investors!$P:$P,Investors!$A:$A,$A169,Investors!$G:$G,$B169)-$B$2&gt;X$4),SUMIFS(Investors!$Q:$Q,Investors!$A:$A,$A169,Investors!$G:$G,$B169),0)</f>
        <v/>
      </c>
      <c r="Z169" s="4">
        <f>IF(AND(SUMIFS(Investors!$P:$P,Investors!$A:$A,$A169,Investors!$G:$G,$B169)-$B$2&lt;=Z$4,SUMIFS(Investors!$P:$P,Investors!$A:$A,$A169,Investors!$G:$G,$B169)-$B$2&gt;Y$4),SUMIFS(Investors!$Q:$Q,Investors!$A:$A,$A169,Investors!$G:$G,$B169),0)</f>
        <v/>
      </c>
      <c r="AA169" s="4">
        <f>IF(AND(SUMIFS(Investors!$P:$P,Investors!$A:$A,$A169,Investors!$G:$G,$B169)-$B$2&lt;=AA$4,SUMIFS(Investors!$P:$P,Investors!$A:$A,$A169,Investors!$G:$G,$B169)-$B$2&gt;Z$4),SUMIFS(Investors!$Q:$Q,Investors!$A:$A,$A169,Investors!$G:$G,$B169),0)</f>
        <v/>
      </c>
      <c r="AB169" s="4">
        <f>IF(AND(SUMIFS(Investors!$P:$P,Investors!$A:$A,$A169,Investors!$G:$G,$B169)-$B$2&lt;=AB$4,SUMIFS(Investors!$P:$P,Investors!$A:$A,$A169,Investors!$G:$G,$B169)-$B$2&gt;AA$4),SUMIFS(Investors!$Q:$Q,Investors!$A:$A,$A169,Investors!$G:$G,$B169),0)</f>
        <v/>
      </c>
      <c r="AC169" s="4">
        <f>IF(AND(SUMIFS(Investors!$P:$P,Investors!$A:$A,$A169,Investors!$G:$G,$B169)-$B$2&lt;=AC$4,SUMIFS(Investors!$P:$P,Investors!$A:$A,$A169,Investors!$G:$G,$B169)-$B$2&gt;AB$4),SUMIFS(Investors!$Q:$Q,Investors!$A:$A,$A169,Investors!$G:$G,$B169),0)</f>
        <v/>
      </c>
    </row>
    <row r="170">
      <c r="A170" t="inlineStr">
        <is>
          <t>ZMAD01</t>
        </is>
      </c>
      <c r="B170" t="inlineStr">
        <is>
          <t>HVN304</t>
        </is>
      </c>
      <c r="C170" s="4">
        <f>SUM(E170:AC170)</f>
        <v/>
      </c>
      <c r="E170" s="4">
        <f>IF(AND(SUMIFS(Investors!$P:$P,Investors!$A:$A,$A170,Investors!$G:$G,$B170)-$B$2&lt;=E$4,SUMIFS(Investors!$P:$P,Investors!$A:$A,$A170,Investors!$G:$G,$B170)-$B$2&gt;D$4),SUMIFS(Investors!$Q:$Q,Investors!$A:$A,$A170,Investors!$G:$G,$B170),0)</f>
        <v/>
      </c>
      <c r="F170" s="4">
        <f>IF(AND(SUMIFS(Investors!$P:$P,Investors!$A:$A,$A170,Investors!$G:$G,$B170)-$B$2&lt;=F$4,SUMIFS(Investors!$P:$P,Investors!$A:$A,$A170,Investors!$G:$G,$B170)-$B$2&gt;E$4),SUMIFS(Investors!$Q:$Q,Investors!$A:$A,$A170,Investors!$G:$G,$B170),0)</f>
        <v/>
      </c>
      <c r="G170" s="4">
        <f>IF(AND(SUMIFS(Investors!$P:$P,Investors!$A:$A,$A170,Investors!$G:$G,$B170)-$B$2&lt;=G$4,SUMIFS(Investors!$P:$P,Investors!$A:$A,$A170,Investors!$G:$G,$B170)-$B$2&gt;F$4),SUMIFS(Investors!$Q:$Q,Investors!$A:$A,$A170,Investors!$G:$G,$B170),0)</f>
        <v/>
      </c>
      <c r="H170" s="4">
        <f>IF(AND(SUMIFS(Investors!$P:$P,Investors!$A:$A,$A170,Investors!$G:$G,$B170)-$B$2&lt;=H$4,SUMIFS(Investors!$P:$P,Investors!$A:$A,$A170,Investors!$G:$G,$B170)-$B$2&gt;G$4),SUMIFS(Investors!$Q:$Q,Investors!$A:$A,$A170,Investors!$G:$G,$B170),0)</f>
        <v/>
      </c>
      <c r="I170" s="4">
        <f>IF(AND(SUMIFS(Investors!$P:$P,Investors!$A:$A,$A170,Investors!$G:$G,$B170)-$B$2&lt;=I$4,SUMIFS(Investors!$P:$P,Investors!$A:$A,$A170,Investors!$G:$G,$B170)-$B$2&gt;H$4),SUMIFS(Investors!$Q:$Q,Investors!$A:$A,$A170,Investors!$G:$G,$B170),0)</f>
        <v/>
      </c>
      <c r="J170" s="4">
        <f>IF(AND(SUMIFS(Investors!$P:$P,Investors!$A:$A,$A170,Investors!$G:$G,$B170)-$B$2&lt;=J$4,SUMIFS(Investors!$P:$P,Investors!$A:$A,$A170,Investors!$G:$G,$B170)-$B$2&gt;I$4),SUMIFS(Investors!$Q:$Q,Investors!$A:$A,$A170,Investors!$G:$G,$B170),0)</f>
        <v/>
      </c>
      <c r="K170" s="4">
        <f>IF(AND(SUMIFS(Investors!$P:$P,Investors!$A:$A,$A170,Investors!$G:$G,$B170)-$B$2&lt;=K$4,SUMIFS(Investors!$P:$P,Investors!$A:$A,$A170,Investors!$G:$G,$B170)-$B$2&gt;J$4),SUMIFS(Investors!$Q:$Q,Investors!$A:$A,$A170,Investors!$G:$G,$B170),0)</f>
        <v/>
      </c>
      <c r="L170" s="4">
        <f>IF(AND(SUMIFS(Investors!$P:$P,Investors!$A:$A,$A170,Investors!$G:$G,$B170)-$B$2&lt;=L$4,SUMIFS(Investors!$P:$P,Investors!$A:$A,$A170,Investors!$G:$G,$B170)-$B$2&gt;K$4),SUMIFS(Investors!$Q:$Q,Investors!$A:$A,$A170,Investors!$G:$G,$B170),0)</f>
        <v/>
      </c>
      <c r="M170" s="4">
        <f>IF(AND(SUMIFS(Investors!$P:$P,Investors!$A:$A,$A170,Investors!$G:$G,$B170)-$B$2&lt;=M$4,SUMIFS(Investors!$P:$P,Investors!$A:$A,$A170,Investors!$G:$G,$B170)-$B$2&gt;L$4),SUMIFS(Investors!$Q:$Q,Investors!$A:$A,$A170,Investors!$G:$G,$B170),0)</f>
        <v/>
      </c>
      <c r="N170" s="4">
        <f>IF(AND(SUMIFS(Investors!$P:$P,Investors!$A:$A,$A170,Investors!$G:$G,$B170)-$B$2&lt;=N$4,SUMIFS(Investors!$P:$P,Investors!$A:$A,$A170,Investors!$G:$G,$B170)-$B$2&gt;M$4),SUMIFS(Investors!$Q:$Q,Investors!$A:$A,$A170,Investors!$G:$G,$B170),0)</f>
        <v/>
      </c>
      <c r="O170" s="4">
        <f>IF(AND(SUMIFS(Investors!$P:$P,Investors!$A:$A,$A170,Investors!$G:$G,$B170)-$B$2&lt;=O$4,SUMIFS(Investors!$P:$P,Investors!$A:$A,$A170,Investors!$G:$G,$B170)-$B$2&gt;N$4),SUMIFS(Investors!$Q:$Q,Investors!$A:$A,$A170,Investors!$G:$G,$B170),0)</f>
        <v/>
      </c>
      <c r="P170" s="4">
        <f>IF(AND(SUMIFS(Investors!$P:$P,Investors!$A:$A,$A170,Investors!$G:$G,$B170)-$B$2&lt;=P$4,SUMIFS(Investors!$P:$P,Investors!$A:$A,$A170,Investors!$G:$G,$B170)-$B$2&gt;O$4),SUMIFS(Investors!$Q:$Q,Investors!$A:$A,$A170,Investors!$G:$G,$B170),0)</f>
        <v/>
      </c>
      <c r="Q170" s="4">
        <f>IF(AND(SUMIFS(Investors!$P:$P,Investors!$A:$A,$A170,Investors!$G:$G,$B170)-$B$2&lt;=Q$4,SUMIFS(Investors!$P:$P,Investors!$A:$A,$A170,Investors!$G:$G,$B170)-$B$2&gt;P$4),SUMIFS(Investors!$Q:$Q,Investors!$A:$A,$A170,Investors!$G:$G,$B170),0)</f>
        <v/>
      </c>
      <c r="R170" s="4">
        <f>IF(AND(SUMIFS(Investors!$P:$P,Investors!$A:$A,$A170,Investors!$G:$G,$B170)-$B$2&lt;=R$4,SUMIFS(Investors!$P:$P,Investors!$A:$A,$A170,Investors!$G:$G,$B170)-$B$2&gt;Q$4),SUMIFS(Investors!$Q:$Q,Investors!$A:$A,$A170,Investors!$G:$G,$B170),0)</f>
        <v/>
      </c>
      <c r="S170" s="4">
        <f>IF(AND(SUMIFS(Investors!$P:$P,Investors!$A:$A,$A170,Investors!$G:$G,$B170)-$B$2&lt;=S$4,SUMIFS(Investors!$P:$P,Investors!$A:$A,$A170,Investors!$G:$G,$B170)-$B$2&gt;R$4),SUMIFS(Investors!$Q:$Q,Investors!$A:$A,$A170,Investors!$G:$G,$B170),0)</f>
        <v/>
      </c>
      <c r="T170" s="4">
        <f>IF(AND(SUMIFS(Investors!$P:$P,Investors!$A:$A,$A170,Investors!$G:$G,$B170)-$B$2&lt;=T$4,SUMIFS(Investors!$P:$P,Investors!$A:$A,$A170,Investors!$G:$G,$B170)-$B$2&gt;S$4),SUMIFS(Investors!$Q:$Q,Investors!$A:$A,$A170,Investors!$G:$G,$B170),0)</f>
        <v/>
      </c>
      <c r="U170" s="4">
        <f>IF(AND(SUMIFS(Investors!$P:$P,Investors!$A:$A,$A170,Investors!$G:$G,$B170)-$B$2&lt;=U$4,SUMIFS(Investors!$P:$P,Investors!$A:$A,$A170,Investors!$G:$G,$B170)-$B$2&gt;T$4),SUMIFS(Investors!$Q:$Q,Investors!$A:$A,$A170,Investors!$G:$G,$B170),0)</f>
        <v/>
      </c>
      <c r="V170" s="4">
        <f>IF(AND(SUMIFS(Investors!$P:$P,Investors!$A:$A,$A170,Investors!$G:$G,$B170)-$B$2&lt;=V$4,SUMIFS(Investors!$P:$P,Investors!$A:$A,$A170,Investors!$G:$G,$B170)-$B$2&gt;U$4),SUMIFS(Investors!$Q:$Q,Investors!$A:$A,$A170,Investors!$G:$G,$B170),0)</f>
        <v/>
      </c>
      <c r="W170" s="4">
        <f>IF(AND(SUMIFS(Investors!$P:$P,Investors!$A:$A,$A170,Investors!$G:$G,$B170)-$B$2&lt;=W$4,SUMIFS(Investors!$P:$P,Investors!$A:$A,$A170,Investors!$G:$G,$B170)-$B$2&gt;V$4),SUMIFS(Investors!$Q:$Q,Investors!$A:$A,$A170,Investors!$G:$G,$B170),0)</f>
        <v/>
      </c>
      <c r="X170" s="4">
        <f>IF(AND(SUMIFS(Investors!$P:$P,Investors!$A:$A,$A170,Investors!$G:$G,$B170)-$B$2&lt;=X$4,SUMIFS(Investors!$P:$P,Investors!$A:$A,$A170,Investors!$G:$G,$B170)-$B$2&gt;W$4),SUMIFS(Investors!$Q:$Q,Investors!$A:$A,$A170,Investors!$G:$G,$B170),0)</f>
        <v/>
      </c>
      <c r="Y170" s="4">
        <f>IF(AND(SUMIFS(Investors!$P:$P,Investors!$A:$A,$A170,Investors!$G:$G,$B170)-$B$2&lt;=Y$4,SUMIFS(Investors!$P:$P,Investors!$A:$A,$A170,Investors!$G:$G,$B170)-$B$2&gt;X$4),SUMIFS(Investors!$Q:$Q,Investors!$A:$A,$A170,Investors!$G:$G,$B170),0)</f>
        <v/>
      </c>
      <c r="Z170" s="4">
        <f>IF(AND(SUMIFS(Investors!$P:$P,Investors!$A:$A,$A170,Investors!$G:$G,$B170)-$B$2&lt;=Z$4,SUMIFS(Investors!$P:$P,Investors!$A:$A,$A170,Investors!$G:$G,$B170)-$B$2&gt;Y$4),SUMIFS(Investors!$Q:$Q,Investors!$A:$A,$A170,Investors!$G:$G,$B170),0)</f>
        <v/>
      </c>
      <c r="AA170" s="4">
        <f>IF(AND(SUMIFS(Investors!$P:$P,Investors!$A:$A,$A170,Investors!$G:$G,$B170)-$B$2&lt;=AA$4,SUMIFS(Investors!$P:$P,Investors!$A:$A,$A170,Investors!$G:$G,$B170)-$B$2&gt;Z$4),SUMIFS(Investors!$Q:$Q,Investors!$A:$A,$A170,Investors!$G:$G,$B170),0)</f>
        <v/>
      </c>
      <c r="AB170" s="4">
        <f>IF(AND(SUMIFS(Investors!$P:$P,Investors!$A:$A,$A170,Investors!$G:$G,$B170)-$B$2&lt;=AB$4,SUMIFS(Investors!$P:$P,Investors!$A:$A,$A170,Investors!$G:$G,$B170)-$B$2&gt;AA$4),SUMIFS(Investors!$Q:$Q,Investors!$A:$A,$A170,Investors!$G:$G,$B170),0)</f>
        <v/>
      </c>
      <c r="AC170" s="4">
        <f>IF(AND(SUMIFS(Investors!$P:$P,Investors!$A:$A,$A170,Investors!$G:$G,$B170)-$B$2&lt;=AC$4,SUMIFS(Investors!$P:$P,Investors!$A:$A,$A170,Investors!$G:$G,$B170)-$B$2&gt;AB$4),SUMIFS(Investors!$Q:$Q,Investors!$A:$A,$A170,Investors!$G:$G,$B170),0)</f>
        <v/>
      </c>
    </row>
    <row r="171">
      <c r="A171" t="inlineStr">
        <is>
          <t>ZLEW02</t>
        </is>
      </c>
      <c r="B171" t="inlineStr">
        <is>
          <t>HFA206</t>
        </is>
      </c>
      <c r="C171" s="4">
        <f>SUM(E171:AC171)</f>
        <v/>
      </c>
      <c r="E171" s="4">
        <f>IF(AND(SUMIFS(Investors!$P:$P,Investors!$A:$A,$A171,Investors!$G:$G,$B171)-$B$2&lt;=E$4,SUMIFS(Investors!$P:$P,Investors!$A:$A,$A171,Investors!$G:$G,$B171)-$B$2&gt;D$4),SUMIFS(Investors!$Q:$Q,Investors!$A:$A,$A171,Investors!$G:$G,$B171),0)</f>
        <v/>
      </c>
      <c r="F171" s="4">
        <f>IF(AND(SUMIFS(Investors!$P:$P,Investors!$A:$A,$A171,Investors!$G:$G,$B171)-$B$2&lt;=F$4,SUMIFS(Investors!$P:$P,Investors!$A:$A,$A171,Investors!$G:$G,$B171)-$B$2&gt;E$4),SUMIFS(Investors!$Q:$Q,Investors!$A:$A,$A171,Investors!$G:$G,$B171),0)</f>
        <v/>
      </c>
      <c r="G171" s="4">
        <f>IF(AND(SUMIFS(Investors!$P:$P,Investors!$A:$A,$A171,Investors!$G:$G,$B171)-$B$2&lt;=G$4,SUMIFS(Investors!$P:$P,Investors!$A:$A,$A171,Investors!$G:$G,$B171)-$B$2&gt;F$4),SUMIFS(Investors!$Q:$Q,Investors!$A:$A,$A171,Investors!$G:$G,$B171),0)</f>
        <v/>
      </c>
      <c r="H171" s="4">
        <f>IF(AND(SUMIFS(Investors!$P:$P,Investors!$A:$A,$A171,Investors!$G:$G,$B171)-$B$2&lt;=H$4,SUMIFS(Investors!$P:$P,Investors!$A:$A,$A171,Investors!$G:$G,$B171)-$B$2&gt;G$4),SUMIFS(Investors!$Q:$Q,Investors!$A:$A,$A171,Investors!$G:$G,$B171),0)</f>
        <v/>
      </c>
      <c r="I171" s="4">
        <f>IF(AND(SUMIFS(Investors!$P:$P,Investors!$A:$A,$A171,Investors!$G:$G,$B171)-$B$2&lt;=I$4,SUMIFS(Investors!$P:$P,Investors!$A:$A,$A171,Investors!$G:$G,$B171)-$B$2&gt;H$4),SUMIFS(Investors!$Q:$Q,Investors!$A:$A,$A171,Investors!$G:$G,$B171),0)</f>
        <v/>
      </c>
      <c r="J171" s="4">
        <f>IF(AND(SUMIFS(Investors!$P:$P,Investors!$A:$A,$A171,Investors!$G:$G,$B171)-$B$2&lt;=J$4,SUMIFS(Investors!$P:$P,Investors!$A:$A,$A171,Investors!$G:$G,$B171)-$B$2&gt;I$4),SUMIFS(Investors!$Q:$Q,Investors!$A:$A,$A171,Investors!$G:$G,$B171),0)</f>
        <v/>
      </c>
      <c r="K171" s="4">
        <f>IF(AND(SUMIFS(Investors!$P:$P,Investors!$A:$A,$A171,Investors!$G:$G,$B171)-$B$2&lt;=K$4,SUMIFS(Investors!$P:$P,Investors!$A:$A,$A171,Investors!$G:$G,$B171)-$B$2&gt;J$4),SUMIFS(Investors!$Q:$Q,Investors!$A:$A,$A171,Investors!$G:$G,$B171),0)</f>
        <v/>
      </c>
      <c r="L171" s="4">
        <f>IF(AND(SUMIFS(Investors!$P:$P,Investors!$A:$A,$A171,Investors!$G:$G,$B171)-$B$2&lt;=L$4,SUMIFS(Investors!$P:$P,Investors!$A:$A,$A171,Investors!$G:$G,$B171)-$B$2&gt;K$4),SUMIFS(Investors!$Q:$Q,Investors!$A:$A,$A171,Investors!$G:$G,$B171),0)</f>
        <v/>
      </c>
      <c r="M171" s="4">
        <f>IF(AND(SUMIFS(Investors!$P:$P,Investors!$A:$A,$A171,Investors!$G:$G,$B171)-$B$2&lt;=M$4,SUMIFS(Investors!$P:$P,Investors!$A:$A,$A171,Investors!$G:$G,$B171)-$B$2&gt;L$4),SUMIFS(Investors!$Q:$Q,Investors!$A:$A,$A171,Investors!$G:$G,$B171),0)</f>
        <v/>
      </c>
      <c r="N171" s="4">
        <f>IF(AND(SUMIFS(Investors!$P:$P,Investors!$A:$A,$A171,Investors!$G:$G,$B171)-$B$2&lt;=N$4,SUMIFS(Investors!$P:$P,Investors!$A:$A,$A171,Investors!$G:$G,$B171)-$B$2&gt;M$4),SUMIFS(Investors!$Q:$Q,Investors!$A:$A,$A171,Investors!$G:$G,$B171),0)</f>
        <v/>
      </c>
      <c r="O171" s="4">
        <f>IF(AND(SUMIFS(Investors!$P:$P,Investors!$A:$A,$A171,Investors!$G:$G,$B171)-$B$2&lt;=O$4,SUMIFS(Investors!$P:$P,Investors!$A:$A,$A171,Investors!$G:$G,$B171)-$B$2&gt;N$4),SUMIFS(Investors!$Q:$Q,Investors!$A:$A,$A171,Investors!$G:$G,$B171),0)</f>
        <v/>
      </c>
      <c r="P171" s="4">
        <f>IF(AND(SUMIFS(Investors!$P:$P,Investors!$A:$A,$A171,Investors!$G:$G,$B171)-$B$2&lt;=P$4,SUMIFS(Investors!$P:$P,Investors!$A:$A,$A171,Investors!$G:$G,$B171)-$B$2&gt;O$4),SUMIFS(Investors!$Q:$Q,Investors!$A:$A,$A171,Investors!$G:$G,$B171),0)</f>
        <v/>
      </c>
      <c r="Q171" s="4">
        <f>IF(AND(SUMIFS(Investors!$P:$P,Investors!$A:$A,$A171,Investors!$G:$G,$B171)-$B$2&lt;=Q$4,SUMIFS(Investors!$P:$P,Investors!$A:$A,$A171,Investors!$G:$G,$B171)-$B$2&gt;P$4),SUMIFS(Investors!$Q:$Q,Investors!$A:$A,$A171,Investors!$G:$G,$B171),0)</f>
        <v/>
      </c>
      <c r="R171" s="4">
        <f>IF(AND(SUMIFS(Investors!$P:$P,Investors!$A:$A,$A171,Investors!$G:$G,$B171)-$B$2&lt;=R$4,SUMIFS(Investors!$P:$P,Investors!$A:$A,$A171,Investors!$G:$G,$B171)-$B$2&gt;Q$4),SUMIFS(Investors!$Q:$Q,Investors!$A:$A,$A171,Investors!$G:$G,$B171),0)</f>
        <v/>
      </c>
      <c r="S171" s="4">
        <f>IF(AND(SUMIFS(Investors!$P:$P,Investors!$A:$A,$A171,Investors!$G:$G,$B171)-$B$2&lt;=S$4,SUMIFS(Investors!$P:$P,Investors!$A:$A,$A171,Investors!$G:$G,$B171)-$B$2&gt;R$4),SUMIFS(Investors!$Q:$Q,Investors!$A:$A,$A171,Investors!$G:$G,$B171),0)</f>
        <v/>
      </c>
      <c r="T171" s="4">
        <f>IF(AND(SUMIFS(Investors!$P:$P,Investors!$A:$A,$A171,Investors!$G:$G,$B171)-$B$2&lt;=T$4,SUMIFS(Investors!$P:$P,Investors!$A:$A,$A171,Investors!$G:$G,$B171)-$B$2&gt;S$4),SUMIFS(Investors!$Q:$Q,Investors!$A:$A,$A171,Investors!$G:$G,$B171),0)</f>
        <v/>
      </c>
      <c r="U171" s="4">
        <f>IF(AND(SUMIFS(Investors!$P:$P,Investors!$A:$A,$A171,Investors!$G:$G,$B171)-$B$2&lt;=U$4,SUMIFS(Investors!$P:$P,Investors!$A:$A,$A171,Investors!$G:$G,$B171)-$B$2&gt;T$4),SUMIFS(Investors!$Q:$Q,Investors!$A:$A,$A171,Investors!$G:$G,$B171),0)</f>
        <v/>
      </c>
      <c r="V171" s="4">
        <f>IF(AND(SUMIFS(Investors!$P:$P,Investors!$A:$A,$A171,Investors!$G:$G,$B171)-$B$2&lt;=V$4,SUMIFS(Investors!$P:$P,Investors!$A:$A,$A171,Investors!$G:$G,$B171)-$B$2&gt;U$4),SUMIFS(Investors!$Q:$Q,Investors!$A:$A,$A171,Investors!$G:$G,$B171),0)</f>
        <v/>
      </c>
      <c r="W171" s="4">
        <f>IF(AND(SUMIFS(Investors!$P:$P,Investors!$A:$A,$A171,Investors!$G:$G,$B171)-$B$2&lt;=W$4,SUMIFS(Investors!$P:$P,Investors!$A:$A,$A171,Investors!$G:$G,$B171)-$B$2&gt;V$4),SUMIFS(Investors!$Q:$Q,Investors!$A:$A,$A171,Investors!$G:$G,$B171),0)</f>
        <v/>
      </c>
      <c r="X171" s="4">
        <f>IF(AND(SUMIFS(Investors!$P:$P,Investors!$A:$A,$A171,Investors!$G:$G,$B171)-$B$2&lt;=X$4,SUMIFS(Investors!$P:$P,Investors!$A:$A,$A171,Investors!$G:$G,$B171)-$B$2&gt;W$4),SUMIFS(Investors!$Q:$Q,Investors!$A:$A,$A171,Investors!$G:$G,$B171),0)</f>
        <v/>
      </c>
      <c r="Y171" s="4">
        <f>IF(AND(SUMIFS(Investors!$P:$P,Investors!$A:$A,$A171,Investors!$G:$G,$B171)-$B$2&lt;=Y$4,SUMIFS(Investors!$P:$P,Investors!$A:$A,$A171,Investors!$G:$G,$B171)-$B$2&gt;X$4),SUMIFS(Investors!$Q:$Q,Investors!$A:$A,$A171,Investors!$G:$G,$B171),0)</f>
        <v/>
      </c>
      <c r="Z171" s="4">
        <f>IF(AND(SUMIFS(Investors!$P:$P,Investors!$A:$A,$A171,Investors!$G:$G,$B171)-$B$2&lt;=Z$4,SUMIFS(Investors!$P:$P,Investors!$A:$A,$A171,Investors!$G:$G,$B171)-$B$2&gt;Y$4),SUMIFS(Investors!$Q:$Q,Investors!$A:$A,$A171,Investors!$G:$G,$B171),0)</f>
        <v/>
      </c>
      <c r="AA171" s="4">
        <f>IF(AND(SUMIFS(Investors!$P:$P,Investors!$A:$A,$A171,Investors!$G:$G,$B171)-$B$2&lt;=AA$4,SUMIFS(Investors!$P:$P,Investors!$A:$A,$A171,Investors!$G:$G,$B171)-$B$2&gt;Z$4),SUMIFS(Investors!$Q:$Q,Investors!$A:$A,$A171,Investors!$G:$G,$B171),0)</f>
        <v/>
      </c>
      <c r="AB171" s="4">
        <f>IF(AND(SUMIFS(Investors!$P:$P,Investors!$A:$A,$A171,Investors!$G:$G,$B171)-$B$2&lt;=AB$4,SUMIFS(Investors!$P:$P,Investors!$A:$A,$A171,Investors!$G:$G,$B171)-$B$2&gt;AA$4),SUMIFS(Investors!$Q:$Q,Investors!$A:$A,$A171,Investors!$G:$G,$B171),0)</f>
        <v/>
      </c>
      <c r="AC171" s="4">
        <f>IF(AND(SUMIFS(Investors!$P:$P,Investors!$A:$A,$A171,Investors!$G:$G,$B171)-$B$2&lt;=AC$4,SUMIFS(Investors!$P:$P,Investors!$A:$A,$A171,Investors!$G:$G,$B171)-$B$2&gt;AB$4),SUMIFS(Investors!$Q:$Q,Investors!$A:$A,$A171,Investors!$G:$G,$B171),0)</f>
        <v/>
      </c>
    </row>
    <row r="172">
      <c r="A172" t="inlineStr">
        <is>
          <t>ZSCH02</t>
        </is>
      </c>
      <c r="B172" t="inlineStr">
        <is>
          <t>HFB102</t>
        </is>
      </c>
      <c r="C172" s="4">
        <f>SUM(E172:AC172)</f>
        <v/>
      </c>
      <c r="E172" s="4">
        <f>IF(AND(SUMIFS(Investors!$P:$P,Investors!$A:$A,$A172,Investors!$G:$G,$B172)-$B$2&lt;=E$4,SUMIFS(Investors!$P:$P,Investors!$A:$A,$A172,Investors!$G:$G,$B172)-$B$2&gt;D$4),SUMIFS(Investors!$Q:$Q,Investors!$A:$A,$A172,Investors!$G:$G,$B172),0)</f>
        <v/>
      </c>
      <c r="F172" s="4">
        <f>IF(AND(SUMIFS(Investors!$P:$P,Investors!$A:$A,$A172,Investors!$G:$G,$B172)-$B$2&lt;=F$4,SUMIFS(Investors!$P:$P,Investors!$A:$A,$A172,Investors!$G:$G,$B172)-$B$2&gt;E$4),SUMIFS(Investors!$Q:$Q,Investors!$A:$A,$A172,Investors!$G:$G,$B172),0)</f>
        <v/>
      </c>
      <c r="G172" s="4">
        <f>IF(AND(SUMIFS(Investors!$P:$P,Investors!$A:$A,$A172,Investors!$G:$G,$B172)-$B$2&lt;=G$4,SUMIFS(Investors!$P:$P,Investors!$A:$A,$A172,Investors!$G:$G,$B172)-$B$2&gt;F$4),SUMIFS(Investors!$Q:$Q,Investors!$A:$A,$A172,Investors!$G:$G,$B172),0)</f>
        <v/>
      </c>
      <c r="H172" s="4">
        <f>IF(AND(SUMIFS(Investors!$P:$P,Investors!$A:$A,$A172,Investors!$G:$G,$B172)-$B$2&lt;=H$4,SUMIFS(Investors!$P:$P,Investors!$A:$A,$A172,Investors!$G:$G,$B172)-$B$2&gt;G$4),SUMIFS(Investors!$Q:$Q,Investors!$A:$A,$A172,Investors!$G:$G,$B172),0)</f>
        <v/>
      </c>
      <c r="I172" s="4">
        <f>IF(AND(SUMIFS(Investors!$P:$P,Investors!$A:$A,$A172,Investors!$G:$G,$B172)-$B$2&lt;=I$4,SUMIFS(Investors!$P:$P,Investors!$A:$A,$A172,Investors!$G:$G,$B172)-$B$2&gt;H$4),SUMIFS(Investors!$Q:$Q,Investors!$A:$A,$A172,Investors!$G:$G,$B172),0)</f>
        <v/>
      </c>
      <c r="J172" s="4">
        <f>IF(AND(SUMIFS(Investors!$P:$P,Investors!$A:$A,$A172,Investors!$G:$G,$B172)-$B$2&lt;=J$4,SUMIFS(Investors!$P:$P,Investors!$A:$A,$A172,Investors!$G:$G,$B172)-$B$2&gt;I$4),SUMIFS(Investors!$Q:$Q,Investors!$A:$A,$A172,Investors!$G:$G,$B172),0)</f>
        <v/>
      </c>
      <c r="K172" s="4">
        <f>IF(AND(SUMIFS(Investors!$P:$P,Investors!$A:$A,$A172,Investors!$G:$G,$B172)-$B$2&lt;=K$4,SUMIFS(Investors!$P:$P,Investors!$A:$A,$A172,Investors!$G:$G,$B172)-$B$2&gt;J$4),SUMIFS(Investors!$Q:$Q,Investors!$A:$A,$A172,Investors!$G:$G,$B172),0)</f>
        <v/>
      </c>
      <c r="L172" s="4">
        <f>IF(AND(SUMIFS(Investors!$P:$P,Investors!$A:$A,$A172,Investors!$G:$G,$B172)-$B$2&lt;=L$4,SUMIFS(Investors!$P:$P,Investors!$A:$A,$A172,Investors!$G:$G,$B172)-$B$2&gt;K$4),SUMIFS(Investors!$Q:$Q,Investors!$A:$A,$A172,Investors!$G:$G,$B172),0)</f>
        <v/>
      </c>
      <c r="M172" s="4">
        <f>IF(AND(SUMIFS(Investors!$P:$P,Investors!$A:$A,$A172,Investors!$G:$G,$B172)-$B$2&lt;=M$4,SUMIFS(Investors!$P:$P,Investors!$A:$A,$A172,Investors!$G:$G,$B172)-$B$2&gt;L$4),SUMIFS(Investors!$Q:$Q,Investors!$A:$A,$A172,Investors!$G:$G,$B172),0)</f>
        <v/>
      </c>
      <c r="N172" s="4">
        <f>IF(AND(SUMIFS(Investors!$P:$P,Investors!$A:$A,$A172,Investors!$G:$G,$B172)-$B$2&lt;=N$4,SUMIFS(Investors!$P:$P,Investors!$A:$A,$A172,Investors!$G:$G,$B172)-$B$2&gt;M$4),SUMIFS(Investors!$Q:$Q,Investors!$A:$A,$A172,Investors!$G:$G,$B172),0)</f>
        <v/>
      </c>
      <c r="O172" s="4">
        <f>IF(AND(SUMIFS(Investors!$P:$P,Investors!$A:$A,$A172,Investors!$G:$G,$B172)-$B$2&lt;=O$4,SUMIFS(Investors!$P:$P,Investors!$A:$A,$A172,Investors!$G:$G,$B172)-$B$2&gt;N$4),SUMIFS(Investors!$Q:$Q,Investors!$A:$A,$A172,Investors!$G:$G,$B172),0)</f>
        <v/>
      </c>
      <c r="P172" s="4">
        <f>IF(AND(SUMIFS(Investors!$P:$P,Investors!$A:$A,$A172,Investors!$G:$G,$B172)-$B$2&lt;=P$4,SUMIFS(Investors!$P:$P,Investors!$A:$A,$A172,Investors!$G:$G,$B172)-$B$2&gt;O$4),SUMIFS(Investors!$Q:$Q,Investors!$A:$A,$A172,Investors!$G:$G,$B172),0)</f>
        <v/>
      </c>
      <c r="Q172" s="4">
        <f>IF(AND(SUMIFS(Investors!$P:$P,Investors!$A:$A,$A172,Investors!$G:$G,$B172)-$B$2&lt;=Q$4,SUMIFS(Investors!$P:$P,Investors!$A:$A,$A172,Investors!$G:$G,$B172)-$B$2&gt;P$4),SUMIFS(Investors!$Q:$Q,Investors!$A:$A,$A172,Investors!$G:$G,$B172),0)</f>
        <v/>
      </c>
      <c r="R172" s="4">
        <f>IF(AND(SUMIFS(Investors!$P:$P,Investors!$A:$A,$A172,Investors!$G:$G,$B172)-$B$2&lt;=R$4,SUMIFS(Investors!$P:$P,Investors!$A:$A,$A172,Investors!$G:$G,$B172)-$B$2&gt;Q$4),SUMIFS(Investors!$Q:$Q,Investors!$A:$A,$A172,Investors!$G:$G,$B172),0)</f>
        <v/>
      </c>
      <c r="S172" s="4">
        <f>IF(AND(SUMIFS(Investors!$P:$P,Investors!$A:$A,$A172,Investors!$G:$G,$B172)-$B$2&lt;=S$4,SUMIFS(Investors!$P:$P,Investors!$A:$A,$A172,Investors!$G:$G,$B172)-$B$2&gt;R$4),SUMIFS(Investors!$Q:$Q,Investors!$A:$A,$A172,Investors!$G:$G,$B172),0)</f>
        <v/>
      </c>
      <c r="T172" s="4">
        <f>IF(AND(SUMIFS(Investors!$P:$P,Investors!$A:$A,$A172,Investors!$G:$G,$B172)-$B$2&lt;=T$4,SUMIFS(Investors!$P:$P,Investors!$A:$A,$A172,Investors!$G:$G,$B172)-$B$2&gt;S$4),SUMIFS(Investors!$Q:$Q,Investors!$A:$A,$A172,Investors!$G:$G,$B172),0)</f>
        <v/>
      </c>
      <c r="U172" s="4">
        <f>IF(AND(SUMIFS(Investors!$P:$P,Investors!$A:$A,$A172,Investors!$G:$G,$B172)-$B$2&lt;=U$4,SUMIFS(Investors!$P:$P,Investors!$A:$A,$A172,Investors!$G:$G,$B172)-$B$2&gt;T$4),SUMIFS(Investors!$Q:$Q,Investors!$A:$A,$A172,Investors!$G:$G,$B172),0)</f>
        <v/>
      </c>
      <c r="V172" s="4">
        <f>IF(AND(SUMIFS(Investors!$P:$P,Investors!$A:$A,$A172,Investors!$G:$G,$B172)-$B$2&lt;=V$4,SUMIFS(Investors!$P:$P,Investors!$A:$A,$A172,Investors!$G:$G,$B172)-$B$2&gt;U$4),SUMIFS(Investors!$Q:$Q,Investors!$A:$A,$A172,Investors!$G:$G,$B172),0)</f>
        <v/>
      </c>
      <c r="W172" s="4">
        <f>IF(AND(SUMIFS(Investors!$P:$P,Investors!$A:$A,$A172,Investors!$G:$G,$B172)-$B$2&lt;=W$4,SUMIFS(Investors!$P:$P,Investors!$A:$A,$A172,Investors!$G:$G,$B172)-$B$2&gt;V$4),SUMIFS(Investors!$Q:$Q,Investors!$A:$A,$A172,Investors!$G:$G,$B172),0)</f>
        <v/>
      </c>
      <c r="X172" s="4">
        <f>IF(AND(SUMIFS(Investors!$P:$P,Investors!$A:$A,$A172,Investors!$G:$G,$B172)-$B$2&lt;=X$4,SUMIFS(Investors!$P:$P,Investors!$A:$A,$A172,Investors!$G:$G,$B172)-$B$2&gt;W$4),SUMIFS(Investors!$Q:$Q,Investors!$A:$A,$A172,Investors!$G:$G,$B172),0)</f>
        <v/>
      </c>
      <c r="Y172" s="4">
        <f>IF(AND(SUMIFS(Investors!$P:$P,Investors!$A:$A,$A172,Investors!$G:$G,$B172)-$B$2&lt;=Y$4,SUMIFS(Investors!$P:$P,Investors!$A:$A,$A172,Investors!$G:$G,$B172)-$B$2&gt;X$4),SUMIFS(Investors!$Q:$Q,Investors!$A:$A,$A172,Investors!$G:$G,$B172),0)</f>
        <v/>
      </c>
      <c r="Z172" s="4">
        <f>IF(AND(SUMIFS(Investors!$P:$P,Investors!$A:$A,$A172,Investors!$G:$G,$B172)-$B$2&lt;=Z$4,SUMIFS(Investors!$P:$P,Investors!$A:$A,$A172,Investors!$G:$G,$B172)-$B$2&gt;Y$4),SUMIFS(Investors!$Q:$Q,Investors!$A:$A,$A172,Investors!$G:$G,$B172),0)</f>
        <v/>
      </c>
      <c r="AA172" s="4">
        <f>IF(AND(SUMIFS(Investors!$P:$P,Investors!$A:$A,$A172,Investors!$G:$G,$B172)-$B$2&lt;=AA$4,SUMIFS(Investors!$P:$P,Investors!$A:$A,$A172,Investors!$G:$G,$B172)-$B$2&gt;Z$4),SUMIFS(Investors!$Q:$Q,Investors!$A:$A,$A172,Investors!$G:$G,$B172),0)</f>
        <v/>
      </c>
      <c r="AB172" s="4">
        <f>IF(AND(SUMIFS(Investors!$P:$P,Investors!$A:$A,$A172,Investors!$G:$G,$B172)-$B$2&lt;=AB$4,SUMIFS(Investors!$P:$P,Investors!$A:$A,$A172,Investors!$G:$G,$B172)-$B$2&gt;AA$4),SUMIFS(Investors!$Q:$Q,Investors!$A:$A,$A172,Investors!$G:$G,$B172),0)</f>
        <v/>
      </c>
      <c r="AC172" s="4">
        <f>IF(AND(SUMIFS(Investors!$P:$P,Investors!$A:$A,$A172,Investors!$G:$G,$B172)-$B$2&lt;=AC$4,SUMIFS(Investors!$P:$P,Investors!$A:$A,$A172,Investors!$G:$G,$B172)-$B$2&gt;AB$4),SUMIFS(Investors!$Q:$Q,Investors!$A:$A,$A172,Investors!$G:$G,$B172),0)</f>
        <v/>
      </c>
    </row>
    <row r="173">
      <c r="A173" t="inlineStr">
        <is>
          <t>ZSCH02</t>
        </is>
      </c>
      <c r="B173" t="inlineStr">
        <is>
          <t>HVK304</t>
        </is>
      </c>
      <c r="C173" s="4">
        <f>SUM(E173:AC173)</f>
        <v/>
      </c>
      <c r="E173" s="4">
        <f>IF(AND(SUMIFS(Investors!$P:$P,Investors!$A:$A,$A173,Investors!$G:$G,$B173)-$B$2&lt;=E$4,SUMIFS(Investors!$P:$P,Investors!$A:$A,$A173,Investors!$G:$G,$B173)-$B$2&gt;D$4),SUMIFS(Investors!$Q:$Q,Investors!$A:$A,$A173,Investors!$G:$G,$B173),0)</f>
        <v/>
      </c>
      <c r="F173" s="4">
        <f>IF(AND(SUMIFS(Investors!$P:$P,Investors!$A:$A,$A173,Investors!$G:$G,$B173)-$B$2&lt;=F$4,SUMIFS(Investors!$P:$P,Investors!$A:$A,$A173,Investors!$G:$G,$B173)-$B$2&gt;E$4),SUMIFS(Investors!$Q:$Q,Investors!$A:$A,$A173,Investors!$G:$G,$B173),0)</f>
        <v/>
      </c>
      <c r="G173" s="4">
        <f>IF(AND(SUMIFS(Investors!$P:$P,Investors!$A:$A,$A173,Investors!$G:$G,$B173)-$B$2&lt;=G$4,SUMIFS(Investors!$P:$P,Investors!$A:$A,$A173,Investors!$G:$G,$B173)-$B$2&gt;F$4),SUMIFS(Investors!$Q:$Q,Investors!$A:$A,$A173,Investors!$G:$G,$B173),0)</f>
        <v/>
      </c>
      <c r="H173" s="4">
        <f>IF(AND(SUMIFS(Investors!$P:$P,Investors!$A:$A,$A173,Investors!$G:$G,$B173)-$B$2&lt;=H$4,SUMIFS(Investors!$P:$P,Investors!$A:$A,$A173,Investors!$G:$G,$B173)-$B$2&gt;G$4),SUMIFS(Investors!$Q:$Q,Investors!$A:$A,$A173,Investors!$G:$G,$B173),0)</f>
        <v/>
      </c>
      <c r="I173" s="4">
        <f>IF(AND(SUMIFS(Investors!$P:$P,Investors!$A:$A,$A173,Investors!$G:$G,$B173)-$B$2&lt;=I$4,SUMIFS(Investors!$P:$P,Investors!$A:$A,$A173,Investors!$G:$G,$B173)-$B$2&gt;H$4),SUMIFS(Investors!$Q:$Q,Investors!$A:$A,$A173,Investors!$G:$G,$B173),0)</f>
        <v/>
      </c>
      <c r="J173" s="4">
        <f>IF(AND(SUMIFS(Investors!$P:$P,Investors!$A:$A,$A173,Investors!$G:$G,$B173)-$B$2&lt;=J$4,SUMIFS(Investors!$P:$P,Investors!$A:$A,$A173,Investors!$G:$G,$B173)-$B$2&gt;I$4),SUMIFS(Investors!$Q:$Q,Investors!$A:$A,$A173,Investors!$G:$G,$B173),0)</f>
        <v/>
      </c>
      <c r="K173" s="4">
        <f>IF(AND(SUMIFS(Investors!$P:$P,Investors!$A:$A,$A173,Investors!$G:$G,$B173)-$B$2&lt;=K$4,SUMIFS(Investors!$P:$P,Investors!$A:$A,$A173,Investors!$G:$G,$B173)-$B$2&gt;J$4),SUMIFS(Investors!$Q:$Q,Investors!$A:$A,$A173,Investors!$G:$G,$B173),0)</f>
        <v/>
      </c>
      <c r="L173" s="4">
        <f>IF(AND(SUMIFS(Investors!$P:$P,Investors!$A:$A,$A173,Investors!$G:$G,$B173)-$B$2&lt;=L$4,SUMIFS(Investors!$P:$P,Investors!$A:$A,$A173,Investors!$G:$G,$B173)-$B$2&gt;K$4),SUMIFS(Investors!$Q:$Q,Investors!$A:$A,$A173,Investors!$G:$G,$B173),0)</f>
        <v/>
      </c>
      <c r="M173" s="4">
        <f>IF(AND(SUMIFS(Investors!$P:$P,Investors!$A:$A,$A173,Investors!$G:$G,$B173)-$B$2&lt;=M$4,SUMIFS(Investors!$P:$P,Investors!$A:$A,$A173,Investors!$G:$G,$B173)-$B$2&gt;L$4),SUMIFS(Investors!$Q:$Q,Investors!$A:$A,$A173,Investors!$G:$G,$B173),0)</f>
        <v/>
      </c>
      <c r="N173" s="4">
        <f>IF(AND(SUMIFS(Investors!$P:$P,Investors!$A:$A,$A173,Investors!$G:$G,$B173)-$B$2&lt;=N$4,SUMIFS(Investors!$P:$P,Investors!$A:$A,$A173,Investors!$G:$G,$B173)-$B$2&gt;M$4),SUMIFS(Investors!$Q:$Q,Investors!$A:$A,$A173,Investors!$G:$G,$B173),0)</f>
        <v/>
      </c>
      <c r="O173" s="4">
        <f>IF(AND(SUMIFS(Investors!$P:$P,Investors!$A:$A,$A173,Investors!$G:$G,$B173)-$B$2&lt;=O$4,SUMIFS(Investors!$P:$P,Investors!$A:$A,$A173,Investors!$G:$G,$B173)-$B$2&gt;N$4),SUMIFS(Investors!$Q:$Q,Investors!$A:$A,$A173,Investors!$G:$G,$B173),0)</f>
        <v/>
      </c>
      <c r="P173" s="4">
        <f>IF(AND(SUMIFS(Investors!$P:$P,Investors!$A:$A,$A173,Investors!$G:$G,$B173)-$B$2&lt;=P$4,SUMIFS(Investors!$P:$P,Investors!$A:$A,$A173,Investors!$G:$G,$B173)-$B$2&gt;O$4),SUMIFS(Investors!$Q:$Q,Investors!$A:$A,$A173,Investors!$G:$G,$B173),0)</f>
        <v/>
      </c>
      <c r="Q173" s="4">
        <f>IF(AND(SUMIFS(Investors!$P:$P,Investors!$A:$A,$A173,Investors!$G:$G,$B173)-$B$2&lt;=Q$4,SUMIFS(Investors!$P:$P,Investors!$A:$A,$A173,Investors!$G:$G,$B173)-$B$2&gt;P$4),SUMIFS(Investors!$Q:$Q,Investors!$A:$A,$A173,Investors!$G:$G,$B173),0)</f>
        <v/>
      </c>
      <c r="R173" s="4">
        <f>IF(AND(SUMIFS(Investors!$P:$P,Investors!$A:$A,$A173,Investors!$G:$G,$B173)-$B$2&lt;=R$4,SUMIFS(Investors!$P:$P,Investors!$A:$A,$A173,Investors!$G:$G,$B173)-$B$2&gt;Q$4),SUMIFS(Investors!$Q:$Q,Investors!$A:$A,$A173,Investors!$G:$G,$B173),0)</f>
        <v/>
      </c>
      <c r="S173" s="4">
        <f>IF(AND(SUMIFS(Investors!$P:$P,Investors!$A:$A,$A173,Investors!$G:$G,$B173)-$B$2&lt;=S$4,SUMIFS(Investors!$P:$P,Investors!$A:$A,$A173,Investors!$G:$G,$B173)-$B$2&gt;R$4),SUMIFS(Investors!$Q:$Q,Investors!$A:$A,$A173,Investors!$G:$G,$B173),0)</f>
        <v/>
      </c>
      <c r="T173" s="4">
        <f>IF(AND(SUMIFS(Investors!$P:$P,Investors!$A:$A,$A173,Investors!$G:$G,$B173)-$B$2&lt;=T$4,SUMIFS(Investors!$P:$P,Investors!$A:$A,$A173,Investors!$G:$G,$B173)-$B$2&gt;S$4),SUMIFS(Investors!$Q:$Q,Investors!$A:$A,$A173,Investors!$G:$G,$B173),0)</f>
        <v/>
      </c>
      <c r="U173" s="4">
        <f>IF(AND(SUMIFS(Investors!$P:$P,Investors!$A:$A,$A173,Investors!$G:$G,$B173)-$B$2&lt;=U$4,SUMIFS(Investors!$P:$P,Investors!$A:$A,$A173,Investors!$G:$G,$B173)-$B$2&gt;T$4),SUMIFS(Investors!$Q:$Q,Investors!$A:$A,$A173,Investors!$G:$G,$B173),0)</f>
        <v/>
      </c>
      <c r="V173" s="4">
        <f>IF(AND(SUMIFS(Investors!$P:$P,Investors!$A:$A,$A173,Investors!$G:$G,$B173)-$B$2&lt;=V$4,SUMIFS(Investors!$P:$P,Investors!$A:$A,$A173,Investors!$G:$G,$B173)-$B$2&gt;U$4),SUMIFS(Investors!$Q:$Q,Investors!$A:$A,$A173,Investors!$G:$G,$B173),0)</f>
        <v/>
      </c>
      <c r="W173" s="4">
        <f>IF(AND(SUMIFS(Investors!$P:$P,Investors!$A:$A,$A173,Investors!$G:$G,$B173)-$B$2&lt;=W$4,SUMIFS(Investors!$P:$P,Investors!$A:$A,$A173,Investors!$G:$G,$B173)-$B$2&gt;V$4),SUMIFS(Investors!$Q:$Q,Investors!$A:$A,$A173,Investors!$G:$G,$B173),0)</f>
        <v/>
      </c>
      <c r="X173" s="4">
        <f>IF(AND(SUMIFS(Investors!$P:$P,Investors!$A:$A,$A173,Investors!$G:$G,$B173)-$B$2&lt;=X$4,SUMIFS(Investors!$P:$P,Investors!$A:$A,$A173,Investors!$G:$G,$B173)-$B$2&gt;W$4),SUMIFS(Investors!$Q:$Q,Investors!$A:$A,$A173,Investors!$G:$G,$B173),0)</f>
        <v/>
      </c>
      <c r="Y173" s="4">
        <f>IF(AND(SUMIFS(Investors!$P:$P,Investors!$A:$A,$A173,Investors!$G:$G,$B173)-$B$2&lt;=Y$4,SUMIFS(Investors!$P:$P,Investors!$A:$A,$A173,Investors!$G:$G,$B173)-$B$2&gt;X$4),SUMIFS(Investors!$Q:$Q,Investors!$A:$A,$A173,Investors!$G:$G,$B173),0)</f>
        <v/>
      </c>
      <c r="Z173" s="4">
        <f>IF(AND(SUMIFS(Investors!$P:$P,Investors!$A:$A,$A173,Investors!$G:$G,$B173)-$B$2&lt;=Z$4,SUMIFS(Investors!$P:$P,Investors!$A:$A,$A173,Investors!$G:$G,$B173)-$B$2&gt;Y$4),SUMIFS(Investors!$Q:$Q,Investors!$A:$A,$A173,Investors!$G:$G,$B173),0)</f>
        <v/>
      </c>
      <c r="AA173" s="4">
        <f>IF(AND(SUMIFS(Investors!$P:$P,Investors!$A:$A,$A173,Investors!$G:$G,$B173)-$B$2&lt;=AA$4,SUMIFS(Investors!$P:$P,Investors!$A:$A,$A173,Investors!$G:$G,$B173)-$B$2&gt;Z$4),SUMIFS(Investors!$Q:$Q,Investors!$A:$A,$A173,Investors!$G:$G,$B173),0)</f>
        <v/>
      </c>
      <c r="AB173" s="4">
        <f>IF(AND(SUMIFS(Investors!$P:$P,Investors!$A:$A,$A173,Investors!$G:$G,$B173)-$B$2&lt;=AB$4,SUMIFS(Investors!$P:$P,Investors!$A:$A,$A173,Investors!$G:$G,$B173)-$B$2&gt;AA$4),SUMIFS(Investors!$Q:$Q,Investors!$A:$A,$A173,Investors!$G:$G,$B173),0)</f>
        <v/>
      </c>
      <c r="AC173" s="4">
        <f>IF(AND(SUMIFS(Investors!$P:$P,Investors!$A:$A,$A173,Investors!$G:$G,$B173)-$B$2&lt;=AC$4,SUMIFS(Investors!$P:$P,Investors!$A:$A,$A173,Investors!$G:$G,$B173)-$B$2&gt;AB$4),SUMIFS(Investors!$Q:$Q,Investors!$A:$A,$A173,Investors!$G:$G,$B173),0)</f>
        <v/>
      </c>
    </row>
    <row r="174">
      <c r="A174" t="inlineStr">
        <is>
          <t>ZSCH02</t>
        </is>
      </c>
      <c r="B174" t="inlineStr">
        <is>
          <t>HVJ103</t>
        </is>
      </c>
      <c r="C174" s="4">
        <f>SUM(E174:AC174)</f>
        <v/>
      </c>
      <c r="E174" s="4">
        <f>IF(AND(SUMIFS(Investors!$P:$P,Investors!$A:$A,$A174,Investors!$G:$G,$B174)-$B$2&lt;=E$4,SUMIFS(Investors!$P:$P,Investors!$A:$A,$A174,Investors!$G:$G,$B174)-$B$2&gt;D$4),SUMIFS(Investors!$Q:$Q,Investors!$A:$A,$A174,Investors!$G:$G,$B174),0)</f>
        <v/>
      </c>
      <c r="F174" s="4">
        <f>IF(AND(SUMIFS(Investors!$P:$P,Investors!$A:$A,$A174,Investors!$G:$G,$B174)-$B$2&lt;=F$4,SUMIFS(Investors!$P:$P,Investors!$A:$A,$A174,Investors!$G:$G,$B174)-$B$2&gt;E$4),SUMIFS(Investors!$Q:$Q,Investors!$A:$A,$A174,Investors!$G:$G,$B174),0)</f>
        <v/>
      </c>
      <c r="G174" s="4">
        <f>IF(AND(SUMIFS(Investors!$P:$P,Investors!$A:$A,$A174,Investors!$G:$G,$B174)-$B$2&lt;=G$4,SUMIFS(Investors!$P:$P,Investors!$A:$A,$A174,Investors!$G:$G,$B174)-$B$2&gt;F$4),SUMIFS(Investors!$Q:$Q,Investors!$A:$A,$A174,Investors!$G:$G,$B174),0)</f>
        <v/>
      </c>
      <c r="H174" s="4">
        <f>IF(AND(SUMIFS(Investors!$P:$P,Investors!$A:$A,$A174,Investors!$G:$G,$B174)-$B$2&lt;=H$4,SUMIFS(Investors!$P:$P,Investors!$A:$A,$A174,Investors!$G:$G,$B174)-$B$2&gt;G$4),SUMIFS(Investors!$Q:$Q,Investors!$A:$A,$A174,Investors!$G:$G,$B174),0)</f>
        <v/>
      </c>
      <c r="I174" s="4">
        <f>IF(AND(SUMIFS(Investors!$P:$P,Investors!$A:$A,$A174,Investors!$G:$G,$B174)-$B$2&lt;=I$4,SUMIFS(Investors!$P:$P,Investors!$A:$A,$A174,Investors!$G:$G,$B174)-$B$2&gt;H$4),SUMIFS(Investors!$Q:$Q,Investors!$A:$A,$A174,Investors!$G:$G,$B174),0)</f>
        <v/>
      </c>
      <c r="J174" s="4">
        <f>IF(AND(SUMIFS(Investors!$P:$P,Investors!$A:$A,$A174,Investors!$G:$G,$B174)-$B$2&lt;=J$4,SUMIFS(Investors!$P:$P,Investors!$A:$A,$A174,Investors!$G:$G,$B174)-$B$2&gt;I$4),SUMIFS(Investors!$Q:$Q,Investors!$A:$A,$A174,Investors!$G:$G,$B174),0)</f>
        <v/>
      </c>
      <c r="K174" s="4">
        <f>IF(AND(SUMIFS(Investors!$P:$P,Investors!$A:$A,$A174,Investors!$G:$G,$B174)-$B$2&lt;=K$4,SUMIFS(Investors!$P:$P,Investors!$A:$A,$A174,Investors!$G:$G,$B174)-$B$2&gt;J$4),SUMIFS(Investors!$Q:$Q,Investors!$A:$A,$A174,Investors!$G:$G,$B174),0)</f>
        <v/>
      </c>
      <c r="L174" s="4">
        <f>IF(AND(SUMIFS(Investors!$P:$P,Investors!$A:$A,$A174,Investors!$G:$G,$B174)-$B$2&lt;=L$4,SUMIFS(Investors!$P:$P,Investors!$A:$A,$A174,Investors!$G:$G,$B174)-$B$2&gt;K$4),SUMIFS(Investors!$Q:$Q,Investors!$A:$A,$A174,Investors!$G:$G,$B174),0)</f>
        <v/>
      </c>
      <c r="M174" s="4">
        <f>IF(AND(SUMIFS(Investors!$P:$P,Investors!$A:$A,$A174,Investors!$G:$G,$B174)-$B$2&lt;=M$4,SUMIFS(Investors!$P:$P,Investors!$A:$A,$A174,Investors!$G:$G,$B174)-$B$2&gt;L$4),SUMIFS(Investors!$Q:$Q,Investors!$A:$A,$A174,Investors!$G:$G,$B174),0)</f>
        <v/>
      </c>
      <c r="N174" s="4">
        <f>IF(AND(SUMIFS(Investors!$P:$P,Investors!$A:$A,$A174,Investors!$G:$G,$B174)-$B$2&lt;=N$4,SUMIFS(Investors!$P:$P,Investors!$A:$A,$A174,Investors!$G:$G,$B174)-$B$2&gt;M$4),SUMIFS(Investors!$Q:$Q,Investors!$A:$A,$A174,Investors!$G:$G,$B174),0)</f>
        <v/>
      </c>
      <c r="O174" s="4">
        <f>IF(AND(SUMIFS(Investors!$P:$P,Investors!$A:$A,$A174,Investors!$G:$G,$B174)-$B$2&lt;=O$4,SUMIFS(Investors!$P:$P,Investors!$A:$A,$A174,Investors!$G:$G,$B174)-$B$2&gt;N$4),SUMIFS(Investors!$Q:$Q,Investors!$A:$A,$A174,Investors!$G:$G,$B174),0)</f>
        <v/>
      </c>
      <c r="P174" s="4">
        <f>IF(AND(SUMIFS(Investors!$P:$P,Investors!$A:$A,$A174,Investors!$G:$G,$B174)-$B$2&lt;=P$4,SUMIFS(Investors!$P:$P,Investors!$A:$A,$A174,Investors!$G:$G,$B174)-$B$2&gt;O$4),SUMIFS(Investors!$Q:$Q,Investors!$A:$A,$A174,Investors!$G:$G,$B174),0)</f>
        <v/>
      </c>
      <c r="Q174" s="4">
        <f>IF(AND(SUMIFS(Investors!$P:$P,Investors!$A:$A,$A174,Investors!$G:$G,$B174)-$B$2&lt;=Q$4,SUMIFS(Investors!$P:$P,Investors!$A:$A,$A174,Investors!$G:$G,$B174)-$B$2&gt;P$4),SUMIFS(Investors!$Q:$Q,Investors!$A:$A,$A174,Investors!$G:$G,$B174),0)</f>
        <v/>
      </c>
      <c r="R174" s="4">
        <f>IF(AND(SUMIFS(Investors!$P:$P,Investors!$A:$A,$A174,Investors!$G:$G,$B174)-$B$2&lt;=R$4,SUMIFS(Investors!$P:$P,Investors!$A:$A,$A174,Investors!$G:$G,$B174)-$B$2&gt;Q$4),SUMIFS(Investors!$Q:$Q,Investors!$A:$A,$A174,Investors!$G:$G,$B174),0)</f>
        <v/>
      </c>
      <c r="S174" s="4">
        <f>IF(AND(SUMIFS(Investors!$P:$P,Investors!$A:$A,$A174,Investors!$G:$G,$B174)-$B$2&lt;=S$4,SUMIFS(Investors!$P:$P,Investors!$A:$A,$A174,Investors!$G:$G,$B174)-$B$2&gt;R$4),SUMIFS(Investors!$Q:$Q,Investors!$A:$A,$A174,Investors!$G:$G,$B174),0)</f>
        <v/>
      </c>
      <c r="T174" s="4">
        <f>IF(AND(SUMIFS(Investors!$P:$P,Investors!$A:$A,$A174,Investors!$G:$G,$B174)-$B$2&lt;=T$4,SUMIFS(Investors!$P:$P,Investors!$A:$A,$A174,Investors!$G:$G,$B174)-$B$2&gt;S$4),SUMIFS(Investors!$Q:$Q,Investors!$A:$A,$A174,Investors!$G:$G,$B174),0)</f>
        <v/>
      </c>
      <c r="U174" s="4">
        <f>IF(AND(SUMIFS(Investors!$P:$P,Investors!$A:$A,$A174,Investors!$G:$G,$B174)-$B$2&lt;=U$4,SUMIFS(Investors!$P:$P,Investors!$A:$A,$A174,Investors!$G:$G,$B174)-$B$2&gt;T$4),SUMIFS(Investors!$Q:$Q,Investors!$A:$A,$A174,Investors!$G:$G,$B174),0)</f>
        <v/>
      </c>
      <c r="V174" s="4">
        <f>IF(AND(SUMIFS(Investors!$P:$P,Investors!$A:$A,$A174,Investors!$G:$G,$B174)-$B$2&lt;=V$4,SUMIFS(Investors!$P:$P,Investors!$A:$A,$A174,Investors!$G:$G,$B174)-$B$2&gt;U$4),SUMIFS(Investors!$Q:$Q,Investors!$A:$A,$A174,Investors!$G:$G,$B174),0)</f>
        <v/>
      </c>
      <c r="W174" s="4">
        <f>IF(AND(SUMIFS(Investors!$P:$P,Investors!$A:$A,$A174,Investors!$G:$G,$B174)-$B$2&lt;=W$4,SUMIFS(Investors!$P:$P,Investors!$A:$A,$A174,Investors!$G:$G,$B174)-$B$2&gt;V$4),SUMIFS(Investors!$Q:$Q,Investors!$A:$A,$A174,Investors!$G:$G,$B174),0)</f>
        <v/>
      </c>
      <c r="X174" s="4">
        <f>IF(AND(SUMIFS(Investors!$P:$P,Investors!$A:$A,$A174,Investors!$G:$G,$B174)-$B$2&lt;=X$4,SUMIFS(Investors!$P:$P,Investors!$A:$A,$A174,Investors!$G:$G,$B174)-$B$2&gt;W$4),SUMIFS(Investors!$Q:$Q,Investors!$A:$A,$A174,Investors!$G:$G,$B174),0)</f>
        <v/>
      </c>
      <c r="Y174" s="4">
        <f>IF(AND(SUMIFS(Investors!$P:$P,Investors!$A:$A,$A174,Investors!$G:$G,$B174)-$B$2&lt;=Y$4,SUMIFS(Investors!$P:$P,Investors!$A:$A,$A174,Investors!$G:$G,$B174)-$B$2&gt;X$4),SUMIFS(Investors!$Q:$Q,Investors!$A:$A,$A174,Investors!$G:$G,$B174),0)</f>
        <v/>
      </c>
      <c r="Z174" s="4">
        <f>IF(AND(SUMIFS(Investors!$P:$P,Investors!$A:$A,$A174,Investors!$G:$G,$B174)-$B$2&lt;=Z$4,SUMIFS(Investors!$P:$P,Investors!$A:$A,$A174,Investors!$G:$G,$B174)-$B$2&gt;Y$4),SUMIFS(Investors!$Q:$Q,Investors!$A:$A,$A174,Investors!$G:$G,$B174),0)</f>
        <v/>
      </c>
      <c r="AA174" s="4">
        <f>IF(AND(SUMIFS(Investors!$P:$P,Investors!$A:$A,$A174,Investors!$G:$G,$B174)-$B$2&lt;=AA$4,SUMIFS(Investors!$P:$P,Investors!$A:$A,$A174,Investors!$G:$G,$B174)-$B$2&gt;Z$4),SUMIFS(Investors!$Q:$Q,Investors!$A:$A,$A174,Investors!$G:$G,$B174),0)</f>
        <v/>
      </c>
      <c r="AB174" s="4">
        <f>IF(AND(SUMIFS(Investors!$P:$P,Investors!$A:$A,$A174,Investors!$G:$G,$B174)-$B$2&lt;=AB$4,SUMIFS(Investors!$P:$P,Investors!$A:$A,$A174,Investors!$G:$G,$B174)-$B$2&gt;AA$4),SUMIFS(Investors!$Q:$Q,Investors!$A:$A,$A174,Investors!$G:$G,$B174),0)</f>
        <v/>
      </c>
      <c r="AC174" s="4">
        <f>IF(AND(SUMIFS(Investors!$P:$P,Investors!$A:$A,$A174,Investors!$G:$G,$B174)-$B$2&lt;=AC$4,SUMIFS(Investors!$P:$P,Investors!$A:$A,$A174,Investors!$G:$G,$B174)-$B$2&gt;AB$4),SUMIFS(Investors!$Q:$Q,Investors!$A:$A,$A174,Investors!$G:$G,$B174),0)</f>
        <v/>
      </c>
    </row>
    <row r="175">
      <c r="A175" t="inlineStr">
        <is>
          <t>ZZYL03</t>
        </is>
      </c>
      <c r="B175" t="inlineStr">
        <is>
          <t>HFA102</t>
        </is>
      </c>
      <c r="C175" s="4">
        <f>SUM(E175:AC175)</f>
        <v/>
      </c>
      <c r="E175" s="4">
        <f>IF(AND(SUMIFS(Investors!$P:$P,Investors!$A:$A,$A175,Investors!$G:$G,$B175)-$B$2&lt;=E$4,SUMIFS(Investors!$P:$P,Investors!$A:$A,$A175,Investors!$G:$G,$B175)-$B$2&gt;D$4),SUMIFS(Investors!$Q:$Q,Investors!$A:$A,$A175,Investors!$G:$G,$B175),0)</f>
        <v/>
      </c>
      <c r="F175" s="4">
        <f>IF(AND(SUMIFS(Investors!$P:$P,Investors!$A:$A,$A175,Investors!$G:$G,$B175)-$B$2&lt;=F$4,SUMIFS(Investors!$P:$P,Investors!$A:$A,$A175,Investors!$G:$G,$B175)-$B$2&gt;E$4),SUMIFS(Investors!$Q:$Q,Investors!$A:$A,$A175,Investors!$G:$G,$B175),0)</f>
        <v/>
      </c>
      <c r="G175" s="4">
        <f>IF(AND(SUMIFS(Investors!$P:$P,Investors!$A:$A,$A175,Investors!$G:$G,$B175)-$B$2&lt;=G$4,SUMIFS(Investors!$P:$P,Investors!$A:$A,$A175,Investors!$G:$G,$B175)-$B$2&gt;F$4),SUMIFS(Investors!$Q:$Q,Investors!$A:$A,$A175,Investors!$G:$G,$B175),0)</f>
        <v/>
      </c>
      <c r="H175" s="4">
        <f>IF(AND(SUMIFS(Investors!$P:$P,Investors!$A:$A,$A175,Investors!$G:$G,$B175)-$B$2&lt;=H$4,SUMIFS(Investors!$P:$P,Investors!$A:$A,$A175,Investors!$G:$G,$B175)-$B$2&gt;G$4),SUMIFS(Investors!$Q:$Q,Investors!$A:$A,$A175,Investors!$G:$G,$B175),0)</f>
        <v/>
      </c>
      <c r="I175" s="4">
        <f>IF(AND(SUMIFS(Investors!$P:$P,Investors!$A:$A,$A175,Investors!$G:$G,$B175)-$B$2&lt;=I$4,SUMIFS(Investors!$P:$P,Investors!$A:$A,$A175,Investors!$G:$G,$B175)-$B$2&gt;H$4),SUMIFS(Investors!$Q:$Q,Investors!$A:$A,$A175,Investors!$G:$G,$B175),0)</f>
        <v/>
      </c>
      <c r="J175" s="4">
        <f>IF(AND(SUMIFS(Investors!$P:$P,Investors!$A:$A,$A175,Investors!$G:$G,$B175)-$B$2&lt;=J$4,SUMIFS(Investors!$P:$P,Investors!$A:$A,$A175,Investors!$G:$G,$B175)-$B$2&gt;I$4),SUMIFS(Investors!$Q:$Q,Investors!$A:$A,$A175,Investors!$G:$G,$B175),0)</f>
        <v/>
      </c>
      <c r="K175" s="4">
        <f>IF(AND(SUMIFS(Investors!$P:$P,Investors!$A:$A,$A175,Investors!$G:$G,$B175)-$B$2&lt;=K$4,SUMIFS(Investors!$P:$P,Investors!$A:$A,$A175,Investors!$G:$G,$B175)-$B$2&gt;J$4),SUMIFS(Investors!$Q:$Q,Investors!$A:$A,$A175,Investors!$G:$G,$B175),0)</f>
        <v/>
      </c>
      <c r="L175" s="4">
        <f>IF(AND(SUMIFS(Investors!$P:$P,Investors!$A:$A,$A175,Investors!$G:$G,$B175)-$B$2&lt;=L$4,SUMIFS(Investors!$P:$P,Investors!$A:$A,$A175,Investors!$G:$G,$B175)-$B$2&gt;K$4),SUMIFS(Investors!$Q:$Q,Investors!$A:$A,$A175,Investors!$G:$G,$B175),0)</f>
        <v/>
      </c>
      <c r="M175" s="4">
        <f>IF(AND(SUMIFS(Investors!$P:$P,Investors!$A:$A,$A175,Investors!$G:$G,$B175)-$B$2&lt;=M$4,SUMIFS(Investors!$P:$P,Investors!$A:$A,$A175,Investors!$G:$G,$B175)-$B$2&gt;L$4),SUMIFS(Investors!$Q:$Q,Investors!$A:$A,$A175,Investors!$G:$G,$B175),0)</f>
        <v/>
      </c>
      <c r="N175" s="4">
        <f>IF(AND(SUMIFS(Investors!$P:$P,Investors!$A:$A,$A175,Investors!$G:$G,$B175)-$B$2&lt;=N$4,SUMIFS(Investors!$P:$P,Investors!$A:$A,$A175,Investors!$G:$G,$B175)-$B$2&gt;M$4),SUMIFS(Investors!$Q:$Q,Investors!$A:$A,$A175,Investors!$G:$G,$B175),0)</f>
        <v/>
      </c>
      <c r="O175" s="4">
        <f>IF(AND(SUMIFS(Investors!$P:$P,Investors!$A:$A,$A175,Investors!$G:$G,$B175)-$B$2&lt;=O$4,SUMIFS(Investors!$P:$P,Investors!$A:$A,$A175,Investors!$G:$G,$B175)-$B$2&gt;N$4),SUMIFS(Investors!$Q:$Q,Investors!$A:$A,$A175,Investors!$G:$G,$B175),0)</f>
        <v/>
      </c>
      <c r="P175" s="4">
        <f>IF(AND(SUMIFS(Investors!$P:$P,Investors!$A:$A,$A175,Investors!$G:$G,$B175)-$B$2&lt;=P$4,SUMIFS(Investors!$P:$P,Investors!$A:$A,$A175,Investors!$G:$G,$B175)-$B$2&gt;O$4),SUMIFS(Investors!$Q:$Q,Investors!$A:$A,$A175,Investors!$G:$G,$B175),0)</f>
        <v/>
      </c>
      <c r="Q175" s="4">
        <f>IF(AND(SUMIFS(Investors!$P:$P,Investors!$A:$A,$A175,Investors!$G:$G,$B175)-$B$2&lt;=Q$4,SUMIFS(Investors!$P:$P,Investors!$A:$A,$A175,Investors!$G:$G,$B175)-$B$2&gt;P$4),SUMIFS(Investors!$Q:$Q,Investors!$A:$A,$A175,Investors!$G:$G,$B175),0)</f>
        <v/>
      </c>
      <c r="R175" s="4">
        <f>IF(AND(SUMIFS(Investors!$P:$P,Investors!$A:$A,$A175,Investors!$G:$G,$B175)-$B$2&lt;=R$4,SUMIFS(Investors!$P:$P,Investors!$A:$A,$A175,Investors!$G:$G,$B175)-$B$2&gt;Q$4),SUMIFS(Investors!$Q:$Q,Investors!$A:$A,$A175,Investors!$G:$G,$B175),0)</f>
        <v/>
      </c>
      <c r="S175" s="4">
        <f>IF(AND(SUMIFS(Investors!$P:$P,Investors!$A:$A,$A175,Investors!$G:$G,$B175)-$B$2&lt;=S$4,SUMIFS(Investors!$P:$P,Investors!$A:$A,$A175,Investors!$G:$G,$B175)-$B$2&gt;R$4),SUMIFS(Investors!$Q:$Q,Investors!$A:$A,$A175,Investors!$G:$G,$B175),0)</f>
        <v/>
      </c>
      <c r="T175" s="4">
        <f>IF(AND(SUMIFS(Investors!$P:$P,Investors!$A:$A,$A175,Investors!$G:$G,$B175)-$B$2&lt;=T$4,SUMIFS(Investors!$P:$P,Investors!$A:$A,$A175,Investors!$G:$G,$B175)-$B$2&gt;S$4),SUMIFS(Investors!$Q:$Q,Investors!$A:$A,$A175,Investors!$G:$G,$B175),0)</f>
        <v/>
      </c>
      <c r="U175" s="4">
        <f>IF(AND(SUMIFS(Investors!$P:$P,Investors!$A:$A,$A175,Investors!$G:$G,$B175)-$B$2&lt;=U$4,SUMIFS(Investors!$P:$P,Investors!$A:$A,$A175,Investors!$G:$G,$B175)-$B$2&gt;T$4),SUMIFS(Investors!$Q:$Q,Investors!$A:$A,$A175,Investors!$G:$G,$B175),0)</f>
        <v/>
      </c>
      <c r="V175" s="4">
        <f>IF(AND(SUMIFS(Investors!$P:$P,Investors!$A:$A,$A175,Investors!$G:$G,$B175)-$B$2&lt;=V$4,SUMIFS(Investors!$P:$P,Investors!$A:$A,$A175,Investors!$G:$G,$B175)-$B$2&gt;U$4),SUMIFS(Investors!$Q:$Q,Investors!$A:$A,$A175,Investors!$G:$G,$B175),0)</f>
        <v/>
      </c>
      <c r="W175" s="4">
        <f>IF(AND(SUMIFS(Investors!$P:$P,Investors!$A:$A,$A175,Investors!$G:$G,$B175)-$B$2&lt;=W$4,SUMIFS(Investors!$P:$P,Investors!$A:$A,$A175,Investors!$G:$G,$B175)-$B$2&gt;V$4),SUMIFS(Investors!$Q:$Q,Investors!$A:$A,$A175,Investors!$G:$G,$B175),0)</f>
        <v/>
      </c>
      <c r="X175" s="4">
        <f>IF(AND(SUMIFS(Investors!$P:$P,Investors!$A:$A,$A175,Investors!$G:$G,$B175)-$B$2&lt;=X$4,SUMIFS(Investors!$P:$P,Investors!$A:$A,$A175,Investors!$G:$G,$B175)-$B$2&gt;W$4),SUMIFS(Investors!$Q:$Q,Investors!$A:$A,$A175,Investors!$G:$G,$B175),0)</f>
        <v/>
      </c>
      <c r="Y175" s="4">
        <f>IF(AND(SUMIFS(Investors!$P:$P,Investors!$A:$A,$A175,Investors!$G:$G,$B175)-$B$2&lt;=Y$4,SUMIFS(Investors!$P:$P,Investors!$A:$A,$A175,Investors!$G:$G,$B175)-$B$2&gt;X$4),SUMIFS(Investors!$Q:$Q,Investors!$A:$A,$A175,Investors!$G:$G,$B175),0)</f>
        <v/>
      </c>
      <c r="Z175" s="4">
        <f>IF(AND(SUMIFS(Investors!$P:$P,Investors!$A:$A,$A175,Investors!$G:$G,$B175)-$B$2&lt;=Z$4,SUMIFS(Investors!$P:$P,Investors!$A:$A,$A175,Investors!$G:$G,$B175)-$B$2&gt;Y$4),SUMIFS(Investors!$Q:$Q,Investors!$A:$A,$A175,Investors!$G:$G,$B175),0)</f>
        <v/>
      </c>
      <c r="AA175" s="4">
        <f>IF(AND(SUMIFS(Investors!$P:$P,Investors!$A:$A,$A175,Investors!$G:$G,$B175)-$B$2&lt;=AA$4,SUMIFS(Investors!$P:$P,Investors!$A:$A,$A175,Investors!$G:$G,$B175)-$B$2&gt;Z$4),SUMIFS(Investors!$Q:$Q,Investors!$A:$A,$A175,Investors!$G:$G,$B175),0)</f>
        <v/>
      </c>
      <c r="AB175" s="4">
        <f>IF(AND(SUMIFS(Investors!$P:$P,Investors!$A:$A,$A175,Investors!$G:$G,$B175)-$B$2&lt;=AB$4,SUMIFS(Investors!$P:$P,Investors!$A:$A,$A175,Investors!$G:$G,$B175)-$B$2&gt;AA$4),SUMIFS(Investors!$Q:$Q,Investors!$A:$A,$A175,Investors!$G:$G,$B175),0)</f>
        <v/>
      </c>
      <c r="AC175" s="4">
        <f>IF(AND(SUMIFS(Investors!$P:$P,Investors!$A:$A,$A175,Investors!$G:$G,$B175)-$B$2&lt;=AC$4,SUMIFS(Investors!$P:$P,Investors!$A:$A,$A175,Investors!$G:$G,$B175)-$B$2&gt;AB$4),SUMIFS(Investors!$Q:$Q,Investors!$A:$A,$A175,Investors!$G:$G,$B175),0)</f>
        <v/>
      </c>
    </row>
    <row r="176">
      <c r="A176" t="inlineStr">
        <is>
          <t>ZZYL03</t>
        </is>
      </c>
      <c r="B176" t="inlineStr">
        <is>
          <t>HFA103</t>
        </is>
      </c>
      <c r="C176" s="4">
        <f>SUM(E176:AC176)</f>
        <v/>
      </c>
      <c r="E176" s="4">
        <f>IF(AND(SUMIFS(Investors!$P:$P,Investors!$A:$A,$A176,Investors!$G:$G,$B176)-$B$2&lt;=E$4,SUMIFS(Investors!$P:$P,Investors!$A:$A,$A176,Investors!$G:$G,$B176)-$B$2&gt;D$4),SUMIFS(Investors!$Q:$Q,Investors!$A:$A,$A176,Investors!$G:$G,$B176),0)</f>
        <v/>
      </c>
      <c r="F176" s="4">
        <f>IF(AND(SUMIFS(Investors!$P:$P,Investors!$A:$A,$A176,Investors!$G:$G,$B176)-$B$2&lt;=F$4,SUMIFS(Investors!$P:$P,Investors!$A:$A,$A176,Investors!$G:$G,$B176)-$B$2&gt;E$4),SUMIFS(Investors!$Q:$Q,Investors!$A:$A,$A176,Investors!$G:$G,$B176),0)</f>
        <v/>
      </c>
      <c r="G176" s="4">
        <f>IF(AND(SUMIFS(Investors!$P:$P,Investors!$A:$A,$A176,Investors!$G:$G,$B176)-$B$2&lt;=G$4,SUMIFS(Investors!$P:$P,Investors!$A:$A,$A176,Investors!$G:$G,$B176)-$B$2&gt;F$4),SUMIFS(Investors!$Q:$Q,Investors!$A:$A,$A176,Investors!$G:$G,$B176),0)</f>
        <v/>
      </c>
      <c r="H176" s="4">
        <f>IF(AND(SUMIFS(Investors!$P:$P,Investors!$A:$A,$A176,Investors!$G:$G,$B176)-$B$2&lt;=H$4,SUMIFS(Investors!$P:$P,Investors!$A:$A,$A176,Investors!$G:$G,$B176)-$B$2&gt;G$4),SUMIFS(Investors!$Q:$Q,Investors!$A:$A,$A176,Investors!$G:$G,$B176),0)</f>
        <v/>
      </c>
      <c r="I176" s="4">
        <f>IF(AND(SUMIFS(Investors!$P:$P,Investors!$A:$A,$A176,Investors!$G:$G,$B176)-$B$2&lt;=I$4,SUMIFS(Investors!$P:$P,Investors!$A:$A,$A176,Investors!$G:$G,$B176)-$B$2&gt;H$4),SUMIFS(Investors!$Q:$Q,Investors!$A:$A,$A176,Investors!$G:$G,$B176),0)</f>
        <v/>
      </c>
      <c r="J176" s="4">
        <f>IF(AND(SUMIFS(Investors!$P:$P,Investors!$A:$A,$A176,Investors!$G:$G,$B176)-$B$2&lt;=J$4,SUMIFS(Investors!$P:$P,Investors!$A:$A,$A176,Investors!$G:$G,$B176)-$B$2&gt;I$4),SUMIFS(Investors!$Q:$Q,Investors!$A:$A,$A176,Investors!$G:$G,$B176),0)</f>
        <v/>
      </c>
      <c r="K176" s="4">
        <f>IF(AND(SUMIFS(Investors!$P:$P,Investors!$A:$A,$A176,Investors!$G:$G,$B176)-$B$2&lt;=K$4,SUMIFS(Investors!$P:$P,Investors!$A:$A,$A176,Investors!$G:$G,$B176)-$B$2&gt;J$4),SUMIFS(Investors!$Q:$Q,Investors!$A:$A,$A176,Investors!$G:$G,$B176),0)</f>
        <v/>
      </c>
      <c r="L176" s="4">
        <f>IF(AND(SUMIFS(Investors!$P:$P,Investors!$A:$A,$A176,Investors!$G:$G,$B176)-$B$2&lt;=L$4,SUMIFS(Investors!$P:$P,Investors!$A:$A,$A176,Investors!$G:$G,$B176)-$B$2&gt;K$4),SUMIFS(Investors!$Q:$Q,Investors!$A:$A,$A176,Investors!$G:$G,$B176),0)</f>
        <v/>
      </c>
      <c r="M176" s="4">
        <f>IF(AND(SUMIFS(Investors!$P:$P,Investors!$A:$A,$A176,Investors!$G:$G,$B176)-$B$2&lt;=M$4,SUMIFS(Investors!$P:$P,Investors!$A:$A,$A176,Investors!$G:$G,$B176)-$B$2&gt;L$4),SUMIFS(Investors!$Q:$Q,Investors!$A:$A,$A176,Investors!$G:$G,$B176),0)</f>
        <v/>
      </c>
      <c r="N176" s="4">
        <f>IF(AND(SUMIFS(Investors!$P:$P,Investors!$A:$A,$A176,Investors!$G:$G,$B176)-$B$2&lt;=N$4,SUMIFS(Investors!$P:$P,Investors!$A:$A,$A176,Investors!$G:$G,$B176)-$B$2&gt;M$4),SUMIFS(Investors!$Q:$Q,Investors!$A:$A,$A176,Investors!$G:$G,$B176),0)</f>
        <v/>
      </c>
      <c r="O176" s="4">
        <f>IF(AND(SUMIFS(Investors!$P:$P,Investors!$A:$A,$A176,Investors!$G:$G,$B176)-$B$2&lt;=O$4,SUMIFS(Investors!$P:$P,Investors!$A:$A,$A176,Investors!$G:$G,$B176)-$B$2&gt;N$4),SUMIFS(Investors!$Q:$Q,Investors!$A:$A,$A176,Investors!$G:$G,$B176),0)</f>
        <v/>
      </c>
      <c r="P176" s="4">
        <f>IF(AND(SUMIFS(Investors!$P:$P,Investors!$A:$A,$A176,Investors!$G:$G,$B176)-$B$2&lt;=P$4,SUMIFS(Investors!$P:$P,Investors!$A:$A,$A176,Investors!$G:$G,$B176)-$B$2&gt;O$4),SUMIFS(Investors!$Q:$Q,Investors!$A:$A,$A176,Investors!$G:$G,$B176),0)</f>
        <v/>
      </c>
      <c r="Q176" s="4">
        <f>IF(AND(SUMIFS(Investors!$P:$P,Investors!$A:$A,$A176,Investors!$G:$G,$B176)-$B$2&lt;=Q$4,SUMIFS(Investors!$P:$P,Investors!$A:$A,$A176,Investors!$G:$G,$B176)-$B$2&gt;P$4),SUMIFS(Investors!$Q:$Q,Investors!$A:$A,$A176,Investors!$G:$G,$B176),0)</f>
        <v/>
      </c>
      <c r="R176" s="4">
        <f>IF(AND(SUMIFS(Investors!$P:$P,Investors!$A:$A,$A176,Investors!$G:$G,$B176)-$B$2&lt;=R$4,SUMIFS(Investors!$P:$P,Investors!$A:$A,$A176,Investors!$G:$G,$B176)-$B$2&gt;Q$4),SUMIFS(Investors!$Q:$Q,Investors!$A:$A,$A176,Investors!$G:$G,$B176),0)</f>
        <v/>
      </c>
      <c r="S176" s="4">
        <f>IF(AND(SUMIFS(Investors!$P:$P,Investors!$A:$A,$A176,Investors!$G:$G,$B176)-$B$2&lt;=S$4,SUMIFS(Investors!$P:$P,Investors!$A:$A,$A176,Investors!$G:$G,$B176)-$B$2&gt;R$4),SUMIFS(Investors!$Q:$Q,Investors!$A:$A,$A176,Investors!$G:$G,$B176),0)</f>
        <v/>
      </c>
      <c r="T176" s="4">
        <f>IF(AND(SUMIFS(Investors!$P:$P,Investors!$A:$A,$A176,Investors!$G:$G,$B176)-$B$2&lt;=T$4,SUMIFS(Investors!$P:$P,Investors!$A:$A,$A176,Investors!$G:$G,$B176)-$B$2&gt;S$4),SUMIFS(Investors!$Q:$Q,Investors!$A:$A,$A176,Investors!$G:$G,$B176),0)</f>
        <v/>
      </c>
      <c r="U176" s="4">
        <f>IF(AND(SUMIFS(Investors!$P:$P,Investors!$A:$A,$A176,Investors!$G:$G,$B176)-$B$2&lt;=U$4,SUMIFS(Investors!$P:$P,Investors!$A:$A,$A176,Investors!$G:$G,$B176)-$B$2&gt;T$4),SUMIFS(Investors!$Q:$Q,Investors!$A:$A,$A176,Investors!$G:$G,$B176),0)</f>
        <v/>
      </c>
      <c r="V176" s="4">
        <f>IF(AND(SUMIFS(Investors!$P:$P,Investors!$A:$A,$A176,Investors!$G:$G,$B176)-$B$2&lt;=V$4,SUMIFS(Investors!$P:$P,Investors!$A:$A,$A176,Investors!$G:$G,$B176)-$B$2&gt;U$4),SUMIFS(Investors!$Q:$Q,Investors!$A:$A,$A176,Investors!$G:$G,$B176),0)</f>
        <v/>
      </c>
      <c r="W176" s="4">
        <f>IF(AND(SUMIFS(Investors!$P:$P,Investors!$A:$A,$A176,Investors!$G:$G,$B176)-$B$2&lt;=W$4,SUMIFS(Investors!$P:$P,Investors!$A:$A,$A176,Investors!$G:$G,$B176)-$B$2&gt;V$4),SUMIFS(Investors!$Q:$Q,Investors!$A:$A,$A176,Investors!$G:$G,$B176),0)</f>
        <v/>
      </c>
      <c r="X176" s="4">
        <f>IF(AND(SUMIFS(Investors!$P:$P,Investors!$A:$A,$A176,Investors!$G:$G,$B176)-$B$2&lt;=X$4,SUMIFS(Investors!$P:$P,Investors!$A:$A,$A176,Investors!$G:$G,$B176)-$B$2&gt;W$4),SUMIFS(Investors!$Q:$Q,Investors!$A:$A,$A176,Investors!$G:$G,$B176),0)</f>
        <v/>
      </c>
      <c r="Y176" s="4">
        <f>IF(AND(SUMIFS(Investors!$P:$P,Investors!$A:$A,$A176,Investors!$G:$G,$B176)-$B$2&lt;=Y$4,SUMIFS(Investors!$P:$P,Investors!$A:$A,$A176,Investors!$G:$G,$B176)-$B$2&gt;X$4),SUMIFS(Investors!$Q:$Q,Investors!$A:$A,$A176,Investors!$G:$G,$B176),0)</f>
        <v/>
      </c>
      <c r="Z176" s="4">
        <f>IF(AND(SUMIFS(Investors!$P:$P,Investors!$A:$A,$A176,Investors!$G:$G,$B176)-$B$2&lt;=Z$4,SUMIFS(Investors!$P:$P,Investors!$A:$A,$A176,Investors!$G:$G,$B176)-$B$2&gt;Y$4),SUMIFS(Investors!$Q:$Q,Investors!$A:$A,$A176,Investors!$G:$G,$B176),0)</f>
        <v/>
      </c>
      <c r="AA176" s="4">
        <f>IF(AND(SUMIFS(Investors!$P:$P,Investors!$A:$A,$A176,Investors!$G:$G,$B176)-$B$2&lt;=AA$4,SUMIFS(Investors!$P:$P,Investors!$A:$A,$A176,Investors!$G:$G,$B176)-$B$2&gt;Z$4),SUMIFS(Investors!$Q:$Q,Investors!$A:$A,$A176,Investors!$G:$G,$B176),0)</f>
        <v/>
      </c>
      <c r="AB176" s="4">
        <f>IF(AND(SUMIFS(Investors!$P:$P,Investors!$A:$A,$A176,Investors!$G:$G,$B176)-$B$2&lt;=AB$4,SUMIFS(Investors!$P:$P,Investors!$A:$A,$A176,Investors!$G:$G,$B176)-$B$2&gt;AA$4),SUMIFS(Investors!$Q:$Q,Investors!$A:$A,$A176,Investors!$G:$G,$B176),0)</f>
        <v/>
      </c>
      <c r="AC176" s="4">
        <f>IF(AND(SUMIFS(Investors!$P:$P,Investors!$A:$A,$A176,Investors!$G:$G,$B176)-$B$2&lt;=AC$4,SUMIFS(Investors!$P:$P,Investors!$A:$A,$A176,Investors!$G:$G,$B176)-$B$2&gt;AB$4),SUMIFS(Investors!$Q:$Q,Investors!$A:$A,$A176,Investors!$G:$G,$B176),0)</f>
        <v/>
      </c>
    </row>
    <row r="177">
      <c r="A177" t="inlineStr">
        <is>
          <t>ZZYL03</t>
        </is>
      </c>
      <c r="B177" t="inlineStr">
        <is>
          <t>HVK106</t>
        </is>
      </c>
      <c r="C177" s="4">
        <f>SUM(E177:AC177)</f>
        <v/>
      </c>
      <c r="E177" s="4">
        <f>IF(AND(SUMIFS(Investors!$P:$P,Investors!$A:$A,$A177,Investors!$G:$G,$B177)-$B$2&lt;=E$4,SUMIFS(Investors!$P:$P,Investors!$A:$A,$A177,Investors!$G:$G,$B177)-$B$2&gt;D$4),SUMIFS(Investors!$Q:$Q,Investors!$A:$A,$A177,Investors!$G:$G,$B177),0)</f>
        <v/>
      </c>
      <c r="F177" s="4">
        <f>IF(AND(SUMIFS(Investors!$P:$P,Investors!$A:$A,$A177,Investors!$G:$G,$B177)-$B$2&lt;=F$4,SUMIFS(Investors!$P:$P,Investors!$A:$A,$A177,Investors!$G:$G,$B177)-$B$2&gt;E$4),SUMIFS(Investors!$Q:$Q,Investors!$A:$A,$A177,Investors!$G:$G,$B177),0)</f>
        <v/>
      </c>
      <c r="G177" s="4">
        <f>IF(AND(SUMIFS(Investors!$P:$P,Investors!$A:$A,$A177,Investors!$G:$G,$B177)-$B$2&lt;=G$4,SUMIFS(Investors!$P:$P,Investors!$A:$A,$A177,Investors!$G:$G,$B177)-$B$2&gt;F$4),SUMIFS(Investors!$Q:$Q,Investors!$A:$A,$A177,Investors!$G:$G,$B177),0)</f>
        <v/>
      </c>
      <c r="H177" s="4">
        <f>IF(AND(SUMIFS(Investors!$P:$P,Investors!$A:$A,$A177,Investors!$G:$G,$B177)-$B$2&lt;=H$4,SUMIFS(Investors!$P:$P,Investors!$A:$A,$A177,Investors!$G:$G,$B177)-$B$2&gt;G$4),SUMIFS(Investors!$Q:$Q,Investors!$A:$A,$A177,Investors!$G:$G,$B177),0)</f>
        <v/>
      </c>
      <c r="I177" s="4">
        <f>IF(AND(SUMIFS(Investors!$P:$P,Investors!$A:$A,$A177,Investors!$G:$G,$B177)-$B$2&lt;=I$4,SUMIFS(Investors!$P:$P,Investors!$A:$A,$A177,Investors!$G:$G,$B177)-$B$2&gt;H$4),SUMIFS(Investors!$Q:$Q,Investors!$A:$A,$A177,Investors!$G:$G,$B177),0)</f>
        <v/>
      </c>
      <c r="J177" s="4">
        <f>IF(AND(SUMIFS(Investors!$P:$P,Investors!$A:$A,$A177,Investors!$G:$G,$B177)-$B$2&lt;=J$4,SUMIFS(Investors!$P:$P,Investors!$A:$A,$A177,Investors!$G:$G,$B177)-$B$2&gt;I$4),SUMIFS(Investors!$Q:$Q,Investors!$A:$A,$A177,Investors!$G:$G,$B177),0)</f>
        <v/>
      </c>
      <c r="K177" s="4">
        <f>IF(AND(SUMIFS(Investors!$P:$P,Investors!$A:$A,$A177,Investors!$G:$G,$B177)-$B$2&lt;=K$4,SUMIFS(Investors!$P:$P,Investors!$A:$A,$A177,Investors!$G:$G,$B177)-$B$2&gt;J$4),SUMIFS(Investors!$Q:$Q,Investors!$A:$A,$A177,Investors!$G:$G,$B177),0)</f>
        <v/>
      </c>
      <c r="L177" s="4">
        <f>IF(AND(SUMIFS(Investors!$P:$P,Investors!$A:$A,$A177,Investors!$G:$G,$B177)-$B$2&lt;=L$4,SUMIFS(Investors!$P:$P,Investors!$A:$A,$A177,Investors!$G:$G,$B177)-$B$2&gt;K$4),SUMIFS(Investors!$Q:$Q,Investors!$A:$A,$A177,Investors!$G:$G,$B177),0)</f>
        <v/>
      </c>
      <c r="M177" s="4">
        <f>IF(AND(SUMIFS(Investors!$P:$P,Investors!$A:$A,$A177,Investors!$G:$G,$B177)-$B$2&lt;=M$4,SUMIFS(Investors!$P:$P,Investors!$A:$A,$A177,Investors!$G:$G,$B177)-$B$2&gt;L$4),SUMIFS(Investors!$Q:$Q,Investors!$A:$A,$A177,Investors!$G:$G,$B177),0)</f>
        <v/>
      </c>
      <c r="N177" s="4">
        <f>IF(AND(SUMIFS(Investors!$P:$P,Investors!$A:$A,$A177,Investors!$G:$G,$B177)-$B$2&lt;=N$4,SUMIFS(Investors!$P:$P,Investors!$A:$A,$A177,Investors!$G:$G,$B177)-$B$2&gt;M$4),SUMIFS(Investors!$Q:$Q,Investors!$A:$A,$A177,Investors!$G:$G,$B177),0)</f>
        <v/>
      </c>
      <c r="O177" s="4">
        <f>IF(AND(SUMIFS(Investors!$P:$P,Investors!$A:$A,$A177,Investors!$G:$G,$B177)-$B$2&lt;=O$4,SUMIFS(Investors!$P:$P,Investors!$A:$A,$A177,Investors!$G:$G,$B177)-$B$2&gt;N$4),SUMIFS(Investors!$Q:$Q,Investors!$A:$A,$A177,Investors!$G:$G,$B177),0)</f>
        <v/>
      </c>
      <c r="P177" s="4">
        <f>IF(AND(SUMIFS(Investors!$P:$P,Investors!$A:$A,$A177,Investors!$G:$G,$B177)-$B$2&lt;=P$4,SUMIFS(Investors!$P:$P,Investors!$A:$A,$A177,Investors!$G:$G,$B177)-$B$2&gt;O$4),SUMIFS(Investors!$Q:$Q,Investors!$A:$A,$A177,Investors!$G:$G,$B177),0)</f>
        <v/>
      </c>
      <c r="Q177" s="4">
        <f>IF(AND(SUMIFS(Investors!$P:$P,Investors!$A:$A,$A177,Investors!$G:$G,$B177)-$B$2&lt;=Q$4,SUMIFS(Investors!$P:$P,Investors!$A:$A,$A177,Investors!$G:$G,$B177)-$B$2&gt;P$4),SUMIFS(Investors!$Q:$Q,Investors!$A:$A,$A177,Investors!$G:$G,$B177),0)</f>
        <v/>
      </c>
      <c r="R177" s="4">
        <f>IF(AND(SUMIFS(Investors!$P:$P,Investors!$A:$A,$A177,Investors!$G:$G,$B177)-$B$2&lt;=R$4,SUMIFS(Investors!$P:$P,Investors!$A:$A,$A177,Investors!$G:$G,$B177)-$B$2&gt;Q$4),SUMIFS(Investors!$Q:$Q,Investors!$A:$A,$A177,Investors!$G:$G,$B177),0)</f>
        <v/>
      </c>
      <c r="S177" s="4">
        <f>IF(AND(SUMIFS(Investors!$P:$P,Investors!$A:$A,$A177,Investors!$G:$G,$B177)-$B$2&lt;=S$4,SUMIFS(Investors!$P:$P,Investors!$A:$A,$A177,Investors!$G:$G,$B177)-$B$2&gt;R$4),SUMIFS(Investors!$Q:$Q,Investors!$A:$A,$A177,Investors!$G:$G,$B177),0)</f>
        <v/>
      </c>
      <c r="T177" s="4">
        <f>IF(AND(SUMIFS(Investors!$P:$P,Investors!$A:$A,$A177,Investors!$G:$G,$B177)-$B$2&lt;=T$4,SUMIFS(Investors!$P:$P,Investors!$A:$A,$A177,Investors!$G:$G,$B177)-$B$2&gt;S$4),SUMIFS(Investors!$Q:$Q,Investors!$A:$A,$A177,Investors!$G:$G,$B177),0)</f>
        <v/>
      </c>
      <c r="U177" s="4">
        <f>IF(AND(SUMIFS(Investors!$P:$P,Investors!$A:$A,$A177,Investors!$G:$G,$B177)-$B$2&lt;=U$4,SUMIFS(Investors!$P:$P,Investors!$A:$A,$A177,Investors!$G:$G,$B177)-$B$2&gt;T$4),SUMIFS(Investors!$Q:$Q,Investors!$A:$A,$A177,Investors!$G:$G,$B177),0)</f>
        <v/>
      </c>
      <c r="V177" s="4">
        <f>IF(AND(SUMIFS(Investors!$P:$P,Investors!$A:$A,$A177,Investors!$G:$G,$B177)-$B$2&lt;=V$4,SUMIFS(Investors!$P:$P,Investors!$A:$A,$A177,Investors!$G:$G,$B177)-$B$2&gt;U$4),SUMIFS(Investors!$Q:$Q,Investors!$A:$A,$A177,Investors!$G:$G,$B177),0)</f>
        <v/>
      </c>
      <c r="W177" s="4">
        <f>IF(AND(SUMIFS(Investors!$P:$P,Investors!$A:$A,$A177,Investors!$G:$G,$B177)-$B$2&lt;=W$4,SUMIFS(Investors!$P:$P,Investors!$A:$A,$A177,Investors!$G:$G,$B177)-$B$2&gt;V$4),SUMIFS(Investors!$Q:$Q,Investors!$A:$A,$A177,Investors!$G:$G,$B177),0)</f>
        <v/>
      </c>
      <c r="X177" s="4">
        <f>IF(AND(SUMIFS(Investors!$P:$P,Investors!$A:$A,$A177,Investors!$G:$G,$B177)-$B$2&lt;=X$4,SUMIFS(Investors!$P:$P,Investors!$A:$A,$A177,Investors!$G:$G,$B177)-$B$2&gt;W$4),SUMIFS(Investors!$Q:$Q,Investors!$A:$A,$A177,Investors!$G:$G,$B177),0)</f>
        <v/>
      </c>
      <c r="Y177" s="4">
        <f>IF(AND(SUMIFS(Investors!$P:$P,Investors!$A:$A,$A177,Investors!$G:$G,$B177)-$B$2&lt;=Y$4,SUMIFS(Investors!$P:$P,Investors!$A:$A,$A177,Investors!$G:$G,$B177)-$B$2&gt;X$4),SUMIFS(Investors!$Q:$Q,Investors!$A:$A,$A177,Investors!$G:$G,$B177),0)</f>
        <v/>
      </c>
      <c r="Z177" s="4">
        <f>IF(AND(SUMIFS(Investors!$P:$P,Investors!$A:$A,$A177,Investors!$G:$G,$B177)-$B$2&lt;=Z$4,SUMIFS(Investors!$P:$P,Investors!$A:$A,$A177,Investors!$G:$G,$B177)-$B$2&gt;Y$4),SUMIFS(Investors!$Q:$Q,Investors!$A:$A,$A177,Investors!$G:$G,$B177),0)</f>
        <v/>
      </c>
      <c r="AA177" s="4">
        <f>IF(AND(SUMIFS(Investors!$P:$P,Investors!$A:$A,$A177,Investors!$G:$G,$B177)-$B$2&lt;=AA$4,SUMIFS(Investors!$P:$P,Investors!$A:$A,$A177,Investors!$G:$G,$B177)-$B$2&gt;Z$4),SUMIFS(Investors!$Q:$Q,Investors!$A:$A,$A177,Investors!$G:$G,$B177),0)</f>
        <v/>
      </c>
      <c r="AB177" s="4">
        <f>IF(AND(SUMIFS(Investors!$P:$P,Investors!$A:$A,$A177,Investors!$G:$G,$B177)-$B$2&lt;=AB$4,SUMIFS(Investors!$P:$P,Investors!$A:$A,$A177,Investors!$G:$G,$B177)-$B$2&gt;AA$4),SUMIFS(Investors!$Q:$Q,Investors!$A:$A,$A177,Investors!$G:$G,$B177),0)</f>
        <v/>
      </c>
      <c r="AC177" s="4">
        <f>IF(AND(SUMIFS(Investors!$P:$P,Investors!$A:$A,$A177,Investors!$G:$G,$B177)-$B$2&lt;=AC$4,SUMIFS(Investors!$P:$P,Investors!$A:$A,$A177,Investors!$G:$G,$B177)-$B$2&gt;AB$4),SUMIFS(Investors!$Q:$Q,Investors!$A:$A,$A177,Investors!$G:$G,$B177),0)</f>
        <v/>
      </c>
    </row>
    <row r="178">
      <c r="A178" t="inlineStr">
        <is>
          <t>ZZYL03</t>
        </is>
      </c>
      <c r="B178" t="inlineStr">
        <is>
          <t>HVK202</t>
        </is>
      </c>
      <c r="C178" s="4">
        <f>SUM(E178:AC178)</f>
        <v/>
      </c>
      <c r="E178" s="4">
        <f>IF(AND(SUMIFS(Investors!$P:$P,Investors!$A:$A,$A178,Investors!$G:$G,$B178)-$B$2&lt;=E$4,SUMIFS(Investors!$P:$P,Investors!$A:$A,$A178,Investors!$G:$G,$B178)-$B$2&gt;D$4),SUMIFS(Investors!$Q:$Q,Investors!$A:$A,$A178,Investors!$G:$G,$B178),0)</f>
        <v/>
      </c>
      <c r="F178" s="4">
        <f>IF(AND(SUMIFS(Investors!$P:$P,Investors!$A:$A,$A178,Investors!$G:$G,$B178)-$B$2&lt;=F$4,SUMIFS(Investors!$P:$P,Investors!$A:$A,$A178,Investors!$G:$G,$B178)-$B$2&gt;E$4),SUMIFS(Investors!$Q:$Q,Investors!$A:$A,$A178,Investors!$G:$G,$B178),0)</f>
        <v/>
      </c>
      <c r="G178" s="4">
        <f>IF(AND(SUMIFS(Investors!$P:$P,Investors!$A:$A,$A178,Investors!$G:$G,$B178)-$B$2&lt;=G$4,SUMIFS(Investors!$P:$P,Investors!$A:$A,$A178,Investors!$G:$G,$B178)-$B$2&gt;F$4),SUMIFS(Investors!$Q:$Q,Investors!$A:$A,$A178,Investors!$G:$G,$B178),0)</f>
        <v/>
      </c>
      <c r="H178" s="4">
        <f>IF(AND(SUMIFS(Investors!$P:$P,Investors!$A:$A,$A178,Investors!$G:$G,$B178)-$B$2&lt;=H$4,SUMIFS(Investors!$P:$P,Investors!$A:$A,$A178,Investors!$G:$G,$B178)-$B$2&gt;G$4),SUMIFS(Investors!$Q:$Q,Investors!$A:$A,$A178,Investors!$G:$G,$B178),0)</f>
        <v/>
      </c>
      <c r="I178" s="4">
        <f>IF(AND(SUMIFS(Investors!$P:$P,Investors!$A:$A,$A178,Investors!$G:$G,$B178)-$B$2&lt;=I$4,SUMIFS(Investors!$P:$P,Investors!$A:$A,$A178,Investors!$G:$G,$B178)-$B$2&gt;H$4),SUMIFS(Investors!$Q:$Q,Investors!$A:$A,$A178,Investors!$G:$G,$B178),0)</f>
        <v/>
      </c>
      <c r="J178" s="4">
        <f>IF(AND(SUMIFS(Investors!$P:$P,Investors!$A:$A,$A178,Investors!$G:$G,$B178)-$B$2&lt;=J$4,SUMIFS(Investors!$P:$P,Investors!$A:$A,$A178,Investors!$G:$G,$B178)-$B$2&gt;I$4),SUMIFS(Investors!$Q:$Q,Investors!$A:$A,$A178,Investors!$G:$G,$B178),0)</f>
        <v/>
      </c>
      <c r="K178" s="4">
        <f>IF(AND(SUMIFS(Investors!$P:$P,Investors!$A:$A,$A178,Investors!$G:$G,$B178)-$B$2&lt;=K$4,SUMIFS(Investors!$P:$P,Investors!$A:$A,$A178,Investors!$G:$G,$B178)-$B$2&gt;J$4),SUMIFS(Investors!$Q:$Q,Investors!$A:$A,$A178,Investors!$G:$G,$B178),0)</f>
        <v/>
      </c>
      <c r="L178" s="4">
        <f>IF(AND(SUMIFS(Investors!$P:$P,Investors!$A:$A,$A178,Investors!$G:$G,$B178)-$B$2&lt;=L$4,SUMIFS(Investors!$P:$P,Investors!$A:$A,$A178,Investors!$G:$G,$B178)-$B$2&gt;K$4),SUMIFS(Investors!$Q:$Q,Investors!$A:$A,$A178,Investors!$G:$G,$B178),0)</f>
        <v/>
      </c>
      <c r="M178" s="4">
        <f>IF(AND(SUMIFS(Investors!$P:$P,Investors!$A:$A,$A178,Investors!$G:$G,$B178)-$B$2&lt;=M$4,SUMIFS(Investors!$P:$P,Investors!$A:$A,$A178,Investors!$G:$G,$B178)-$B$2&gt;L$4),SUMIFS(Investors!$Q:$Q,Investors!$A:$A,$A178,Investors!$G:$G,$B178),0)</f>
        <v/>
      </c>
      <c r="N178" s="4">
        <f>IF(AND(SUMIFS(Investors!$P:$P,Investors!$A:$A,$A178,Investors!$G:$G,$B178)-$B$2&lt;=N$4,SUMIFS(Investors!$P:$P,Investors!$A:$A,$A178,Investors!$G:$G,$B178)-$B$2&gt;M$4),SUMIFS(Investors!$Q:$Q,Investors!$A:$A,$A178,Investors!$G:$G,$B178),0)</f>
        <v/>
      </c>
      <c r="O178" s="4">
        <f>IF(AND(SUMIFS(Investors!$P:$P,Investors!$A:$A,$A178,Investors!$G:$G,$B178)-$B$2&lt;=O$4,SUMIFS(Investors!$P:$P,Investors!$A:$A,$A178,Investors!$G:$G,$B178)-$B$2&gt;N$4),SUMIFS(Investors!$Q:$Q,Investors!$A:$A,$A178,Investors!$G:$G,$B178),0)</f>
        <v/>
      </c>
      <c r="P178" s="4">
        <f>IF(AND(SUMIFS(Investors!$P:$P,Investors!$A:$A,$A178,Investors!$G:$G,$B178)-$B$2&lt;=P$4,SUMIFS(Investors!$P:$P,Investors!$A:$A,$A178,Investors!$G:$G,$B178)-$B$2&gt;O$4),SUMIFS(Investors!$Q:$Q,Investors!$A:$A,$A178,Investors!$G:$G,$B178),0)</f>
        <v/>
      </c>
      <c r="Q178" s="4">
        <f>IF(AND(SUMIFS(Investors!$P:$P,Investors!$A:$A,$A178,Investors!$G:$G,$B178)-$B$2&lt;=Q$4,SUMIFS(Investors!$P:$P,Investors!$A:$A,$A178,Investors!$G:$G,$B178)-$B$2&gt;P$4),SUMIFS(Investors!$Q:$Q,Investors!$A:$A,$A178,Investors!$G:$G,$B178),0)</f>
        <v/>
      </c>
      <c r="R178" s="4">
        <f>IF(AND(SUMIFS(Investors!$P:$P,Investors!$A:$A,$A178,Investors!$G:$G,$B178)-$B$2&lt;=R$4,SUMIFS(Investors!$P:$P,Investors!$A:$A,$A178,Investors!$G:$G,$B178)-$B$2&gt;Q$4),SUMIFS(Investors!$Q:$Q,Investors!$A:$A,$A178,Investors!$G:$G,$B178),0)</f>
        <v/>
      </c>
      <c r="S178" s="4">
        <f>IF(AND(SUMIFS(Investors!$P:$P,Investors!$A:$A,$A178,Investors!$G:$G,$B178)-$B$2&lt;=S$4,SUMIFS(Investors!$P:$P,Investors!$A:$A,$A178,Investors!$G:$G,$B178)-$B$2&gt;R$4),SUMIFS(Investors!$Q:$Q,Investors!$A:$A,$A178,Investors!$G:$G,$B178),0)</f>
        <v/>
      </c>
      <c r="T178" s="4">
        <f>IF(AND(SUMIFS(Investors!$P:$P,Investors!$A:$A,$A178,Investors!$G:$G,$B178)-$B$2&lt;=T$4,SUMIFS(Investors!$P:$P,Investors!$A:$A,$A178,Investors!$G:$G,$B178)-$B$2&gt;S$4),SUMIFS(Investors!$Q:$Q,Investors!$A:$A,$A178,Investors!$G:$G,$B178),0)</f>
        <v/>
      </c>
      <c r="U178" s="4">
        <f>IF(AND(SUMIFS(Investors!$P:$P,Investors!$A:$A,$A178,Investors!$G:$G,$B178)-$B$2&lt;=U$4,SUMIFS(Investors!$P:$P,Investors!$A:$A,$A178,Investors!$G:$G,$B178)-$B$2&gt;T$4),SUMIFS(Investors!$Q:$Q,Investors!$A:$A,$A178,Investors!$G:$G,$B178),0)</f>
        <v/>
      </c>
      <c r="V178" s="4">
        <f>IF(AND(SUMIFS(Investors!$P:$P,Investors!$A:$A,$A178,Investors!$G:$G,$B178)-$B$2&lt;=V$4,SUMIFS(Investors!$P:$P,Investors!$A:$A,$A178,Investors!$G:$G,$B178)-$B$2&gt;U$4),SUMIFS(Investors!$Q:$Q,Investors!$A:$A,$A178,Investors!$G:$G,$B178),0)</f>
        <v/>
      </c>
      <c r="W178" s="4">
        <f>IF(AND(SUMIFS(Investors!$P:$P,Investors!$A:$A,$A178,Investors!$G:$G,$B178)-$B$2&lt;=W$4,SUMIFS(Investors!$P:$P,Investors!$A:$A,$A178,Investors!$G:$G,$B178)-$B$2&gt;V$4),SUMIFS(Investors!$Q:$Q,Investors!$A:$A,$A178,Investors!$G:$G,$B178),0)</f>
        <v/>
      </c>
      <c r="X178" s="4">
        <f>IF(AND(SUMIFS(Investors!$P:$P,Investors!$A:$A,$A178,Investors!$G:$G,$B178)-$B$2&lt;=X$4,SUMIFS(Investors!$P:$P,Investors!$A:$A,$A178,Investors!$G:$G,$B178)-$B$2&gt;W$4),SUMIFS(Investors!$Q:$Q,Investors!$A:$A,$A178,Investors!$G:$G,$B178),0)</f>
        <v/>
      </c>
      <c r="Y178" s="4">
        <f>IF(AND(SUMIFS(Investors!$P:$P,Investors!$A:$A,$A178,Investors!$G:$G,$B178)-$B$2&lt;=Y$4,SUMIFS(Investors!$P:$P,Investors!$A:$A,$A178,Investors!$G:$G,$B178)-$B$2&gt;X$4),SUMIFS(Investors!$Q:$Q,Investors!$A:$A,$A178,Investors!$G:$G,$B178),0)</f>
        <v/>
      </c>
      <c r="Z178" s="4">
        <f>IF(AND(SUMIFS(Investors!$P:$P,Investors!$A:$A,$A178,Investors!$G:$G,$B178)-$B$2&lt;=Z$4,SUMIFS(Investors!$P:$P,Investors!$A:$A,$A178,Investors!$G:$G,$B178)-$B$2&gt;Y$4),SUMIFS(Investors!$Q:$Q,Investors!$A:$A,$A178,Investors!$G:$G,$B178),0)</f>
        <v/>
      </c>
      <c r="AA178" s="4">
        <f>IF(AND(SUMIFS(Investors!$P:$P,Investors!$A:$A,$A178,Investors!$G:$G,$B178)-$B$2&lt;=AA$4,SUMIFS(Investors!$P:$P,Investors!$A:$A,$A178,Investors!$G:$G,$B178)-$B$2&gt;Z$4),SUMIFS(Investors!$Q:$Q,Investors!$A:$A,$A178,Investors!$G:$G,$B178),0)</f>
        <v/>
      </c>
      <c r="AB178" s="4">
        <f>IF(AND(SUMIFS(Investors!$P:$P,Investors!$A:$A,$A178,Investors!$G:$G,$B178)-$B$2&lt;=AB$4,SUMIFS(Investors!$P:$P,Investors!$A:$A,$A178,Investors!$G:$G,$B178)-$B$2&gt;AA$4),SUMIFS(Investors!$Q:$Q,Investors!$A:$A,$A178,Investors!$G:$G,$B178),0)</f>
        <v/>
      </c>
      <c r="AC178" s="4">
        <f>IF(AND(SUMIFS(Investors!$P:$P,Investors!$A:$A,$A178,Investors!$G:$G,$B178)-$B$2&lt;=AC$4,SUMIFS(Investors!$P:$P,Investors!$A:$A,$A178,Investors!$G:$G,$B178)-$B$2&gt;AB$4),SUMIFS(Investors!$Q:$Q,Investors!$A:$A,$A178,Investors!$G:$G,$B178),0)</f>
        <v/>
      </c>
    </row>
    <row r="179">
      <c r="A179" t="inlineStr">
        <is>
          <t>ZZYL03</t>
        </is>
      </c>
      <c r="B179" t="inlineStr">
        <is>
          <t>HVJ103</t>
        </is>
      </c>
      <c r="C179" s="4">
        <f>SUM(E179:AC179)</f>
        <v/>
      </c>
      <c r="E179" s="4">
        <f>IF(AND(SUMIFS(Investors!$P:$P,Investors!$A:$A,$A179,Investors!$G:$G,$B179)-$B$2&lt;=E$4,SUMIFS(Investors!$P:$P,Investors!$A:$A,$A179,Investors!$G:$G,$B179)-$B$2&gt;D$4),SUMIFS(Investors!$Q:$Q,Investors!$A:$A,$A179,Investors!$G:$G,$B179),0)</f>
        <v/>
      </c>
      <c r="F179" s="4">
        <f>IF(AND(SUMIFS(Investors!$P:$P,Investors!$A:$A,$A179,Investors!$G:$G,$B179)-$B$2&lt;=F$4,SUMIFS(Investors!$P:$P,Investors!$A:$A,$A179,Investors!$G:$G,$B179)-$B$2&gt;E$4),SUMIFS(Investors!$Q:$Q,Investors!$A:$A,$A179,Investors!$G:$G,$B179),0)</f>
        <v/>
      </c>
      <c r="G179" s="4">
        <f>IF(AND(SUMIFS(Investors!$P:$P,Investors!$A:$A,$A179,Investors!$G:$G,$B179)-$B$2&lt;=G$4,SUMIFS(Investors!$P:$P,Investors!$A:$A,$A179,Investors!$G:$G,$B179)-$B$2&gt;F$4),SUMIFS(Investors!$Q:$Q,Investors!$A:$A,$A179,Investors!$G:$G,$B179),0)</f>
        <v/>
      </c>
      <c r="H179" s="4">
        <f>IF(AND(SUMIFS(Investors!$P:$P,Investors!$A:$A,$A179,Investors!$G:$G,$B179)-$B$2&lt;=H$4,SUMIFS(Investors!$P:$P,Investors!$A:$A,$A179,Investors!$G:$G,$B179)-$B$2&gt;G$4),SUMIFS(Investors!$Q:$Q,Investors!$A:$A,$A179,Investors!$G:$G,$B179),0)</f>
        <v/>
      </c>
      <c r="I179" s="4">
        <f>IF(AND(SUMIFS(Investors!$P:$P,Investors!$A:$A,$A179,Investors!$G:$G,$B179)-$B$2&lt;=I$4,SUMIFS(Investors!$P:$P,Investors!$A:$A,$A179,Investors!$G:$G,$B179)-$B$2&gt;H$4),SUMIFS(Investors!$Q:$Q,Investors!$A:$A,$A179,Investors!$G:$G,$B179),0)</f>
        <v/>
      </c>
      <c r="J179" s="4">
        <f>IF(AND(SUMIFS(Investors!$P:$P,Investors!$A:$A,$A179,Investors!$G:$G,$B179)-$B$2&lt;=J$4,SUMIFS(Investors!$P:$P,Investors!$A:$A,$A179,Investors!$G:$G,$B179)-$B$2&gt;I$4),SUMIFS(Investors!$Q:$Q,Investors!$A:$A,$A179,Investors!$G:$G,$B179),0)</f>
        <v/>
      </c>
      <c r="K179" s="4">
        <f>IF(AND(SUMIFS(Investors!$P:$P,Investors!$A:$A,$A179,Investors!$G:$G,$B179)-$B$2&lt;=K$4,SUMIFS(Investors!$P:$P,Investors!$A:$A,$A179,Investors!$G:$G,$B179)-$B$2&gt;J$4),SUMIFS(Investors!$Q:$Q,Investors!$A:$A,$A179,Investors!$G:$G,$B179),0)</f>
        <v/>
      </c>
      <c r="L179" s="4">
        <f>IF(AND(SUMIFS(Investors!$P:$P,Investors!$A:$A,$A179,Investors!$G:$G,$B179)-$B$2&lt;=L$4,SUMIFS(Investors!$P:$P,Investors!$A:$A,$A179,Investors!$G:$G,$B179)-$B$2&gt;K$4),SUMIFS(Investors!$Q:$Q,Investors!$A:$A,$A179,Investors!$G:$G,$B179),0)</f>
        <v/>
      </c>
      <c r="M179" s="4">
        <f>IF(AND(SUMIFS(Investors!$P:$P,Investors!$A:$A,$A179,Investors!$G:$G,$B179)-$B$2&lt;=M$4,SUMIFS(Investors!$P:$P,Investors!$A:$A,$A179,Investors!$G:$G,$B179)-$B$2&gt;L$4),SUMIFS(Investors!$Q:$Q,Investors!$A:$A,$A179,Investors!$G:$G,$B179),0)</f>
        <v/>
      </c>
      <c r="N179" s="4">
        <f>IF(AND(SUMIFS(Investors!$P:$P,Investors!$A:$A,$A179,Investors!$G:$G,$B179)-$B$2&lt;=N$4,SUMIFS(Investors!$P:$P,Investors!$A:$A,$A179,Investors!$G:$G,$B179)-$B$2&gt;M$4),SUMIFS(Investors!$Q:$Q,Investors!$A:$A,$A179,Investors!$G:$G,$B179),0)</f>
        <v/>
      </c>
      <c r="O179" s="4">
        <f>IF(AND(SUMIFS(Investors!$P:$P,Investors!$A:$A,$A179,Investors!$G:$G,$B179)-$B$2&lt;=O$4,SUMIFS(Investors!$P:$P,Investors!$A:$A,$A179,Investors!$G:$G,$B179)-$B$2&gt;N$4),SUMIFS(Investors!$Q:$Q,Investors!$A:$A,$A179,Investors!$G:$G,$B179),0)</f>
        <v/>
      </c>
      <c r="P179" s="4">
        <f>IF(AND(SUMIFS(Investors!$P:$P,Investors!$A:$A,$A179,Investors!$G:$G,$B179)-$B$2&lt;=P$4,SUMIFS(Investors!$P:$P,Investors!$A:$A,$A179,Investors!$G:$G,$B179)-$B$2&gt;O$4),SUMIFS(Investors!$Q:$Q,Investors!$A:$A,$A179,Investors!$G:$G,$B179),0)</f>
        <v/>
      </c>
      <c r="Q179" s="4">
        <f>IF(AND(SUMIFS(Investors!$P:$P,Investors!$A:$A,$A179,Investors!$G:$G,$B179)-$B$2&lt;=Q$4,SUMIFS(Investors!$P:$P,Investors!$A:$A,$A179,Investors!$G:$G,$B179)-$B$2&gt;P$4),SUMIFS(Investors!$Q:$Q,Investors!$A:$A,$A179,Investors!$G:$G,$B179),0)</f>
        <v/>
      </c>
      <c r="R179" s="4">
        <f>IF(AND(SUMIFS(Investors!$P:$P,Investors!$A:$A,$A179,Investors!$G:$G,$B179)-$B$2&lt;=R$4,SUMIFS(Investors!$P:$P,Investors!$A:$A,$A179,Investors!$G:$G,$B179)-$B$2&gt;Q$4),SUMIFS(Investors!$Q:$Q,Investors!$A:$A,$A179,Investors!$G:$G,$B179),0)</f>
        <v/>
      </c>
      <c r="S179" s="4">
        <f>IF(AND(SUMIFS(Investors!$P:$P,Investors!$A:$A,$A179,Investors!$G:$G,$B179)-$B$2&lt;=S$4,SUMIFS(Investors!$P:$P,Investors!$A:$A,$A179,Investors!$G:$G,$B179)-$B$2&gt;R$4),SUMIFS(Investors!$Q:$Q,Investors!$A:$A,$A179,Investors!$G:$G,$B179),0)</f>
        <v/>
      </c>
      <c r="T179" s="4">
        <f>IF(AND(SUMIFS(Investors!$P:$P,Investors!$A:$A,$A179,Investors!$G:$G,$B179)-$B$2&lt;=T$4,SUMIFS(Investors!$P:$P,Investors!$A:$A,$A179,Investors!$G:$G,$B179)-$B$2&gt;S$4),SUMIFS(Investors!$Q:$Q,Investors!$A:$A,$A179,Investors!$G:$G,$B179),0)</f>
        <v/>
      </c>
      <c r="U179" s="4">
        <f>IF(AND(SUMIFS(Investors!$P:$P,Investors!$A:$A,$A179,Investors!$G:$G,$B179)-$B$2&lt;=U$4,SUMIFS(Investors!$P:$P,Investors!$A:$A,$A179,Investors!$G:$G,$B179)-$B$2&gt;T$4),SUMIFS(Investors!$Q:$Q,Investors!$A:$A,$A179,Investors!$G:$G,$B179),0)</f>
        <v/>
      </c>
      <c r="V179" s="4">
        <f>IF(AND(SUMIFS(Investors!$P:$P,Investors!$A:$A,$A179,Investors!$G:$G,$B179)-$B$2&lt;=V$4,SUMIFS(Investors!$P:$P,Investors!$A:$A,$A179,Investors!$G:$G,$B179)-$B$2&gt;U$4),SUMIFS(Investors!$Q:$Q,Investors!$A:$A,$A179,Investors!$G:$G,$B179),0)</f>
        <v/>
      </c>
      <c r="W179" s="4">
        <f>IF(AND(SUMIFS(Investors!$P:$P,Investors!$A:$A,$A179,Investors!$G:$G,$B179)-$B$2&lt;=W$4,SUMIFS(Investors!$P:$P,Investors!$A:$A,$A179,Investors!$G:$G,$B179)-$B$2&gt;V$4),SUMIFS(Investors!$Q:$Q,Investors!$A:$A,$A179,Investors!$G:$G,$B179),0)</f>
        <v/>
      </c>
      <c r="X179" s="4">
        <f>IF(AND(SUMIFS(Investors!$P:$P,Investors!$A:$A,$A179,Investors!$G:$G,$B179)-$B$2&lt;=X$4,SUMIFS(Investors!$P:$P,Investors!$A:$A,$A179,Investors!$G:$G,$B179)-$B$2&gt;W$4),SUMIFS(Investors!$Q:$Q,Investors!$A:$A,$A179,Investors!$G:$G,$B179),0)</f>
        <v/>
      </c>
      <c r="Y179" s="4">
        <f>IF(AND(SUMIFS(Investors!$P:$P,Investors!$A:$A,$A179,Investors!$G:$G,$B179)-$B$2&lt;=Y$4,SUMIFS(Investors!$P:$P,Investors!$A:$A,$A179,Investors!$G:$G,$B179)-$B$2&gt;X$4),SUMIFS(Investors!$Q:$Q,Investors!$A:$A,$A179,Investors!$G:$G,$B179),0)</f>
        <v/>
      </c>
      <c r="Z179" s="4">
        <f>IF(AND(SUMIFS(Investors!$P:$P,Investors!$A:$A,$A179,Investors!$G:$G,$B179)-$B$2&lt;=Z$4,SUMIFS(Investors!$P:$P,Investors!$A:$A,$A179,Investors!$G:$G,$B179)-$B$2&gt;Y$4),SUMIFS(Investors!$Q:$Q,Investors!$A:$A,$A179,Investors!$G:$G,$B179),0)</f>
        <v/>
      </c>
      <c r="AA179" s="4">
        <f>IF(AND(SUMIFS(Investors!$P:$P,Investors!$A:$A,$A179,Investors!$G:$G,$B179)-$B$2&lt;=AA$4,SUMIFS(Investors!$P:$P,Investors!$A:$A,$A179,Investors!$G:$G,$B179)-$B$2&gt;Z$4),SUMIFS(Investors!$Q:$Q,Investors!$A:$A,$A179,Investors!$G:$G,$B179),0)</f>
        <v/>
      </c>
      <c r="AB179" s="4">
        <f>IF(AND(SUMIFS(Investors!$P:$P,Investors!$A:$A,$A179,Investors!$G:$G,$B179)-$B$2&lt;=AB$4,SUMIFS(Investors!$P:$P,Investors!$A:$A,$A179,Investors!$G:$G,$B179)-$B$2&gt;AA$4),SUMIFS(Investors!$Q:$Q,Investors!$A:$A,$A179,Investors!$G:$G,$B179),0)</f>
        <v/>
      </c>
      <c r="AC179" s="4">
        <f>IF(AND(SUMIFS(Investors!$P:$P,Investors!$A:$A,$A179,Investors!$G:$G,$B179)-$B$2&lt;=AC$4,SUMIFS(Investors!$P:$P,Investors!$A:$A,$A179,Investors!$G:$G,$B179)-$B$2&gt;AB$4),SUMIFS(Investors!$Q:$Q,Investors!$A:$A,$A179,Investors!$G:$G,$B179),0)</f>
        <v/>
      </c>
    </row>
    <row r="180">
      <c r="A180" t="inlineStr">
        <is>
          <t>ZZYL03</t>
        </is>
      </c>
      <c r="B180" t="inlineStr">
        <is>
          <t>HVJ401</t>
        </is>
      </c>
      <c r="C180" s="4">
        <f>SUM(E180:AC180)</f>
        <v/>
      </c>
      <c r="E180" s="4">
        <f>IF(AND(SUMIFS(Investors!$P:$P,Investors!$A:$A,$A180,Investors!$G:$G,$B180)-$B$2&lt;=E$4,SUMIFS(Investors!$P:$P,Investors!$A:$A,$A180,Investors!$G:$G,$B180)-$B$2&gt;D$4),SUMIFS(Investors!$Q:$Q,Investors!$A:$A,$A180,Investors!$G:$G,$B180),0)</f>
        <v/>
      </c>
      <c r="F180" s="4">
        <f>IF(AND(SUMIFS(Investors!$P:$P,Investors!$A:$A,$A180,Investors!$G:$G,$B180)-$B$2&lt;=F$4,SUMIFS(Investors!$P:$P,Investors!$A:$A,$A180,Investors!$G:$G,$B180)-$B$2&gt;E$4),SUMIFS(Investors!$Q:$Q,Investors!$A:$A,$A180,Investors!$G:$G,$B180),0)</f>
        <v/>
      </c>
      <c r="G180" s="4">
        <f>IF(AND(SUMIFS(Investors!$P:$P,Investors!$A:$A,$A180,Investors!$G:$G,$B180)-$B$2&lt;=G$4,SUMIFS(Investors!$P:$P,Investors!$A:$A,$A180,Investors!$G:$G,$B180)-$B$2&gt;F$4),SUMIFS(Investors!$Q:$Q,Investors!$A:$A,$A180,Investors!$G:$G,$B180),0)</f>
        <v/>
      </c>
      <c r="H180" s="4">
        <f>IF(AND(SUMIFS(Investors!$P:$P,Investors!$A:$A,$A180,Investors!$G:$G,$B180)-$B$2&lt;=H$4,SUMIFS(Investors!$P:$P,Investors!$A:$A,$A180,Investors!$G:$G,$B180)-$B$2&gt;G$4),SUMIFS(Investors!$Q:$Q,Investors!$A:$A,$A180,Investors!$G:$G,$B180),0)</f>
        <v/>
      </c>
      <c r="I180" s="4">
        <f>IF(AND(SUMIFS(Investors!$P:$P,Investors!$A:$A,$A180,Investors!$G:$G,$B180)-$B$2&lt;=I$4,SUMIFS(Investors!$P:$P,Investors!$A:$A,$A180,Investors!$G:$G,$B180)-$B$2&gt;H$4),SUMIFS(Investors!$Q:$Q,Investors!$A:$A,$A180,Investors!$G:$G,$B180),0)</f>
        <v/>
      </c>
      <c r="J180" s="4">
        <f>IF(AND(SUMIFS(Investors!$P:$P,Investors!$A:$A,$A180,Investors!$G:$G,$B180)-$B$2&lt;=J$4,SUMIFS(Investors!$P:$P,Investors!$A:$A,$A180,Investors!$G:$G,$B180)-$B$2&gt;I$4),SUMIFS(Investors!$Q:$Q,Investors!$A:$A,$A180,Investors!$G:$G,$B180),0)</f>
        <v/>
      </c>
      <c r="K180" s="4">
        <f>IF(AND(SUMIFS(Investors!$P:$P,Investors!$A:$A,$A180,Investors!$G:$G,$B180)-$B$2&lt;=K$4,SUMIFS(Investors!$P:$P,Investors!$A:$A,$A180,Investors!$G:$G,$B180)-$B$2&gt;J$4),SUMIFS(Investors!$Q:$Q,Investors!$A:$A,$A180,Investors!$G:$G,$B180),0)</f>
        <v/>
      </c>
      <c r="L180" s="4">
        <f>IF(AND(SUMIFS(Investors!$P:$P,Investors!$A:$A,$A180,Investors!$G:$G,$B180)-$B$2&lt;=L$4,SUMIFS(Investors!$P:$P,Investors!$A:$A,$A180,Investors!$G:$G,$B180)-$B$2&gt;K$4),SUMIFS(Investors!$Q:$Q,Investors!$A:$A,$A180,Investors!$G:$G,$B180),0)</f>
        <v/>
      </c>
      <c r="M180" s="4">
        <f>IF(AND(SUMIFS(Investors!$P:$P,Investors!$A:$A,$A180,Investors!$G:$G,$B180)-$B$2&lt;=M$4,SUMIFS(Investors!$P:$P,Investors!$A:$A,$A180,Investors!$G:$G,$B180)-$B$2&gt;L$4),SUMIFS(Investors!$Q:$Q,Investors!$A:$A,$A180,Investors!$G:$G,$B180),0)</f>
        <v/>
      </c>
      <c r="N180" s="4">
        <f>IF(AND(SUMIFS(Investors!$P:$P,Investors!$A:$A,$A180,Investors!$G:$G,$B180)-$B$2&lt;=N$4,SUMIFS(Investors!$P:$P,Investors!$A:$A,$A180,Investors!$G:$G,$B180)-$B$2&gt;M$4),SUMIFS(Investors!$Q:$Q,Investors!$A:$A,$A180,Investors!$G:$G,$B180),0)</f>
        <v/>
      </c>
      <c r="O180" s="4">
        <f>IF(AND(SUMIFS(Investors!$P:$P,Investors!$A:$A,$A180,Investors!$G:$G,$B180)-$B$2&lt;=O$4,SUMIFS(Investors!$P:$P,Investors!$A:$A,$A180,Investors!$G:$G,$B180)-$B$2&gt;N$4),SUMIFS(Investors!$Q:$Q,Investors!$A:$A,$A180,Investors!$G:$G,$B180),0)</f>
        <v/>
      </c>
      <c r="P180" s="4">
        <f>IF(AND(SUMIFS(Investors!$P:$P,Investors!$A:$A,$A180,Investors!$G:$G,$B180)-$B$2&lt;=P$4,SUMIFS(Investors!$P:$P,Investors!$A:$A,$A180,Investors!$G:$G,$B180)-$B$2&gt;O$4),SUMIFS(Investors!$Q:$Q,Investors!$A:$A,$A180,Investors!$G:$G,$B180),0)</f>
        <v/>
      </c>
      <c r="Q180" s="4">
        <f>IF(AND(SUMIFS(Investors!$P:$P,Investors!$A:$A,$A180,Investors!$G:$G,$B180)-$B$2&lt;=Q$4,SUMIFS(Investors!$P:$P,Investors!$A:$A,$A180,Investors!$G:$G,$B180)-$B$2&gt;P$4),SUMIFS(Investors!$Q:$Q,Investors!$A:$A,$A180,Investors!$G:$G,$B180),0)</f>
        <v/>
      </c>
      <c r="R180" s="4">
        <f>IF(AND(SUMIFS(Investors!$P:$P,Investors!$A:$A,$A180,Investors!$G:$G,$B180)-$B$2&lt;=R$4,SUMIFS(Investors!$P:$P,Investors!$A:$A,$A180,Investors!$G:$G,$B180)-$B$2&gt;Q$4),SUMIFS(Investors!$Q:$Q,Investors!$A:$A,$A180,Investors!$G:$G,$B180),0)</f>
        <v/>
      </c>
      <c r="S180" s="4">
        <f>IF(AND(SUMIFS(Investors!$P:$P,Investors!$A:$A,$A180,Investors!$G:$G,$B180)-$B$2&lt;=S$4,SUMIFS(Investors!$P:$P,Investors!$A:$A,$A180,Investors!$G:$G,$B180)-$B$2&gt;R$4),SUMIFS(Investors!$Q:$Q,Investors!$A:$A,$A180,Investors!$G:$G,$B180),0)</f>
        <v/>
      </c>
      <c r="T180" s="4">
        <f>IF(AND(SUMIFS(Investors!$P:$P,Investors!$A:$A,$A180,Investors!$G:$G,$B180)-$B$2&lt;=T$4,SUMIFS(Investors!$P:$P,Investors!$A:$A,$A180,Investors!$G:$G,$B180)-$B$2&gt;S$4),SUMIFS(Investors!$Q:$Q,Investors!$A:$A,$A180,Investors!$G:$G,$B180),0)</f>
        <v/>
      </c>
      <c r="U180" s="4">
        <f>IF(AND(SUMIFS(Investors!$P:$P,Investors!$A:$A,$A180,Investors!$G:$G,$B180)-$B$2&lt;=U$4,SUMIFS(Investors!$P:$P,Investors!$A:$A,$A180,Investors!$G:$G,$B180)-$B$2&gt;T$4),SUMIFS(Investors!$Q:$Q,Investors!$A:$A,$A180,Investors!$G:$G,$B180),0)</f>
        <v/>
      </c>
      <c r="V180" s="4">
        <f>IF(AND(SUMIFS(Investors!$P:$P,Investors!$A:$A,$A180,Investors!$G:$G,$B180)-$B$2&lt;=V$4,SUMIFS(Investors!$P:$P,Investors!$A:$A,$A180,Investors!$G:$G,$B180)-$B$2&gt;U$4),SUMIFS(Investors!$Q:$Q,Investors!$A:$A,$A180,Investors!$G:$G,$B180),0)</f>
        <v/>
      </c>
      <c r="W180" s="4">
        <f>IF(AND(SUMIFS(Investors!$P:$P,Investors!$A:$A,$A180,Investors!$G:$G,$B180)-$B$2&lt;=W$4,SUMIFS(Investors!$P:$P,Investors!$A:$A,$A180,Investors!$G:$G,$B180)-$B$2&gt;V$4),SUMIFS(Investors!$Q:$Q,Investors!$A:$A,$A180,Investors!$G:$G,$B180),0)</f>
        <v/>
      </c>
      <c r="X180" s="4">
        <f>IF(AND(SUMIFS(Investors!$P:$P,Investors!$A:$A,$A180,Investors!$G:$G,$B180)-$B$2&lt;=X$4,SUMIFS(Investors!$P:$P,Investors!$A:$A,$A180,Investors!$G:$G,$B180)-$B$2&gt;W$4),SUMIFS(Investors!$Q:$Q,Investors!$A:$A,$A180,Investors!$G:$G,$B180),0)</f>
        <v/>
      </c>
      <c r="Y180" s="4">
        <f>IF(AND(SUMIFS(Investors!$P:$P,Investors!$A:$A,$A180,Investors!$G:$G,$B180)-$B$2&lt;=Y$4,SUMIFS(Investors!$P:$P,Investors!$A:$A,$A180,Investors!$G:$G,$B180)-$B$2&gt;X$4),SUMIFS(Investors!$Q:$Q,Investors!$A:$A,$A180,Investors!$G:$G,$B180),0)</f>
        <v/>
      </c>
      <c r="Z180" s="4">
        <f>IF(AND(SUMIFS(Investors!$P:$P,Investors!$A:$A,$A180,Investors!$G:$G,$B180)-$B$2&lt;=Z$4,SUMIFS(Investors!$P:$P,Investors!$A:$A,$A180,Investors!$G:$G,$B180)-$B$2&gt;Y$4),SUMIFS(Investors!$Q:$Q,Investors!$A:$A,$A180,Investors!$G:$G,$B180),0)</f>
        <v/>
      </c>
      <c r="AA180" s="4">
        <f>IF(AND(SUMIFS(Investors!$P:$P,Investors!$A:$A,$A180,Investors!$G:$G,$B180)-$B$2&lt;=AA$4,SUMIFS(Investors!$P:$P,Investors!$A:$A,$A180,Investors!$G:$G,$B180)-$B$2&gt;Z$4),SUMIFS(Investors!$Q:$Q,Investors!$A:$A,$A180,Investors!$G:$G,$B180),0)</f>
        <v/>
      </c>
      <c r="AB180" s="4">
        <f>IF(AND(SUMIFS(Investors!$P:$P,Investors!$A:$A,$A180,Investors!$G:$G,$B180)-$B$2&lt;=AB$4,SUMIFS(Investors!$P:$P,Investors!$A:$A,$A180,Investors!$G:$G,$B180)-$B$2&gt;AA$4),SUMIFS(Investors!$Q:$Q,Investors!$A:$A,$A180,Investors!$G:$G,$B180),0)</f>
        <v/>
      </c>
      <c r="AC180" s="4">
        <f>IF(AND(SUMIFS(Investors!$P:$P,Investors!$A:$A,$A180,Investors!$G:$G,$B180)-$B$2&lt;=AC$4,SUMIFS(Investors!$P:$P,Investors!$A:$A,$A180,Investors!$G:$G,$B180)-$B$2&gt;AB$4),SUMIFS(Investors!$Q:$Q,Investors!$A:$A,$A180,Investors!$G:$G,$B180),0)</f>
        <v/>
      </c>
    </row>
    <row r="181">
      <c r="A181" t="inlineStr">
        <is>
          <t>ZTHO01</t>
        </is>
      </c>
      <c r="B181" t="inlineStr">
        <is>
          <t>HFB101</t>
        </is>
      </c>
      <c r="C181" s="4">
        <f>SUM(E181:AC181)</f>
        <v/>
      </c>
      <c r="E181" s="4">
        <f>IF(AND(SUMIFS(Investors!$P:$P,Investors!$A:$A,$A181,Investors!$G:$G,$B181)-$B$2&lt;=E$4,SUMIFS(Investors!$P:$P,Investors!$A:$A,$A181,Investors!$G:$G,$B181)-$B$2&gt;D$4),SUMIFS(Investors!$Q:$Q,Investors!$A:$A,$A181,Investors!$G:$G,$B181),0)</f>
        <v/>
      </c>
      <c r="F181" s="4">
        <f>IF(AND(SUMIFS(Investors!$P:$P,Investors!$A:$A,$A181,Investors!$G:$G,$B181)-$B$2&lt;=F$4,SUMIFS(Investors!$P:$P,Investors!$A:$A,$A181,Investors!$G:$G,$B181)-$B$2&gt;E$4),SUMIFS(Investors!$Q:$Q,Investors!$A:$A,$A181,Investors!$G:$G,$B181),0)</f>
        <v/>
      </c>
      <c r="G181" s="4">
        <f>IF(AND(SUMIFS(Investors!$P:$P,Investors!$A:$A,$A181,Investors!$G:$G,$B181)-$B$2&lt;=G$4,SUMIFS(Investors!$P:$P,Investors!$A:$A,$A181,Investors!$G:$G,$B181)-$B$2&gt;F$4),SUMIFS(Investors!$Q:$Q,Investors!$A:$A,$A181,Investors!$G:$G,$B181),0)</f>
        <v/>
      </c>
      <c r="H181" s="4">
        <f>IF(AND(SUMIFS(Investors!$P:$P,Investors!$A:$A,$A181,Investors!$G:$G,$B181)-$B$2&lt;=H$4,SUMIFS(Investors!$P:$P,Investors!$A:$A,$A181,Investors!$G:$G,$B181)-$B$2&gt;G$4),SUMIFS(Investors!$Q:$Q,Investors!$A:$A,$A181,Investors!$G:$G,$B181),0)</f>
        <v/>
      </c>
      <c r="I181" s="4">
        <f>IF(AND(SUMIFS(Investors!$P:$P,Investors!$A:$A,$A181,Investors!$G:$G,$B181)-$B$2&lt;=I$4,SUMIFS(Investors!$P:$P,Investors!$A:$A,$A181,Investors!$G:$G,$B181)-$B$2&gt;H$4),SUMIFS(Investors!$Q:$Q,Investors!$A:$A,$A181,Investors!$G:$G,$B181),0)</f>
        <v/>
      </c>
      <c r="J181" s="4">
        <f>IF(AND(SUMIFS(Investors!$P:$P,Investors!$A:$A,$A181,Investors!$G:$G,$B181)-$B$2&lt;=J$4,SUMIFS(Investors!$P:$P,Investors!$A:$A,$A181,Investors!$G:$G,$B181)-$B$2&gt;I$4),SUMIFS(Investors!$Q:$Q,Investors!$A:$A,$A181,Investors!$G:$G,$B181),0)</f>
        <v/>
      </c>
      <c r="K181" s="4">
        <f>IF(AND(SUMIFS(Investors!$P:$P,Investors!$A:$A,$A181,Investors!$G:$G,$B181)-$B$2&lt;=K$4,SUMIFS(Investors!$P:$P,Investors!$A:$A,$A181,Investors!$G:$G,$B181)-$B$2&gt;J$4),SUMIFS(Investors!$Q:$Q,Investors!$A:$A,$A181,Investors!$G:$G,$B181),0)</f>
        <v/>
      </c>
      <c r="L181" s="4">
        <f>IF(AND(SUMIFS(Investors!$P:$P,Investors!$A:$A,$A181,Investors!$G:$G,$B181)-$B$2&lt;=L$4,SUMIFS(Investors!$P:$P,Investors!$A:$A,$A181,Investors!$G:$G,$B181)-$B$2&gt;K$4),SUMIFS(Investors!$Q:$Q,Investors!$A:$A,$A181,Investors!$G:$G,$B181),0)</f>
        <v/>
      </c>
      <c r="M181" s="4">
        <f>IF(AND(SUMIFS(Investors!$P:$P,Investors!$A:$A,$A181,Investors!$G:$G,$B181)-$B$2&lt;=M$4,SUMIFS(Investors!$P:$P,Investors!$A:$A,$A181,Investors!$G:$G,$B181)-$B$2&gt;L$4),SUMIFS(Investors!$Q:$Q,Investors!$A:$A,$A181,Investors!$G:$G,$B181),0)</f>
        <v/>
      </c>
      <c r="N181" s="4">
        <f>IF(AND(SUMIFS(Investors!$P:$P,Investors!$A:$A,$A181,Investors!$G:$G,$B181)-$B$2&lt;=N$4,SUMIFS(Investors!$P:$P,Investors!$A:$A,$A181,Investors!$G:$G,$B181)-$B$2&gt;M$4),SUMIFS(Investors!$Q:$Q,Investors!$A:$A,$A181,Investors!$G:$G,$B181),0)</f>
        <v/>
      </c>
      <c r="O181" s="4">
        <f>IF(AND(SUMIFS(Investors!$P:$P,Investors!$A:$A,$A181,Investors!$G:$G,$B181)-$B$2&lt;=O$4,SUMIFS(Investors!$P:$P,Investors!$A:$A,$A181,Investors!$G:$G,$B181)-$B$2&gt;N$4),SUMIFS(Investors!$Q:$Q,Investors!$A:$A,$A181,Investors!$G:$G,$B181),0)</f>
        <v/>
      </c>
      <c r="P181" s="4">
        <f>IF(AND(SUMIFS(Investors!$P:$P,Investors!$A:$A,$A181,Investors!$G:$G,$B181)-$B$2&lt;=P$4,SUMIFS(Investors!$P:$P,Investors!$A:$A,$A181,Investors!$G:$G,$B181)-$B$2&gt;O$4),SUMIFS(Investors!$Q:$Q,Investors!$A:$A,$A181,Investors!$G:$G,$B181),0)</f>
        <v/>
      </c>
      <c r="Q181" s="4">
        <f>IF(AND(SUMIFS(Investors!$P:$P,Investors!$A:$A,$A181,Investors!$G:$G,$B181)-$B$2&lt;=Q$4,SUMIFS(Investors!$P:$P,Investors!$A:$A,$A181,Investors!$G:$G,$B181)-$B$2&gt;P$4),SUMIFS(Investors!$Q:$Q,Investors!$A:$A,$A181,Investors!$G:$G,$B181),0)</f>
        <v/>
      </c>
      <c r="R181" s="4">
        <f>IF(AND(SUMIFS(Investors!$P:$P,Investors!$A:$A,$A181,Investors!$G:$G,$B181)-$B$2&lt;=R$4,SUMIFS(Investors!$P:$P,Investors!$A:$A,$A181,Investors!$G:$G,$B181)-$B$2&gt;Q$4),SUMIFS(Investors!$Q:$Q,Investors!$A:$A,$A181,Investors!$G:$G,$B181),0)</f>
        <v/>
      </c>
      <c r="S181" s="4">
        <f>IF(AND(SUMIFS(Investors!$P:$P,Investors!$A:$A,$A181,Investors!$G:$G,$B181)-$B$2&lt;=S$4,SUMIFS(Investors!$P:$P,Investors!$A:$A,$A181,Investors!$G:$G,$B181)-$B$2&gt;R$4),SUMIFS(Investors!$Q:$Q,Investors!$A:$A,$A181,Investors!$G:$G,$B181),0)</f>
        <v/>
      </c>
      <c r="T181" s="4">
        <f>IF(AND(SUMIFS(Investors!$P:$P,Investors!$A:$A,$A181,Investors!$G:$G,$B181)-$B$2&lt;=T$4,SUMIFS(Investors!$P:$P,Investors!$A:$A,$A181,Investors!$G:$G,$B181)-$B$2&gt;S$4),SUMIFS(Investors!$Q:$Q,Investors!$A:$A,$A181,Investors!$G:$G,$B181),0)</f>
        <v/>
      </c>
      <c r="U181" s="4">
        <f>IF(AND(SUMIFS(Investors!$P:$P,Investors!$A:$A,$A181,Investors!$G:$G,$B181)-$B$2&lt;=U$4,SUMIFS(Investors!$P:$P,Investors!$A:$A,$A181,Investors!$G:$G,$B181)-$B$2&gt;T$4),SUMIFS(Investors!$Q:$Q,Investors!$A:$A,$A181,Investors!$G:$G,$B181),0)</f>
        <v/>
      </c>
      <c r="V181" s="4">
        <f>IF(AND(SUMIFS(Investors!$P:$P,Investors!$A:$A,$A181,Investors!$G:$G,$B181)-$B$2&lt;=V$4,SUMIFS(Investors!$P:$P,Investors!$A:$A,$A181,Investors!$G:$G,$B181)-$B$2&gt;U$4),SUMIFS(Investors!$Q:$Q,Investors!$A:$A,$A181,Investors!$G:$G,$B181),0)</f>
        <v/>
      </c>
      <c r="W181" s="4">
        <f>IF(AND(SUMIFS(Investors!$P:$P,Investors!$A:$A,$A181,Investors!$G:$G,$B181)-$B$2&lt;=W$4,SUMIFS(Investors!$P:$P,Investors!$A:$A,$A181,Investors!$G:$G,$B181)-$B$2&gt;V$4),SUMIFS(Investors!$Q:$Q,Investors!$A:$A,$A181,Investors!$G:$G,$B181),0)</f>
        <v/>
      </c>
      <c r="X181" s="4">
        <f>IF(AND(SUMIFS(Investors!$P:$P,Investors!$A:$A,$A181,Investors!$G:$G,$B181)-$B$2&lt;=X$4,SUMIFS(Investors!$P:$P,Investors!$A:$A,$A181,Investors!$G:$G,$B181)-$B$2&gt;W$4),SUMIFS(Investors!$Q:$Q,Investors!$A:$A,$A181,Investors!$G:$G,$B181),0)</f>
        <v/>
      </c>
      <c r="Y181" s="4">
        <f>IF(AND(SUMIFS(Investors!$P:$P,Investors!$A:$A,$A181,Investors!$G:$G,$B181)-$B$2&lt;=Y$4,SUMIFS(Investors!$P:$P,Investors!$A:$A,$A181,Investors!$G:$G,$B181)-$B$2&gt;X$4),SUMIFS(Investors!$Q:$Q,Investors!$A:$A,$A181,Investors!$G:$G,$B181),0)</f>
        <v/>
      </c>
      <c r="Z181" s="4">
        <f>IF(AND(SUMIFS(Investors!$P:$P,Investors!$A:$A,$A181,Investors!$G:$G,$B181)-$B$2&lt;=Z$4,SUMIFS(Investors!$P:$P,Investors!$A:$A,$A181,Investors!$G:$G,$B181)-$B$2&gt;Y$4),SUMIFS(Investors!$Q:$Q,Investors!$A:$A,$A181,Investors!$G:$G,$B181),0)</f>
        <v/>
      </c>
      <c r="AA181" s="4">
        <f>IF(AND(SUMIFS(Investors!$P:$P,Investors!$A:$A,$A181,Investors!$G:$G,$B181)-$B$2&lt;=AA$4,SUMIFS(Investors!$P:$P,Investors!$A:$A,$A181,Investors!$G:$G,$B181)-$B$2&gt;Z$4),SUMIFS(Investors!$Q:$Q,Investors!$A:$A,$A181,Investors!$G:$G,$B181),0)</f>
        <v/>
      </c>
      <c r="AB181" s="4">
        <f>IF(AND(SUMIFS(Investors!$P:$P,Investors!$A:$A,$A181,Investors!$G:$G,$B181)-$B$2&lt;=AB$4,SUMIFS(Investors!$P:$P,Investors!$A:$A,$A181,Investors!$G:$G,$B181)-$B$2&gt;AA$4),SUMIFS(Investors!$Q:$Q,Investors!$A:$A,$A181,Investors!$G:$G,$B181),0)</f>
        <v/>
      </c>
      <c r="AC181" s="4">
        <f>IF(AND(SUMIFS(Investors!$P:$P,Investors!$A:$A,$A181,Investors!$G:$G,$B181)-$B$2&lt;=AC$4,SUMIFS(Investors!$P:$P,Investors!$A:$A,$A181,Investors!$G:$G,$B181)-$B$2&gt;AB$4),SUMIFS(Investors!$Q:$Q,Investors!$A:$A,$A181,Investors!$G:$G,$B181),0)</f>
        <v/>
      </c>
    </row>
    <row r="182">
      <c r="A182" t="inlineStr">
        <is>
          <t>ZJHO01</t>
        </is>
      </c>
      <c r="B182" t="inlineStr">
        <is>
          <t>HFA304</t>
        </is>
      </c>
      <c r="C182" s="4">
        <f>SUM(E182:AC182)</f>
        <v/>
      </c>
      <c r="E182" s="4">
        <f>IF(AND(SUMIFS(Investors!$P:$P,Investors!$A:$A,$A182,Investors!$G:$G,$B182)-$B$2&lt;=E$4,SUMIFS(Investors!$P:$P,Investors!$A:$A,$A182,Investors!$G:$G,$B182)-$B$2&gt;D$4),SUMIFS(Investors!$Q:$Q,Investors!$A:$A,$A182,Investors!$G:$G,$B182),0)</f>
        <v/>
      </c>
      <c r="F182" s="4">
        <f>IF(AND(SUMIFS(Investors!$P:$P,Investors!$A:$A,$A182,Investors!$G:$G,$B182)-$B$2&lt;=F$4,SUMIFS(Investors!$P:$P,Investors!$A:$A,$A182,Investors!$G:$G,$B182)-$B$2&gt;E$4),SUMIFS(Investors!$Q:$Q,Investors!$A:$A,$A182,Investors!$G:$G,$B182),0)</f>
        <v/>
      </c>
      <c r="G182" s="4">
        <f>IF(AND(SUMIFS(Investors!$P:$P,Investors!$A:$A,$A182,Investors!$G:$G,$B182)-$B$2&lt;=G$4,SUMIFS(Investors!$P:$P,Investors!$A:$A,$A182,Investors!$G:$G,$B182)-$B$2&gt;F$4),SUMIFS(Investors!$Q:$Q,Investors!$A:$A,$A182,Investors!$G:$G,$B182),0)</f>
        <v/>
      </c>
      <c r="H182" s="4">
        <f>IF(AND(SUMIFS(Investors!$P:$P,Investors!$A:$A,$A182,Investors!$G:$G,$B182)-$B$2&lt;=H$4,SUMIFS(Investors!$P:$P,Investors!$A:$A,$A182,Investors!$G:$G,$B182)-$B$2&gt;G$4),SUMIFS(Investors!$Q:$Q,Investors!$A:$A,$A182,Investors!$G:$G,$B182),0)</f>
        <v/>
      </c>
      <c r="I182" s="4">
        <f>IF(AND(SUMIFS(Investors!$P:$P,Investors!$A:$A,$A182,Investors!$G:$G,$B182)-$B$2&lt;=I$4,SUMIFS(Investors!$P:$P,Investors!$A:$A,$A182,Investors!$G:$G,$B182)-$B$2&gt;H$4),SUMIFS(Investors!$Q:$Q,Investors!$A:$A,$A182,Investors!$G:$G,$B182),0)</f>
        <v/>
      </c>
      <c r="J182" s="4">
        <f>IF(AND(SUMIFS(Investors!$P:$P,Investors!$A:$A,$A182,Investors!$G:$G,$B182)-$B$2&lt;=J$4,SUMIFS(Investors!$P:$P,Investors!$A:$A,$A182,Investors!$G:$G,$B182)-$B$2&gt;I$4),SUMIFS(Investors!$Q:$Q,Investors!$A:$A,$A182,Investors!$G:$G,$B182),0)</f>
        <v/>
      </c>
      <c r="K182" s="4">
        <f>IF(AND(SUMIFS(Investors!$P:$P,Investors!$A:$A,$A182,Investors!$G:$G,$B182)-$B$2&lt;=K$4,SUMIFS(Investors!$P:$P,Investors!$A:$A,$A182,Investors!$G:$G,$B182)-$B$2&gt;J$4),SUMIFS(Investors!$Q:$Q,Investors!$A:$A,$A182,Investors!$G:$G,$B182),0)</f>
        <v/>
      </c>
      <c r="L182" s="4">
        <f>IF(AND(SUMIFS(Investors!$P:$P,Investors!$A:$A,$A182,Investors!$G:$G,$B182)-$B$2&lt;=L$4,SUMIFS(Investors!$P:$P,Investors!$A:$A,$A182,Investors!$G:$G,$B182)-$B$2&gt;K$4),SUMIFS(Investors!$Q:$Q,Investors!$A:$A,$A182,Investors!$G:$G,$B182),0)</f>
        <v/>
      </c>
      <c r="M182" s="4">
        <f>IF(AND(SUMIFS(Investors!$P:$P,Investors!$A:$A,$A182,Investors!$G:$G,$B182)-$B$2&lt;=M$4,SUMIFS(Investors!$P:$P,Investors!$A:$A,$A182,Investors!$G:$G,$B182)-$B$2&gt;L$4),SUMIFS(Investors!$Q:$Q,Investors!$A:$A,$A182,Investors!$G:$G,$B182),0)</f>
        <v/>
      </c>
      <c r="N182" s="4">
        <f>IF(AND(SUMIFS(Investors!$P:$P,Investors!$A:$A,$A182,Investors!$G:$G,$B182)-$B$2&lt;=N$4,SUMIFS(Investors!$P:$P,Investors!$A:$A,$A182,Investors!$G:$G,$B182)-$B$2&gt;M$4),SUMIFS(Investors!$Q:$Q,Investors!$A:$A,$A182,Investors!$G:$G,$B182),0)</f>
        <v/>
      </c>
      <c r="O182" s="4">
        <f>IF(AND(SUMIFS(Investors!$P:$P,Investors!$A:$A,$A182,Investors!$G:$G,$B182)-$B$2&lt;=O$4,SUMIFS(Investors!$P:$P,Investors!$A:$A,$A182,Investors!$G:$G,$B182)-$B$2&gt;N$4),SUMIFS(Investors!$Q:$Q,Investors!$A:$A,$A182,Investors!$G:$G,$B182),0)</f>
        <v/>
      </c>
      <c r="P182" s="4">
        <f>IF(AND(SUMIFS(Investors!$P:$P,Investors!$A:$A,$A182,Investors!$G:$G,$B182)-$B$2&lt;=P$4,SUMIFS(Investors!$P:$P,Investors!$A:$A,$A182,Investors!$G:$G,$B182)-$B$2&gt;O$4),SUMIFS(Investors!$Q:$Q,Investors!$A:$A,$A182,Investors!$G:$G,$B182),0)</f>
        <v/>
      </c>
      <c r="Q182" s="4">
        <f>IF(AND(SUMIFS(Investors!$P:$P,Investors!$A:$A,$A182,Investors!$G:$G,$B182)-$B$2&lt;=Q$4,SUMIFS(Investors!$P:$P,Investors!$A:$A,$A182,Investors!$G:$G,$B182)-$B$2&gt;P$4),SUMIFS(Investors!$Q:$Q,Investors!$A:$A,$A182,Investors!$G:$G,$B182),0)</f>
        <v/>
      </c>
      <c r="R182" s="4">
        <f>IF(AND(SUMIFS(Investors!$P:$P,Investors!$A:$A,$A182,Investors!$G:$G,$B182)-$B$2&lt;=R$4,SUMIFS(Investors!$P:$P,Investors!$A:$A,$A182,Investors!$G:$G,$B182)-$B$2&gt;Q$4),SUMIFS(Investors!$Q:$Q,Investors!$A:$A,$A182,Investors!$G:$G,$B182),0)</f>
        <v/>
      </c>
      <c r="S182" s="4">
        <f>IF(AND(SUMIFS(Investors!$P:$P,Investors!$A:$A,$A182,Investors!$G:$G,$B182)-$B$2&lt;=S$4,SUMIFS(Investors!$P:$P,Investors!$A:$A,$A182,Investors!$G:$G,$B182)-$B$2&gt;R$4),SUMIFS(Investors!$Q:$Q,Investors!$A:$A,$A182,Investors!$G:$G,$B182),0)</f>
        <v/>
      </c>
      <c r="T182" s="4">
        <f>IF(AND(SUMIFS(Investors!$P:$P,Investors!$A:$A,$A182,Investors!$G:$G,$B182)-$B$2&lt;=T$4,SUMIFS(Investors!$P:$P,Investors!$A:$A,$A182,Investors!$G:$G,$B182)-$B$2&gt;S$4),SUMIFS(Investors!$Q:$Q,Investors!$A:$A,$A182,Investors!$G:$G,$B182),0)</f>
        <v/>
      </c>
      <c r="U182" s="4">
        <f>IF(AND(SUMIFS(Investors!$P:$P,Investors!$A:$A,$A182,Investors!$G:$G,$B182)-$B$2&lt;=U$4,SUMIFS(Investors!$P:$P,Investors!$A:$A,$A182,Investors!$G:$G,$B182)-$B$2&gt;T$4),SUMIFS(Investors!$Q:$Q,Investors!$A:$A,$A182,Investors!$G:$G,$B182),0)</f>
        <v/>
      </c>
      <c r="V182" s="4">
        <f>IF(AND(SUMIFS(Investors!$P:$P,Investors!$A:$A,$A182,Investors!$G:$G,$B182)-$B$2&lt;=V$4,SUMIFS(Investors!$P:$P,Investors!$A:$A,$A182,Investors!$G:$G,$B182)-$B$2&gt;U$4),SUMIFS(Investors!$Q:$Q,Investors!$A:$A,$A182,Investors!$G:$G,$B182),0)</f>
        <v/>
      </c>
      <c r="W182" s="4">
        <f>IF(AND(SUMIFS(Investors!$P:$P,Investors!$A:$A,$A182,Investors!$G:$G,$B182)-$B$2&lt;=W$4,SUMIFS(Investors!$P:$P,Investors!$A:$A,$A182,Investors!$G:$G,$B182)-$B$2&gt;V$4),SUMIFS(Investors!$Q:$Q,Investors!$A:$A,$A182,Investors!$G:$G,$B182),0)</f>
        <v/>
      </c>
      <c r="X182" s="4">
        <f>IF(AND(SUMIFS(Investors!$P:$P,Investors!$A:$A,$A182,Investors!$G:$G,$B182)-$B$2&lt;=X$4,SUMIFS(Investors!$P:$P,Investors!$A:$A,$A182,Investors!$G:$G,$B182)-$B$2&gt;W$4),SUMIFS(Investors!$Q:$Q,Investors!$A:$A,$A182,Investors!$G:$G,$B182),0)</f>
        <v/>
      </c>
      <c r="Y182" s="4">
        <f>IF(AND(SUMIFS(Investors!$P:$P,Investors!$A:$A,$A182,Investors!$G:$G,$B182)-$B$2&lt;=Y$4,SUMIFS(Investors!$P:$P,Investors!$A:$A,$A182,Investors!$G:$G,$B182)-$B$2&gt;X$4),SUMIFS(Investors!$Q:$Q,Investors!$A:$A,$A182,Investors!$G:$G,$B182),0)</f>
        <v/>
      </c>
      <c r="Z182" s="4">
        <f>IF(AND(SUMIFS(Investors!$P:$P,Investors!$A:$A,$A182,Investors!$G:$G,$B182)-$B$2&lt;=Z$4,SUMIFS(Investors!$P:$P,Investors!$A:$A,$A182,Investors!$G:$G,$B182)-$B$2&gt;Y$4),SUMIFS(Investors!$Q:$Q,Investors!$A:$A,$A182,Investors!$G:$G,$B182),0)</f>
        <v/>
      </c>
      <c r="AA182" s="4">
        <f>IF(AND(SUMIFS(Investors!$P:$P,Investors!$A:$A,$A182,Investors!$G:$G,$B182)-$B$2&lt;=AA$4,SUMIFS(Investors!$P:$P,Investors!$A:$A,$A182,Investors!$G:$G,$B182)-$B$2&gt;Z$4),SUMIFS(Investors!$Q:$Q,Investors!$A:$A,$A182,Investors!$G:$G,$B182),0)</f>
        <v/>
      </c>
      <c r="AB182" s="4">
        <f>IF(AND(SUMIFS(Investors!$P:$P,Investors!$A:$A,$A182,Investors!$G:$G,$B182)-$B$2&lt;=AB$4,SUMIFS(Investors!$P:$P,Investors!$A:$A,$A182,Investors!$G:$G,$B182)-$B$2&gt;AA$4),SUMIFS(Investors!$Q:$Q,Investors!$A:$A,$A182,Investors!$G:$G,$B182),0)</f>
        <v/>
      </c>
      <c r="AC182" s="4">
        <f>IF(AND(SUMIFS(Investors!$P:$P,Investors!$A:$A,$A182,Investors!$G:$G,$B182)-$B$2&lt;=AC$4,SUMIFS(Investors!$P:$P,Investors!$A:$A,$A182,Investors!$G:$G,$B182)-$B$2&gt;AB$4),SUMIFS(Investors!$Q:$Q,Investors!$A:$A,$A182,Investors!$G:$G,$B182),0)</f>
        <v/>
      </c>
    </row>
    <row r="183">
      <c r="A183" t="inlineStr">
        <is>
          <t>ZJHO01</t>
        </is>
      </c>
      <c r="B183" t="inlineStr">
        <is>
          <t>HFA304</t>
        </is>
      </c>
      <c r="C183" s="4">
        <f>SUM(E183:AC183)</f>
        <v/>
      </c>
      <c r="E183" s="4">
        <f>IF(AND(SUMIFS(Investors!$P:$P,Investors!$A:$A,$A183,Investors!$G:$G,$B183)-$B$2&lt;=E$4,SUMIFS(Investors!$P:$P,Investors!$A:$A,$A183,Investors!$G:$G,$B183)-$B$2&gt;D$4),SUMIFS(Investors!$Q:$Q,Investors!$A:$A,$A183,Investors!$G:$G,$B183),0)</f>
        <v/>
      </c>
      <c r="F183" s="4">
        <f>IF(AND(SUMIFS(Investors!$P:$P,Investors!$A:$A,$A183,Investors!$G:$G,$B183)-$B$2&lt;=F$4,SUMIFS(Investors!$P:$P,Investors!$A:$A,$A183,Investors!$G:$G,$B183)-$B$2&gt;E$4),SUMIFS(Investors!$Q:$Q,Investors!$A:$A,$A183,Investors!$G:$G,$B183),0)</f>
        <v/>
      </c>
      <c r="G183" s="4">
        <f>IF(AND(SUMIFS(Investors!$P:$P,Investors!$A:$A,$A183,Investors!$G:$G,$B183)-$B$2&lt;=G$4,SUMIFS(Investors!$P:$P,Investors!$A:$A,$A183,Investors!$G:$G,$B183)-$B$2&gt;F$4),SUMIFS(Investors!$Q:$Q,Investors!$A:$A,$A183,Investors!$G:$G,$B183),0)</f>
        <v/>
      </c>
      <c r="H183" s="4">
        <f>IF(AND(SUMIFS(Investors!$P:$P,Investors!$A:$A,$A183,Investors!$G:$G,$B183)-$B$2&lt;=H$4,SUMIFS(Investors!$P:$P,Investors!$A:$A,$A183,Investors!$G:$G,$B183)-$B$2&gt;G$4),SUMIFS(Investors!$Q:$Q,Investors!$A:$A,$A183,Investors!$G:$G,$B183),0)</f>
        <v/>
      </c>
      <c r="I183" s="4">
        <f>IF(AND(SUMIFS(Investors!$P:$P,Investors!$A:$A,$A183,Investors!$G:$G,$B183)-$B$2&lt;=I$4,SUMIFS(Investors!$P:$P,Investors!$A:$A,$A183,Investors!$G:$G,$B183)-$B$2&gt;H$4),SUMIFS(Investors!$Q:$Q,Investors!$A:$A,$A183,Investors!$G:$G,$B183),0)</f>
        <v/>
      </c>
      <c r="J183" s="4">
        <f>IF(AND(SUMIFS(Investors!$P:$P,Investors!$A:$A,$A183,Investors!$G:$G,$B183)-$B$2&lt;=J$4,SUMIFS(Investors!$P:$P,Investors!$A:$A,$A183,Investors!$G:$G,$B183)-$B$2&gt;I$4),SUMIFS(Investors!$Q:$Q,Investors!$A:$A,$A183,Investors!$G:$G,$B183),0)</f>
        <v/>
      </c>
      <c r="K183" s="4">
        <f>IF(AND(SUMIFS(Investors!$P:$P,Investors!$A:$A,$A183,Investors!$G:$G,$B183)-$B$2&lt;=K$4,SUMIFS(Investors!$P:$P,Investors!$A:$A,$A183,Investors!$G:$G,$B183)-$B$2&gt;J$4),SUMIFS(Investors!$Q:$Q,Investors!$A:$A,$A183,Investors!$G:$G,$B183),0)</f>
        <v/>
      </c>
      <c r="L183" s="4">
        <f>IF(AND(SUMIFS(Investors!$P:$P,Investors!$A:$A,$A183,Investors!$G:$G,$B183)-$B$2&lt;=L$4,SUMIFS(Investors!$P:$P,Investors!$A:$A,$A183,Investors!$G:$G,$B183)-$B$2&gt;K$4),SUMIFS(Investors!$Q:$Q,Investors!$A:$A,$A183,Investors!$G:$G,$B183),0)</f>
        <v/>
      </c>
      <c r="M183" s="4">
        <f>IF(AND(SUMIFS(Investors!$P:$P,Investors!$A:$A,$A183,Investors!$G:$G,$B183)-$B$2&lt;=M$4,SUMIFS(Investors!$P:$P,Investors!$A:$A,$A183,Investors!$G:$G,$B183)-$B$2&gt;L$4),SUMIFS(Investors!$Q:$Q,Investors!$A:$A,$A183,Investors!$G:$G,$B183),0)</f>
        <v/>
      </c>
      <c r="N183" s="4">
        <f>IF(AND(SUMIFS(Investors!$P:$P,Investors!$A:$A,$A183,Investors!$G:$G,$B183)-$B$2&lt;=N$4,SUMIFS(Investors!$P:$P,Investors!$A:$A,$A183,Investors!$G:$G,$B183)-$B$2&gt;M$4),SUMIFS(Investors!$Q:$Q,Investors!$A:$A,$A183,Investors!$G:$G,$B183),0)</f>
        <v/>
      </c>
      <c r="O183" s="4">
        <f>IF(AND(SUMIFS(Investors!$P:$P,Investors!$A:$A,$A183,Investors!$G:$G,$B183)-$B$2&lt;=O$4,SUMIFS(Investors!$P:$P,Investors!$A:$A,$A183,Investors!$G:$G,$B183)-$B$2&gt;N$4),SUMIFS(Investors!$Q:$Q,Investors!$A:$A,$A183,Investors!$G:$G,$B183),0)</f>
        <v/>
      </c>
      <c r="P183" s="4">
        <f>IF(AND(SUMIFS(Investors!$P:$P,Investors!$A:$A,$A183,Investors!$G:$G,$B183)-$B$2&lt;=P$4,SUMIFS(Investors!$P:$P,Investors!$A:$A,$A183,Investors!$G:$G,$B183)-$B$2&gt;O$4),SUMIFS(Investors!$Q:$Q,Investors!$A:$A,$A183,Investors!$G:$G,$B183),0)</f>
        <v/>
      </c>
      <c r="Q183" s="4">
        <f>IF(AND(SUMIFS(Investors!$P:$P,Investors!$A:$A,$A183,Investors!$G:$G,$B183)-$B$2&lt;=Q$4,SUMIFS(Investors!$P:$P,Investors!$A:$A,$A183,Investors!$G:$G,$B183)-$B$2&gt;P$4),SUMIFS(Investors!$Q:$Q,Investors!$A:$A,$A183,Investors!$G:$G,$B183),0)</f>
        <v/>
      </c>
      <c r="R183" s="4">
        <f>IF(AND(SUMIFS(Investors!$P:$P,Investors!$A:$A,$A183,Investors!$G:$G,$B183)-$B$2&lt;=R$4,SUMIFS(Investors!$P:$P,Investors!$A:$A,$A183,Investors!$G:$G,$B183)-$B$2&gt;Q$4),SUMIFS(Investors!$Q:$Q,Investors!$A:$A,$A183,Investors!$G:$G,$B183),0)</f>
        <v/>
      </c>
      <c r="S183" s="4">
        <f>IF(AND(SUMIFS(Investors!$P:$P,Investors!$A:$A,$A183,Investors!$G:$G,$B183)-$B$2&lt;=S$4,SUMIFS(Investors!$P:$P,Investors!$A:$A,$A183,Investors!$G:$G,$B183)-$B$2&gt;R$4),SUMIFS(Investors!$Q:$Q,Investors!$A:$A,$A183,Investors!$G:$G,$B183),0)</f>
        <v/>
      </c>
      <c r="T183" s="4">
        <f>IF(AND(SUMIFS(Investors!$P:$P,Investors!$A:$A,$A183,Investors!$G:$G,$B183)-$B$2&lt;=T$4,SUMIFS(Investors!$P:$P,Investors!$A:$A,$A183,Investors!$G:$G,$B183)-$B$2&gt;S$4),SUMIFS(Investors!$Q:$Q,Investors!$A:$A,$A183,Investors!$G:$G,$B183),0)</f>
        <v/>
      </c>
      <c r="U183" s="4">
        <f>IF(AND(SUMIFS(Investors!$P:$P,Investors!$A:$A,$A183,Investors!$G:$G,$B183)-$B$2&lt;=U$4,SUMIFS(Investors!$P:$P,Investors!$A:$A,$A183,Investors!$G:$G,$B183)-$B$2&gt;T$4),SUMIFS(Investors!$Q:$Q,Investors!$A:$A,$A183,Investors!$G:$G,$B183),0)</f>
        <v/>
      </c>
      <c r="V183" s="4">
        <f>IF(AND(SUMIFS(Investors!$P:$P,Investors!$A:$A,$A183,Investors!$G:$G,$B183)-$B$2&lt;=V$4,SUMIFS(Investors!$P:$P,Investors!$A:$A,$A183,Investors!$G:$G,$B183)-$B$2&gt;U$4),SUMIFS(Investors!$Q:$Q,Investors!$A:$A,$A183,Investors!$G:$G,$B183),0)</f>
        <v/>
      </c>
      <c r="W183" s="4">
        <f>IF(AND(SUMIFS(Investors!$P:$P,Investors!$A:$A,$A183,Investors!$G:$G,$B183)-$B$2&lt;=W$4,SUMIFS(Investors!$P:$P,Investors!$A:$A,$A183,Investors!$G:$G,$B183)-$B$2&gt;V$4),SUMIFS(Investors!$Q:$Q,Investors!$A:$A,$A183,Investors!$G:$G,$B183),0)</f>
        <v/>
      </c>
      <c r="X183" s="4">
        <f>IF(AND(SUMIFS(Investors!$P:$P,Investors!$A:$A,$A183,Investors!$G:$G,$B183)-$B$2&lt;=X$4,SUMIFS(Investors!$P:$P,Investors!$A:$A,$A183,Investors!$G:$G,$B183)-$B$2&gt;W$4),SUMIFS(Investors!$Q:$Q,Investors!$A:$A,$A183,Investors!$G:$G,$B183),0)</f>
        <v/>
      </c>
      <c r="Y183" s="4">
        <f>IF(AND(SUMIFS(Investors!$P:$P,Investors!$A:$A,$A183,Investors!$G:$G,$B183)-$B$2&lt;=Y$4,SUMIFS(Investors!$P:$P,Investors!$A:$A,$A183,Investors!$G:$G,$B183)-$B$2&gt;X$4),SUMIFS(Investors!$Q:$Q,Investors!$A:$A,$A183,Investors!$G:$G,$B183),0)</f>
        <v/>
      </c>
      <c r="Z183" s="4">
        <f>IF(AND(SUMIFS(Investors!$P:$P,Investors!$A:$A,$A183,Investors!$G:$G,$B183)-$B$2&lt;=Z$4,SUMIFS(Investors!$P:$P,Investors!$A:$A,$A183,Investors!$G:$G,$B183)-$B$2&gt;Y$4),SUMIFS(Investors!$Q:$Q,Investors!$A:$A,$A183,Investors!$G:$G,$B183),0)</f>
        <v/>
      </c>
      <c r="AA183" s="4">
        <f>IF(AND(SUMIFS(Investors!$P:$P,Investors!$A:$A,$A183,Investors!$G:$G,$B183)-$B$2&lt;=AA$4,SUMIFS(Investors!$P:$P,Investors!$A:$A,$A183,Investors!$G:$G,$B183)-$B$2&gt;Z$4),SUMIFS(Investors!$Q:$Q,Investors!$A:$A,$A183,Investors!$G:$G,$B183),0)</f>
        <v/>
      </c>
      <c r="AB183" s="4">
        <f>IF(AND(SUMIFS(Investors!$P:$P,Investors!$A:$A,$A183,Investors!$G:$G,$B183)-$B$2&lt;=AB$4,SUMIFS(Investors!$P:$P,Investors!$A:$A,$A183,Investors!$G:$G,$B183)-$B$2&gt;AA$4),SUMIFS(Investors!$Q:$Q,Investors!$A:$A,$A183,Investors!$G:$G,$B183),0)</f>
        <v/>
      </c>
      <c r="AC183" s="4">
        <f>IF(AND(SUMIFS(Investors!$P:$P,Investors!$A:$A,$A183,Investors!$G:$G,$B183)-$B$2&lt;=AC$4,SUMIFS(Investors!$P:$P,Investors!$A:$A,$A183,Investors!$G:$G,$B183)-$B$2&gt;AB$4),SUMIFS(Investors!$Q:$Q,Investors!$A:$A,$A183,Investors!$G:$G,$B183),0)</f>
        <v/>
      </c>
    </row>
    <row r="184">
      <c r="A184" t="inlineStr">
        <is>
          <t>ZKOO01</t>
        </is>
      </c>
      <c r="B184" t="inlineStr">
        <is>
          <t>HFA204</t>
        </is>
      </c>
      <c r="C184" s="4">
        <f>SUM(E184:AC184)</f>
        <v/>
      </c>
      <c r="E184" s="4">
        <f>IF(AND(SUMIFS(Investors!$P:$P,Investors!$A:$A,$A184,Investors!$G:$G,$B184)-$B$2&lt;=E$4,SUMIFS(Investors!$P:$P,Investors!$A:$A,$A184,Investors!$G:$G,$B184)-$B$2&gt;D$4),SUMIFS(Investors!$Q:$Q,Investors!$A:$A,$A184,Investors!$G:$G,$B184),0)</f>
        <v/>
      </c>
      <c r="F184" s="4">
        <f>IF(AND(SUMIFS(Investors!$P:$P,Investors!$A:$A,$A184,Investors!$G:$G,$B184)-$B$2&lt;=F$4,SUMIFS(Investors!$P:$P,Investors!$A:$A,$A184,Investors!$G:$G,$B184)-$B$2&gt;E$4),SUMIFS(Investors!$Q:$Q,Investors!$A:$A,$A184,Investors!$G:$G,$B184),0)</f>
        <v/>
      </c>
      <c r="G184" s="4">
        <f>IF(AND(SUMIFS(Investors!$P:$P,Investors!$A:$A,$A184,Investors!$G:$G,$B184)-$B$2&lt;=G$4,SUMIFS(Investors!$P:$P,Investors!$A:$A,$A184,Investors!$G:$G,$B184)-$B$2&gt;F$4),SUMIFS(Investors!$Q:$Q,Investors!$A:$A,$A184,Investors!$G:$G,$B184),0)</f>
        <v/>
      </c>
      <c r="H184" s="4">
        <f>IF(AND(SUMIFS(Investors!$P:$P,Investors!$A:$A,$A184,Investors!$G:$G,$B184)-$B$2&lt;=H$4,SUMIFS(Investors!$P:$P,Investors!$A:$A,$A184,Investors!$G:$G,$B184)-$B$2&gt;G$4),SUMIFS(Investors!$Q:$Q,Investors!$A:$A,$A184,Investors!$G:$G,$B184),0)</f>
        <v/>
      </c>
      <c r="I184" s="4">
        <f>IF(AND(SUMIFS(Investors!$P:$P,Investors!$A:$A,$A184,Investors!$G:$G,$B184)-$B$2&lt;=I$4,SUMIFS(Investors!$P:$P,Investors!$A:$A,$A184,Investors!$G:$G,$B184)-$B$2&gt;H$4),SUMIFS(Investors!$Q:$Q,Investors!$A:$A,$A184,Investors!$G:$G,$B184),0)</f>
        <v/>
      </c>
      <c r="J184" s="4">
        <f>IF(AND(SUMIFS(Investors!$P:$P,Investors!$A:$A,$A184,Investors!$G:$G,$B184)-$B$2&lt;=J$4,SUMIFS(Investors!$P:$P,Investors!$A:$A,$A184,Investors!$G:$G,$B184)-$B$2&gt;I$4),SUMIFS(Investors!$Q:$Q,Investors!$A:$A,$A184,Investors!$G:$G,$B184),0)</f>
        <v/>
      </c>
      <c r="K184" s="4">
        <f>IF(AND(SUMIFS(Investors!$P:$P,Investors!$A:$A,$A184,Investors!$G:$G,$B184)-$B$2&lt;=K$4,SUMIFS(Investors!$P:$P,Investors!$A:$A,$A184,Investors!$G:$G,$B184)-$B$2&gt;J$4),SUMIFS(Investors!$Q:$Q,Investors!$A:$A,$A184,Investors!$G:$G,$B184),0)</f>
        <v/>
      </c>
      <c r="L184" s="4">
        <f>IF(AND(SUMIFS(Investors!$P:$P,Investors!$A:$A,$A184,Investors!$G:$G,$B184)-$B$2&lt;=L$4,SUMIFS(Investors!$P:$P,Investors!$A:$A,$A184,Investors!$G:$G,$B184)-$B$2&gt;K$4),SUMIFS(Investors!$Q:$Q,Investors!$A:$A,$A184,Investors!$G:$G,$B184),0)</f>
        <v/>
      </c>
      <c r="M184" s="4">
        <f>IF(AND(SUMIFS(Investors!$P:$P,Investors!$A:$A,$A184,Investors!$G:$G,$B184)-$B$2&lt;=M$4,SUMIFS(Investors!$P:$P,Investors!$A:$A,$A184,Investors!$G:$G,$B184)-$B$2&gt;L$4),SUMIFS(Investors!$Q:$Q,Investors!$A:$A,$A184,Investors!$G:$G,$B184),0)</f>
        <v/>
      </c>
      <c r="N184" s="4">
        <f>IF(AND(SUMIFS(Investors!$P:$P,Investors!$A:$A,$A184,Investors!$G:$G,$B184)-$B$2&lt;=N$4,SUMIFS(Investors!$P:$P,Investors!$A:$A,$A184,Investors!$G:$G,$B184)-$B$2&gt;M$4),SUMIFS(Investors!$Q:$Q,Investors!$A:$A,$A184,Investors!$G:$G,$B184),0)</f>
        <v/>
      </c>
      <c r="O184" s="4">
        <f>IF(AND(SUMIFS(Investors!$P:$P,Investors!$A:$A,$A184,Investors!$G:$G,$B184)-$B$2&lt;=O$4,SUMIFS(Investors!$P:$P,Investors!$A:$A,$A184,Investors!$G:$G,$B184)-$B$2&gt;N$4),SUMIFS(Investors!$Q:$Q,Investors!$A:$A,$A184,Investors!$G:$G,$B184),0)</f>
        <v/>
      </c>
      <c r="P184" s="4">
        <f>IF(AND(SUMIFS(Investors!$P:$P,Investors!$A:$A,$A184,Investors!$G:$G,$B184)-$B$2&lt;=P$4,SUMIFS(Investors!$P:$P,Investors!$A:$A,$A184,Investors!$G:$G,$B184)-$B$2&gt;O$4),SUMIFS(Investors!$Q:$Q,Investors!$A:$A,$A184,Investors!$G:$G,$B184),0)</f>
        <v/>
      </c>
      <c r="Q184" s="4">
        <f>IF(AND(SUMIFS(Investors!$P:$P,Investors!$A:$A,$A184,Investors!$G:$G,$B184)-$B$2&lt;=Q$4,SUMIFS(Investors!$P:$P,Investors!$A:$A,$A184,Investors!$G:$G,$B184)-$B$2&gt;P$4),SUMIFS(Investors!$Q:$Q,Investors!$A:$A,$A184,Investors!$G:$G,$B184),0)</f>
        <v/>
      </c>
      <c r="R184" s="4">
        <f>IF(AND(SUMIFS(Investors!$P:$P,Investors!$A:$A,$A184,Investors!$G:$G,$B184)-$B$2&lt;=R$4,SUMIFS(Investors!$P:$P,Investors!$A:$A,$A184,Investors!$G:$G,$B184)-$B$2&gt;Q$4),SUMIFS(Investors!$Q:$Q,Investors!$A:$A,$A184,Investors!$G:$G,$B184),0)</f>
        <v/>
      </c>
      <c r="S184" s="4">
        <f>IF(AND(SUMIFS(Investors!$P:$P,Investors!$A:$A,$A184,Investors!$G:$G,$B184)-$B$2&lt;=S$4,SUMIFS(Investors!$P:$P,Investors!$A:$A,$A184,Investors!$G:$G,$B184)-$B$2&gt;R$4),SUMIFS(Investors!$Q:$Q,Investors!$A:$A,$A184,Investors!$G:$G,$B184),0)</f>
        <v/>
      </c>
      <c r="T184" s="4">
        <f>IF(AND(SUMIFS(Investors!$P:$P,Investors!$A:$A,$A184,Investors!$G:$G,$B184)-$B$2&lt;=T$4,SUMIFS(Investors!$P:$P,Investors!$A:$A,$A184,Investors!$G:$G,$B184)-$B$2&gt;S$4),SUMIFS(Investors!$Q:$Q,Investors!$A:$A,$A184,Investors!$G:$G,$B184),0)</f>
        <v/>
      </c>
      <c r="U184" s="4">
        <f>IF(AND(SUMIFS(Investors!$P:$P,Investors!$A:$A,$A184,Investors!$G:$G,$B184)-$B$2&lt;=U$4,SUMIFS(Investors!$P:$P,Investors!$A:$A,$A184,Investors!$G:$G,$B184)-$B$2&gt;T$4),SUMIFS(Investors!$Q:$Q,Investors!$A:$A,$A184,Investors!$G:$G,$B184),0)</f>
        <v/>
      </c>
      <c r="V184" s="4">
        <f>IF(AND(SUMIFS(Investors!$P:$P,Investors!$A:$A,$A184,Investors!$G:$G,$B184)-$B$2&lt;=V$4,SUMIFS(Investors!$P:$P,Investors!$A:$A,$A184,Investors!$G:$G,$B184)-$B$2&gt;U$4),SUMIFS(Investors!$Q:$Q,Investors!$A:$A,$A184,Investors!$G:$G,$B184),0)</f>
        <v/>
      </c>
      <c r="W184" s="4">
        <f>IF(AND(SUMIFS(Investors!$P:$P,Investors!$A:$A,$A184,Investors!$G:$G,$B184)-$B$2&lt;=W$4,SUMIFS(Investors!$P:$P,Investors!$A:$A,$A184,Investors!$G:$G,$B184)-$B$2&gt;V$4),SUMIFS(Investors!$Q:$Q,Investors!$A:$A,$A184,Investors!$G:$G,$B184),0)</f>
        <v/>
      </c>
      <c r="X184" s="4">
        <f>IF(AND(SUMIFS(Investors!$P:$P,Investors!$A:$A,$A184,Investors!$G:$G,$B184)-$B$2&lt;=X$4,SUMIFS(Investors!$P:$P,Investors!$A:$A,$A184,Investors!$G:$G,$B184)-$B$2&gt;W$4),SUMIFS(Investors!$Q:$Q,Investors!$A:$A,$A184,Investors!$G:$G,$B184),0)</f>
        <v/>
      </c>
      <c r="Y184" s="4">
        <f>IF(AND(SUMIFS(Investors!$P:$P,Investors!$A:$A,$A184,Investors!$G:$G,$B184)-$B$2&lt;=Y$4,SUMIFS(Investors!$P:$P,Investors!$A:$A,$A184,Investors!$G:$G,$B184)-$B$2&gt;X$4),SUMIFS(Investors!$Q:$Q,Investors!$A:$A,$A184,Investors!$G:$G,$B184),0)</f>
        <v/>
      </c>
      <c r="Z184" s="4">
        <f>IF(AND(SUMIFS(Investors!$P:$P,Investors!$A:$A,$A184,Investors!$G:$G,$B184)-$B$2&lt;=Z$4,SUMIFS(Investors!$P:$P,Investors!$A:$A,$A184,Investors!$G:$G,$B184)-$B$2&gt;Y$4),SUMIFS(Investors!$Q:$Q,Investors!$A:$A,$A184,Investors!$G:$G,$B184),0)</f>
        <v/>
      </c>
      <c r="AA184" s="4">
        <f>IF(AND(SUMIFS(Investors!$P:$P,Investors!$A:$A,$A184,Investors!$G:$G,$B184)-$B$2&lt;=AA$4,SUMIFS(Investors!$P:$P,Investors!$A:$A,$A184,Investors!$G:$G,$B184)-$B$2&gt;Z$4),SUMIFS(Investors!$Q:$Q,Investors!$A:$A,$A184,Investors!$G:$G,$B184),0)</f>
        <v/>
      </c>
      <c r="AB184" s="4">
        <f>IF(AND(SUMIFS(Investors!$P:$P,Investors!$A:$A,$A184,Investors!$G:$G,$B184)-$B$2&lt;=AB$4,SUMIFS(Investors!$P:$P,Investors!$A:$A,$A184,Investors!$G:$G,$B184)-$B$2&gt;AA$4),SUMIFS(Investors!$Q:$Q,Investors!$A:$A,$A184,Investors!$G:$G,$B184),0)</f>
        <v/>
      </c>
      <c r="AC184" s="4">
        <f>IF(AND(SUMIFS(Investors!$P:$P,Investors!$A:$A,$A184,Investors!$G:$G,$B184)-$B$2&lt;=AC$4,SUMIFS(Investors!$P:$P,Investors!$A:$A,$A184,Investors!$G:$G,$B184)-$B$2&gt;AB$4),SUMIFS(Investors!$Q:$Q,Investors!$A:$A,$A184,Investors!$G:$G,$B184),0)</f>
        <v/>
      </c>
    </row>
    <row r="185">
      <c r="A185" t="inlineStr">
        <is>
          <t>ZKOO01</t>
        </is>
      </c>
      <c r="B185" t="inlineStr">
        <is>
          <t>HFA205</t>
        </is>
      </c>
      <c r="C185" s="4">
        <f>SUM(E185:AC185)</f>
        <v/>
      </c>
      <c r="E185" s="4">
        <f>IF(AND(SUMIFS(Investors!$P:$P,Investors!$A:$A,$A185,Investors!$G:$G,$B185)-$B$2&lt;=E$4,SUMIFS(Investors!$P:$P,Investors!$A:$A,$A185,Investors!$G:$G,$B185)-$B$2&gt;D$4),SUMIFS(Investors!$Q:$Q,Investors!$A:$A,$A185,Investors!$G:$G,$B185),0)</f>
        <v/>
      </c>
      <c r="F185" s="4">
        <f>IF(AND(SUMIFS(Investors!$P:$P,Investors!$A:$A,$A185,Investors!$G:$G,$B185)-$B$2&lt;=F$4,SUMIFS(Investors!$P:$P,Investors!$A:$A,$A185,Investors!$G:$G,$B185)-$B$2&gt;E$4),SUMIFS(Investors!$Q:$Q,Investors!$A:$A,$A185,Investors!$G:$G,$B185),0)</f>
        <v/>
      </c>
      <c r="G185" s="4">
        <f>IF(AND(SUMIFS(Investors!$P:$P,Investors!$A:$A,$A185,Investors!$G:$G,$B185)-$B$2&lt;=G$4,SUMIFS(Investors!$P:$P,Investors!$A:$A,$A185,Investors!$G:$G,$B185)-$B$2&gt;F$4),SUMIFS(Investors!$Q:$Q,Investors!$A:$A,$A185,Investors!$G:$G,$B185),0)</f>
        <v/>
      </c>
      <c r="H185" s="4">
        <f>IF(AND(SUMIFS(Investors!$P:$P,Investors!$A:$A,$A185,Investors!$G:$G,$B185)-$B$2&lt;=H$4,SUMIFS(Investors!$P:$P,Investors!$A:$A,$A185,Investors!$G:$G,$B185)-$B$2&gt;G$4),SUMIFS(Investors!$Q:$Q,Investors!$A:$A,$A185,Investors!$G:$G,$B185),0)</f>
        <v/>
      </c>
      <c r="I185" s="4">
        <f>IF(AND(SUMIFS(Investors!$P:$P,Investors!$A:$A,$A185,Investors!$G:$G,$B185)-$B$2&lt;=I$4,SUMIFS(Investors!$P:$P,Investors!$A:$A,$A185,Investors!$G:$G,$B185)-$B$2&gt;H$4),SUMIFS(Investors!$Q:$Q,Investors!$A:$A,$A185,Investors!$G:$G,$B185),0)</f>
        <v/>
      </c>
      <c r="J185" s="4">
        <f>IF(AND(SUMIFS(Investors!$P:$P,Investors!$A:$A,$A185,Investors!$G:$G,$B185)-$B$2&lt;=J$4,SUMIFS(Investors!$P:$P,Investors!$A:$A,$A185,Investors!$G:$G,$B185)-$B$2&gt;I$4),SUMIFS(Investors!$Q:$Q,Investors!$A:$A,$A185,Investors!$G:$G,$B185),0)</f>
        <v/>
      </c>
      <c r="K185" s="4">
        <f>IF(AND(SUMIFS(Investors!$P:$P,Investors!$A:$A,$A185,Investors!$G:$G,$B185)-$B$2&lt;=K$4,SUMIFS(Investors!$P:$P,Investors!$A:$A,$A185,Investors!$G:$G,$B185)-$B$2&gt;J$4),SUMIFS(Investors!$Q:$Q,Investors!$A:$A,$A185,Investors!$G:$G,$B185),0)</f>
        <v/>
      </c>
      <c r="L185" s="4">
        <f>IF(AND(SUMIFS(Investors!$P:$P,Investors!$A:$A,$A185,Investors!$G:$G,$B185)-$B$2&lt;=L$4,SUMIFS(Investors!$P:$P,Investors!$A:$A,$A185,Investors!$G:$G,$B185)-$B$2&gt;K$4),SUMIFS(Investors!$Q:$Q,Investors!$A:$A,$A185,Investors!$G:$G,$B185),0)</f>
        <v/>
      </c>
      <c r="M185" s="4">
        <f>IF(AND(SUMIFS(Investors!$P:$P,Investors!$A:$A,$A185,Investors!$G:$G,$B185)-$B$2&lt;=M$4,SUMIFS(Investors!$P:$P,Investors!$A:$A,$A185,Investors!$G:$G,$B185)-$B$2&gt;L$4),SUMIFS(Investors!$Q:$Q,Investors!$A:$A,$A185,Investors!$G:$G,$B185),0)</f>
        <v/>
      </c>
      <c r="N185" s="4">
        <f>IF(AND(SUMIFS(Investors!$P:$P,Investors!$A:$A,$A185,Investors!$G:$G,$B185)-$B$2&lt;=N$4,SUMIFS(Investors!$P:$P,Investors!$A:$A,$A185,Investors!$G:$G,$B185)-$B$2&gt;M$4),SUMIFS(Investors!$Q:$Q,Investors!$A:$A,$A185,Investors!$G:$G,$B185),0)</f>
        <v/>
      </c>
      <c r="O185" s="4">
        <f>IF(AND(SUMIFS(Investors!$P:$P,Investors!$A:$A,$A185,Investors!$G:$G,$B185)-$B$2&lt;=O$4,SUMIFS(Investors!$P:$P,Investors!$A:$A,$A185,Investors!$G:$G,$B185)-$B$2&gt;N$4),SUMIFS(Investors!$Q:$Q,Investors!$A:$A,$A185,Investors!$G:$G,$B185),0)</f>
        <v/>
      </c>
      <c r="P185" s="4">
        <f>IF(AND(SUMIFS(Investors!$P:$P,Investors!$A:$A,$A185,Investors!$G:$G,$B185)-$B$2&lt;=P$4,SUMIFS(Investors!$P:$P,Investors!$A:$A,$A185,Investors!$G:$G,$B185)-$B$2&gt;O$4),SUMIFS(Investors!$Q:$Q,Investors!$A:$A,$A185,Investors!$G:$G,$B185),0)</f>
        <v/>
      </c>
      <c r="Q185" s="4">
        <f>IF(AND(SUMIFS(Investors!$P:$P,Investors!$A:$A,$A185,Investors!$G:$G,$B185)-$B$2&lt;=Q$4,SUMIFS(Investors!$P:$P,Investors!$A:$A,$A185,Investors!$G:$G,$B185)-$B$2&gt;P$4),SUMIFS(Investors!$Q:$Q,Investors!$A:$A,$A185,Investors!$G:$G,$B185),0)</f>
        <v/>
      </c>
      <c r="R185" s="4">
        <f>IF(AND(SUMIFS(Investors!$P:$P,Investors!$A:$A,$A185,Investors!$G:$G,$B185)-$B$2&lt;=R$4,SUMIFS(Investors!$P:$P,Investors!$A:$A,$A185,Investors!$G:$G,$B185)-$B$2&gt;Q$4),SUMIFS(Investors!$Q:$Q,Investors!$A:$A,$A185,Investors!$G:$G,$B185),0)</f>
        <v/>
      </c>
      <c r="S185" s="4">
        <f>IF(AND(SUMIFS(Investors!$P:$P,Investors!$A:$A,$A185,Investors!$G:$G,$B185)-$B$2&lt;=S$4,SUMIFS(Investors!$P:$P,Investors!$A:$A,$A185,Investors!$G:$G,$B185)-$B$2&gt;R$4),SUMIFS(Investors!$Q:$Q,Investors!$A:$A,$A185,Investors!$G:$G,$B185),0)</f>
        <v/>
      </c>
      <c r="T185" s="4">
        <f>IF(AND(SUMIFS(Investors!$P:$P,Investors!$A:$A,$A185,Investors!$G:$G,$B185)-$B$2&lt;=T$4,SUMIFS(Investors!$P:$P,Investors!$A:$A,$A185,Investors!$G:$G,$B185)-$B$2&gt;S$4),SUMIFS(Investors!$Q:$Q,Investors!$A:$A,$A185,Investors!$G:$G,$B185),0)</f>
        <v/>
      </c>
      <c r="U185" s="4">
        <f>IF(AND(SUMIFS(Investors!$P:$P,Investors!$A:$A,$A185,Investors!$G:$G,$B185)-$B$2&lt;=U$4,SUMIFS(Investors!$P:$P,Investors!$A:$A,$A185,Investors!$G:$G,$B185)-$B$2&gt;T$4),SUMIFS(Investors!$Q:$Q,Investors!$A:$A,$A185,Investors!$G:$G,$B185),0)</f>
        <v/>
      </c>
      <c r="V185" s="4">
        <f>IF(AND(SUMIFS(Investors!$P:$P,Investors!$A:$A,$A185,Investors!$G:$G,$B185)-$B$2&lt;=V$4,SUMIFS(Investors!$P:$P,Investors!$A:$A,$A185,Investors!$G:$G,$B185)-$B$2&gt;U$4),SUMIFS(Investors!$Q:$Q,Investors!$A:$A,$A185,Investors!$G:$G,$B185),0)</f>
        <v/>
      </c>
      <c r="W185" s="4">
        <f>IF(AND(SUMIFS(Investors!$P:$P,Investors!$A:$A,$A185,Investors!$G:$G,$B185)-$B$2&lt;=W$4,SUMIFS(Investors!$P:$P,Investors!$A:$A,$A185,Investors!$G:$G,$B185)-$B$2&gt;V$4),SUMIFS(Investors!$Q:$Q,Investors!$A:$A,$A185,Investors!$G:$G,$B185),0)</f>
        <v/>
      </c>
      <c r="X185" s="4">
        <f>IF(AND(SUMIFS(Investors!$P:$P,Investors!$A:$A,$A185,Investors!$G:$G,$B185)-$B$2&lt;=X$4,SUMIFS(Investors!$P:$P,Investors!$A:$A,$A185,Investors!$G:$G,$B185)-$B$2&gt;W$4),SUMIFS(Investors!$Q:$Q,Investors!$A:$A,$A185,Investors!$G:$G,$B185),0)</f>
        <v/>
      </c>
      <c r="Y185" s="4">
        <f>IF(AND(SUMIFS(Investors!$P:$P,Investors!$A:$A,$A185,Investors!$G:$G,$B185)-$B$2&lt;=Y$4,SUMIFS(Investors!$P:$P,Investors!$A:$A,$A185,Investors!$G:$G,$B185)-$B$2&gt;X$4),SUMIFS(Investors!$Q:$Q,Investors!$A:$A,$A185,Investors!$G:$G,$B185),0)</f>
        <v/>
      </c>
      <c r="Z185" s="4">
        <f>IF(AND(SUMIFS(Investors!$P:$P,Investors!$A:$A,$A185,Investors!$G:$G,$B185)-$B$2&lt;=Z$4,SUMIFS(Investors!$P:$P,Investors!$A:$A,$A185,Investors!$G:$G,$B185)-$B$2&gt;Y$4),SUMIFS(Investors!$Q:$Q,Investors!$A:$A,$A185,Investors!$G:$G,$B185),0)</f>
        <v/>
      </c>
      <c r="AA185" s="4">
        <f>IF(AND(SUMIFS(Investors!$P:$P,Investors!$A:$A,$A185,Investors!$G:$G,$B185)-$B$2&lt;=AA$4,SUMIFS(Investors!$P:$P,Investors!$A:$A,$A185,Investors!$G:$G,$B185)-$B$2&gt;Z$4),SUMIFS(Investors!$Q:$Q,Investors!$A:$A,$A185,Investors!$G:$G,$B185),0)</f>
        <v/>
      </c>
      <c r="AB185" s="4">
        <f>IF(AND(SUMIFS(Investors!$P:$P,Investors!$A:$A,$A185,Investors!$G:$G,$B185)-$B$2&lt;=AB$4,SUMIFS(Investors!$P:$P,Investors!$A:$A,$A185,Investors!$G:$G,$B185)-$B$2&gt;AA$4),SUMIFS(Investors!$Q:$Q,Investors!$A:$A,$A185,Investors!$G:$G,$B185),0)</f>
        <v/>
      </c>
      <c r="AC185" s="4">
        <f>IF(AND(SUMIFS(Investors!$P:$P,Investors!$A:$A,$A185,Investors!$G:$G,$B185)-$B$2&lt;=AC$4,SUMIFS(Investors!$P:$P,Investors!$A:$A,$A185,Investors!$G:$G,$B185)-$B$2&gt;AB$4),SUMIFS(Investors!$Q:$Q,Investors!$A:$A,$A185,Investors!$G:$G,$B185),0)</f>
        <v/>
      </c>
    </row>
    <row r="186">
      <c r="A186" t="inlineStr">
        <is>
          <t>ZKOO01</t>
        </is>
      </c>
      <c r="B186" t="inlineStr">
        <is>
          <t>HVM101</t>
        </is>
      </c>
      <c r="C186" s="4">
        <f>SUM(E186:AC186)</f>
        <v/>
      </c>
      <c r="E186" s="4">
        <f>IF(AND(SUMIFS(Investors!$P:$P,Investors!$A:$A,$A186,Investors!$G:$G,$B186)-$B$2&lt;=E$4,SUMIFS(Investors!$P:$P,Investors!$A:$A,$A186,Investors!$G:$G,$B186)-$B$2&gt;D$4),SUMIFS(Investors!$Q:$Q,Investors!$A:$A,$A186,Investors!$G:$G,$B186),0)</f>
        <v/>
      </c>
      <c r="F186" s="4">
        <f>IF(AND(SUMIFS(Investors!$P:$P,Investors!$A:$A,$A186,Investors!$G:$G,$B186)-$B$2&lt;=F$4,SUMIFS(Investors!$P:$P,Investors!$A:$A,$A186,Investors!$G:$G,$B186)-$B$2&gt;E$4),SUMIFS(Investors!$Q:$Q,Investors!$A:$A,$A186,Investors!$G:$G,$B186),0)</f>
        <v/>
      </c>
      <c r="G186" s="4">
        <f>IF(AND(SUMIFS(Investors!$P:$P,Investors!$A:$A,$A186,Investors!$G:$G,$B186)-$B$2&lt;=G$4,SUMIFS(Investors!$P:$P,Investors!$A:$A,$A186,Investors!$G:$G,$B186)-$B$2&gt;F$4),SUMIFS(Investors!$Q:$Q,Investors!$A:$A,$A186,Investors!$G:$G,$B186),0)</f>
        <v/>
      </c>
      <c r="H186" s="4">
        <f>IF(AND(SUMIFS(Investors!$P:$P,Investors!$A:$A,$A186,Investors!$G:$G,$B186)-$B$2&lt;=H$4,SUMIFS(Investors!$P:$P,Investors!$A:$A,$A186,Investors!$G:$G,$B186)-$B$2&gt;G$4),SUMIFS(Investors!$Q:$Q,Investors!$A:$A,$A186,Investors!$G:$G,$B186),0)</f>
        <v/>
      </c>
      <c r="I186" s="4">
        <f>IF(AND(SUMIFS(Investors!$P:$P,Investors!$A:$A,$A186,Investors!$G:$G,$B186)-$B$2&lt;=I$4,SUMIFS(Investors!$P:$P,Investors!$A:$A,$A186,Investors!$G:$G,$B186)-$B$2&gt;H$4),SUMIFS(Investors!$Q:$Q,Investors!$A:$A,$A186,Investors!$G:$G,$B186),0)</f>
        <v/>
      </c>
      <c r="J186" s="4">
        <f>IF(AND(SUMIFS(Investors!$P:$P,Investors!$A:$A,$A186,Investors!$G:$G,$B186)-$B$2&lt;=J$4,SUMIFS(Investors!$P:$P,Investors!$A:$A,$A186,Investors!$G:$G,$B186)-$B$2&gt;I$4),SUMIFS(Investors!$Q:$Q,Investors!$A:$A,$A186,Investors!$G:$G,$B186),0)</f>
        <v/>
      </c>
      <c r="K186" s="4">
        <f>IF(AND(SUMIFS(Investors!$P:$P,Investors!$A:$A,$A186,Investors!$G:$G,$B186)-$B$2&lt;=K$4,SUMIFS(Investors!$P:$P,Investors!$A:$A,$A186,Investors!$G:$G,$B186)-$B$2&gt;J$4),SUMIFS(Investors!$Q:$Q,Investors!$A:$A,$A186,Investors!$G:$G,$B186),0)</f>
        <v/>
      </c>
      <c r="L186" s="4">
        <f>IF(AND(SUMIFS(Investors!$P:$P,Investors!$A:$A,$A186,Investors!$G:$G,$B186)-$B$2&lt;=L$4,SUMIFS(Investors!$P:$P,Investors!$A:$A,$A186,Investors!$G:$G,$B186)-$B$2&gt;K$4),SUMIFS(Investors!$Q:$Q,Investors!$A:$A,$A186,Investors!$G:$G,$B186),0)</f>
        <v/>
      </c>
      <c r="M186" s="4">
        <f>IF(AND(SUMIFS(Investors!$P:$P,Investors!$A:$A,$A186,Investors!$G:$G,$B186)-$B$2&lt;=M$4,SUMIFS(Investors!$P:$P,Investors!$A:$A,$A186,Investors!$G:$G,$B186)-$B$2&gt;L$4),SUMIFS(Investors!$Q:$Q,Investors!$A:$A,$A186,Investors!$G:$G,$B186),0)</f>
        <v/>
      </c>
      <c r="N186" s="4">
        <f>IF(AND(SUMIFS(Investors!$P:$P,Investors!$A:$A,$A186,Investors!$G:$G,$B186)-$B$2&lt;=N$4,SUMIFS(Investors!$P:$P,Investors!$A:$A,$A186,Investors!$G:$G,$B186)-$B$2&gt;M$4),SUMIFS(Investors!$Q:$Q,Investors!$A:$A,$A186,Investors!$G:$G,$B186),0)</f>
        <v/>
      </c>
      <c r="O186" s="4">
        <f>IF(AND(SUMIFS(Investors!$P:$P,Investors!$A:$A,$A186,Investors!$G:$G,$B186)-$B$2&lt;=O$4,SUMIFS(Investors!$P:$P,Investors!$A:$A,$A186,Investors!$G:$G,$B186)-$B$2&gt;N$4),SUMIFS(Investors!$Q:$Q,Investors!$A:$A,$A186,Investors!$G:$G,$B186),0)</f>
        <v/>
      </c>
      <c r="P186" s="4">
        <f>IF(AND(SUMIFS(Investors!$P:$P,Investors!$A:$A,$A186,Investors!$G:$G,$B186)-$B$2&lt;=P$4,SUMIFS(Investors!$P:$P,Investors!$A:$A,$A186,Investors!$G:$G,$B186)-$B$2&gt;O$4),SUMIFS(Investors!$Q:$Q,Investors!$A:$A,$A186,Investors!$G:$G,$B186),0)</f>
        <v/>
      </c>
      <c r="Q186" s="4">
        <f>IF(AND(SUMIFS(Investors!$P:$P,Investors!$A:$A,$A186,Investors!$G:$G,$B186)-$B$2&lt;=Q$4,SUMIFS(Investors!$P:$P,Investors!$A:$A,$A186,Investors!$G:$G,$B186)-$B$2&gt;P$4),SUMIFS(Investors!$Q:$Q,Investors!$A:$A,$A186,Investors!$G:$G,$B186),0)</f>
        <v/>
      </c>
      <c r="R186" s="4">
        <f>IF(AND(SUMIFS(Investors!$P:$P,Investors!$A:$A,$A186,Investors!$G:$G,$B186)-$B$2&lt;=R$4,SUMIFS(Investors!$P:$P,Investors!$A:$A,$A186,Investors!$G:$G,$B186)-$B$2&gt;Q$4),SUMIFS(Investors!$Q:$Q,Investors!$A:$A,$A186,Investors!$G:$G,$B186),0)</f>
        <v/>
      </c>
      <c r="S186" s="4">
        <f>IF(AND(SUMIFS(Investors!$P:$P,Investors!$A:$A,$A186,Investors!$G:$G,$B186)-$B$2&lt;=S$4,SUMIFS(Investors!$P:$P,Investors!$A:$A,$A186,Investors!$G:$G,$B186)-$B$2&gt;R$4),SUMIFS(Investors!$Q:$Q,Investors!$A:$A,$A186,Investors!$G:$G,$B186),0)</f>
        <v/>
      </c>
      <c r="T186" s="4">
        <f>IF(AND(SUMIFS(Investors!$P:$P,Investors!$A:$A,$A186,Investors!$G:$G,$B186)-$B$2&lt;=T$4,SUMIFS(Investors!$P:$P,Investors!$A:$A,$A186,Investors!$G:$G,$B186)-$B$2&gt;S$4),SUMIFS(Investors!$Q:$Q,Investors!$A:$A,$A186,Investors!$G:$G,$B186),0)</f>
        <v/>
      </c>
      <c r="U186" s="4">
        <f>IF(AND(SUMIFS(Investors!$P:$P,Investors!$A:$A,$A186,Investors!$G:$G,$B186)-$B$2&lt;=U$4,SUMIFS(Investors!$P:$P,Investors!$A:$A,$A186,Investors!$G:$G,$B186)-$B$2&gt;T$4),SUMIFS(Investors!$Q:$Q,Investors!$A:$A,$A186,Investors!$G:$G,$B186),0)</f>
        <v/>
      </c>
      <c r="V186" s="4">
        <f>IF(AND(SUMIFS(Investors!$P:$P,Investors!$A:$A,$A186,Investors!$G:$G,$B186)-$B$2&lt;=V$4,SUMIFS(Investors!$P:$P,Investors!$A:$A,$A186,Investors!$G:$G,$B186)-$B$2&gt;U$4),SUMIFS(Investors!$Q:$Q,Investors!$A:$A,$A186,Investors!$G:$G,$B186),0)</f>
        <v/>
      </c>
      <c r="W186" s="4">
        <f>IF(AND(SUMIFS(Investors!$P:$P,Investors!$A:$A,$A186,Investors!$G:$G,$B186)-$B$2&lt;=W$4,SUMIFS(Investors!$P:$P,Investors!$A:$A,$A186,Investors!$G:$G,$B186)-$B$2&gt;V$4),SUMIFS(Investors!$Q:$Q,Investors!$A:$A,$A186,Investors!$G:$G,$B186),0)</f>
        <v/>
      </c>
      <c r="X186" s="4">
        <f>IF(AND(SUMIFS(Investors!$P:$P,Investors!$A:$A,$A186,Investors!$G:$G,$B186)-$B$2&lt;=X$4,SUMIFS(Investors!$P:$P,Investors!$A:$A,$A186,Investors!$G:$G,$B186)-$B$2&gt;W$4),SUMIFS(Investors!$Q:$Q,Investors!$A:$A,$A186,Investors!$G:$G,$B186),0)</f>
        <v/>
      </c>
      <c r="Y186" s="4">
        <f>IF(AND(SUMIFS(Investors!$P:$P,Investors!$A:$A,$A186,Investors!$G:$G,$B186)-$B$2&lt;=Y$4,SUMIFS(Investors!$P:$P,Investors!$A:$A,$A186,Investors!$G:$G,$B186)-$B$2&gt;X$4),SUMIFS(Investors!$Q:$Q,Investors!$A:$A,$A186,Investors!$G:$G,$B186),0)</f>
        <v/>
      </c>
      <c r="Z186" s="4">
        <f>IF(AND(SUMIFS(Investors!$P:$P,Investors!$A:$A,$A186,Investors!$G:$G,$B186)-$B$2&lt;=Z$4,SUMIFS(Investors!$P:$P,Investors!$A:$A,$A186,Investors!$G:$G,$B186)-$B$2&gt;Y$4),SUMIFS(Investors!$Q:$Q,Investors!$A:$A,$A186,Investors!$G:$G,$B186),0)</f>
        <v/>
      </c>
      <c r="AA186" s="4">
        <f>IF(AND(SUMIFS(Investors!$P:$P,Investors!$A:$A,$A186,Investors!$G:$G,$B186)-$B$2&lt;=AA$4,SUMIFS(Investors!$P:$P,Investors!$A:$A,$A186,Investors!$G:$G,$B186)-$B$2&gt;Z$4),SUMIFS(Investors!$Q:$Q,Investors!$A:$A,$A186,Investors!$G:$G,$B186),0)</f>
        <v/>
      </c>
      <c r="AB186" s="4">
        <f>IF(AND(SUMIFS(Investors!$P:$P,Investors!$A:$A,$A186,Investors!$G:$G,$B186)-$B$2&lt;=AB$4,SUMIFS(Investors!$P:$P,Investors!$A:$A,$A186,Investors!$G:$G,$B186)-$B$2&gt;AA$4),SUMIFS(Investors!$Q:$Q,Investors!$A:$A,$A186,Investors!$G:$G,$B186),0)</f>
        <v/>
      </c>
      <c r="AC186" s="4">
        <f>IF(AND(SUMIFS(Investors!$P:$P,Investors!$A:$A,$A186,Investors!$G:$G,$B186)-$B$2&lt;=AC$4,SUMIFS(Investors!$P:$P,Investors!$A:$A,$A186,Investors!$G:$G,$B186)-$B$2&gt;AB$4),SUMIFS(Investors!$Q:$Q,Investors!$A:$A,$A186,Investors!$G:$G,$B186),0)</f>
        <v/>
      </c>
    </row>
    <row r="187">
      <c r="A187" t="inlineStr">
        <is>
          <t>ZFEM01</t>
        </is>
      </c>
      <c r="B187" t="inlineStr">
        <is>
          <t>HFA204</t>
        </is>
      </c>
      <c r="C187" s="4">
        <f>SUM(E187:AC187)</f>
        <v/>
      </c>
      <c r="E187" s="4">
        <f>IF(AND(SUMIFS(Investors!$P:$P,Investors!$A:$A,$A187,Investors!$G:$G,$B187)-$B$2&lt;=E$4,SUMIFS(Investors!$P:$P,Investors!$A:$A,$A187,Investors!$G:$G,$B187)-$B$2&gt;D$4),SUMIFS(Investors!$Q:$Q,Investors!$A:$A,$A187,Investors!$G:$G,$B187),0)</f>
        <v/>
      </c>
      <c r="F187" s="4">
        <f>IF(AND(SUMIFS(Investors!$P:$P,Investors!$A:$A,$A187,Investors!$G:$G,$B187)-$B$2&lt;=F$4,SUMIFS(Investors!$P:$P,Investors!$A:$A,$A187,Investors!$G:$G,$B187)-$B$2&gt;E$4),SUMIFS(Investors!$Q:$Q,Investors!$A:$A,$A187,Investors!$G:$G,$B187),0)</f>
        <v/>
      </c>
      <c r="G187" s="4">
        <f>IF(AND(SUMIFS(Investors!$P:$P,Investors!$A:$A,$A187,Investors!$G:$G,$B187)-$B$2&lt;=G$4,SUMIFS(Investors!$P:$P,Investors!$A:$A,$A187,Investors!$G:$G,$B187)-$B$2&gt;F$4),SUMIFS(Investors!$Q:$Q,Investors!$A:$A,$A187,Investors!$G:$G,$B187),0)</f>
        <v/>
      </c>
      <c r="H187" s="4">
        <f>IF(AND(SUMIFS(Investors!$P:$P,Investors!$A:$A,$A187,Investors!$G:$G,$B187)-$B$2&lt;=H$4,SUMIFS(Investors!$P:$P,Investors!$A:$A,$A187,Investors!$G:$G,$B187)-$B$2&gt;G$4),SUMIFS(Investors!$Q:$Q,Investors!$A:$A,$A187,Investors!$G:$G,$B187),0)</f>
        <v/>
      </c>
      <c r="I187" s="4">
        <f>IF(AND(SUMIFS(Investors!$P:$P,Investors!$A:$A,$A187,Investors!$G:$G,$B187)-$B$2&lt;=I$4,SUMIFS(Investors!$P:$P,Investors!$A:$A,$A187,Investors!$G:$G,$B187)-$B$2&gt;H$4),SUMIFS(Investors!$Q:$Q,Investors!$A:$A,$A187,Investors!$G:$G,$B187),0)</f>
        <v/>
      </c>
      <c r="J187" s="4">
        <f>IF(AND(SUMIFS(Investors!$P:$P,Investors!$A:$A,$A187,Investors!$G:$G,$B187)-$B$2&lt;=J$4,SUMIFS(Investors!$P:$P,Investors!$A:$A,$A187,Investors!$G:$G,$B187)-$B$2&gt;I$4),SUMIFS(Investors!$Q:$Q,Investors!$A:$A,$A187,Investors!$G:$G,$B187),0)</f>
        <v/>
      </c>
      <c r="K187" s="4">
        <f>IF(AND(SUMIFS(Investors!$P:$P,Investors!$A:$A,$A187,Investors!$G:$G,$B187)-$B$2&lt;=K$4,SUMIFS(Investors!$P:$P,Investors!$A:$A,$A187,Investors!$G:$G,$B187)-$B$2&gt;J$4),SUMIFS(Investors!$Q:$Q,Investors!$A:$A,$A187,Investors!$G:$G,$B187),0)</f>
        <v/>
      </c>
      <c r="L187" s="4">
        <f>IF(AND(SUMIFS(Investors!$P:$P,Investors!$A:$A,$A187,Investors!$G:$G,$B187)-$B$2&lt;=L$4,SUMIFS(Investors!$P:$P,Investors!$A:$A,$A187,Investors!$G:$G,$B187)-$B$2&gt;K$4),SUMIFS(Investors!$Q:$Q,Investors!$A:$A,$A187,Investors!$G:$G,$B187),0)</f>
        <v/>
      </c>
      <c r="M187" s="4">
        <f>IF(AND(SUMIFS(Investors!$P:$P,Investors!$A:$A,$A187,Investors!$G:$G,$B187)-$B$2&lt;=M$4,SUMIFS(Investors!$P:$P,Investors!$A:$A,$A187,Investors!$G:$G,$B187)-$B$2&gt;L$4),SUMIFS(Investors!$Q:$Q,Investors!$A:$A,$A187,Investors!$G:$G,$B187),0)</f>
        <v/>
      </c>
      <c r="N187" s="4">
        <f>IF(AND(SUMIFS(Investors!$P:$P,Investors!$A:$A,$A187,Investors!$G:$G,$B187)-$B$2&lt;=N$4,SUMIFS(Investors!$P:$P,Investors!$A:$A,$A187,Investors!$G:$G,$B187)-$B$2&gt;M$4),SUMIFS(Investors!$Q:$Q,Investors!$A:$A,$A187,Investors!$G:$G,$B187),0)</f>
        <v/>
      </c>
      <c r="O187" s="4">
        <f>IF(AND(SUMIFS(Investors!$P:$P,Investors!$A:$A,$A187,Investors!$G:$G,$B187)-$B$2&lt;=O$4,SUMIFS(Investors!$P:$P,Investors!$A:$A,$A187,Investors!$G:$G,$B187)-$B$2&gt;N$4),SUMIFS(Investors!$Q:$Q,Investors!$A:$A,$A187,Investors!$G:$G,$B187),0)</f>
        <v/>
      </c>
      <c r="P187" s="4">
        <f>IF(AND(SUMIFS(Investors!$P:$P,Investors!$A:$A,$A187,Investors!$G:$G,$B187)-$B$2&lt;=P$4,SUMIFS(Investors!$P:$P,Investors!$A:$A,$A187,Investors!$G:$G,$B187)-$B$2&gt;O$4),SUMIFS(Investors!$Q:$Q,Investors!$A:$A,$A187,Investors!$G:$G,$B187),0)</f>
        <v/>
      </c>
      <c r="Q187" s="4">
        <f>IF(AND(SUMIFS(Investors!$P:$P,Investors!$A:$A,$A187,Investors!$G:$G,$B187)-$B$2&lt;=Q$4,SUMIFS(Investors!$P:$P,Investors!$A:$A,$A187,Investors!$G:$G,$B187)-$B$2&gt;P$4),SUMIFS(Investors!$Q:$Q,Investors!$A:$A,$A187,Investors!$G:$G,$B187),0)</f>
        <v/>
      </c>
      <c r="R187" s="4">
        <f>IF(AND(SUMIFS(Investors!$P:$P,Investors!$A:$A,$A187,Investors!$G:$G,$B187)-$B$2&lt;=R$4,SUMIFS(Investors!$P:$P,Investors!$A:$A,$A187,Investors!$G:$G,$B187)-$B$2&gt;Q$4),SUMIFS(Investors!$Q:$Q,Investors!$A:$A,$A187,Investors!$G:$G,$B187),0)</f>
        <v/>
      </c>
      <c r="S187" s="4">
        <f>IF(AND(SUMIFS(Investors!$P:$P,Investors!$A:$A,$A187,Investors!$G:$G,$B187)-$B$2&lt;=S$4,SUMIFS(Investors!$P:$P,Investors!$A:$A,$A187,Investors!$G:$G,$B187)-$B$2&gt;R$4),SUMIFS(Investors!$Q:$Q,Investors!$A:$A,$A187,Investors!$G:$G,$B187),0)</f>
        <v/>
      </c>
      <c r="T187" s="4">
        <f>IF(AND(SUMIFS(Investors!$P:$P,Investors!$A:$A,$A187,Investors!$G:$G,$B187)-$B$2&lt;=T$4,SUMIFS(Investors!$P:$P,Investors!$A:$A,$A187,Investors!$G:$G,$B187)-$B$2&gt;S$4),SUMIFS(Investors!$Q:$Q,Investors!$A:$A,$A187,Investors!$G:$G,$B187),0)</f>
        <v/>
      </c>
      <c r="U187" s="4">
        <f>IF(AND(SUMIFS(Investors!$P:$P,Investors!$A:$A,$A187,Investors!$G:$G,$B187)-$B$2&lt;=U$4,SUMIFS(Investors!$P:$P,Investors!$A:$A,$A187,Investors!$G:$G,$B187)-$B$2&gt;T$4),SUMIFS(Investors!$Q:$Q,Investors!$A:$A,$A187,Investors!$G:$G,$B187),0)</f>
        <v/>
      </c>
      <c r="V187" s="4">
        <f>IF(AND(SUMIFS(Investors!$P:$P,Investors!$A:$A,$A187,Investors!$G:$G,$B187)-$B$2&lt;=V$4,SUMIFS(Investors!$P:$P,Investors!$A:$A,$A187,Investors!$G:$G,$B187)-$B$2&gt;U$4),SUMIFS(Investors!$Q:$Q,Investors!$A:$A,$A187,Investors!$G:$G,$B187),0)</f>
        <v/>
      </c>
      <c r="W187" s="4">
        <f>IF(AND(SUMIFS(Investors!$P:$P,Investors!$A:$A,$A187,Investors!$G:$G,$B187)-$B$2&lt;=W$4,SUMIFS(Investors!$P:$P,Investors!$A:$A,$A187,Investors!$G:$G,$B187)-$B$2&gt;V$4),SUMIFS(Investors!$Q:$Q,Investors!$A:$A,$A187,Investors!$G:$G,$B187),0)</f>
        <v/>
      </c>
      <c r="X187" s="4">
        <f>IF(AND(SUMIFS(Investors!$P:$P,Investors!$A:$A,$A187,Investors!$G:$G,$B187)-$B$2&lt;=X$4,SUMIFS(Investors!$P:$P,Investors!$A:$A,$A187,Investors!$G:$G,$B187)-$B$2&gt;W$4),SUMIFS(Investors!$Q:$Q,Investors!$A:$A,$A187,Investors!$G:$G,$B187),0)</f>
        <v/>
      </c>
      <c r="Y187" s="4">
        <f>IF(AND(SUMIFS(Investors!$P:$P,Investors!$A:$A,$A187,Investors!$G:$G,$B187)-$B$2&lt;=Y$4,SUMIFS(Investors!$P:$P,Investors!$A:$A,$A187,Investors!$G:$G,$B187)-$B$2&gt;X$4),SUMIFS(Investors!$Q:$Q,Investors!$A:$A,$A187,Investors!$G:$G,$B187),0)</f>
        <v/>
      </c>
      <c r="Z187" s="4">
        <f>IF(AND(SUMIFS(Investors!$P:$P,Investors!$A:$A,$A187,Investors!$G:$G,$B187)-$B$2&lt;=Z$4,SUMIFS(Investors!$P:$P,Investors!$A:$A,$A187,Investors!$G:$G,$B187)-$B$2&gt;Y$4),SUMIFS(Investors!$Q:$Q,Investors!$A:$A,$A187,Investors!$G:$G,$B187),0)</f>
        <v/>
      </c>
      <c r="AA187" s="4">
        <f>IF(AND(SUMIFS(Investors!$P:$P,Investors!$A:$A,$A187,Investors!$G:$G,$B187)-$B$2&lt;=AA$4,SUMIFS(Investors!$P:$P,Investors!$A:$A,$A187,Investors!$G:$G,$B187)-$B$2&gt;Z$4),SUMIFS(Investors!$Q:$Q,Investors!$A:$A,$A187,Investors!$G:$G,$B187),0)</f>
        <v/>
      </c>
      <c r="AB187" s="4">
        <f>IF(AND(SUMIFS(Investors!$P:$P,Investors!$A:$A,$A187,Investors!$G:$G,$B187)-$B$2&lt;=AB$4,SUMIFS(Investors!$P:$P,Investors!$A:$A,$A187,Investors!$G:$G,$B187)-$B$2&gt;AA$4),SUMIFS(Investors!$Q:$Q,Investors!$A:$A,$A187,Investors!$G:$G,$B187),0)</f>
        <v/>
      </c>
      <c r="AC187" s="4">
        <f>IF(AND(SUMIFS(Investors!$P:$P,Investors!$A:$A,$A187,Investors!$G:$G,$B187)-$B$2&lt;=AC$4,SUMIFS(Investors!$P:$P,Investors!$A:$A,$A187,Investors!$G:$G,$B187)-$B$2&gt;AB$4),SUMIFS(Investors!$Q:$Q,Investors!$A:$A,$A187,Investors!$G:$G,$B187),0)</f>
        <v/>
      </c>
    </row>
    <row r="188">
      <c r="A188" t="inlineStr">
        <is>
          <t>ZFEM01</t>
        </is>
      </c>
      <c r="B188" t="inlineStr">
        <is>
          <t>HVC204</t>
        </is>
      </c>
      <c r="C188" s="4">
        <f>SUM(E188:AC188)</f>
        <v/>
      </c>
      <c r="E188" s="4">
        <f>IF(AND(SUMIFS(Investors!$P:$P,Investors!$A:$A,$A188,Investors!$G:$G,$B188)-$B$2&lt;=E$4,SUMIFS(Investors!$P:$P,Investors!$A:$A,$A188,Investors!$G:$G,$B188)-$B$2&gt;D$4),SUMIFS(Investors!$Q:$Q,Investors!$A:$A,$A188,Investors!$G:$G,$B188),0)</f>
        <v/>
      </c>
      <c r="F188" s="4">
        <f>IF(AND(SUMIFS(Investors!$P:$P,Investors!$A:$A,$A188,Investors!$G:$G,$B188)-$B$2&lt;=F$4,SUMIFS(Investors!$P:$P,Investors!$A:$A,$A188,Investors!$G:$G,$B188)-$B$2&gt;E$4),SUMIFS(Investors!$Q:$Q,Investors!$A:$A,$A188,Investors!$G:$G,$B188),0)</f>
        <v/>
      </c>
      <c r="G188" s="4">
        <f>IF(AND(SUMIFS(Investors!$P:$P,Investors!$A:$A,$A188,Investors!$G:$G,$B188)-$B$2&lt;=G$4,SUMIFS(Investors!$P:$P,Investors!$A:$A,$A188,Investors!$G:$G,$B188)-$B$2&gt;F$4),SUMIFS(Investors!$Q:$Q,Investors!$A:$A,$A188,Investors!$G:$G,$B188),0)</f>
        <v/>
      </c>
      <c r="H188" s="4">
        <f>IF(AND(SUMIFS(Investors!$P:$P,Investors!$A:$A,$A188,Investors!$G:$G,$B188)-$B$2&lt;=H$4,SUMIFS(Investors!$P:$P,Investors!$A:$A,$A188,Investors!$G:$G,$B188)-$B$2&gt;G$4),SUMIFS(Investors!$Q:$Q,Investors!$A:$A,$A188,Investors!$G:$G,$B188),0)</f>
        <v/>
      </c>
      <c r="I188" s="4">
        <f>IF(AND(SUMIFS(Investors!$P:$P,Investors!$A:$A,$A188,Investors!$G:$G,$B188)-$B$2&lt;=I$4,SUMIFS(Investors!$P:$P,Investors!$A:$A,$A188,Investors!$G:$G,$B188)-$B$2&gt;H$4),SUMIFS(Investors!$Q:$Q,Investors!$A:$A,$A188,Investors!$G:$G,$B188),0)</f>
        <v/>
      </c>
      <c r="J188" s="4">
        <f>IF(AND(SUMIFS(Investors!$P:$P,Investors!$A:$A,$A188,Investors!$G:$G,$B188)-$B$2&lt;=J$4,SUMIFS(Investors!$P:$P,Investors!$A:$A,$A188,Investors!$G:$G,$B188)-$B$2&gt;I$4),SUMIFS(Investors!$Q:$Q,Investors!$A:$A,$A188,Investors!$G:$G,$B188),0)</f>
        <v/>
      </c>
      <c r="K188" s="4">
        <f>IF(AND(SUMIFS(Investors!$P:$P,Investors!$A:$A,$A188,Investors!$G:$G,$B188)-$B$2&lt;=K$4,SUMIFS(Investors!$P:$P,Investors!$A:$A,$A188,Investors!$G:$G,$B188)-$B$2&gt;J$4),SUMIFS(Investors!$Q:$Q,Investors!$A:$A,$A188,Investors!$G:$G,$B188),0)</f>
        <v/>
      </c>
      <c r="L188" s="4">
        <f>IF(AND(SUMIFS(Investors!$P:$P,Investors!$A:$A,$A188,Investors!$G:$G,$B188)-$B$2&lt;=L$4,SUMIFS(Investors!$P:$P,Investors!$A:$A,$A188,Investors!$G:$G,$B188)-$B$2&gt;K$4),SUMIFS(Investors!$Q:$Q,Investors!$A:$A,$A188,Investors!$G:$G,$B188),0)</f>
        <v/>
      </c>
      <c r="M188" s="4">
        <f>IF(AND(SUMIFS(Investors!$P:$P,Investors!$A:$A,$A188,Investors!$G:$G,$B188)-$B$2&lt;=M$4,SUMIFS(Investors!$P:$P,Investors!$A:$A,$A188,Investors!$G:$G,$B188)-$B$2&gt;L$4),SUMIFS(Investors!$Q:$Q,Investors!$A:$A,$A188,Investors!$G:$G,$B188),0)</f>
        <v/>
      </c>
      <c r="N188" s="4">
        <f>IF(AND(SUMIFS(Investors!$P:$P,Investors!$A:$A,$A188,Investors!$G:$G,$B188)-$B$2&lt;=N$4,SUMIFS(Investors!$P:$P,Investors!$A:$A,$A188,Investors!$G:$G,$B188)-$B$2&gt;M$4),SUMIFS(Investors!$Q:$Q,Investors!$A:$A,$A188,Investors!$G:$G,$B188),0)</f>
        <v/>
      </c>
      <c r="O188" s="4">
        <f>IF(AND(SUMIFS(Investors!$P:$P,Investors!$A:$A,$A188,Investors!$G:$G,$B188)-$B$2&lt;=O$4,SUMIFS(Investors!$P:$P,Investors!$A:$A,$A188,Investors!$G:$G,$B188)-$B$2&gt;N$4),SUMIFS(Investors!$Q:$Q,Investors!$A:$A,$A188,Investors!$G:$G,$B188),0)</f>
        <v/>
      </c>
      <c r="P188" s="4">
        <f>IF(AND(SUMIFS(Investors!$P:$P,Investors!$A:$A,$A188,Investors!$G:$G,$B188)-$B$2&lt;=P$4,SUMIFS(Investors!$P:$P,Investors!$A:$A,$A188,Investors!$G:$G,$B188)-$B$2&gt;O$4),SUMIFS(Investors!$Q:$Q,Investors!$A:$A,$A188,Investors!$G:$G,$B188),0)</f>
        <v/>
      </c>
      <c r="Q188" s="4">
        <f>IF(AND(SUMIFS(Investors!$P:$P,Investors!$A:$A,$A188,Investors!$G:$G,$B188)-$B$2&lt;=Q$4,SUMIFS(Investors!$P:$P,Investors!$A:$A,$A188,Investors!$G:$G,$B188)-$B$2&gt;P$4),SUMIFS(Investors!$Q:$Q,Investors!$A:$A,$A188,Investors!$G:$G,$B188),0)</f>
        <v/>
      </c>
      <c r="R188" s="4">
        <f>IF(AND(SUMIFS(Investors!$P:$P,Investors!$A:$A,$A188,Investors!$G:$G,$B188)-$B$2&lt;=R$4,SUMIFS(Investors!$P:$P,Investors!$A:$A,$A188,Investors!$G:$G,$B188)-$B$2&gt;Q$4),SUMIFS(Investors!$Q:$Q,Investors!$A:$A,$A188,Investors!$G:$G,$B188),0)</f>
        <v/>
      </c>
      <c r="S188" s="4">
        <f>IF(AND(SUMIFS(Investors!$P:$P,Investors!$A:$A,$A188,Investors!$G:$G,$B188)-$B$2&lt;=S$4,SUMIFS(Investors!$P:$P,Investors!$A:$A,$A188,Investors!$G:$G,$B188)-$B$2&gt;R$4),SUMIFS(Investors!$Q:$Q,Investors!$A:$A,$A188,Investors!$G:$G,$B188),0)</f>
        <v/>
      </c>
      <c r="T188" s="4">
        <f>IF(AND(SUMIFS(Investors!$P:$P,Investors!$A:$A,$A188,Investors!$G:$G,$B188)-$B$2&lt;=T$4,SUMIFS(Investors!$P:$P,Investors!$A:$A,$A188,Investors!$G:$G,$B188)-$B$2&gt;S$4),SUMIFS(Investors!$Q:$Q,Investors!$A:$A,$A188,Investors!$G:$G,$B188),0)</f>
        <v/>
      </c>
      <c r="U188" s="4">
        <f>IF(AND(SUMIFS(Investors!$P:$P,Investors!$A:$A,$A188,Investors!$G:$G,$B188)-$B$2&lt;=U$4,SUMIFS(Investors!$P:$P,Investors!$A:$A,$A188,Investors!$G:$G,$B188)-$B$2&gt;T$4),SUMIFS(Investors!$Q:$Q,Investors!$A:$A,$A188,Investors!$G:$G,$B188),0)</f>
        <v/>
      </c>
      <c r="V188" s="4">
        <f>IF(AND(SUMIFS(Investors!$P:$P,Investors!$A:$A,$A188,Investors!$G:$G,$B188)-$B$2&lt;=V$4,SUMIFS(Investors!$P:$P,Investors!$A:$A,$A188,Investors!$G:$G,$B188)-$B$2&gt;U$4),SUMIFS(Investors!$Q:$Q,Investors!$A:$A,$A188,Investors!$G:$G,$B188),0)</f>
        <v/>
      </c>
      <c r="W188" s="4">
        <f>IF(AND(SUMIFS(Investors!$P:$P,Investors!$A:$A,$A188,Investors!$G:$G,$B188)-$B$2&lt;=W$4,SUMIFS(Investors!$P:$P,Investors!$A:$A,$A188,Investors!$G:$G,$B188)-$B$2&gt;V$4),SUMIFS(Investors!$Q:$Q,Investors!$A:$A,$A188,Investors!$G:$G,$B188),0)</f>
        <v/>
      </c>
      <c r="X188" s="4">
        <f>IF(AND(SUMIFS(Investors!$P:$P,Investors!$A:$A,$A188,Investors!$G:$G,$B188)-$B$2&lt;=X$4,SUMIFS(Investors!$P:$P,Investors!$A:$A,$A188,Investors!$G:$G,$B188)-$B$2&gt;W$4),SUMIFS(Investors!$Q:$Q,Investors!$A:$A,$A188,Investors!$G:$G,$B188),0)</f>
        <v/>
      </c>
      <c r="Y188" s="4">
        <f>IF(AND(SUMIFS(Investors!$P:$P,Investors!$A:$A,$A188,Investors!$G:$G,$B188)-$B$2&lt;=Y$4,SUMIFS(Investors!$P:$P,Investors!$A:$A,$A188,Investors!$G:$G,$B188)-$B$2&gt;X$4),SUMIFS(Investors!$Q:$Q,Investors!$A:$A,$A188,Investors!$G:$G,$B188),0)</f>
        <v/>
      </c>
      <c r="Z188" s="4">
        <f>IF(AND(SUMIFS(Investors!$P:$P,Investors!$A:$A,$A188,Investors!$G:$G,$B188)-$B$2&lt;=Z$4,SUMIFS(Investors!$P:$P,Investors!$A:$A,$A188,Investors!$G:$G,$B188)-$B$2&gt;Y$4),SUMIFS(Investors!$Q:$Q,Investors!$A:$A,$A188,Investors!$G:$G,$B188),0)</f>
        <v/>
      </c>
      <c r="AA188" s="4">
        <f>IF(AND(SUMIFS(Investors!$P:$P,Investors!$A:$A,$A188,Investors!$G:$G,$B188)-$B$2&lt;=AA$4,SUMIFS(Investors!$P:$P,Investors!$A:$A,$A188,Investors!$G:$G,$B188)-$B$2&gt;Z$4),SUMIFS(Investors!$Q:$Q,Investors!$A:$A,$A188,Investors!$G:$G,$B188),0)</f>
        <v/>
      </c>
      <c r="AB188" s="4">
        <f>IF(AND(SUMIFS(Investors!$P:$P,Investors!$A:$A,$A188,Investors!$G:$G,$B188)-$B$2&lt;=AB$4,SUMIFS(Investors!$P:$P,Investors!$A:$A,$A188,Investors!$G:$G,$B188)-$B$2&gt;AA$4),SUMIFS(Investors!$Q:$Q,Investors!$A:$A,$A188,Investors!$G:$G,$B188),0)</f>
        <v/>
      </c>
      <c r="AC188" s="4">
        <f>IF(AND(SUMIFS(Investors!$P:$P,Investors!$A:$A,$A188,Investors!$G:$G,$B188)-$B$2&lt;=AC$4,SUMIFS(Investors!$P:$P,Investors!$A:$A,$A188,Investors!$G:$G,$B188)-$B$2&gt;AB$4),SUMIFS(Investors!$Q:$Q,Investors!$A:$A,$A188,Investors!$G:$G,$B188),0)</f>
        <v/>
      </c>
    </row>
    <row r="189">
      <c r="A189" t="inlineStr">
        <is>
          <t>ZFEM01</t>
        </is>
      </c>
      <c r="B189" t="inlineStr">
        <is>
          <t>HVK204</t>
        </is>
      </c>
      <c r="C189" s="4">
        <f>SUM(E189:AC189)</f>
        <v/>
      </c>
      <c r="E189" s="4">
        <f>IF(AND(SUMIFS(Investors!$P:$P,Investors!$A:$A,$A189,Investors!$G:$G,$B189)-$B$2&lt;=E$4,SUMIFS(Investors!$P:$P,Investors!$A:$A,$A189,Investors!$G:$G,$B189)-$B$2&gt;D$4),SUMIFS(Investors!$Q:$Q,Investors!$A:$A,$A189,Investors!$G:$G,$B189),0)</f>
        <v/>
      </c>
      <c r="F189" s="4">
        <f>IF(AND(SUMIFS(Investors!$P:$P,Investors!$A:$A,$A189,Investors!$G:$G,$B189)-$B$2&lt;=F$4,SUMIFS(Investors!$P:$P,Investors!$A:$A,$A189,Investors!$G:$G,$B189)-$B$2&gt;E$4),SUMIFS(Investors!$Q:$Q,Investors!$A:$A,$A189,Investors!$G:$G,$B189),0)</f>
        <v/>
      </c>
      <c r="G189" s="4">
        <f>IF(AND(SUMIFS(Investors!$P:$P,Investors!$A:$A,$A189,Investors!$G:$G,$B189)-$B$2&lt;=G$4,SUMIFS(Investors!$P:$P,Investors!$A:$A,$A189,Investors!$G:$G,$B189)-$B$2&gt;F$4),SUMIFS(Investors!$Q:$Q,Investors!$A:$A,$A189,Investors!$G:$G,$B189),0)</f>
        <v/>
      </c>
      <c r="H189" s="4">
        <f>IF(AND(SUMIFS(Investors!$P:$P,Investors!$A:$A,$A189,Investors!$G:$G,$B189)-$B$2&lt;=H$4,SUMIFS(Investors!$P:$P,Investors!$A:$A,$A189,Investors!$G:$G,$B189)-$B$2&gt;G$4),SUMIFS(Investors!$Q:$Q,Investors!$A:$A,$A189,Investors!$G:$G,$B189),0)</f>
        <v/>
      </c>
      <c r="I189" s="4">
        <f>IF(AND(SUMIFS(Investors!$P:$P,Investors!$A:$A,$A189,Investors!$G:$G,$B189)-$B$2&lt;=I$4,SUMIFS(Investors!$P:$P,Investors!$A:$A,$A189,Investors!$G:$G,$B189)-$B$2&gt;H$4),SUMIFS(Investors!$Q:$Q,Investors!$A:$A,$A189,Investors!$G:$G,$B189),0)</f>
        <v/>
      </c>
      <c r="J189" s="4">
        <f>IF(AND(SUMIFS(Investors!$P:$P,Investors!$A:$A,$A189,Investors!$G:$G,$B189)-$B$2&lt;=J$4,SUMIFS(Investors!$P:$P,Investors!$A:$A,$A189,Investors!$G:$G,$B189)-$B$2&gt;I$4),SUMIFS(Investors!$Q:$Q,Investors!$A:$A,$A189,Investors!$G:$G,$B189),0)</f>
        <v/>
      </c>
      <c r="K189" s="4">
        <f>IF(AND(SUMIFS(Investors!$P:$P,Investors!$A:$A,$A189,Investors!$G:$G,$B189)-$B$2&lt;=K$4,SUMIFS(Investors!$P:$P,Investors!$A:$A,$A189,Investors!$G:$G,$B189)-$B$2&gt;J$4),SUMIFS(Investors!$Q:$Q,Investors!$A:$A,$A189,Investors!$G:$G,$B189),0)</f>
        <v/>
      </c>
      <c r="L189" s="4">
        <f>IF(AND(SUMIFS(Investors!$P:$P,Investors!$A:$A,$A189,Investors!$G:$G,$B189)-$B$2&lt;=L$4,SUMIFS(Investors!$P:$P,Investors!$A:$A,$A189,Investors!$G:$G,$B189)-$B$2&gt;K$4),SUMIFS(Investors!$Q:$Q,Investors!$A:$A,$A189,Investors!$G:$G,$B189),0)</f>
        <v/>
      </c>
      <c r="M189" s="4">
        <f>IF(AND(SUMIFS(Investors!$P:$P,Investors!$A:$A,$A189,Investors!$G:$G,$B189)-$B$2&lt;=M$4,SUMIFS(Investors!$P:$P,Investors!$A:$A,$A189,Investors!$G:$G,$B189)-$B$2&gt;L$4),SUMIFS(Investors!$Q:$Q,Investors!$A:$A,$A189,Investors!$G:$G,$B189),0)</f>
        <v/>
      </c>
      <c r="N189" s="4">
        <f>IF(AND(SUMIFS(Investors!$P:$P,Investors!$A:$A,$A189,Investors!$G:$G,$B189)-$B$2&lt;=N$4,SUMIFS(Investors!$P:$P,Investors!$A:$A,$A189,Investors!$G:$G,$B189)-$B$2&gt;M$4),SUMIFS(Investors!$Q:$Q,Investors!$A:$A,$A189,Investors!$G:$G,$B189),0)</f>
        <v/>
      </c>
      <c r="O189" s="4">
        <f>IF(AND(SUMIFS(Investors!$P:$P,Investors!$A:$A,$A189,Investors!$G:$G,$B189)-$B$2&lt;=O$4,SUMIFS(Investors!$P:$P,Investors!$A:$A,$A189,Investors!$G:$G,$B189)-$B$2&gt;N$4),SUMIFS(Investors!$Q:$Q,Investors!$A:$A,$A189,Investors!$G:$G,$B189),0)</f>
        <v/>
      </c>
      <c r="P189" s="4">
        <f>IF(AND(SUMIFS(Investors!$P:$P,Investors!$A:$A,$A189,Investors!$G:$G,$B189)-$B$2&lt;=P$4,SUMIFS(Investors!$P:$P,Investors!$A:$A,$A189,Investors!$G:$G,$B189)-$B$2&gt;O$4),SUMIFS(Investors!$Q:$Q,Investors!$A:$A,$A189,Investors!$G:$G,$B189),0)</f>
        <v/>
      </c>
      <c r="Q189" s="4">
        <f>IF(AND(SUMIFS(Investors!$P:$P,Investors!$A:$A,$A189,Investors!$G:$G,$B189)-$B$2&lt;=Q$4,SUMIFS(Investors!$P:$P,Investors!$A:$A,$A189,Investors!$G:$G,$B189)-$B$2&gt;P$4),SUMIFS(Investors!$Q:$Q,Investors!$A:$A,$A189,Investors!$G:$G,$B189),0)</f>
        <v/>
      </c>
      <c r="R189" s="4">
        <f>IF(AND(SUMIFS(Investors!$P:$P,Investors!$A:$A,$A189,Investors!$G:$G,$B189)-$B$2&lt;=R$4,SUMIFS(Investors!$P:$P,Investors!$A:$A,$A189,Investors!$G:$G,$B189)-$B$2&gt;Q$4),SUMIFS(Investors!$Q:$Q,Investors!$A:$A,$A189,Investors!$G:$G,$B189),0)</f>
        <v/>
      </c>
      <c r="S189" s="4">
        <f>IF(AND(SUMIFS(Investors!$P:$P,Investors!$A:$A,$A189,Investors!$G:$G,$B189)-$B$2&lt;=S$4,SUMIFS(Investors!$P:$P,Investors!$A:$A,$A189,Investors!$G:$G,$B189)-$B$2&gt;R$4),SUMIFS(Investors!$Q:$Q,Investors!$A:$A,$A189,Investors!$G:$G,$B189),0)</f>
        <v/>
      </c>
      <c r="T189" s="4">
        <f>IF(AND(SUMIFS(Investors!$P:$P,Investors!$A:$A,$A189,Investors!$G:$G,$B189)-$B$2&lt;=T$4,SUMIFS(Investors!$P:$P,Investors!$A:$A,$A189,Investors!$G:$G,$B189)-$B$2&gt;S$4),SUMIFS(Investors!$Q:$Q,Investors!$A:$A,$A189,Investors!$G:$G,$B189),0)</f>
        <v/>
      </c>
      <c r="U189" s="4">
        <f>IF(AND(SUMIFS(Investors!$P:$P,Investors!$A:$A,$A189,Investors!$G:$G,$B189)-$B$2&lt;=U$4,SUMIFS(Investors!$P:$P,Investors!$A:$A,$A189,Investors!$G:$G,$B189)-$B$2&gt;T$4),SUMIFS(Investors!$Q:$Q,Investors!$A:$A,$A189,Investors!$G:$G,$B189),0)</f>
        <v/>
      </c>
      <c r="V189" s="4">
        <f>IF(AND(SUMIFS(Investors!$P:$P,Investors!$A:$A,$A189,Investors!$G:$G,$B189)-$B$2&lt;=V$4,SUMIFS(Investors!$P:$P,Investors!$A:$A,$A189,Investors!$G:$G,$B189)-$B$2&gt;U$4),SUMIFS(Investors!$Q:$Q,Investors!$A:$A,$A189,Investors!$G:$G,$B189),0)</f>
        <v/>
      </c>
      <c r="W189" s="4">
        <f>IF(AND(SUMIFS(Investors!$P:$P,Investors!$A:$A,$A189,Investors!$G:$G,$B189)-$B$2&lt;=W$4,SUMIFS(Investors!$P:$P,Investors!$A:$A,$A189,Investors!$G:$G,$B189)-$B$2&gt;V$4),SUMIFS(Investors!$Q:$Q,Investors!$A:$A,$A189,Investors!$G:$G,$B189),0)</f>
        <v/>
      </c>
      <c r="X189" s="4">
        <f>IF(AND(SUMIFS(Investors!$P:$P,Investors!$A:$A,$A189,Investors!$G:$G,$B189)-$B$2&lt;=X$4,SUMIFS(Investors!$P:$P,Investors!$A:$A,$A189,Investors!$G:$G,$B189)-$B$2&gt;W$4),SUMIFS(Investors!$Q:$Q,Investors!$A:$A,$A189,Investors!$G:$G,$B189),0)</f>
        <v/>
      </c>
      <c r="Y189" s="4">
        <f>IF(AND(SUMIFS(Investors!$P:$P,Investors!$A:$A,$A189,Investors!$G:$G,$B189)-$B$2&lt;=Y$4,SUMIFS(Investors!$P:$P,Investors!$A:$A,$A189,Investors!$G:$G,$B189)-$B$2&gt;X$4),SUMIFS(Investors!$Q:$Q,Investors!$A:$A,$A189,Investors!$G:$G,$B189),0)</f>
        <v/>
      </c>
      <c r="Z189" s="4">
        <f>IF(AND(SUMIFS(Investors!$P:$P,Investors!$A:$A,$A189,Investors!$G:$G,$B189)-$B$2&lt;=Z$4,SUMIFS(Investors!$P:$P,Investors!$A:$A,$A189,Investors!$G:$G,$B189)-$B$2&gt;Y$4),SUMIFS(Investors!$Q:$Q,Investors!$A:$A,$A189,Investors!$G:$G,$B189),0)</f>
        <v/>
      </c>
      <c r="AA189" s="4">
        <f>IF(AND(SUMIFS(Investors!$P:$P,Investors!$A:$A,$A189,Investors!$G:$G,$B189)-$B$2&lt;=AA$4,SUMIFS(Investors!$P:$P,Investors!$A:$A,$A189,Investors!$G:$G,$B189)-$B$2&gt;Z$4),SUMIFS(Investors!$Q:$Q,Investors!$A:$A,$A189,Investors!$G:$G,$B189),0)</f>
        <v/>
      </c>
      <c r="AB189" s="4">
        <f>IF(AND(SUMIFS(Investors!$P:$P,Investors!$A:$A,$A189,Investors!$G:$G,$B189)-$B$2&lt;=AB$4,SUMIFS(Investors!$P:$P,Investors!$A:$A,$A189,Investors!$G:$G,$B189)-$B$2&gt;AA$4),SUMIFS(Investors!$Q:$Q,Investors!$A:$A,$A189,Investors!$G:$G,$B189),0)</f>
        <v/>
      </c>
      <c r="AC189" s="4">
        <f>IF(AND(SUMIFS(Investors!$P:$P,Investors!$A:$A,$A189,Investors!$G:$G,$B189)-$B$2&lt;=AC$4,SUMIFS(Investors!$P:$P,Investors!$A:$A,$A189,Investors!$G:$G,$B189)-$B$2&gt;AB$4),SUMIFS(Investors!$Q:$Q,Investors!$A:$A,$A189,Investors!$G:$G,$B189),0)</f>
        <v/>
      </c>
    </row>
    <row r="190">
      <c r="A190" t="inlineStr">
        <is>
          <t>ZBAR01</t>
        </is>
      </c>
      <c r="B190" t="inlineStr">
        <is>
          <t>HFA203</t>
        </is>
      </c>
      <c r="C190" s="4">
        <f>SUM(E190:AC190)</f>
        <v/>
      </c>
      <c r="E190" s="4">
        <f>IF(AND(SUMIFS(Investors!$P:$P,Investors!$A:$A,$A190,Investors!$G:$G,$B190)-$B$2&lt;=E$4,SUMIFS(Investors!$P:$P,Investors!$A:$A,$A190,Investors!$G:$G,$B190)-$B$2&gt;D$4),SUMIFS(Investors!$Q:$Q,Investors!$A:$A,$A190,Investors!$G:$G,$B190),0)</f>
        <v/>
      </c>
      <c r="F190" s="4">
        <f>IF(AND(SUMIFS(Investors!$P:$P,Investors!$A:$A,$A190,Investors!$G:$G,$B190)-$B$2&lt;=F$4,SUMIFS(Investors!$P:$P,Investors!$A:$A,$A190,Investors!$G:$G,$B190)-$B$2&gt;E$4),SUMIFS(Investors!$Q:$Q,Investors!$A:$A,$A190,Investors!$G:$G,$B190),0)</f>
        <v/>
      </c>
      <c r="G190" s="4">
        <f>IF(AND(SUMIFS(Investors!$P:$P,Investors!$A:$A,$A190,Investors!$G:$G,$B190)-$B$2&lt;=G$4,SUMIFS(Investors!$P:$P,Investors!$A:$A,$A190,Investors!$G:$G,$B190)-$B$2&gt;F$4),SUMIFS(Investors!$Q:$Q,Investors!$A:$A,$A190,Investors!$G:$G,$B190),0)</f>
        <v/>
      </c>
      <c r="H190" s="4">
        <f>IF(AND(SUMIFS(Investors!$P:$P,Investors!$A:$A,$A190,Investors!$G:$G,$B190)-$B$2&lt;=H$4,SUMIFS(Investors!$P:$P,Investors!$A:$A,$A190,Investors!$G:$G,$B190)-$B$2&gt;G$4),SUMIFS(Investors!$Q:$Q,Investors!$A:$A,$A190,Investors!$G:$G,$B190),0)</f>
        <v/>
      </c>
      <c r="I190" s="4">
        <f>IF(AND(SUMIFS(Investors!$P:$P,Investors!$A:$A,$A190,Investors!$G:$G,$B190)-$B$2&lt;=I$4,SUMIFS(Investors!$P:$P,Investors!$A:$A,$A190,Investors!$G:$G,$B190)-$B$2&gt;H$4),SUMIFS(Investors!$Q:$Q,Investors!$A:$A,$A190,Investors!$G:$G,$B190),0)</f>
        <v/>
      </c>
      <c r="J190" s="4">
        <f>IF(AND(SUMIFS(Investors!$P:$P,Investors!$A:$A,$A190,Investors!$G:$G,$B190)-$B$2&lt;=J$4,SUMIFS(Investors!$P:$P,Investors!$A:$A,$A190,Investors!$G:$G,$B190)-$B$2&gt;I$4),SUMIFS(Investors!$Q:$Q,Investors!$A:$A,$A190,Investors!$G:$G,$B190),0)</f>
        <v/>
      </c>
      <c r="K190" s="4">
        <f>IF(AND(SUMIFS(Investors!$P:$P,Investors!$A:$A,$A190,Investors!$G:$G,$B190)-$B$2&lt;=K$4,SUMIFS(Investors!$P:$P,Investors!$A:$A,$A190,Investors!$G:$G,$B190)-$B$2&gt;J$4),SUMIFS(Investors!$Q:$Q,Investors!$A:$A,$A190,Investors!$G:$G,$B190),0)</f>
        <v/>
      </c>
      <c r="L190" s="4">
        <f>IF(AND(SUMIFS(Investors!$P:$P,Investors!$A:$A,$A190,Investors!$G:$G,$B190)-$B$2&lt;=L$4,SUMIFS(Investors!$P:$P,Investors!$A:$A,$A190,Investors!$G:$G,$B190)-$B$2&gt;K$4),SUMIFS(Investors!$Q:$Q,Investors!$A:$A,$A190,Investors!$G:$G,$B190),0)</f>
        <v/>
      </c>
      <c r="M190" s="4">
        <f>IF(AND(SUMIFS(Investors!$P:$P,Investors!$A:$A,$A190,Investors!$G:$G,$B190)-$B$2&lt;=M$4,SUMIFS(Investors!$P:$P,Investors!$A:$A,$A190,Investors!$G:$G,$B190)-$B$2&gt;L$4),SUMIFS(Investors!$Q:$Q,Investors!$A:$A,$A190,Investors!$G:$G,$B190),0)</f>
        <v/>
      </c>
      <c r="N190" s="4">
        <f>IF(AND(SUMIFS(Investors!$P:$P,Investors!$A:$A,$A190,Investors!$G:$G,$B190)-$B$2&lt;=N$4,SUMIFS(Investors!$P:$P,Investors!$A:$A,$A190,Investors!$G:$G,$B190)-$B$2&gt;M$4),SUMIFS(Investors!$Q:$Q,Investors!$A:$A,$A190,Investors!$G:$G,$B190),0)</f>
        <v/>
      </c>
      <c r="O190" s="4">
        <f>IF(AND(SUMIFS(Investors!$P:$P,Investors!$A:$A,$A190,Investors!$G:$G,$B190)-$B$2&lt;=O$4,SUMIFS(Investors!$P:$P,Investors!$A:$A,$A190,Investors!$G:$G,$B190)-$B$2&gt;N$4),SUMIFS(Investors!$Q:$Q,Investors!$A:$A,$A190,Investors!$G:$G,$B190),0)</f>
        <v/>
      </c>
      <c r="P190" s="4">
        <f>IF(AND(SUMIFS(Investors!$P:$P,Investors!$A:$A,$A190,Investors!$G:$G,$B190)-$B$2&lt;=P$4,SUMIFS(Investors!$P:$P,Investors!$A:$A,$A190,Investors!$G:$G,$B190)-$B$2&gt;O$4),SUMIFS(Investors!$Q:$Q,Investors!$A:$A,$A190,Investors!$G:$G,$B190),0)</f>
        <v/>
      </c>
      <c r="Q190" s="4">
        <f>IF(AND(SUMIFS(Investors!$P:$P,Investors!$A:$A,$A190,Investors!$G:$G,$B190)-$B$2&lt;=Q$4,SUMIFS(Investors!$P:$P,Investors!$A:$A,$A190,Investors!$G:$G,$B190)-$B$2&gt;P$4),SUMIFS(Investors!$Q:$Q,Investors!$A:$A,$A190,Investors!$G:$G,$B190),0)</f>
        <v/>
      </c>
      <c r="R190" s="4">
        <f>IF(AND(SUMIFS(Investors!$P:$P,Investors!$A:$A,$A190,Investors!$G:$G,$B190)-$B$2&lt;=R$4,SUMIFS(Investors!$P:$P,Investors!$A:$A,$A190,Investors!$G:$G,$B190)-$B$2&gt;Q$4),SUMIFS(Investors!$Q:$Q,Investors!$A:$A,$A190,Investors!$G:$G,$B190),0)</f>
        <v/>
      </c>
      <c r="S190" s="4">
        <f>IF(AND(SUMIFS(Investors!$P:$P,Investors!$A:$A,$A190,Investors!$G:$G,$B190)-$B$2&lt;=S$4,SUMIFS(Investors!$P:$P,Investors!$A:$A,$A190,Investors!$G:$G,$B190)-$B$2&gt;R$4),SUMIFS(Investors!$Q:$Q,Investors!$A:$A,$A190,Investors!$G:$G,$B190),0)</f>
        <v/>
      </c>
      <c r="T190" s="4">
        <f>IF(AND(SUMIFS(Investors!$P:$P,Investors!$A:$A,$A190,Investors!$G:$G,$B190)-$B$2&lt;=T$4,SUMIFS(Investors!$P:$P,Investors!$A:$A,$A190,Investors!$G:$G,$B190)-$B$2&gt;S$4),SUMIFS(Investors!$Q:$Q,Investors!$A:$A,$A190,Investors!$G:$G,$B190),0)</f>
        <v/>
      </c>
      <c r="U190" s="4">
        <f>IF(AND(SUMIFS(Investors!$P:$P,Investors!$A:$A,$A190,Investors!$G:$G,$B190)-$B$2&lt;=U$4,SUMIFS(Investors!$P:$P,Investors!$A:$A,$A190,Investors!$G:$G,$B190)-$B$2&gt;T$4),SUMIFS(Investors!$Q:$Q,Investors!$A:$A,$A190,Investors!$G:$G,$B190),0)</f>
        <v/>
      </c>
      <c r="V190" s="4">
        <f>IF(AND(SUMIFS(Investors!$P:$P,Investors!$A:$A,$A190,Investors!$G:$G,$B190)-$B$2&lt;=V$4,SUMIFS(Investors!$P:$P,Investors!$A:$A,$A190,Investors!$G:$G,$B190)-$B$2&gt;U$4),SUMIFS(Investors!$Q:$Q,Investors!$A:$A,$A190,Investors!$G:$G,$B190),0)</f>
        <v/>
      </c>
      <c r="W190" s="4">
        <f>IF(AND(SUMIFS(Investors!$P:$P,Investors!$A:$A,$A190,Investors!$G:$G,$B190)-$B$2&lt;=W$4,SUMIFS(Investors!$P:$P,Investors!$A:$A,$A190,Investors!$G:$G,$B190)-$B$2&gt;V$4),SUMIFS(Investors!$Q:$Q,Investors!$A:$A,$A190,Investors!$G:$G,$B190),0)</f>
        <v/>
      </c>
      <c r="X190" s="4">
        <f>IF(AND(SUMIFS(Investors!$P:$P,Investors!$A:$A,$A190,Investors!$G:$G,$B190)-$B$2&lt;=X$4,SUMIFS(Investors!$P:$P,Investors!$A:$A,$A190,Investors!$G:$G,$B190)-$B$2&gt;W$4),SUMIFS(Investors!$Q:$Q,Investors!$A:$A,$A190,Investors!$G:$G,$B190),0)</f>
        <v/>
      </c>
      <c r="Y190" s="4">
        <f>IF(AND(SUMIFS(Investors!$P:$P,Investors!$A:$A,$A190,Investors!$G:$G,$B190)-$B$2&lt;=Y$4,SUMIFS(Investors!$P:$P,Investors!$A:$A,$A190,Investors!$G:$G,$B190)-$B$2&gt;X$4),SUMIFS(Investors!$Q:$Q,Investors!$A:$A,$A190,Investors!$G:$G,$B190),0)</f>
        <v/>
      </c>
      <c r="Z190" s="4">
        <f>IF(AND(SUMIFS(Investors!$P:$P,Investors!$A:$A,$A190,Investors!$G:$G,$B190)-$B$2&lt;=Z$4,SUMIFS(Investors!$P:$P,Investors!$A:$A,$A190,Investors!$G:$G,$B190)-$B$2&gt;Y$4),SUMIFS(Investors!$Q:$Q,Investors!$A:$A,$A190,Investors!$G:$G,$B190),0)</f>
        <v/>
      </c>
      <c r="AA190" s="4">
        <f>IF(AND(SUMIFS(Investors!$P:$P,Investors!$A:$A,$A190,Investors!$G:$G,$B190)-$B$2&lt;=AA$4,SUMIFS(Investors!$P:$P,Investors!$A:$A,$A190,Investors!$G:$G,$B190)-$B$2&gt;Z$4),SUMIFS(Investors!$Q:$Q,Investors!$A:$A,$A190,Investors!$G:$G,$B190),0)</f>
        <v/>
      </c>
      <c r="AB190" s="4">
        <f>IF(AND(SUMIFS(Investors!$P:$P,Investors!$A:$A,$A190,Investors!$G:$G,$B190)-$B$2&lt;=AB$4,SUMIFS(Investors!$P:$P,Investors!$A:$A,$A190,Investors!$G:$G,$B190)-$B$2&gt;AA$4),SUMIFS(Investors!$Q:$Q,Investors!$A:$A,$A190,Investors!$G:$G,$B190),0)</f>
        <v/>
      </c>
      <c r="AC190" s="4">
        <f>IF(AND(SUMIFS(Investors!$P:$P,Investors!$A:$A,$A190,Investors!$G:$G,$B190)-$B$2&lt;=AC$4,SUMIFS(Investors!$P:$P,Investors!$A:$A,$A190,Investors!$G:$G,$B190)-$B$2&gt;AB$4),SUMIFS(Investors!$Q:$Q,Investors!$A:$A,$A190,Investors!$G:$G,$B190),0)</f>
        <v/>
      </c>
    </row>
    <row r="191">
      <c r="A191" t="inlineStr">
        <is>
          <t>ZBAR01</t>
        </is>
      </c>
      <c r="B191" t="inlineStr">
        <is>
          <t>HVK301</t>
        </is>
      </c>
      <c r="C191" s="4">
        <f>SUM(E191:AC191)</f>
        <v/>
      </c>
      <c r="E191" s="4">
        <f>IF(AND(SUMIFS(Investors!$P:$P,Investors!$A:$A,$A191,Investors!$G:$G,$B191)-$B$2&lt;=E$4,SUMIFS(Investors!$P:$P,Investors!$A:$A,$A191,Investors!$G:$G,$B191)-$B$2&gt;D$4),SUMIFS(Investors!$Q:$Q,Investors!$A:$A,$A191,Investors!$G:$G,$B191),0)</f>
        <v/>
      </c>
      <c r="F191" s="4">
        <f>IF(AND(SUMIFS(Investors!$P:$P,Investors!$A:$A,$A191,Investors!$G:$G,$B191)-$B$2&lt;=F$4,SUMIFS(Investors!$P:$P,Investors!$A:$A,$A191,Investors!$G:$G,$B191)-$B$2&gt;E$4),SUMIFS(Investors!$Q:$Q,Investors!$A:$A,$A191,Investors!$G:$G,$B191),0)</f>
        <v/>
      </c>
      <c r="G191" s="4">
        <f>IF(AND(SUMIFS(Investors!$P:$P,Investors!$A:$A,$A191,Investors!$G:$G,$B191)-$B$2&lt;=G$4,SUMIFS(Investors!$P:$P,Investors!$A:$A,$A191,Investors!$G:$G,$B191)-$B$2&gt;F$4),SUMIFS(Investors!$Q:$Q,Investors!$A:$A,$A191,Investors!$G:$G,$B191),0)</f>
        <v/>
      </c>
      <c r="H191" s="4">
        <f>IF(AND(SUMIFS(Investors!$P:$P,Investors!$A:$A,$A191,Investors!$G:$G,$B191)-$B$2&lt;=H$4,SUMIFS(Investors!$P:$P,Investors!$A:$A,$A191,Investors!$G:$G,$B191)-$B$2&gt;G$4),SUMIFS(Investors!$Q:$Q,Investors!$A:$A,$A191,Investors!$G:$G,$B191),0)</f>
        <v/>
      </c>
      <c r="I191" s="4">
        <f>IF(AND(SUMIFS(Investors!$P:$P,Investors!$A:$A,$A191,Investors!$G:$G,$B191)-$B$2&lt;=I$4,SUMIFS(Investors!$P:$P,Investors!$A:$A,$A191,Investors!$G:$G,$B191)-$B$2&gt;H$4),SUMIFS(Investors!$Q:$Q,Investors!$A:$A,$A191,Investors!$G:$G,$B191),0)</f>
        <v/>
      </c>
      <c r="J191" s="4">
        <f>IF(AND(SUMIFS(Investors!$P:$P,Investors!$A:$A,$A191,Investors!$G:$G,$B191)-$B$2&lt;=J$4,SUMIFS(Investors!$P:$P,Investors!$A:$A,$A191,Investors!$G:$G,$B191)-$B$2&gt;I$4),SUMIFS(Investors!$Q:$Q,Investors!$A:$A,$A191,Investors!$G:$G,$B191),0)</f>
        <v/>
      </c>
      <c r="K191" s="4">
        <f>IF(AND(SUMIFS(Investors!$P:$P,Investors!$A:$A,$A191,Investors!$G:$G,$B191)-$B$2&lt;=K$4,SUMIFS(Investors!$P:$P,Investors!$A:$A,$A191,Investors!$G:$G,$B191)-$B$2&gt;J$4),SUMIFS(Investors!$Q:$Q,Investors!$A:$A,$A191,Investors!$G:$G,$B191),0)</f>
        <v/>
      </c>
      <c r="L191" s="4">
        <f>IF(AND(SUMIFS(Investors!$P:$P,Investors!$A:$A,$A191,Investors!$G:$G,$B191)-$B$2&lt;=L$4,SUMIFS(Investors!$P:$P,Investors!$A:$A,$A191,Investors!$G:$G,$B191)-$B$2&gt;K$4),SUMIFS(Investors!$Q:$Q,Investors!$A:$A,$A191,Investors!$G:$G,$B191),0)</f>
        <v/>
      </c>
      <c r="M191" s="4">
        <f>IF(AND(SUMIFS(Investors!$P:$P,Investors!$A:$A,$A191,Investors!$G:$G,$B191)-$B$2&lt;=M$4,SUMIFS(Investors!$P:$P,Investors!$A:$A,$A191,Investors!$G:$G,$B191)-$B$2&gt;L$4),SUMIFS(Investors!$Q:$Q,Investors!$A:$A,$A191,Investors!$G:$G,$B191),0)</f>
        <v/>
      </c>
      <c r="N191" s="4">
        <f>IF(AND(SUMIFS(Investors!$P:$P,Investors!$A:$A,$A191,Investors!$G:$G,$B191)-$B$2&lt;=N$4,SUMIFS(Investors!$P:$P,Investors!$A:$A,$A191,Investors!$G:$G,$B191)-$B$2&gt;M$4),SUMIFS(Investors!$Q:$Q,Investors!$A:$A,$A191,Investors!$G:$G,$B191),0)</f>
        <v/>
      </c>
      <c r="O191" s="4">
        <f>IF(AND(SUMIFS(Investors!$P:$P,Investors!$A:$A,$A191,Investors!$G:$G,$B191)-$B$2&lt;=O$4,SUMIFS(Investors!$P:$P,Investors!$A:$A,$A191,Investors!$G:$G,$B191)-$B$2&gt;N$4),SUMIFS(Investors!$Q:$Q,Investors!$A:$A,$A191,Investors!$G:$G,$B191),0)</f>
        <v/>
      </c>
      <c r="P191" s="4">
        <f>IF(AND(SUMIFS(Investors!$P:$P,Investors!$A:$A,$A191,Investors!$G:$G,$B191)-$B$2&lt;=P$4,SUMIFS(Investors!$P:$P,Investors!$A:$A,$A191,Investors!$G:$G,$B191)-$B$2&gt;O$4),SUMIFS(Investors!$Q:$Q,Investors!$A:$A,$A191,Investors!$G:$G,$B191),0)</f>
        <v/>
      </c>
      <c r="Q191" s="4">
        <f>IF(AND(SUMIFS(Investors!$P:$P,Investors!$A:$A,$A191,Investors!$G:$G,$B191)-$B$2&lt;=Q$4,SUMIFS(Investors!$P:$P,Investors!$A:$A,$A191,Investors!$G:$G,$B191)-$B$2&gt;P$4),SUMIFS(Investors!$Q:$Q,Investors!$A:$A,$A191,Investors!$G:$G,$B191),0)</f>
        <v/>
      </c>
      <c r="R191" s="4">
        <f>IF(AND(SUMIFS(Investors!$P:$P,Investors!$A:$A,$A191,Investors!$G:$G,$B191)-$B$2&lt;=R$4,SUMIFS(Investors!$P:$P,Investors!$A:$A,$A191,Investors!$G:$G,$B191)-$B$2&gt;Q$4),SUMIFS(Investors!$Q:$Q,Investors!$A:$A,$A191,Investors!$G:$G,$B191),0)</f>
        <v/>
      </c>
      <c r="S191" s="4">
        <f>IF(AND(SUMIFS(Investors!$P:$P,Investors!$A:$A,$A191,Investors!$G:$G,$B191)-$B$2&lt;=S$4,SUMIFS(Investors!$P:$P,Investors!$A:$A,$A191,Investors!$G:$G,$B191)-$B$2&gt;R$4),SUMIFS(Investors!$Q:$Q,Investors!$A:$A,$A191,Investors!$G:$G,$B191),0)</f>
        <v/>
      </c>
      <c r="T191" s="4">
        <f>IF(AND(SUMIFS(Investors!$P:$P,Investors!$A:$A,$A191,Investors!$G:$G,$B191)-$B$2&lt;=T$4,SUMIFS(Investors!$P:$P,Investors!$A:$A,$A191,Investors!$G:$G,$B191)-$B$2&gt;S$4),SUMIFS(Investors!$Q:$Q,Investors!$A:$A,$A191,Investors!$G:$G,$B191),0)</f>
        <v/>
      </c>
      <c r="U191" s="4">
        <f>IF(AND(SUMIFS(Investors!$P:$P,Investors!$A:$A,$A191,Investors!$G:$G,$B191)-$B$2&lt;=U$4,SUMIFS(Investors!$P:$P,Investors!$A:$A,$A191,Investors!$G:$G,$B191)-$B$2&gt;T$4),SUMIFS(Investors!$Q:$Q,Investors!$A:$A,$A191,Investors!$G:$G,$B191),0)</f>
        <v/>
      </c>
      <c r="V191" s="4">
        <f>IF(AND(SUMIFS(Investors!$P:$P,Investors!$A:$A,$A191,Investors!$G:$G,$B191)-$B$2&lt;=V$4,SUMIFS(Investors!$P:$P,Investors!$A:$A,$A191,Investors!$G:$G,$B191)-$B$2&gt;U$4),SUMIFS(Investors!$Q:$Q,Investors!$A:$A,$A191,Investors!$G:$G,$B191),0)</f>
        <v/>
      </c>
      <c r="W191" s="4">
        <f>IF(AND(SUMIFS(Investors!$P:$P,Investors!$A:$A,$A191,Investors!$G:$G,$B191)-$B$2&lt;=W$4,SUMIFS(Investors!$P:$P,Investors!$A:$A,$A191,Investors!$G:$G,$B191)-$B$2&gt;V$4),SUMIFS(Investors!$Q:$Q,Investors!$A:$A,$A191,Investors!$G:$G,$B191),0)</f>
        <v/>
      </c>
      <c r="X191" s="4">
        <f>IF(AND(SUMIFS(Investors!$P:$P,Investors!$A:$A,$A191,Investors!$G:$G,$B191)-$B$2&lt;=X$4,SUMIFS(Investors!$P:$P,Investors!$A:$A,$A191,Investors!$G:$G,$B191)-$B$2&gt;W$4),SUMIFS(Investors!$Q:$Q,Investors!$A:$A,$A191,Investors!$G:$G,$B191),0)</f>
        <v/>
      </c>
      <c r="Y191" s="4">
        <f>IF(AND(SUMIFS(Investors!$P:$P,Investors!$A:$A,$A191,Investors!$G:$G,$B191)-$B$2&lt;=Y$4,SUMIFS(Investors!$P:$P,Investors!$A:$A,$A191,Investors!$G:$G,$B191)-$B$2&gt;X$4),SUMIFS(Investors!$Q:$Q,Investors!$A:$A,$A191,Investors!$G:$G,$B191),0)</f>
        <v/>
      </c>
      <c r="Z191" s="4">
        <f>IF(AND(SUMIFS(Investors!$P:$P,Investors!$A:$A,$A191,Investors!$G:$G,$B191)-$B$2&lt;=Z$4,SUMIFS(Investors!$P:$P,Investors!$A:$A,$A191,Investors!$G:$G,$B191)-$B$2&gt;Y$4),SUMIFS(Investors!$Q:$Q,Investors!$A:$A,$A191,Investors!$G:$G,$B191),0)</f>
        <v/>
      </c>
      <c r="AA191" s="4">
        <f>IF(AND(SUMIFS(Investors!$P:$P,Investors!$A:$A,$A191,Investors!$G:$G,$B191)-$B$2&lt;=AA$4,SUMIFS(Investors!$P:$P,Investors!$A:$A,$A191,Investors!$G:$G,$B191)-$B$2&gt;Z$4),SUMIFS(Investors!$Q:$Q,Investors!$A:$A,$A191,Investors!$G:$G,$B191),0)</f>
        <v/>
      </c>
      <c r="AB191" s="4">
        <f>IF(AND(SUMIFS(Investors!$P:$P,Investors!$A:$A,$A191,Investors!$G:$G,$B191)-$B$2&lt;=AB$4,SUMIFS(Investors!$P:$P,Investors!$A:$A,$A191,Investors!$G:$G,$B191)-$B$2&gt;AA$4),SUMIFS(Investors!$Q:$Q,Investors!$A:$A,$A191,Investors!$G:$G,$B191),0)</f>
        <v/>
      </c>
      <c r="AC191" s="4">
        <f>IF(AND(SUMIFS(Investors!$P:$P,Investors!$A:$A,$A191,Investors!$G:$G,$B191)-$B$2&lt;=AC$4,SUMIFS(Investors!$P:$P,Investors!$A:$A,$A191,Investors!$G:$G,$B191)-$B$2&gt;AB$4),SUMIFS(Investors!$Q:$Q,Investors!$A:$A,$A191,Investors!$G:$G,$B191),0)</f>
        <v/>
      </c>
    </row>
    <row r="192">
      <c r="A192" t="inlineStr">
        <is>
          <t>ZKFT01</t>
        </is>
      </c>
      <c r="B192" t="inlineStr">
        <is>
          <t>HFB101</t>
        </is>
      </c>
      <c r="C192" s="4">
        <f>SUM(E192:AC192)</f>
        <v/>
      </c>
      <c r="E192" s="4">
        <f>IF(AND(SUMIFS(Investors!$P:$P,Investors!$A:$A,$A192,Investors!$G:$G,$B192)-$B$2&lt;=E$4,SUMIFS(Investors!$P:$P,Investors!$A:$A,$A192,Investors!$G:$G,$B192)-$B$2&gt;D$4),SUMIFS(Investors!$Q:$Q,Investors!$A:$A,$A192,Investors!$G:$G,$B192),0)</f>
        <v/>
      </c>
      <c r="F192" s="4">
        <f>IF(AND(SUMIFS(Investors!$P:$P,Investors!$A:$A,$A192,Investors!$G:$G,$B192)-$B$2&lt;=F$4,SUMIFS(Investors!$P:$P,Investors!$A:$A,$A192,Investors!$G:$G,$B192)-$B$2&gt;E$4),SUMIFS(Investors!$Q:$Q,Investors!$A:$A,$A192,Investors!$G:$G,$B192),0)</f>
        <v/>
      </c>
      <c r="G192" s="4">
        <f>IF(AND(SUMIFS(Investors!$P:$P,Investors!$A:$A,$A192,Investors!$G:$G,$B192)-$B$2&lt;=G$4,SUMIFS(Investors!$P:$P,Investors!$A:$A,$A192,Investors!$G:$G,$B192)-$B$2&gt;F$4),SUMIFS(Investors!$Q:$Q,Investors!$A:$A,$A192,Investors!$G:$G,$B192),0)</f>
        <v/>
      </c>
      <c r="H192" s="4">
        <f>IF(AND(SUMIFS(Investors!$P:$P,Investors!$A:$A,$A192,Investors!$G:$G,$B192)-$B$2&lt;=H$4,SUMIFS(Investors!$P:$P,Investors!$A:$A,$A192,Investors!$G:$G,$B192)-$B$2&gt;G$4),SUMIFS(Investors!$Q:$Q,Investors!$A:$A,$A192,Investors!$G:$G,$B192),0)</f>
        <v/>
      </c>
      <c r="I192" s="4">
        <f>IF(AND(SUMIFS(Investors!$P:$P,Investors!$A:$A,$A192,Investors!$G:$G,$B192)-$B$2&lt;=I$4,SUMIFS(Investors!$P:$P,Investors!$A:$A,$A192,Investors!$G:$G,$B192)-$B$2&gt;H$4),SUMIFS(Investors!$Q:$Q,Investors!$A:$A,$A192,Investors!$G:$G,$B192),0)</f>
        <v/>
      </c>
      <c r="J192" s="4">
        <f>IF(AND(SUMIFS(Investors!$P:$P,Investors!$A:$A,$A192,Investors!$G:$G,$B192)-$B$2&lt;=J$4,SUMIFS(Investors!$P:$P,Investors!$A:$A,$A192,Investors!$G:$G,$B192)-$B$2&gt;I$4),SUMIFS(Investors!$Q:$Q,Investors!$A:$A,$A192,Investors!$G:$G,$B192),0)</f>
        <v/>
      </c>
      <c r="K192" s="4">
        <f>IF(AND(SUMIFS(Investors!$P:$P,Investors!$A:$A,$A192,Investors!$G:$G,$B192)-$B$2&lt;=K$4,SUMIFS(Investors!$P:$P,Investors!$A:$A,$A192,Investors!$G:$G,$B192)-$B$2&gt;J$4),SUMIFS(Investors!$Q:$Q,Investors!$A:$A,$A192,Investors!$G:$G,$B192),0)</f>
        <v/>
      </c>
      <c r="L192" s="4">
        <f>IF(AND(SUMIFS(Investors!$P:$P,Investors!$A:$A,$A192,Investors!$G:$G,$B192)-$B$2&lt;=L$4,SUMIFS(Investors!$P:$P,Investors!$A:$A,$A192,Investors!$G:$G,$B192)-$B$2&gt;K$4),SUMIFS(Investors!$Q:$Q,Investors!$A:$A,$A192,Investors!$G:$G,$B192),0)</f>
        <v/>
      </c>
      <c r="M192" s="4">
        <f>IF(AND(SUMIFS(Investors!$P:$P,Investors!$A:$A,$A192,Investors!$G:$G,$B192)-$B$2&lt;=M$4,SUMIFS(Investors!$P:$P,Investors!$A:$A,$A192,Investors!$G:$G,$B192)-$B$2&gt;L$4),SUMIFS(Investors!$Q:$Q,Investors!$A:$A,$A192,Investors!$G:$G,$B192),0)</f>
        <v/>
      </c>
      <c r="N192" s="4">
        <f>IF(AND(SUMIFS(Investors!$P:$P,Investors!$A:$A,$A192,Investors!$G:$G,$B192)-$B$2&lt;=N$4,SUMIFS(Investors!$P:$P,Investors!$A:$A,$A192,Investors!$G:$G,$B192)-$B$2&gt;M$4),SUMIFS(Investors!$Q:$Q,Investors!$A:$A,$A192,Investors!$G:$G,$B192),0)</f>
        <v/>
      </c>
      <c r="O192" s="4">
        <f>IF(AND(SUMIFS(Investors!$P:$P,Investors!$A:$A,$A192,Investors!$G:$G,$B192)-$B$2&lt;=O$4,SUMIFS(Investors!$P:$P,Investors!$A:$A,$A192,Investors!$G:$G,$B192)-$B$2&gt;N$4),SUMIFS(Investors!$Q:$Q,Investors!$A:$A,$A192,Investors!$G:$G,$B192),0)</f>
        <v/>
      </c>
      <c r="P192" s="4">
        <f>IF(AND(SUMIFS(Investors!$P:$P,Investors!$A:$A,$A192,Investors!$G:$G,$B192)-$B$2&lt;=P$4,SUMIFS(Investors!$P:$P,Investors!$A:$A,$A192,Investors!$G:$G,$B192)-$B$2&gt;O$4),SUMIFS(Investors!$Q:$Q,Investors!$A:$A,$A192,Investors!$G:$G,$B192),0)</f>
        <v/>
      </c>
      <c r="Q192" s="4">
        <f>IF(AND(SUMIFS(Investors!$P:$P,Investors!$A:$A,$A192,Investors!$G:$G,$B192)-$B$2&lt;=Q$4,SUMIFS(Investors!$P:$P,Investors!$A:$A,$A192,Investors!$G:$G,$B192)-$B$2&gt;P$4),SUMIFS(Investors!$Q:$Q,Investors!$A:$A,$A192,Investors!$G:$G,$B192),0)</f>
        <v/>
      </c>
      <c r="R192" s="4">
        <f>IF(AND(SUMIFS(Investors!$P:$P,Investors!$A:$A,$A192,Investors!$G:$G,$B192)-$B$2&lt;=R$4,SUMIFS(Investors!$P:$P,Investors!$A:$A,$A192,Investors!$G:$G,$B192)-$B$2&gt;Q$4),SUMIFS(Investors!$Q:$Q,Investors!$A:$A,$A192,Investors!$G:$G,$B192),0)</f>
        <v/>
      </c>
      <c r="S192" s="4">
        <f>IF(AND(SUMIFS(Investors!$P:$P,Investors!$A:$A,$A192,Investors!$G:$G,$B192)-$B$2&lt;=S$4,SUMIFS(Investors!$P:$P,Investors!$A:$A,$A192,Investors!$G:$G,$B192)-$B$2&gt;R$4),SUMIFS(Investors!$Q:$Q,Investors!$A:$A,$A192,Investors!$G:$G,$B192),0)</f>
        <v/>
      </c>
      <c r="T192" s="4">
        <f>IF(AND(SUMIFS(Investors!$P:$P,Investors!$A:$A,$A192,Investors!$G:$G,$B192)-$B$2&lt;=T$4,SUMIFS(Investors!$P:$P,Investors!$A:$A,$A192,Investors!$G:$G,$B192)-$B$2&gt;S$4),SUMIFS(Investors!$Q:$Q,Investors!$A:$A,$A192,Investors!$G:$G,$B192),0)</f>
        <v/>
      </c>
      <c r="U192" s="4">
        <f>IF(AND(SUMIFS(Investors!$P:$P,Investors!$A:$A,$A192,Investors!$G:$G,$B192)-$B$2&lt;=U$4,SUMIFS(Investors!$P:$P,Investors!$A:$A,$A192,Investors!$G:$G,$B192)-$B$2&gt;T$4),SUMIFS(Investors!$Q:$Q,Investors!$A:$A,$A192,Investors!$G:$G,$B192),0)</f>
        <v/>
      </c>
      <c r="V192" s="4">
        <f>IF(AND(SUMIFS(Investors!$P:$P,Investors!$A:$A,$A192,Investors!$G:$G,$B192)-$B$2&lt;=V$4,SUMIFS(Investors!$P:$P,Investors!$A:$A,$A192,Investors!$G:$G,$B192)-$B$2&gt;U$4),SUMIFS(Investors!$Q:$Q,Investors!$A:$A,$A192,Investors!$G:$G,$B192),0)</f>
        <v/>
      </c>
      <c r="W192" s="4">
        <f>IF(AND(SUMIFS(Investors!$P:$P,Investors!$A:$A,$A192,Investors!$G:$G,$B192)-$B$2&lt;=W$4,SUMIFS(Investors!$P:$P,Investors!$A:$A,$A192,Investors!$G:$G,$B192)-$B$2&gt;V$4),SUMIFS(Investors!$Q:$Q,Investors!$A:$A,$A192,Investors!$G:$G,$B192),0)</f>
        <v/>
      </c>
      <c r="X192" s="4">
        <f>IF(AND(SUMIFS(Investors!$P:$P,Investors!$A:$A,$A192,Investors!$G:$G,$B192)-$B$2&lt;=X$4,SUMIFS(Investors!$P:$P,Investors!$A:$A,$A192,Investors!$G:$G,$B192)-$B$2&gt;W$4),SUMIFS(Investors!$Q:$Q,Investors!$A:$A,$A192,Investors!$G:$G,$B192),0)</f>
        <v/>
      </c>
      <c r="Y192" s="4">
        <f>IF(AND(SUMIFS(Investors!$P:$P,Investors!$A:$A,$A192,Investors!$G:$G,$B192)-$B$2&lt;=Y$4,SUMIFS(Investors!$P:$P,Investors!$A:$A,$A192,Investors!$G:$G,$B192)-$B$2&gt;X$4),SUMIFS(Investors!$Q:$Q,Investors!$A:$A,$A192,Investors!$G:$G,$B192),0)</f>
        <v/>
      </c>
      <c r="Z192" s="4">
        <f>IF(AND(SUMIFS(Investors!$P:$P,Investors!$A:$A,$A192,Investors!$G:$G,$B192)-$B$2&lt;=Z$4,SUMIFS(Investors!$P:$P,Investors!$A:$A,$A192,Investors!$G:$G,$B192)-$B$2&gt;Y$4),SUMIFS(Investors!$Q:$Q,Investors!$A:$A,$A192,Investors!$G:$G,$B192),0)</f>
        <v/>
      </c>
      <c r="AA192" s="4">
        <f>IF(AND(SUMIFS(Investors!$P:$P,Investors!$A:$A,$A192,Investors!$G:$G,$B192)-$B$2&lt;=AA$4,SUMIFS(Investors!$P:$P,Investors!$A:$A,$A192,Investors!$G:$G,$B192)-$B$2&gt;Z$4),SUMIFS(Investors!$Q:$Q,Investors!$A:$A,$A192,Investors!$G:$G,$B192),0)</f>
        <v/>
      </c>
      <c r="AB192" s="4">
        <f>IF(AND(SUMIFS(Investors!$P:$P,Investors!$A:$A,$A192,Investors!$G:$G,$B192)-$B$2&lt;=AB$4,SUMIFS(Investors!$P:$P,Investors!$A:$A,$A192,Investors!$G:$G,$B192)-$B$2&gt;AA$4),SUMIFS(Investors!$Q:$Q,Investors!$A:$A,$A192,Investors!$G:$G,$B192),0)</f>
        <v/>
      </c>
      <c r="AC192" s="4">
        <f>IF(AND(SUMIFS(Investors!$P:$P,Investors!$A:$A,$A192,Investors!$G:$G,$B192)-$B$2&lt;=AC$4,SUMIFS(Investors!$P:$P,Investors!$A:$A,$A192,Investors!$G:$G,$B192)-$B$2&gt;AB$4),SUMIFS(Investors!$Q:$Q,Investors!$A:$A,$A192,Investors!$G:$G,$B192),0)</f>
        <v/>
      </c>
    </row>
    <row r="193">
      <c r="A193" t="inlineStr">
        <is>
          <t>ZKFT01</t>
        </is>
      </c>
      <c r="B193" t="inlineStr">
        <is>
          <t>HVO102</t>
        </is>
      </c>
      <c r="C193" s="4">
        <f>SUM(E193:AC193)</f>
        <v/>
      </c>
      <c r="E193" s="4">
        <f>IF(AND(SUMIFS(Investors!$P:$P,Investors!$A:$A,$A193,Investors!$G:$G,$B193)-$B$2&lt;=E$4,SUMIFS(Investors!$P:$P,Investors!$A:$A,$A193,Investors!$G:$G,$B193)-$B$2&gt;D$4),SUMIFS(Investors!$Q:$Q,Investors!$A:$A,$A193,Investors!$G:$G,$B193),0)</f>
        <v/>
      </c>
      <c r="F193" s="4">
        <f>IF(AND(SUMIFS(Investors!$P:$P,Investors!$A:$A,$A193,Investors!$G:$G,$B193)-$B$2&lt;=F$4,SUMIFS(Investors!$P:$P,Investors!$A:$A,$A193,Investors!$G:$G,$B193)-$B$2&gt;E$4),SUMIFS(Investors!$Q:$Q,Investors!$A:$A,$A193,Investors!$G:$G,$B193),0)</f>
        <v/>
      </c>
      <c r="G193" s="4">
        <f>IF(AND(SUMIFS(Investors!$P:$P,Investors!$A:$A,$A193,Investors!$G:$G,$B193)-$B$2&lt;=G$4,SUMIFS(Investors!$P:$P,Investors!$A:$A,$A193,Investors!$G:$G,$B193)-$B$2&gt;F$4),SUMIFS(Investors!$Q:$Q,Investors!$A:$A,$A193,Investors!$G:$G,$B193),0)</f>
        <v/>
      </c>
      <c r="H193" s="4">
        <f>IF(AND(SUMIFS(Investors!$P:$P,Investors!$A:$A,$A193,Investors!$G:$G,$B193)-$B$2&lt;=H$4,SUMIFS(Investors!$P:$P,Investors!$A:$A,$A193,Investors!$G:$G,$B193)-$B$2&gt;G$4),SUMIFS(Investors!$Q:$Q,Investors!$A:$A,$A193,Investors!$G:$G,$B193),0)</f>
        <v/>
      </c>
      <c r="I193" s="4">
        <f>IF(AND(SUMIFS(Investors!$P:$P,Investors!$A:$A,$A193,Investors!$G:$G,$B193)-$B$2&lt;=I$4,SUMIFS(Investors!$P:$P,Investors!$A:$A,$A193,Investors!$G:$G,$B193)-$B$2&gt;H$4),SUMIFS(Investors!$Q:$Q,Investors!$A:$A,$A193,Investors!$G:$G,$B193),0)</f>
        <v/>
      </c>
      <c r="J193" s="4">
        <f>IF(AND(SUMIFS(Investors!$P:$P,Investors!$A:$A,$A193,Investors!$G:$G,$B193)-$B$2&lt;=J$4,SUMIFS(Investors!$P:$P,Investors!$A:$A,$A193,Investors!$G:$G,$B193)-$B$2&gt;I$4),SUMIFS(Investors!$Q:$Q,Investors!$A:$A,$A193,Investors!$G:$G,$B193),0)</f>
        <v/>
      </c>
      <c r="K193" s="4">
        <f>IF(AND(SUMIFS(Investors!$P:$P,Investors!$A:$A,$A193,Investors!$G:$G,$B193)-$B$2&lt;=K$4,SUMIFS(Investors!$P:$P,Investors!$A:$A,$A193,Investors!$G:$G,$B193)-$B$2&gt;J$4),SUMIFS(Investors!$Q:$Q,Investors!$A:$A,$A193,Investors!$G:$G,$B193),0)</f>
        <v/>
      </c>
      <c r="L193" s="4">
        <f>IF(AND(SUMIFS(Investors!$P:$P,Investors!$A:$A,$A193,Investors!$G:$G,$B193)-$B$2&lt;=L$4,SUMIFS(Investors!$P:$P,Investors!$A:$A,$A193,Investors!$G:$G,$B193)-$B$2&gt;K$4),SUMIFS(Investors!$Q:$Q,Investors!$A:$A,$A193,Investors!$G:$G,$B193),0)</f>
        <v/>
      </c>
      <c r="M193" s="4">
        <f>IF(AND(SUMIFS(Investors!$P:$P,Investors!$A:$A,$A193,Investors!$G:$G,$B193)-$B$2&lt;=M$4,SUMIFS(Investors!$P:$P,Investors!$A:$A,$A193,Investors!$G:$G,$B193)-$B$2&gt;L$4),SUMIFS(Investors!$Q:$Q,Investors!$A:$A,$A193,Investors!$G:$G,$B193),0)</f>
        <v/>
      </c>
      <c r="N193" s="4">
        <f>IF(AND(SUMIFS(Investors!$P:$P,Investors!$A:$A,$A193,Investors!$G:$G,$B193)-$B$2&lt;=N$4,SUMIFS(Investors!$P:$P,Investors!$A:$A,$A193,Investors!$G:$G,$B193)-$B$2&gt;M$4),SUMIFS(Investors!$Q:$Q,Investors!$A:$A,$A193,Investors!$G:$G,$B193),0)</f>
        <v/>
      </c>
      <c r="O193" s="4">
        <f>IF(AND(SUMIFS(Investors!$P:$P,Investors!$A:$A,$A193,Investors!$G:$G,$B193)-$B$2&lt;=O$4,SUMIFS(Investors!$P:$P,Investors!$A:$A,$A193,Investors!$G:$G,$B193)-$B$2&gt;N$4),SUMIFS(Investors!$Q:$Q,Investors!$A:$A,$A193,Investors!$G:$G,$B193),0)</f>
        <v/>
      </c>
      <c r="P193" s="4">
        <f>IF(AND(SUMIFS(Investors!$P:$P,Investors!$A:$A,$A193,Investors!$G:$G,$B193)-$B$2&lt;=P$4,SUMIFS(Investors!$P:$P,Investors!$A:$A,$A193,Investors!$G:$G,$B193)-$B$2&gt;O$4),SUMIFS(Investors!$Q:$Q,Investors!$A:$A,$A193,Investors!$G:$G,$B193),0)</f>
        <v/>
      </c>
      <c r="Q193" s="4">
        <f>IF(AND(SUMIFS(Investors!$P:$P,Investors!$A:$A,$A193,Investors!$G:$G,$B193)-$B$2&lt;=Q$4,SUMIFS(Investors!$P:$P,Investors!$A:$A,$A193,Investors!$G:$G,$B193)-$B$2&gt;P$4),SUMIFS(Investors!$Q:$Q,Investors!$A:$A,$A193,Investors!$G:$G,$B193),0)</f>
        <v/>
      </c>
      <c r="R193" s="4">
        <f>IF(AND(SUMIFS(Investors!$P:$P,Investors!$A:$A,$A193,Investors!$G:$G,$B193)-$B$2&lt;=R$4,SUMIFS(Investors!$P:$P,Investors!$A:$A,$A193,Investors!$G:$G,$B193)-$B$2&gt;Q$4),SUMIFS(Investors!$Q:$Q,Investors!$A:$A,$A193,Investors!$G:$G,$B193),0)</f>
        <v/>
      </c>
      <c r="S193" s="4">
        <f>IF(AND(SUMIFS(Investors!$P:$P,Investors!$A:$A,$A193,Investors!$G:$G,$B193)-$B$2&lt;=S$4,SUMIFS(Investors!$P:$P,Investors!$A:$A,$A193,Investors!$G:$G,$B193)-$B$2&gt;R$4),SUMIFS(Investors!$Q:$Q,Investors!$A:$A,$A193,Investors!$G:$G,$B193),0)</f>
        <v/>
      </c>
      <c r="T193" s="4">
        <f>IF(AND(SUMIFS(Investors!$P:$P,Investors!$A:$A,$A193,Investors!$G:$G,$B193)-$B$2&lt;=T$4,SUMIFS(Investors!$P:$P,Investors!$A:$A,$A193,Investors!$G:$G,$B193)-$B$2&gt;S$4),SUMIFS(Investors!$Q:$Q,Investors!$A:$A,$A193,Investors!$G:$G,$B193),0)</f>
        <v/>
      </c>
      <c r="U193" s="4">
        <f>IF(AND(SUMIFS(Investors!$P:$P,Investors!$A:$A,$A193,Investors!$G:$G,$B193)-$B$2&lt;=U$4,SUMIFS(Investors!$P:$P,Investors!$A:$A,$A193,Investors!$G:$G,$B193)-$B$2&gt;T$4),SUMIFS(Investors!$Q:$Q,Investors!$A:$A,$A193,Investors!$G:$G,$B193),0)</f>
        <v/>
      </c>
      <c r="V193" s="4">
        <f>IF(AND(SUMIFS(Investors!$P:$P,Investors!$A:$A,$A193,Investors!$G:$G,$B193)-$B$2&lt;=V$4,SUMIFS(Investors!$P:$P,Investors!$A:$A,$A193,Investors!$G:$G,$B193)-$B$2&gt;U$4),SUMIFS(Investors!$Q:$Q,Investors!$A:$A,$A193,Investors!$G:$G,$B193),0)</f>
        <v/>
      </c>
      <c r="W193" s="4">
        <f>IF(AND(SUMIFS(Investors!$P:$P,Investors!$A:$A,$A193,Investors!$G:$G,$B193)-$B$2&lt;=W$4,SUMIFS(Investors!$P:$P,Investors!$A:$A,$A193,Investors!$G:$G,$B193)-$B$2&gt;V$4),SUMIFS(Investors!$Q:$Q,Investors!$A:$A,$A193,Investors!$G:$G,$B193),0)</f>
        <v/>
      </c>
      <c r="X193" s="4">
        <f>IF(AND(SUMIFS(Investors!$P:$P,Investors!$A:$A,$A193,Investors!$G:$G,$B193)-$B$2&lt;=X$4,SUMIFS(Investors!$P:$P,Investors!$A:$A,$A193,Investors!$G:$G,$B193)-$B$2&gt;W$4),SUMIFS(Investors!$Q:$Q,Investors!$A:$A,$A193,Investors!$G:$G,$B193),0)</f>
        <v/>
      </c>
      <c r="Y193" s="4">
        <f>IF(AND(SUMIFS(Investors!$P:$P,Investors!$A:$A,$A193,Investors!$G:$G,$B193)-$B$2&lt;=Y$4,SUMIFS(Investors!$P:$P,Investors!$A:$A,$A193,Investors!$G:$G,$B193)-$B$2&gt;X$4),SUMIFS(Investors!$Q:$Q,Investors!$A:$A,$A193,Investors!$G:$G,$B193),0)</f>
        <v/>
      </c>
      <c r="Z193" s="4">
        <f>IF(AND(SUMIFS(Investors!$P:$P,Investors!$A:$A,$A193,Investors!$G:$G,$B193)-$B$2&lt;=Z$4,SUMIFS(Investors!$P:$P,Investors!$A:$A,$A193,Investors!$G:$G,$B193)-$B$2&gt;Y$4),SUMIFS(Investors!$Q:$Q,Investors!$A:$A,$A193,Investors!$G:$G,$B193),0)</f>
        <v/>
      </c>
      <c r="AA193" s="4">
        <f>IF(AND(SUMIFS(Investors!$P:$P,Investors!$A:$A,$A193,Investors!$G:$G,$B193)-$B$2&lt;=AA$4,SUMIFS(Investors!$P:$P,Investors!$A:$A,$A193,Investors!$G:$G,$B193)-$B$2&gt;Z$4),SUMIFS(Investors!$Q:$Q,Investors!$A:$A,$A193,Investors!$G:$G,$B193),0)</f>
        <v/>
      </c>
      <c r="AB193" s="4">
        <f>IF(AND(SUMIFS(Investors!$P:$P,Investors!$A:$A,$A193,Investors!$G:$G,$B193)-$B$2&lt;=AB$4,SUMIFS(Investors!$P:$P,Investors!$A:$A,$A193,Investors!$G:$G,$B193)-$B$2&gt;AA$4),SUMIFS(Investors!$Q:$Q,Investors!$A:$A,$A193,Investors!$G:$G,$B193),0)</f>
        <v/>
      </c>
      <c r="AC193" s="4">
        <f>IF(AND(SUMIFS(Investors!$P:$P,Investors!$A:$A,$A193,Investors!$G:$G,$B193)-$B$2&lt;=AC$4,SUMIFS(Investors!$P:$P,Investors!$A:$A,$A193,Investors!$G:$G,$B193)-$B$2&gt;AB$4),SUMIFS(Investors!$Q:$Q,Investors!$A:$A,$A193,Investors!$G:$G,$B193),0)</f>
        <v/>
      </c>
    </row>
    <row r="194">
      <c r="A194" t="inlineStr">
        <is>
          <t>ZTSH01</t>
        </is>
      </c>
      <c r="B194" t="inlineStr">
        <is>
          <t>HFA301</t>
        </is>
      </c>
      <c r="C194" s="4">
        <f>SUM(E194:AC194)</f>
        <v/>
      </c>
      <c r="E194" s="4">
        <f>IF(AND(SUMIFS(Investors!$P:$P,Investors!$A:$A,$A194,Investors!$G:$G,$B194)-$B$2&lt;=E$4,SUMIFS(Investors!$P:$P,Investors!$A:$A,$A194,Investors!$G:$G,$B194)-$B$2&gt;D$4),SUMIFS(Investors!$Q:$Q,Investors!$A:$A,$A194,Investors!$G:$G,$B194),0)</f>
        <v/>
      </c>
      <c r="F194" s="4">
        <f>IF(AND(SUMIFS(Investors!$P:$P,Investors!$A:$A,$A194,Investors!$G:$G,$B194)-$B$2&lt;=F$4,SUMIFS(Investors!$P:$P,Investors!$A:$A,$A194,Investors!$G:$G,$B194)-$B$2&gt;E$4),SUMIFS(Investors!$Q:$Q,Investors!$A:$A,$A194,Investors!$G:$G,$B194),0)</f>
        <v/>
      </c>
      <c r="G194" s="4">
        <f>IF(AND(SUMIFS(Investors!$P:$P,Investors!$A:$A,$A194,Investors!$G:$G,$B194)-$B$2&lt;=G$4,SUMIFS(Investors!$P:$P,Investors!$A:$A,$A194,Investors!$G:$G,$B194)-$B$2&gt;F$4),SUMIFS(Investors!$Q:$Q,Investors!$A:$A,$A194,Investors!$G:$G,$B194),0)</f>
        <v/>
      </c>
      <c r="H194" s="4">
        <f>IF(AND(SUMIFS(Investors!$P:$P,Investors!$A:$A,$A194,Investors!$G:$G,$B194)-$B$2&lt;=H$4,SUMIFS(Investors!$P:$P,Investors!$A:$A,$A194,Investors!$G:$G,$B194)-$B$2&gt;G$4),SUMIFS(Investors!$Q:$Q,Investors!$A:$A,$A194,Investors!$G:$G,$B194),0)</f>
        <v/>
      </c>
      <c r="I194" s="4">
        <f>IF(AND(SUMIFS(Investors!$P:$P,Investors!$A:$A,$A194,Investors!$G:$G,$B194)-$B$2&lt;=I$4,SUMIFS(Investors!$P:$P,Investors!$A:$A,$A194,Investors!$G:$G,$B194)-$B$2&gt;H$4),SUMIFS(Investors!$Q:$Q,Investors!$A:$A,$A194,Investors!$G:$G,$B194),0)</f>
        <v/>
      </c>
      <c r="J194" s="4">
        <f>IF(AND(SUMIFS(Investors!$P:$P,Investors!$A:$A,$A194,Investors!$G:$G,$B194)-$B$2&lt;=J$4,SUMIFS(Investors!$P:$P,Investors!$A:$A,$A194,Investors!$G:$G,$B194)-$B$2&gt;I$4),SUMIFS(Investors!$Q:$Q,Investors!$A:$A,$A194,Investors!$G:$G,$B194),0)</f>
        <v/>
      </c>
      <c r="K194" s="4">
        <f>IF(AND(SUMIFS(Investors!$P:$P,Investors!$A:$A,$A194,Investors!$G:$G,$B194)-$B$2&lt;=K$4,SUMIFS(Investors!$P:$P,Investors!$A:$A,$A194,Investors!$G:$G,$B194)-$B$2&gt;J$4),SUMIFS(Investors!$Q:$Q,Investors!$A:$A,$A194,Investors!$G:$G,$B194),0)</f>
        <v/>
      </c>
      <c r="L194" s="4">
        <f>IF(AND(SUMIFS(Investors!$P:$P,Investors!$A:$A,$A194,Investors!$G:$G,$B194)-$B$2&lt;=L$4,SUMIFS(Investors!$P:$P,Investors!$A:$A,$A194,Investors!$G:$G,$B194)-$B$2&gt;K$4),SUMIFS(Investors!$Q:$Q,Investors!$A:$A,$A194,Investors!$G:$G,$B194),0)</f>
        <v/>
      </c>
      <c r="M194" s="4">
        <f>IF(AND(SUMIFS(Investors!$P:$P,Investors!$A:$A,$A194,Investors!$G:$G,$B194)-$B$2&lt;=M$4,SUMIFS(Investors!$P:$P,Investors!$A:$A,$A194,Investors!$G:$G,$B194)-$B$2&gt;L$4),SUMIFS(Investors!$Q:$Q,Investors!$A:$A,$A194,Investors!$G:$G,$B194),0)</f>
        <v/>
      </c>
      <c r="N194" s="4">
        <f>IF(AND(SUMIFS(Investors!$P:$P,Investors!$A:$A,$A194,Investors!$G:$G,$B194)-$B$2&lt;=N$4,SUMIFS(Investors!$P:$P,Investors!$A:$A,$A194,Investors!$G:$G,$B194)-$B$2&gt;M$4),SUMIFS(Investors!$Q:$Q,Investors!$A:$A,$A194,Investors!$G:$G,$B194),0)</f>
        <v/>
      </c>
      <c r="O194" s="4">
        <f>IF(AND(SUMIFS(Investors!$P:$P,Investors!$A:$A,$A194,Investors!$G:$G,$B194)-$B$2&lt;=O$4,SUMIFS(Investors!$P:$P,Investors!$A:$A,$A194,Investors!$G:$G,$B194)-$B$2&gt;N$4),SUMIFS(Investors!$Q:$Q,Investors!$A:$A,$A194,Investors!$G:$G,$B194),0)</f>
        <v/>
      </c>
      <c r="P194" s="4">
        <f>IF(AND(SUMIFS(Investors!$P:$P,Investors!$A:$A,$A194,Investors!$G:$G,$B194)-$B$2&lt;=P$4,SUMIFS(Investors!$P:$P,Investors!$A:$A,$A194,Investors!$G:$G,$B194)-$B$2&gt;O$4),SUMIFS(Investors!$Q:$Q,Investors!$A:$A,$A194,Investors!$G:$G,$B194),0)</f>
        <v/>
      </c>
      <c r="Q194" s="4">
        <f>IF(AND(SUMIFS(Investors!$P:$P,Investors!$A:$A,$A194,Investors!$G:$G,$B194)-$B$2&lt;=Q$4,SUMIFS(Investors!$P:$P,Investors!$A:$A,$A194,Investors!$G:$G,$B194)-$B$2&gt;P$4),SUMIFS(Investors!$Q:$Q,Investors!$A:$A,$A194,Investors!$G:$G,$B194),0)</f>
        <v/>
      </c>
      <c r="R194" s="4">
        <f>IF(AND(SUMIFS(Investors!$P:$P,Investors!$A:$A,$A194,Investors!$G:$G,$B194)-$B$2&lt;=R$4,SUMIFS(Investors!$P:$P,Investors!$A:$A,$A194,Investors!$G:$G,$B194)-$B$2&gt;Q$4),SUMIFS(Investors!$Q:$Q,Investors!$A:$A,$A194,Investors!$G:$G,$B194),0)</f>
        <v/>
      </c>
      <c r="S194" s="4">
        <f>IF(AND(SUMIFS(Investors!$P:$P,Investors!$A:$A,$A194,Investors!$G:$G,$B194)-$B$2&lt;=S$4,SUMIFS(Investors!$P:$P,Investors!$A:$A,$A194,Investors!$G:$G,$B194)-$B$2&gt;R$4),SUMIFS(Investors!$Q:$Q,Investors!$A:$A,$A194,Investors!$G:$G,$B194),0)</f>
        <v/>
      </c>
      <c r="T194" s="4">
        <f>IF(AND(SUMIFS(Investors!$P:$P,Investors!$A:$A,$A194,Investors!$G:$G,$B194)-$B$2&lt;=T$4,SUMIFS(Investors!$P:$P,Investors!$A:$A,$A194,Investors!$G:$G,$B194)-$B$2&gt;S$4),SUMIFS(Investors!$Q:$Q,Investors!$A:$A,$A194,Investors!$G:$G,$B194),0)</f>
        <v/>
      </c>
      <c r="U194" s="4">
        <f>IF(AND(SUMIFS(Investors!$P:$P,Investors!$A:$A,$A194,Investors!$G:$G,$B194)-$B$2&lt;=U$4,SUMIFS(Investors!$P:$P,Investors!$A:$A,$A194,Investors!$G:$G,$B194)-$B$2&gt;T$4),SUMIFS(Investors!$Q:$Q,Investors!$A:$A,$A194,Investors!$G:$G,$B194),0)</f>
        <v/>
      </c>
      <c r="V194" s="4">
        <f>IF(AND(SUMIFS(Investors!$P:$P,Investors!$A:$A,$A194,Investors!$G:$G,$B194)-$B$2&lt;=V$4,SUMIFS(Investors!$P:$P,Investors!$A:$A,$A194,Investors!$G:$G,$B194)-$B$2&gt;U$4),SUMIFS(Investors!$Q:$Q,Investors!$A:$A,$A194,Investors!$G:$G,$B194),0)</f>
        <v/>
      </c>
      <c r="W194" s="4">
        <f>IF(AND(SUMIFS(Investors!$P:$P,Investors!$A:$A,$A194,Investors!$G:$G,$B194)-$B$2&lt;=W$4,SUMIFS(Investors!$P:$P,Investors!$A:$A,$A194,Investors!$G:$G,$B194)-$B$2&gt;V$4),SUMIFS(Investors!$Q:$Q,Investors!$A:$A,$A194,Investors!$G:$G,$B194),0)</f>
        <v/>
      </c>
      <c r="X194" s="4">
        <f>IF(AND(SUMIFS(Investors!$P:$P,Investors!$A:$A,$A194,Investors!$G:$G,$B194)-$B$2&lt;=X$4,SUMIFS(Investors!$P:$P,Investors!$A:$A,$A194,Investors!$G:$G,$B194)-$B$2&gt;W$4),SUMIFS(Investors!$Q:$Q,Investors!$A:$A,$A194,Investors!$G:$G,$B194),0)</f>
        <v/>
      </c>
      <c r="Y194" s="4">
        <f>IF(AND(SUMIFS(Investors!$P:$P,Investors!$A:$A,$A194,Investors!$G:$G,$B194)-$B$2&lt;=Y$4,SUMIFS(Investors!$P:$P,Investors!$A:$A,$A194,Investors!$G:$G,$B194)-$B$2&gt;X$4),SUMIFS(Investors!$Q:$Q,Investors!$A:$A,$A194,Investors!$G:$G,$B194),0)</f>
        <v/>
      </c>
      <c r="Z194" s="4">
        <f>IF(AND(SUMIFS(Investors!$P:$P,Investors!$A:$A,$A194,Investors!$G:$G,$B194)-$B$2&lt;=Z$4,SUMIFS(Investors!$P:$P,Investors!$A:$A,$A194,Investors!$G:$G,$B194)-$B$2&gt;Y$4),SUMIFS(Investors!$Q:$Q,Investors!$A:$A,$A194,Investors!$G:$G,$B194),0)</f>
        <v/>
      </c>
      <c r="AA194" s="4">
        <f>IF(AND(SUMIFS(Investors!$P:$P,Investors!$A:$A,$A194,Investors!$G:$G,$B194)-$B$2&lt;=AA$4,SUMIFS(Investors!$P:$P,Investors!$A:$A,$A194,Investors!$G:$G,$B194)-$B$2&gt;Z$4),SUMIFS(Investors!$Q:$Q,Investors!$A:$A,$A194,Investors!$G:$G,$B194),0)</f>
        <v/>
      </c>
      <c r="AB194" s="4">
        <f>IF(AND(SUMIFS(Investors!$P:$P,Investors!$A:$A,$A194,Investors!$G:$G,$B194)-$B$2&lt;=AB$4,SUMIFS(Investors!$P:$P,Investors!$A:$A,$A194,Investors!$G:$G,$B194)-$B$2&gt;AA$4),SUMIFS(Investors!$Q:$Q,Investors!$A:$A,$A194,Investors!$G:$G,$B194),0)</f>
        <v/>
      </c>
      <c r="AC194" s="4">
        <f>IF(AND(SUMIFS(Investors!$P:$P,Investors!$A:$A,$A194,Investors!$G:$G,$B194)-$B$2&lt;=AC$4,SUMIFS(Investors!$P:$P,Investors!$A:$A,$A194,Investors!$G:$G,$B194)-$B$2&gt;AB$4),SUMIFS(Investors!$Q:$Q,Investors!$A:$A,$A194,Investors!$G:$G,$B194),0)</f>
        <v/>
      </c>
    </row>
    <row r="195">
      <c r="A195" t="inlineStr">
        <is>
          <t>ZTSH01</t>
        </is>
      </c>
      <c r="B195" t="inlineStr">
        <is>
          <t>HVK305</t>
        </is>
      </c>
      <c r="C195" s="4">
        <f>SUM(E195:AC195)</f>
        <v/>
      </c>
      <c r="E195" s="4">
        <f>IF(AND(SUMIFS(Investors!$P:$P,Investors!$A:$A,$A195,Investors!$G:$G,$B195)-$B$2&lt;=E$4,SUMIFS(Investors!$P:$P,Investors!$A:$A,$A195,Investors!$G:$G,$B195)-$B$2&gt;D$4),SUMIFS(Investors!$Q:$Q,Investors!$A:$A,$A195,Investors!$G:$G,$B195),0)</f>
        <v/>
      </c>
      <c r="F195" s="4">
        <f>IF(AND(SUMIFS(Investors!$P:$P,Investors!$A:$A,$A195,Investors!$G:$G,$B195)-$B$2&lt;=F$4,SUMIFS(Investors!$P:$P,Investors!$A:$A,$A195,Investors!$G:$G,$B195)-$B$2&gt;E$4),SUMIFS(Investors!$Q:$Q,Investors!$A:$A,$A195,Investors!$G:$G,$B195),0)</f>
        <v/>
      </c>
      <c r="G195" s="4">
        <f>IF(AND(SUMIFS(Investors!$P:$P,Investors!$A:$A,$A195,Investors!$G:$G,$B195)-$B$2&lt;=G$4,SUMIFS(Investors!$P:$P,Investors!$A:$A,$A195,Investors!$G:$G,$B195)-$B$2&gt;F$4),SUMIFS(Investors!$Q:$Q,Investors!$A:$A,$A195,Investors!$G:$G,$B195),0)</f>
        <v/>
      </c>
      <c r="H195" s="4">
        <f>IF(AND(SUMIFS(Investors!$P:$P,Investors!$A:$A,$A195,Investors!$G:$G,$B195)-$B$2&lt;=H$4,SUMIFS(Investors!$P:$P,Investors!$A:$A,$A195,Investors!$G:$G,$B195)-$B$2&gt;G$4),SUMIFS(Investors!$Q:$Q,Investors!$A:$A,$A195,Investors!$G:$G,$B195),0)</f>
        <v/>
      </c>
      <c r="I195" s="4">
        <f>IF(AND(SUMIFS(Investors!$P:$P,Investors!$A:$A,$A195,Investors!$G:$G,$B195)-$B$2&lt;=I$4,SUMIFS(Investors!$P:$P,Investors!$A:$A,$A195,Investors!$G:$G,$B195)-$B$2&gt;H$4),SUMIFS(Investors!$Q:$Q,Investors!$A:$A,$A195,Investors!$G:$G,$B195),0)</f>
        <v/>
      </c>
      <c r="J195" s="4">
        <f>IF(AND(SUMIFS(Investors!$P:$P,Investors!$A:$A,$A195,Investors!$G:$G,$B195)-$B$2&lt;=J$4,SUMIFS(Investors!$P:$P,Investors!$A:$A,$A195,Investors!$G:$G,$B195)-$B$2&gt;I$4),SUMIFS(Investors!$Q:$Q,Investors!$A:$A,$A195,Investors!$G:$G,$B195),0)</f>
        <v/>
      </c>
      <c r="K195" s="4">
        <f>IF(AND(SUMIFS(Investors!$P:$P,Investors!$A:$A,$A195,Investors!$G:$G,$B195)-$B$2&lt;=K$4,SUMIFS(Investors!$P:$P,Investors!$A:$A,$A195,Investors!$G:$G,$B195)-$B$2&gt;J$4),SUMIFS(Investors!$Q:$Q,Investors!$A:$A,$A195,Investors!$G:$G,$B195),0)</f>
        <v/>
      </c>
      <c r="L195" s="4">
        <f>IF(AND(SUMIFS(Investors!$P:$P,Investors!$A:$A,$A195,Investors!$G:$G,$B195)-$B$2&lt;=L$4,SUMIFS(Investors!$P:$P,Investors!$A:$A,$A195,Investors!$G:$G,$B195)-$B$2&gt;K$4),SUMIFS(Investors!$Q:$Q,Investors!$A:$A,$A195,Investors!$G:$G,$B195),0)</f>
        <v/>
      </c>
      <c r="M195" s="4">
        <f>IF(AND(SUMIFS(Investors!$P:$P,Investors!$A:$A,$A195,Investors!$G:$G,$B195)-$B$2&lt;=M$4,SUMIFS(Investors!$P:$P,Investors!$A:$A,$A195,Investors!$G:$G,$B195)-$B$2&gt;L$4),SUMIFS(Investors!$Q:$Q,Investors!$A:$A,$A195,Investors!$G:$G,$B195),0)</f>
        <v/>
      </c>
      <c r="N195" s="4">
        <f>IF(AND(SUMIFS(Investors!$P:$P,Investors!$A:$A,$A195,Investors!$G:$G,$B195)-$B$2&lt;=N$4,SUMIFS(Investors!$P:$P,Investors!$A:$A,$A195,Investors!$G:$G,$B195)-$B$2&gt;M$4),SUMIFS(Investors!$Q:$Q,Investors!$A:$A,$A195,Investors!$G:$G,$B195),0)</f>
        <v/>
      </c>
      <c r="O195" s="4">
        <f>IF(AND(SUMIFS(Investors!$P:$P,Investors!$A:$A,$A195,Investors!$G:$G,$B195)-$B$2&lt;=O$4,SUMIFS(Investors!$P:$P,Investors!$A:$A,$A195,Investors!$G:$G,$B195)-$B$2&gt;N$4),SUMIFS(Investors!$Q:$Q,Investors!$A:$A,$A195,Investors!$G:$G,$B195),0)</f>
        <v/>
      </c>
      <c r="P195" s="4">
        <f>IF(AND(SUMIFS(Investors!$P:$P,Investors!$A:$A,$A195,Investors!$G:$G,$B195)-$B$2&lt;=P$4,SUMIFS(Investors!$P:$P,Investors!$A:$A,$A195,Investors!$G:$G,$B195)-$B$2&gt;O$4),SUMIFS(Investors!$Q:$Q,Investors!$A:$A,$A195,Investors!$G:$G,$B195),0)</f>
        <v/>
      </c>
      <c r="Q195" s="4">
        <f>IF(AND(SUMIFS(Investors!$P:$P,Investors!$A:$A,$A195,Investors!$G:$G,$B195)-$B$2&lt;=Q$4,SUMIFS(Investors!$P:$P,Investors!$A:$A,$A195,Investors!$G:$G,$B195)-$B$2&gt;P$4),SUMIFS(Investors!$Q:$Q,Investors!$A:$A,$A195,Investors!$G:$G,$B195),0)</f>
        <v/>
      </c>
      <c r="R195" s="4">
        <f>IF(AND(SUMIFS(Investors!$P:$P,Investors!$A:$A,$A195,Investors!$G:$G,$B195)-$B$2&lt;=R$4,SUMIFS(Investors!$P:$P,Investors!$A:$A,$A195,Investors!$G:$G,$B195)-$B$2&gt;Q$4),SUMIFS(Investors!$Q:$Q,Investors!$A:$A,$A195,Investors!$G:$G,$B195),0)</f>
        <v/>
      </c>
      <c r="S195" s="4">
        <f>IF(AND(SUMIFS(Investors!$P:$P,Investors!$A:$A,$A195,Investors!$G:$G,$B195)-$B$2&lt;=S$4,SUMIFS(Investors!$P:$P,Investors!$A:$A,$A195,Investors!$G:$G,$B195)-$B$2&gt;R$4),SUMIFS(Investors!$Q:$Q,Investors!$A:$A,$A195,Investors!$G:$G,$B195),0)</f>
        <v/>
      </c>
      <c r="T195" s="4">
        <f>IF(AND(SUMIFS(Investors!$P:$P,Investors!$A:$A,$A195,Investors!$G:$G,$B195)-$B$2&lt;=T$4,SUMIFS(Investors!$P:$P,Investors!$A:$A,$A195,Investors!$G:$G,$B195)-$B$2&gt;S$4),SUMIFS(Investors!$Q:$Q,Investors!$A:$A,$A195,Investors!$G:$G,$B195),0)</f>
        <v/>
      </c>
      <c r="U195" s="4">
        <f>IF(AND(SUMIFS(Investors!$P:$P,Investors!$A:$A,$A195,Investors!$G:$G,$B195)-$B$2&lt;=U$4,SUMIFS(Investors!$P:$P,Investors!$A:$A,$A195,Investors!$G:$G,$B195)-$B$2&gt;T$4),SUMIFS(Investors!$Q:$Q,Investors!$A:$A,$A195,Investors!$G:$G,$B195),0)</f>
        <v/>
      </c>
      <c r="V195" s="4">
        <f>IF(AND(SUMIFS(Investors!$P:$P,Investors!$A:$A,$A195,Investors!$G:$G,$B195)-$B$2&lt;=V$4,SUMIFS(Investors!$P:$P,Investors!$A:$A,$A195,Investors!$G:$G,$B195)-$B$2&gt;U$4),SUMIFS(Investors!$Q:$Q,Investors!$A:$A,$A195,Investors!$G:$G,$B195),0)</f>
        <v/>
      </c>
      <c r="W195" s="4">
        <f>IF(AND(SUMIFS(Investors!$P:$P,Investors!$A:$A,$A195,Investors!$G:$G,$B195)-$B$2&lt;=W$4,SUMIFS(Investors!$P:$P,Investors!$A:$A,$A195,Investors!$G:$G,$B195)-$B$2&gt;V$4),SUMIFS(Investors!$Q:$Q,Investors!$A:$A,$A195,Investors!$G:$G,$B195),0)</f>
        <v/>
      </c>
      <c r="X195" s="4">
        <f>IF(AND(SUMIFS(Investors!$P:$P,Investors!$A:$A,$A195,Investors!$G:$G,$B195)-$B$2&lt;=X$4,SUMIFS(Investors!$P:$P,Investors!$A:$A,$A195,Investors!$G:$G,$B195)-$B$2&gt;W$4),SUMIFS(Investors!$Q:$Q,Investors!$A:$A,$A195,Investors!$G:$G,$B195),0)</f>
        <v/>
      </c>
      <c r="Y195" s="4">
        <f>IF(AND(SUMIFS(Investors!$P:$P,Investors!$A:$A,$A195,Investors!$G:$G,$B195)-$B$2&lt;=Y$4,SUMIFS(Investors!$P:$P,Investors!$A:$A,$A195,Investors!$G:$G,$B195)-$B$2&gt;X$4),SUMIFS(Investors!$Q:$Q,Investors!$A:$A,$A195,Investors!$G:$G,$B195),0)</f>
        <v/>
      </c>
      <c r="Z195" s="4">
        <f>IF(AND(SUMIFS(Investors!$P:$P,Investors!$A:$A,$A195,Investors!$G:$G,$B195)-$B$2&lt;=Z$4,SUMIFS(Investors!$P:$P,Investors!$A:$A,$A195,Investors!$G:$G,$B195)-$B$2&gt;Y$4),SUMIFS(Investors!$Q:$Q,Investors!$A:$A,$A195,Investors!$G:$G,$B195),0)</f>
        <v/>
      </c>
      <c r="AA195" s="4">
        <f>IF(AND(SUMIFS(Investors!$P:$P,Investors!$A:$A,$A195,Investors!$G:$G,$B195)-$B$2&lt;=AA$4,SUMIFS(Investors!$P:$P,Investors!$A:$A,$A195,Investors!$G:$G,$B195)-$B$2&gt;Z$4),SUMIFS(Investors!$Q:$Q,Investors!$A:$A,$A195,Investors!$G:$G,$B195),0)</f>
        <v/>
      </c>
      <c r="AB195" s="4">
        <f>IF(AND(SUMIFS(Investors!$P:$P,Investors!$A:$A,$A195,Investors!$G:$G,$B195)-$B$2&lt;=AB$4,SUMIFS(Investors!$P:$P,Investors!$A:$A,$A195,Investors!$G:$G,$B195)-$B$2&gt;AA$4),SUMIFS(Investors!$Q:$Q,Investors!$A:$A,$A195,Investors!$G:$G,$B195),0)</f>
        <v/>
      </c>
      <c r="AC195" s="4">
        <f>IF(AND(SUMIFS(Investors!$P:$P,Investors!$A:$A,$A195,Investors!$G:$G,$B195)-$B$2&lt;=AC$4,SUMIFS(Investors!$P:$P,Investors!$A:$A,$A195,Investors!$G:$G,$B195)-$B$2&gt;AB$4),SUMIFS(Investors!$Q:$Q,Investors!$A:$A,$A195,Investors!$G:$G,$B195),0)</f>
        <v/>
      </c>
    </row>
    <row r="196">
      <c r="A196" t="inlineStr">
        <is>
          <t>ZASD01</t>
        </is>
      </c>
      <c r="B196" t="inlineStr">
        <is>
          <t>HFA302</t>
        </is>
      </c>
      <c r="C196" s="4">
        <f>SUM(E196:AC196)</f>
        <v/>
      </c>
      <c r="E196" s="4">
        <f>IF(AND(SUMIFS(Investors!$P:$P,Investors!$A:$A,$A196,Investors!$G:$G,$B196)-$B$2&lt;=E$4,SUMIFS(Investors!$P:$P,Investors!$A:$A,$A196,Investors!$G:$G,$B196)-$B$2&gt;D$4),SUMIFS(Investors!$Q:$Q,Investors!$A:$A,$A196,Investors!$G:$G,$B196),0)</f>
        <v/>
      </c>
      <c r="F196" s="4">
        <f>IF(AND(SUMIFS(Investors!$P:$P,Investors!$A:$A,$A196,Investors!$G:$G,$B196)-$B$2&lt;=F$4,SUMIFS(Investors!$P:$P,Investors!$A:$A,$A196,Investors!$G:$G,$B196)-$B$2&gt;E$4),SUMIFS(Investors!$Q:$Q,Investors!$A:$A,$A196,Investors!$G:$G,$B196),0)</f>
        <v/>
      </c>
      <c r="G196" s="4">
        <f>IF(AND(SUMIFS(Investors!$P:$P,Investors!$A:$A,$A196,Investors!$G:$G,$B196)-$B$2&lt;=G$4,SUMIFS(Investors!$P:$P,Investors!$A:$A,$A196,Investors!$G:$G,$B196)-$B$2&gt;F$4),SUMIFS(Investors!$Q:$Q,Investors!$A:$A,$A196,Investors!$G:$G,$B196),0)</f>
        <v/>
      </c>
      <c r="H196" s="4">
        <f>IF(AND(SUMIFS(Investors!$P:$P,Investors!$A:$A,$A196,Investors!$G:$G,$B196)-$B$2&lt;=H$4,SUMIFS(Investors!$P:$P,Investors!$A:$A,$A196,Investors!$G:$G,$B196)-$B$2&gt;G$4),SUMIFS(Investors!$Q:$Q,Investors!$A:$A,$A196,Investors!$G:$G,$B196),0)</f>
        <v/>
      </c>
      <c r="I196" s="4">
        <f>IF(AND(SUMIFS(Investors!$P:$P,Investors!$A:$A,$A196,Investors!$G:$G,$B196)-$B$2&lt;=I$4,SUMIFS(Investors!$P:$P,Investors!$A:$A,$A196,Investors!$G:$G,$B196)-$B$2&gt;H$4),SUMIFS(Investors!$Q:$Q,Investors!$A:$A,$A196,Investors!$G:$G,$B196),0)</f>
        <v/>
      </c>
      <c r="J196" s="4">
        <f>IF(AND(SUMIFS(Investors!$P:$P,Investors!$A:$A,$A196,Investors!$G:$G,$B196)-$B$2&lt;=J$4,SUMIFS(Investors!$P:$P,Investors!$A:$A,$A196,Investors!$G:$G,$B196)-$B$2&gt;I$4),SUMIFS(Investors!$Q:$Q,Investors!$A:$A,$A196,Investors!$G:$G,$B196),0)</f>
        <v/>
      </c>
      <c r="K196" s="4">
        <f>IF(AND(SUMIFS(Investors!$P:$P,Investors!$A:$A,$A196,Investors!$G:$G,$B196)-$B$2&lt;=K$4,SUMIFS(Investors!$P:$P,Investors!$A:$A,$A196,Investors!$G:$G,$B196)-$B$2&gt;J$4),SUMIFS(Investors!$Q:$Q,Investors!$A:$A,$A196,Investors!$G:$G,$B196),0)</f>
        <v/>
      </c>
      <c r="L196" s="4">
        <f>IF(AND(SUMIFS(Investors!$P:$P,Investors!$A:$A,$A196,Investors!$G:$G,$B196)-$B$2&lt;=L$4,SUMIFS(Investors!$P:$P,Investors!$A:$A,$A196,Investors!$G:$G,$B196)-$B$2&gt;K$4),SUMIFS(Investors!$Q:$Q,Investors!$A:$A,$A196,Investors!$G:$G,$B196),0)</f>
        <v/>
      </c>
      <c r="M196" s="4">
        <f>IF(AND(SUMIFS(Investors!$P:$P,Investors!$A:$A,$A196,Investors!$G:$G,$B196)-$B$2&lt;=M$4,SUMIFS(Investors!$P:$P,Investors!$A:$A,$A196,Investors!$G:$G,$B196)-$B$2&gt;L$4),SUMIFS(Investors!$Q:$Q,Investors!$A:$A,$A196,Investors!$G:$G,$B196),0)</f>
        <v/>
      </c>
      <c r="N196" s="4">
        <f>IF(AND(SUMIFS(Investors!$P:$P,Investors!$A:$A,$A196,Investors!$G:$G,$B196)-$B$2&lt;=N$4,SUMIFS(Investors!$P:$P,Investors!$A:$A,$A196,Investors!$G:$G,$B196)-$B$2&gt;M$4),SUMIFS(Investors!$Q:$Q,Investors!$A:$A,$A196,Investors!$G:$G,$B196),0)</f>
        <v/>
      </c>
      <c r="O196" s="4">
        <f>IF(AND(SUMIFS(Investors!$P:$P,Investors!$A:$A,$A196,Investors!$G:$G,$B196)-$B$2&lt;=O$4,SUMIFS(Investors!$P:$P,Investors!$A:$A,$A196,Investors!$G:$G,$B196)-$B$2&gt;N$4),SUMIFS(Investors!$Q:$Q,Investors!$A:$A,$A196,Investors!$G:$G,$B196),0)</f>
        <v/>
      </c>
      <c r="P196" s="4">
        <f>IF(AND(SUMIFS(Investors!$P:$P,Investors!$A:$A,$A196,Investors!$G:$G,$B196)-$B$2&lt;=P$4,SUMIFS(Investors!$P:$P,Investors!$A:$A,$A196,Investors!$G:$G,$B196)-$B$2&gt;O$4),SUMIFS(Investors!$Q:$Q,Investors!$A:$A,$A196,Investors!$G:$G,$B196),0)</f>
        <v/>
      </c>
      <c r="Q196" s="4">
        <f>IF(AND(SUMIFS(Investors!$P:$P,Investors!$A:$A,$A196,Investors!$G:$G,$B196)-$B$2&lt;=Q$4,SUMIFS(Investors!$P:$P,Investors!$A:$A,$A196,Investors!$G:$G,$B196)-$B$2&gt;P$4),SUMIFS(Investors!$Q:$Q,Investors!$A:$A,$A196,Investors!$G:$G,$B196),0)</f>
        <v/>
      </c>
      <c r="R196" s="4">
        <f>IF(AND(SUMIFS(Investors!$P:$P,Investors!$A:$A,$A196,Investors!$G:$G,$B196)-$B$2&lt;=R$4,SUMIFS(Investors!$P:$P,Investors!$A:$A,$A196,Investors!$G:$G,$B196)-$B$2&gt;Q$4),SUMIFS(Investors!$Q:$Q,Investors!$A:$A,$A196,Investors!$G:$G,$B196),0)</f>
        <v/>
      </c>
      <c r="S196" s="4">
        <f>IF(AND(SUMIFS(Investors!$P:$P,Investors!$A:$A,$A196,Investors!$G:$G,$B196)-$B$2&lt;=S$4,SUMIFS(Investors!$P:$P,Investors!$A:$A,$A196,Investors!$G:$G,$B196)-$B$2&gt;R$4),SUMIFS(Investors!$Q:$Q,Investors!$A:$A,$A196,Investors!$G:$G,$B196),0)</f>
        <v/>
      </c>
      <c r="T196" s="4">
        <f>IF(AND(SUMIFS(Investors!$P:$P,Investors!$A:$A,$A196,Investors!$G:$G,$B196)-$B$2&lt;=T$4,SUMIFS(Investors!$P:$P,Investors!$A:$A,$A196,Investors!$G:$G,$B196)-$B$2&gt;S$4),SUMIFS(Investors!$Q:$Q,Investors!$A:$A,$A196,Investors!$G:$G,$B196),0)</f>
        <v/>
      </c>
      <c r="U196" s="4">
        <f>IF(AND(SUMIFS(Investors!$P:$P,Investors!$A:$A,$A196,Investors!$G:$G,$B196)-$B$2&lt;=U$4,SUMIFS(Investors!$P:$P,Investors!$A:$A,$A196,Investors!$G:$G,$B196)-$B$2&gt;T$4),SUMIFS(Investors!$Q:$Q,Investors!$A:$A,$A196,Investors!$G:$G,$B196),0)</f>
        <v/>
      </c>
      <c r="V196" s="4">
        <f>IF(AND(SUMIFS(Investors!$P:$P,Investors!$A:$A,$A196,Investors!$G:$G,$B196)-$B$2&lt;=V$4,SUMIFS(Investors!$P:$P,Investors!$A:$A,$A196,Investors!$G:$G,$B196)-$B$2&gt;U$4),SUMIFS(Investors!$Q:$Q,Investors!$A:$A,$A196,Investors!$G:$G,$B196),0)</f>
        <v/>
      </c>
      <c r="W196" s="4">
        <f>IF(AND(SUMIFS(Investors!$P:$P,Investors!$A:$A,$A196,Investors!$G:$G,$B196)-$B$2&lt;=W$4,SUMIFS(Investors!$P:$P,Investors!$A:$A,$A196,Investors!$G:$G,$B196)-$B$2&gt;V$4),SUMIFS(Investors!$Q:$Q,Investors!$A:$A,$A196,Investors!$G:$G,$B196),0)</f>
        <v/>
      </c>
      <c r="X196" s="4">
        <f>IF(AND(SUMIFS(Investors!$P:$P,Investors!$A:$A,$A196,Investors!$G:$G,$B196)-$B$2&lt;=X$4,SUMIFS(Investors!$P:$P,Investors!$A:$A,$A196,Investors!$G:$G,$B196)-$B$2&gt;W$4),SUMIFS(Investors!$Q:$Q,Investors!$A:$A,$A196,Investors!$G:$G,$B196),0)</f>
        <v/>
      </c>
      <c r="Y196" s="4">
        <f>IF(AND(SUMIFS(Investors!$P:$P,Investors!$A:$A,$A196,Investors!$G:$G,$B196)-$B$2&lt;=Y$4,SUMIFS(Investors!$P:$P,Investors!$A:$A,$A196,Investors!$G:$G,$B196)-$B$2&gt;X$4),SUMIFS(Investors!$Q:$Q,Investors!$A:$A,$A196,Investors!$G:$G,$B196),0)</f>
        <v/>
      </c>
      <c r="Z196" s="4">
        <f>IF(AND(SUMIFS(Investors!$P:$P,Investors!$A:$A,$A196,Investors!$G:$G,$B196)-$B$2&lt;=Z$4,SUMIFS(Investors!$P:$P,Investors!$A:$A,$A196,Investors!$G:$G,$B196)-$B$2&gt;Y$4),SUMIFS(Investors!$Q:$Q,Investors!$A:$A,$A196,Investors!$G:$G,$B196),0)</f>
        <v/>
      </c>
      <c r="AA196" s="4">
        <f>IF(AND(SUMIFS(Investors!$P:$P,Investors!$A:$A,$A196,Investors!$G:$G,$B196)-$B$2&lt;=AA$4,SUMIFS(Investors!$P:$P,Investors!$A:$A,$A196,Investors!$G:$G,$B196)-$B$2&gt;Z$4),SUMIFS(Investors!$Q:$Q,Investors!$A:$A,$A196,Investors!$G:$G,$B196),0)</f>
        <v/>
      </c>
      <c r="AB196" s="4">
        <f>IF(AND(SUMIFS(Investors!$P:$P,Investors!$A:$A,$A196,Investors!$G:$G,$B196)-$B$2&lt;=AB$4,SUMIFS(Investors!$P:$P,Investors!$A:$A,$A196,Investors!$G:$G,$B196)-$B$2&gt;AA$4),SUMIFS(Investors!$Q:$Q,Investors!$A:$A,$A196,Investors!$G:$G,$B196),0)</f>
        <v/>
      </c>
      <c r="AC196" s="4">
        <f>IF(AND(SUMIFS(Investors!$P:$P,Investors!$A:$A,$A196,Investors!$G:$G,$B196)-$B$2&lt;=AC$4,SUMIFS(Investors!$P:$P,Investors!$A:$A,$A196,Investors!$G:$G,$B196)-$B$2&gt;AB$4),SUMIFS(Investors!$Q:$Q,Investors!$A:$A,$A196,Investors!$G:$G,$B196),0)</f>
        <v/>
      </c>
    </row>
    <row r="197">
      <c r="A197" t="inlineStr">
        <is>
          <t>ZASD01</t>
        </is>
      </c>
      <c r="B197" t="inlineStr">
        <is>
          <t>HVK203</t>
        </is>
      </c>
      <c r="C197" s="4">
        <f>SUM(E197:AC197)</f>
        <v/>
      </c>
      <c r="E197" s="4">
        <f>IF(AND(SUMIFS(Investors!$P:$P,Investors!$A:$A,$A197,Investors!$G:$G,$B197)-$B$2&lt;=E$4,SUMIFS(Investors!$P:$P,Investors!$A:$A,$A197,Investors!$G:$G,$B197)-$B$2&gt;D$4),SUMIFS(Investors!$Q:$Q,Investors!$A:$A,$A197,Investors!$G:$G,$B197),0)</f>
        <v/>
      </c>
      <c r="F197" s="4">
        <f>IF(AND(SUMIFS(Investors!$P:$P,Investors!$A:$A,$A197,Investors!$G:$G,$B197)-$B$2&lt;=F$4,SUMIFS(Investors!$P:$P,Investors!$A:$A,$A197,Investors!$G:$G,$B197)-$B$2&gt;E$4),SUMIFS(Investors!$Q:$Q,Investors!$A:$A,$A197,Investors!$G:$G,$B197),0)</f>
        <v/>
      </c>
      <c r="G197" s="4">
        <f>IF(AND(SUMIFS(Investors!$P:$P,Investors!$A:$A,$A197,Investors!$G:$G,$B197)-$B$2&lt;=G$4,SUMIFS(Investors!$P:$P,Investors!$A:$A,$A197,Investors!$G:$G,$B197)-$B$2&gt;F$4),SUMIFS(Investors!$Q:$Q,Investors!$A:$A,$A197,Investors!$G:$G,$B197),0)</f>
        <v/>
      </c>
      <c r="H197" s="4">
        <f>IF(AND(SUMIFS(Investors!$P:$P,Investors!$A:$A,$A197,Investors!$G:$G,$B197)-$B$2&lt;=H$4,SUMIFS(Investors!$P:$P,Investors!$A:$A,$A197,Investors!$G:$G,$B197)-$B$2&gt;G$4),SUMIFS(Investors!$Q:$Q,Investors!$A:$A,$A197,Investors!$G:$G,$B197),0)</f>
        <v/>
      </c>
      <c r="I197" s="4">
        <f>IF(AND(SUMIFS(Investors!$P:$P,Investors!$A:$A,$A197,Investors!$G:$G,$B197)-$B$2&lt;=I$4,SUMIFS(Investors!$P:$P,Investors!$A:$A,$A197,Investors!$G:$G,$B197)-$B$2&gt;H$4),SUMIFS(Investors!$Q:$Q,Investors!$A:$A,$A197,Investors!$G:$G,$B197),0)</f>
        <v/>
      </c>
      <c r="J197" s="4">
        <f>IF(AND(SUMIFS(Investors!$P:$P,Investors!$A:$A,$A197,Investors!$G:$G,$B197)-$B$2&lt;=J$4,SUMIFS(Investors!$P:$P,Investors!$A:$A,$A197,Investors!$G:$G,$B197)-$B$2&gt;I$4),SUMIFS(Investors!$Q:$Q,Investors!$A:$A,$A197,Investors!$G:$G,$B197),0)</f>
        <v/>
      </c>
      <c r="K197" s="4">
        <f>IF(AND(SUMIFS(Investors!$P:$P,Investors!$A:$A,$A197,Investors!$G:$G,$B197)-$B$2&lt;=K$4,SUMIFS(Investors!$P:$P,Investors!$A:$A,$A197,Investors!$G:$G,$B197)-$B$2&gt;J$4),SUMIFS(Investors!$Q:$Q,Investors!$A:$A,$A197,Investors!$G:$G,$B197),0)</f>
        <v/>
      </c>
      <c r="L197" s="4">
        <f>IF(AND(SUMIFS(Investors!$P:$P,Investors!$A:$A,$A197,Investors!$G:$G,$B197)-$B$2&lt;=L$4,SUMIFS(Investors!$P:$P,Investors!$A:$A,$A197,Investors!$G:$G,$B197)-$B$2&gt;K$4),SUMIFS(Investors!$Q:$Q,Investors!$A:$A,$A197,Investors!$G:$G,$B197),0)</f>
        <v/>
      </c>
      <c r="M197" s="4">
        <f>IF(AND(SUMIFS(Investors!$P:$P,Investors!$A:$A,$A197,Investors!$G:$G,$B197)-$B$2&lt;=M$4,SUMIFS(Investors!$P:$P,Investors!$A:$A,$A197,Investors!$G:$G,$B197)-$B$2&gt;L$4),SUMIFS(Investors!$Q:$Q,Investors!$A:$A,$A197,Investors!$G:$G,$B197),0)</f>
        <v/>
      </c>
      <c r="N197" s="4">
        <f>IF(AND(SUMIFS(Investors!$P:$P,Investors!$A:$A,$A197,Investors!$G:$G,$B197)-$B$2&lt;=N$4,SUMIFS(Investors!$P:$P,Investors!$A:$A,$A197,Investors!$G:$G,$B197)-$B$2&gt;M$4),SUMIFS(Investors!$Q:$Q,Investors!$A:$A,$A197,Investors!$G:$G,$B197),0)</f>
        <v/>
      </c>
      <c r="O197" s="4">
        <f>IF(AND(SUMIFS(Investors!$P:$P,Investors!$A:$A,$A197,Investors!$G:$G,$B197)-$B$2&lt;=O$4,SUMIFS(Investors!$P:$P,Investors!$A:$A,$A197,Investors!$G:$G,$B197)-$B$2&gt;N$4),SUMIFS(Investors!$Q:$Q,Investors!$A:$A,$A197,Investors!$G:$G,$B197),0)</f>
        <v/>
      </c>
      <c r="P197" s="4">
        <f>IF(AND(SUMIFS(Investors!$P:$P,Investors!$A:$A,$A197,Investors!$G:$G,$B197)-$B$2&lt;=P$4,SUMIFS(Investors!$P:$P,Investors!$A:$A,$A197,Investors!$G:$G,$B197)-$B$2&gt;O$4),SUMIFS(Investors!$Q:$Q,Investors!$A:$A,$A197,Investors!$G:$G,$B197),0)</f>
        <v/>
      </c>
      <c r="Q197" s="4">
        <f>IF(AND(SUMIFS(Investors!$P:$P,Investors!$A:$A,$A197,Investors!$G:$G,$B197)-$B$2&lt;=Q$4,SUMIFS(Investors!$P:$P,Investors!$A:$A,$A197,Investors!$G:$G,$B197)-$B$2&gt;P$4),SUMIFS(Investors!$Q:$Q,Investors!$A:$A,$A197,Investors!$G:$G,$B197),0)</f>
        <v/>
      </c>
      <c r="R197" s="4">
        <f>IF(AND(SUMIFS(Investors!$P:$P,Investors!$A:$A,$A197,Investors!$G:$G,$B197)-$B$2&lt;=R$4,SUMIFS(Investors!$P:$P,Investors!$A:$A,$A197,Investors!$G:$G,$B197)-$B$2&gt;Q$4),SUMIFS(Investors!$Q:$Q,Investors!$A:$A,$A197,Investors!$G:$G,$B197),0)</f>
        <v/>
      </c>
      <c r="S197" s="4">
        <f>IF(AND(SUMIFS(Investors!$P:$P,Investors!$A:$A,$A197,Investors!$G:$G,$B197)-$B$2&lt;=S$4,SUMIFS(Investors!$P:$P,Investors!$A:$A,$A197,Investors!$G:$G,$B197)-$B$2&gt;R$4),SUMIFS(Investors!$Q:$Q,Investors!$A:$A,$A197,Investors!$G:$G,$B197),0)</f>
        <v/>
      </c>
      <c r="T197" s="4">
        <f>IF(AND(SUMIFS(Investors!$P:$P,Investors!$A:$A,$A197,Investors!$G:$G,$B197)-$B$2&lt;=T$4,SUMIFS(Investors!$P:$P,Investors!$A:$A,$A197,Investors!$G:$G,$B197)-$B$2&gt;S$4),SUMIFS(Investors!$Q:$Q,Investors!$A:$A,$A197,Investors!$G:$G,$B197),0)</f>
        <v/>
      </c>
      <c r="U197" s="4">
        <f>IF(AND(SUMIFS(Investors!$P:$P,Investors!$A:$A,$A197,Investors!$G:$G,$B197)-$B$2&lt;=U$4,SUMIFS(Investors!$P:$P,Investors!$A:$A,$A197,Investors!$G:$G,$B197)-$B$2&gt;T$4),SUMIFS(Investors!$Q:$Q,Investors!$A:$A,$A197,Investors!$G:$G,$B197),0)</f>
        <v/>
      </c>
      <c r="V197" s="4">
        <f>IF(AND(SUMIFS(Investors!$P:$P,Investors!$A:$A,$A197,Investors!$G:$G,$B197)-$B$2&lt;=V$4,SUMIFS(Investors!$P:$P,Investors!$A:$A,$A197,Investors!$G:$G,$B197)-$B$2&gt;U$4),SUMIFS(Investors!$Q:$Q,Investors!$A:$A,$A197,Investors!$G:$G,$B197),0)</f>
        <v/>
      </c>
      <c r="W197" s="4">
        <f>IF(AND(SUMIFS(Investors!$P:$P,Investors!$A:$A,$A197,Investors!$G:$G,$B197)-$B$2&lt;=W$4,SUMIFS(Investors!$P:$P,Investors!$A:$A,$A197,Investors!$G:$G,$B197)-$B$2&gt;V$4),SUMIFS(Investors!$Q:$Q,Investors!$A:$A,$A197,Investors!$G:$G,$B197),0)</f>
        <v/>
      </c>
      <c r="X197" s="4">
        <f>IF(AND(SUMIFS(Investors!$P:$P,Investors!$A:$A,$A197,Investors!$G:$G,$B197)-$B$2&lt;=X$4,SUMIFS(Investors!$P:$P,Investors!$A:$A,$A197,Investors!$G:$G,$B197)-$B$2&gt;W$4),SUMIFS(Investors!$Q:$Q,Investors!$A:$A,$A197,Investors!$G:$G,$B197),0)</f>
        <v/>
      </c>
      <c r="Y197" s="4">
        <f>IF(AND(SUMIFS(Investors!$P:$P,Investors!$A:$A,$A197,Investors!$G:$G,$B197)-$B$2&lt;=Y$4,SUMIFS(Investors!$P:$P,Investors!$A:$A,$A197,Investors!$G:$G,$B197)-$B$2&gt;X$4),SUMIFS(Investors!$Q:$Q,Investors!$A:$A,$A197,Investors!$G:$G,$B197),0)</f>
        <v/>
      </c>
      <c r="Z197" s="4">
        <f>IF(AND(SUMIFS(Investors!$P:$P,Investors!$A:$A,$A197,Investors!$G:$G,$B197)-$B$2&lt;=Z$4,SUMIFS(Investors!$P:$P,Investors!$A:$A,$A197,Investors!$G:$G,$B197)-$B$2&gt;Y$4),SUMIFS(Investors!$Q:$Q,Investors!$A:$A,$A197,Investors!$G:$G,$B197),0)</f>
        <v/>
      </c>
      <c r="AA197" s="4">
        <f>IF(AND(SUMIFS(Investors!$P:$P,Investors!$A:$A,$A197,Investors!$G:$G,$B197)-$B$2&lt;=AA$4,SUMIFS(Investors!$P:$P,Investors!$A:$A,$A197,Investors!$G:$G,$B197)-$B$2&gt;Z$4),SUMIFS(Investors!$Q:$Q,Investors!$A:$A,$A197,Investors!$G:$G,$B197),0)</f>
        <v/>
      </c>
      <c r="AB197" s="4">
        <f>IF(AND(SUMIFS(Investors!$P:$P,Investors!$A:$A,$A197,Investors!$G:$G,$B197)-$B$2&lt;=AB$4,SUMIFS(Investors!$P:$P,Investors!$A:$A,$A197,Investors!$G:$G,$B197)-$B$2&gt;AA$4),SUMIFS(Investors!$Q:$Q,Investors!$A:$A,$A197,Investors!$G:$G,$B197),0)</f>
        <v/>
      </c>
      <c r="AC197" s="4">
        <f>IF(AND(SUMIFS(Investors!$P:$P,Investors!$A:$A,$A197,Investors!$G:$G,$B197)-$B$2&lt;=AC$4,SUMIFS(Investors!$P:$P,Investors!$A:$A,$A197,Investors!$G:$G,$B197)-$B$2&gt;AB$4),SUMIFS(Investors!$Q:$Q,Investors!$A:$A,$A197,Investors!$G:$G,$B197),0)</f>
        <v/>
      </c>
    </row>
    <row r="198">
      <c r="A198" t="inlineStr">
        <is>
          <t>ZKRO01</t>
        </is>
      </c>
      <c r="B198" t="inlineStr">
        <is>
          <t>HFA304</t>
        </is>
      </c>
      <c r="C198" s="4">
        <f>SUM(E198:AC198)</f>
        <v/>
      </c>
      <c r="E198" s="4">
        <f>IF(AND(SUMIFS(Investors!$P:$P,Investors!$A:$A,$A198,Investors!$G:$G,$B198)-$B$2&lt;=E$4,SUMIFS(Investors!$P:$P,Investors!$A:$A,$A198,Investors!$G:$G,$B198)-$B$2&gt;D$4),SUMIFS(Investors!$Q:$Q,Investors!$A:$A,$A198,Investors!$G:$G,$B198),0)</f>
        <v/>
      </c>
      <c r="F198" s="4">
        <f>IF(AND(SUMIFS(Investors!$P:$P,Investors!$A:$A,$A198,Investors!$G:$G,$B198)-$B$2&lt;=F$4,SUMIFS(Investors!$P:$P,Investors!$A:$A,$A198,Investors!$G:$G,$B198)-$B$2&gt;E$4),SUMIFS(Investors!$Q:$Q,Investors!$A:$A,$A198,Investors!$G:$G,$B198),0)</f>
        <v/>
      </c>
      <c r="G198" s="4">
        <f>IF(AND(SUMIFS(Investors!$P:$P,Investors!$A:$A,$A198,Investors!$G:$G,$B198)-$B$2&lt;=G$4,SUMIFS(Investors!$P:$P,Investors!$A:$A,$A198,Investors!$G:$G,$B198)-$B$2&gt;F$4),SUMIFS(Investors!$Q:$Q,Investors!$A:$A,$A198,Investors!$G:$G,$B198),0)</f>
        <v/>
      </c>
      <c r="H198" s="4">
        <f>IF(AND(SUMIFS(Investors!$P:$P,Investors!$A:$A,$A198,Investors!$G:$G,$B198)-$B$2&lt;=H$4,SUMIFS(Investors!$P:$P,Investors!$A:$A,$A198,Investors!$G:$G,$B198)-$B$2&gt;G$4),SUMIFS(Investors!$Q:$Q,Investors!$A:$A,$A198,Investors!$G:$G,$B198),0)</f>
        <v/>
      </c>
      <c r="I198" s="4">
        <f>IF(AND(SUMIFS(Investors!$P:$P,Investors!$A:$A,$A198,Investors!$G:$G,$B198)-$B$2&lt;=I$4,SUMIFS(Investors!$P:$P,Investors!$A:$A,$A198,Investors!$G:$G,$B198)-$B$2&gt;H$4),SUMIFS(Investors!$Q:$Q,Investors!$A:$A,$A198,Investors!$G:$G,$B198),0)</f>
        <v/>
      </c>
      <c r="J198" s="4">
        <f>IF(AND(SUMIFS(Investors!$P:$P,Investors!$A:$A,$A198,Investors!$G:$G,$B198)-$B$2&lt;=J$4,SUMIFS(Investors!$P:$P,Investors!$A:$A,$A198,Investors!$G:$G,$B198)-$B$2&gt;I$4),SUMIFS(Investors!$Q:$Q,Investors!$A:$A,$A198,Investors!$G:$G,$B198),0)</f>
        <v/>
      </c>
      <c r="K198" s="4">
        <f>IF(AND(SUMIFS(Investors!$P:$P,Investors!$A:$A,$A198,Investors!$G:$G,$B198)-$B$2&lt;=K$4,SUMIFS(Investors!$P:$P,Investors!$A:$A,$A198,Investors!$G:$G,$B198)-$B$2&gt;J$4),SUMIFS(Investors!$Q:$Q,Investors!$A:$A,$A198,Investors!$G:$G,$B198),0)</f>
        <v/>
      </c>
      <c r="L198" s="4">
        <f>IF(AND(SUMIFS(Investors!$P:$P,Investors!$A:$A,$A198,Investors!$G:$G,$B198)-$B$2&lt;=L$4,SUMIFS(Investors!$P:$P,Investors!$A:$A,$A198,Investors!$G:$G,$B198)-$B$2&gt;K$4),SUMIFS(Investors!$Q:$Q,Investors!$A:$A,$A198,Investors!$G:$G,$B198),0)</f>
        <v/>
      </c>
      <c r="M198" s="4">
        <f>IF(AND(SUMIFS(Investors!$P:$P,Investors!$A:$A,$A198,Investors!$G:$G,$B198)-$B$2&lt;=M$4,SUMIFS(Investors!$P:$P,Investors!$A:$A,$A198,Investors!$G:$G,$B198)-$B$2&gt;L$4),SUMIFS(Investors!$Q:$Q,Investors!$A:$A,$A198,Investors!$G:$G,$B198),0)</f>
        <v/>
      </c>
      <c r="N198" s="4">
        <f>IF(AND(SUMIFS(Investors!$P:$P,Investors!$A:$A,$A198,Investors!$G:$G,$B198)-$B$2&lt;=N$4,SUMIFS(Investors!$P:$P,Investors!$A:$A,$A198,Investors!$G:$G,$B198)-$B$2&gt;M$4),SUMIFS(Investors!$Q:$Q,Investors!$A:$A,$A198,Investors!$G:$G,$B198),0)</f>
        <v/>
      </c>
      <c r="O198" s="4">
        <f>IF(AND(SUMIFS(Investors!$P:$P,Investors!$A:$A,$A198,Investors!$G:$G,$B198)-$B$2&lt;=O$4,SUMIFS(Investors!$P:$P,Investors!$A:$A,$A198,Investors!$G:$G,$B198)-$B$2&gt;N$4),SUMIFS(Investors!$Q:$Q,Investors!$A:$A,$A198,Investors!$G:$G,$B198),0)</f>
        <v/>
      </c>
      <c r="P198" s="4">
        <f>IF(AND(SUMIFS(Investors!$P:$P,Investors!$A:$A,$A198,Investors!$G:$G,$B198)-$B$2&lt;=P$4,SUMIFS(Investors!$P:$P,Investors!$A:$A,$A198,Investors!$G:$G,$B198)-$B$2&gt;O$4),SUMIFS(Investors!$Q:$Q,Investors!$A:$A,$A198,Investors!$G:$G,$B198),0)</f>
        <v/>
      </c>
      <c r="Q198" s="4">
        <f>IF(AND(SUMIFS(Investors!$P:$P,Investors!$A:$A,$A198,Investors!$G:$G,$B198)-$B$2&lt;=Q$4,SUMIFS(Investors!$P:$P,Investors!$A:$A,$A198,Investors!$G:$G,$B198)-$B$2&gt;P$4),SUMIFS(Investors!$Q:$Q,Investors!$A:$A,$A198,Investors!$G:$G,$B198),0)</f>
        <v/>
      </c>
      <c r="R198" s="4">
        <f>IF(AND(SUMIFS(Investors!$P:$P,Investors!$A:$A,$A198,Investors!$G:$G,$B198)-$B$2&lt;=R$4,SUMIFS(Investors!$P:$P,Investors!$A:$A,$A198,Investors!$G:$G,$B198)-$B$2&gt;Q$4),SUMIFS(Investors!$Q:$Q,Investors!$A:$A,$A198,Investors!$G:$G,$B198),0)</f>
        <v/>
      </c>
      <c r="S198" s="4">
        <f>IF(AND(SUMIFS(Investors!$P:$P,Investors!$A:$A,$A198,Investors!$G:$G,$B198)-$B$2&lt;=S$4,SUMIFS(Investors!$P:$P,Investors!$A:$A,$A198,Investors!$G:$G,$B198)-$B$2&gt;R$4),SUMIFS(Investors!$Q:$Q,Investors!$A:$A,$A198,Investors!$G:$G,$B198),0)</f>
        <v/>
      </c>
      <c r="T198" s="4">
        <f>IF(AND(SUMIFS(Investors!$P:$P,Investors!$A:$A,$A198,Investors!$G:$G,$B198)-$B$2&lt;=T$4,SUMIFS(Investors!$P:$P,Investors!$A:$A,$A198,Investors!$G:$G,$B198)-$B$2&gt;S$4),SUMIFS(Investors!$Q:$Q,Investors!$A:$A,$A198,Investors!$G:$G,$B198),0)</f>
        <v/>
      </c>
      <c r="U198" s="4">
        <f>IF(AND(SUMIFS(Investors!$P:$P,Investors!$A:$A,$A198,Investors!$G:$G,$B198)-$B$2&lt;=U$4,SUMIFS(Investors!$P:$P,Investors!$A:$A,$A198,Investors!$G:$G,$B198)-$B$2&gt;T$4),SUMIFS(Investors!$Q:$Q,Investors!$A:$A,$A198,Investors!$G:$G,$B198),0)</f>
        <v/>
      </c>
      <c r="V198" s="4">
        <f>IF(AND(SUMIFS(Investors!$P:$P,Investors!$A:$A,$A198,Investors!$G:$G,$B198)-$B$2&lt;=V$4,SUMIFS(Investors!$P:$P,Investors!$A:$A,$A198,Investors!$G:$G,$B198)-$B$2&gt;U$4),SUMIFS(Investors!$Q:$Q,Investors!$A:$A,$A198,Investors!$G:$G,$B198),0)</f>
        <v/>
      </c>
      <c r="W198" s="4">
        <f>IF(AND(SUMIFS(Investors!$P:$P,Investors!$A:$A,$A198,Investors!$G:$G,$B198)-$B$2&lt;=W$4,SUMIFS(Investors!$P:$P,Investors!$A:$A,$A198,Investors!$G:$G,$B198)-$B$2&gt;V$4),SUMIFS(Investors!$Q:$Q,Investors!$A:$A,$A198,Investors!$G:$G,$B198),0)</f>
        <v/>
      </c>
      <c r="X198" s="4">
        <f>IF(AND(SUMIFS(Investors!$P:$P,Investors!$A:$A,$A198,Investors!$G:$G,$B198)-$B$2&lt;=X$4,SUMIFS(Investors!$P:$P,Investors!$A:$A,$A198,Investors!$G:$G,$B198)-$B$2&gt;W$4),SUMIFS(Investors!$Q:$Q,Investors!$A:$A,$A198,Investors!$G:$G,$B198),0)</f>
        <v/>
      </c>
      <c r="Y198" s="4">
        <f>IF(AND(SUMIFS(Investors!$P:$P,Investors!$A:$A,$A198,Investors!$G:$G,$B198)-$B$2&lt;=Y$4,SUMIFS(Investors!$P:$P,Investors!$A:$A,$A198,Investors!$G:$G,$B198)-$B$2&gt;X$4),SUMIFS(Investors!$Q:$Q,Investors!$A:$A,$A198,Investors!$G:$G,$B198),0)</f>
        <v/>
      </c>
      <c r="Z198" s="4">
        <f>IF(AND(SUMIFS(Investors!$P:$P,Investors!$A:$A,$A198,Investors!$G:$G,$B198)-$B$2&lt;=Z$4,SUMIFS(Investors!$P:$P,Investors!$A:$A,$A198,Investors!$G:$G,$B198)-$B$2&gt;Y$4),SUMIFS(Investors!$Q:$Q,Investors!$A:$A,$A198,Investors!$G:$G,$B198),0)</f>
        <v/>
      </c>
      <c r="AA198" s="4">
        <f>IF(AND(SUMIFS(Investors!$P:$P,Investors!$A:$A,$A198,Investors!$G:$G,$B198)-$B$2&lt;=AA$4,SUMIFS(Investors!$P:$P,Investors!$A:$A,$A198,Investors!$G:$G,$B198)-$B$2&gt;Z$4),SUMIFS(Investors!$Q:$Q,Investors!$A:$A,$A198,Investors!$G:$G,$B198),0)</f>
        <v/>
      </c>
      <c r="AB198" s="4">
        <f>IF(AND(SUMIFS(Investors!$P:$P,Investors!$A:$A,$A198,Investors!$G:$G,$B198)-$B$2&lt;=AB$4,SUMIFS(Investors!$P:$P,Investors!$A:$A,$A198,Investors!$G:$G,$B198)-$B$2&gt;AA$4),SUMIFS(Investors!$Q:$Q,Investors!$A:$A,$A198,Investors!$G:$G,$B198),0)</f>
        <v/>
      </c>
      <c r="AC198" s="4">
        <f>IF(AND(SUMIFS(Investors!$P:$P,Investors!$A:$A,$A198,Investors!$G:$G,$B198)-$B$2&lt;=AC$4,SUMIFS(Investors!$P:$P,Investors!$A:$A,$A198,Investors!$G:$G,$B198)-$B$2&gt;AB$4),SUMIFS(Investors!$Q:$Q,Investors!$A:$A,$A198,Investors!$G:$G,$B198),0)</f>
        <v/>
      </c>
    </row>
    <row r="199">
      <c r="A199" t="inlineStr">
        <is>
          <t>ZKRO01</t>
        </is>
      </c>
      <c r="B199" t="inlineStr">
        <is>
          <t>HVP302</t>
        </is>
      </c>
      <c r="C199" s="4">
        <f>SUM(E199:AC199)</f>
        <v/>
      </c>
      <c r="E199" s="4">
        <f>IF(AND(SUMIFS(Investors!$P:$P,Investors!$A:$A,$A199,Investors!$G:$G,$B199)-$B$2&lt;=E$4,SUMIFS(Investors!$P:$P,Investors!$A:$A,$A199,Investors!$G:$G,$B199)-$B$2&gt;D$4),SUMIFS(Investors!$Q:$Q,Investors!$A:$A,$A199,Investors!$G:$G,$B199),0)</f>
        <v/>
      </c>
      <c r="F199" s="4">
        <f>IF(AND(SUMIFS(Investors!$P:$P,Investors!$A:$A,$A199,Investors!$G:$G,$B199)-$B$2&lt;=F$4,SUMIFS(Investors!$P:$P,Investors!$A:$A,$A199,Investors!$G:$G,$B199)-$B$2&gt;E$4),SUMIFS(Investors!$Q:$Q,Investors!$A:$A,$A199,Investors!$G:$G,$B199),0)</f>
        <v/>
      </c>
      <c r="G199" s="4">
        <f>IF(AND(SUMIFS(Investors!$P:$P,Investors!$A:$A,$A199,Investors!$G:$G,$B199)-$B$2&lt;=G$4,SUMIFS(Investors!$P:$P,Investors!$A:$A,$A199,Investors!$G:$G,$B199)-$B$2&gt;F$4),SUMIFS(Investors!$Q:$Q,Investors!$A:$A,$A199,Investors!$G:$G,$B199),0)</f>
        <v/>
      </c>
      <c r="H199" s="4">
        <f>IF(AND(SUMIFS(Investors!$P:$P,Investors!$A:$A,$A199,Investors!$G:$G,$B199)-$B$2&lt;=H$4,SUMIFS(Investors!$P:$P,Investors!$A:$A,$A199,Investors!$G:$G,$B199)-$B$2&gt;G$4),SUMIFS(Investors!$Q:$Q,Investors!$A:$A,$A199,Investors!$G:$G,$B199),0)</f>
        <v/>
      </c>
      <c r="I199" s="4">
        <f>IF(AND(SUMIFS(Investors!$P:$P,Investors!$A:$A,$A199,Investors!$G:$G,$B199)-$B$2&lt;=I$4,SUMIFS(Investors!$P:$P,Investors!$A:$A,$A199,Investors!$G:$G,$B199)-$B$2&gt;H$4),SUMIFS(Investors!$Q:$Q,Investors!$A:$A,$A199,Investors!$G:$G,$B199),0)</f>
        <v/>
      </c>
      <c r="J199" s="4">
        <f>IF(AND(SUMIFS(Investors!$P:$P,Investors!$A:$A,$A199,Investors!$G:$G,$B199)-$B$2&lt;=J$4,SUMIFS(Investors!$P:$P,Investors!$A:$A,$A199,Investors!$G:$G,$B199)-$B$2&gt;I$4),SUMIFS(Investors!$Q:$Q,Investors!$A:$A,$A199,Investors!$G:$G,$B199),0)</f>
        <v/>
      </c>
      <c r="K199" s="4">
        <f>IF(AND(SUMIFS(Investors!$P:$P,Investors!$A:$A,$A199,Investors!$G:$G,$B199)-$B$2&lt;=K$4,SUMIFS(Investors!$P:$P,Investors!$A:$A,$A199,Investors!$G:$G,$B199)-$B$2&gt;J$4),SUMIFS(Investors!$Q:$Q,Investors!$A:$A,$A199,Investors!$G:$G,$B199),0)</f>
        <v/>
      </c>
      <c r="L199" s="4">
        <f>IF(AND(SUMIFS(Investors!$P:$P,Investors!$A:$A,$A199,Investors!$G:$G,$B199)-$B$2&lt;=L$4,SUMIFS(Investors!$P:$P,Investors!$A:$A,$A199,Investors!$G:$G,$B199)-$B$2&gt;K$4),SUMIFS(Investors!$Q:$Q,Investors!$A:$A,$A199,Investors!$G:$G,$B199),0)</f>
        <v/>
      </c>
      <c r="M199" s="4">
        <f>IF(AND(SUMIFS(Investors!$P:$P,Investors!$A:$A,$A199,Investors!$G:$G,$B199)-$B$2&lt;=M$4,SUMIFS(Investors!$P:$P,Investors!$A:$A,$A199,Investors!$G:$G,$B199)-$B$2&gt;L$4),SUMIFS(Investors!$Q:$Q,Investors!$A:$A,$A199,Investors!$G:$G,$B199),0)</f>
        <v/>
      </c>
      <c r="N199" s="4">
        <f>IF(AND(SUMIFS(Investors!$P:$P,Investors!$A:$A,$A199,Investors!$G:$G,$B199)-$B$2&lt;=N$4,SUMIFS(Investors!$P:$P,Investors!$A:$A,$A199,Investors!$G:$G,$B199)-$B$2&gt;M$4),SUMIFS(Investors!$Q:$Q,Investors!$A:$A,$A199,Investors!$G:$G,$B199),0)</f>
        <v/>
      </c>
      <c r="O199" s="4">
        <f>IF(AND(SUMIFS(Investors!$P:$P,Investors!$A:$A,$A199,Investors!$G:$G,$B199)-$B$2&lt;=O$4,SUMIFS(Investors!$P:$P,Investors!$A:$A,$A199,Investors!$G:$G,$B199)-$B$2&gt;N$4),SUMIFS(Investors!$Q:$Q,Investors!$A:$A,$A199,Investors!$G:$G,$B199),0)</f>
        <v/>
      </c>
      <c r="P199" s="4">
        <f>IF(AND(SUMIFS(Investors!$P:$P,Investors!$A:$A,$A199,Investors!$G:$G,$B199)-$B$2&lt;=P$4,SUMIFS(Investors!$P:$P,Investors!$A:$A,$A199,Investors!$G:$G,$B199)-$B$2&gt;O$4),SUMIFS(Investors!$Q:$Q,Investors!$A:$A,$A199,Investors!$G:$G,$B199),0)</f>
        <v/>
      </c>
      <c r="Q199" s="4">
        <f>IF(AND(SUMIFS(Investors!$P:$P,Investors!$A:$A,$A199,Investors!$G:$G,$B199)-$B$2&lt;=Q$4,SUMIFS(Investors!$P:$P,Investors!$A:$A,$A199,Investors!$G:$G,$B199)-$B$2&gt;P$4),SUMIFS(Investors!$Q:$Q,Investors!$A:$A,$A199,Investors!$G:$G,$B199),0)</f>
        <v/>
      </c>
      <c r="R199" s="4">
        <f>IF(AND(SUMIFS(Investors!$P:$P,Investors!$A:$A,$A199,Investors!$G:$G,$B199)-$B$2&lt;=R$4,SUMIFS(Investors!$P:$P,Investors!$A:$A,$A199,Investors!$G:$G,$B199)-$B$2&gt;Q$4),SUMIFS(Investors!$Q:$Q,Investors!$A:$A,$A199,Investors!$G:$G,$B199),0)</f>
        <v/>
      </c>
      <c r="S199" s="4">
        <f>IF(AND(SUMIFS(Investors!$P:$P,Investors!$A:$A,$A199,Investors!$G:$G,$B199)-$B$2&lt;=S$4,SUMIFS(Investors!$P:$P,Investors!$A:$A,$A199,Investors!$G:$G,$B199)-$B$2&gt;R$4),SUMIFS(Investors!$Q:$Q,Investors!$A:$A,$A199,Investors!$G:$G,$B199),0)</f>
        <v/>
      </c>
      <c r="T199" s="4">
        <f>IF(AND(SUMIFS(Investors!$P:$P,Investors!$A:$A,$A199,Investors!$G:$G,$B199)-$B$2&lt;=T$4,SUMIFS(Investors!$P:$P,Investors!$A:$A,$A199,Investors!$G:$G,$B199)-$B$2&gt;S$4),SUMIFS(Investors!$Q:$Q,Investors!$A:$A,$A199,Investors!$G:$G,$B199),0)</f>
        <v/>
      </c>
      <c r="U199" s="4">
        <f>IF(AND(SUMIFS(Investors!$P:$P,Investors!$A:$A,$A199,Investors!$G:$G,$B199)-$B$2&lt;=U$4,SUMIFS(Investors!$P:$P,Investors!$A:$A,$A199,Investors!$G:$G,$B199)-$B$2&gt;T$4),SUMIFS(Investors!$Q:$Q,Investors!$A:$A,$A199,Investors!$G:$G,$B199),0)</f>
        <v/>
      </c>
      <c r="V199" s="4">
        <f>IF(AND(SUMIFS(Investors!$P:$P,Investors!$A:$A,$A199,Investors!$G:$G,$B199)-$B$2&lt;=V$4,SUMIFS(Investors!$P:$P,Investors!$A:$A,$A199,Investors!$G:$G,$B199)-$B$2&gt;U$4),SUMIFS(Investors!$Q:$Q,Investors!$A:$A,$A199,Investors!$G:$G,$B199),0)</f>
        <v/>
      </c>
      <c r="W199" s="4">
        <f>IF(AND(SUMIFS(Investors!$P:$P,Investors!$A:$A,$A199,Investors!$G:$G,$B199)-$B$2&lt;=W$4,SUMIFS(Investors!$P:$P,Investors!$A:$A,$A199,Investors!$G:$G,$B199)-$B$2&gt;V$4),SUMIFS(Investors!$Q:$Q,Investors!$A:$A,$A199,Investors!$G:$G,$B199),0)</f>
        <v/>
      </c>
      <c r="X199" s="4">
        <f>IF(AND(SUMIFS(Investors!$P:$P,Investors!$A:$A,$A199,Investors!$G:$G,$B199)-$B$2&lt;=X$4,SUMIFS(Investors!$P:$P,Investors!$A:$A,$A199,Investors!$G:$G,$B199)-$B$2&gt;W$4),SUMIFS(Investors!$Q:$Q,Investors!$A:$A,$A199,Investors!$G:$G,$B199),0)</f>
        <v/>
      </c>
      <c r="Y199" s="4">
        <f>IF(AND(SUMIFS(Investors!$P:$P,Investors!$A:$A,$A199,Investors!$G:$G,$B199)-$B$2&lt;=Y$4,SUMIFS(Investors!$P:$P,Investors!$A:$A,$A199,Investors!$G:$G,$B199)-$B$2&gt;X$4),SUMIFS(Investors!$Q:$Q,Investors!$A:$A,$A199,Investors!$G:$G,$B199),0)</f>
        <v/>
      </c>
      <c r="Z199" s="4">
        <f>IF(AND(SUMIFS(Investors!$P:$P,Investors!$A:$A,$A199,Investors!$G:$G,$B199)-$B$2&lt;=Z$4,SUMIFS(Investors!$P:$P,Investors!$A:$A,$A199,Investors!$G:$G,$B199)-$B$2&gt;Y$4),SUMIFS(Investors!$Q:$Q,Investors!$A:$A,$A199,Investors!$G:$G,$B199),0)</f>
        <v/>
      </c>
      <c r="AA199" s="4">
        <f>IF(AND(SUMIFS(Investors!$P:$P,Investors!$A:$A,$A199,Investors!$G:$G,$B199)-$B$2&lt;=AA$4,SUMIFS(Investors!$P:$P,Investors!$A:$A,$A199,Investors!$G:$G,$B199)-$B$2&gt;Z$4),SUMIFS(Investors!$Q:$Q,Investors!$A:$A,$A199,Investors!$G:$G,$B199),0)</f>
        <v/>
      </c>
      <c r="AB199" s="4">
        <f>IF(AND(SUMIFS(Investors!$P:$P,Investors!$A:$A,$A199,Investors!$G:$G,$B199)-$B$2&lt;=AB$4,SUMIFS(Investors!$P:$P,Investors!$A:$A,$A199,Investors!$G:$G,$B199)-$B$2&gt;AA$4),SUMIFS(Investors!$Q:$Q,Investors!$A:$A,$A199,Investors!$G:$G,$B199),0)</f>
        <v/>
      </c>
      <c r="AC199" s="4">
        <f>IF(AND(SUMIFS(Investors!$P:$P,Investors!$A:$A,$A199,Investors!$G:$G,$B199)-$B$2&lt;=AC$4,SUMIFS(Investors!$P:$P,Investors!$A:$A,$A199,Investors!$G:$G,$B199)-$B$2&gt;AB$4),SUMIFS(Investors!$Q:$Q,Investors!$A:$A,$A199,Investors!$G:$G,$B199),0)</f>
        <v/>
      </c>
    </row>
    <row r="200">
      <c r="A200" t="inlineStr">
        <is>
          <t>ZKRO01</t>
        </is>
      </c>
      <c r="B200" t="inlineStr">
        <is>
          <t>HVC305</t>
        </is>
      </c>
      <c r="C200" s="4">
        <f>SUM(E200:AC200)</f>
        <v/>
      </c>
      <c r="E200" s="4">
        <f>IF(AND(SUMIFS(Investors!$P:$P,Investors!$A:$A,$A200,Investors!$G:$G,$B200)-$B$2&lt;=E$4,SUMIFS(Investors!$P:$P,Investors!$A:$A,$A200,Investors!$G:$G,$B200)-$B$2&gt;D$4),SUMIFS(Investors!$Q:$Q,Investors!$A:$A,$A200,Investors!$G:$G,$B200),0)</f>
        <v/>
      </c>
      <c r="F200" s="4">
        <f>IF(AND(SUMIFS(Investors!$P:$P,Investors!$A:$A,$A200,Investors!$G:$G,$B200)-$B$2&lt;=F$4,SUMIFS(Investors!$P:$P,Investors!$A:$A,$A200,Investors!$G:$G,$B200)-$B$2&gt;E$4),SUMIFS(Investors!$Q:$Q,Investors!$A:$A,$A200,Investors!$G:$G,$B200),0)</f>
        <v/>
      </c>
      <c r="G200" s="4">
        <f>IF(AND(SUMIFS(Investors!$P:$P,Investors!$A:$A,$A200,Investors!$G:$G,$B200)-$B$2&lt;=G$4,SUMIFS(Investors!$P:$P,Investors!$A:$A,$A200,Investors!$G:$G,$B200)-$B$2&gt;F$4),SUMIFS(Investors!$Q:$Q,Investors!$A:$A,$A200,Investors!$G:$G,$B200),0)</f>
        <v/>
      </c>
      <c r="H200" s="4">
        <f>IF(AND(SUMIFS(Investors!$P:$P,Investors!$A:$A,$A200,Investors!$G:$G,$B200)-$B$2&lt;=H$4,SUMIFS(Investors!$P:$P,Investors!$A:$A,$A200,Investors!$G:$G,$B200)-$B$2&gt;G$4),SUMIFS(Investors!$Q:$Q,Investors!$A:$A,$A200,Investors!$G:$G,$B200),0)</f>
        <v/>
      </c>
      <c r="I200" s="4">
        <f>IF(AND(SUMIFS(Investors!$P:$P,Investors!$A:$A,$A200,Investors!$G:$G,$B200)-$B$2&lt;=I$4,SUMIFS(Investors!$P:$P,Investors!$A:$A,$A200,Investors!$G:$G,$B200)-$B$2&gt;H$4),SUMIFS(Investors!$Q:$Q,Investors!$A:$A,$A200,Investors!$G:$G,$B200),0)</f>
        <v/>
      </c>
      <c r="J200" s="4">
        <f>IF(AND(SUMIFS(Investors!$P:$P,Investors!$A:$A,$A200,Investors!$G:$G,$B200)-$B$2&lt;=J$4,SUMIFS(Investors!$P:$P,Investors!$A:$A,$A200,Investors!$G:$G,$B200)-$B$2&gt;I$4),SUMIFS(Investors!$Q:$Q,Investors!$A:$A,$A200,Investors!$G:$G,$B200),0)</f>
        <v/>
      </c>
      <c r="K200" s="4">
        <f>IF(AND(SUMIFS(Investors!$P:$P,Investors!$A:$A,$A200,Investors!$G:$G,$B200)-$B$2&lt;=K$4,SUMIFS(Investors!$P:$P,Investors!$A:$A,$A200,Investors!$G:$G,$B200)-$B$2&gt;J$4),SUMIFS(Investors!$Q:$Q,Investors!$A:$A,$A200,Investors!$G:$G,$B200),0)</f>
        <v/>
      </c>
      <c r="L200" s="4">
        <f>IF(AND(SUMIFS(Investors!$P:$P,Investors!$A:$A,$A200,Investors!$G:$G,$B200)-$B$2&lt;=L$4,SUMIFS(Investors!$P:$P,Investors!$A:$A,$A200,Investors!$G:$G,$B200)-$B$2&gt;K$4),SUMIFS(Investors!$Q:$Q,Investors!$A:$A,$A200,Investors!$G:$G,$B200),0)</f>
        <v/>
      </c>
      <c r="M200" s="4">
        <f>IF(AND(SUMIFS(Investors!$P:$P,Investors!$A:$A,$A200,Investors!$G:$G,$B200)-$B$2&lt;=M$4,SUMIFS(Investors!$P:$P,Investors!$A:$A,$A200,Investors!$G:$G,$B200)-$B$2&gt;L$4),SUMIFS(Investors!$Q:$Q,Investors!$A:$A,$A200,Investors!$G:$G,$B200),0)</f>
        <v/>
      </c>
      <c r="N200" s="4">
        <f>IF(AND(SUMIFS(Investors!$P:$P,Investors!$A:$A,$A200,Investors!$G:$G,$B200)-$B$2&lt;=N$4,SUMIFS(Investors!$P:$P,Investors!$A:$A,$A200,Investors!$G:$G,$B200)-$B$2&gt;M$4),SUMIFS(Investors!$Q:$Q,Investors!$A:$A,$A200,Investors!$G:$G,$B200),0)</f>
        <v/>
      </c>
      <c r="O200" s="4">
        <f>IF(AND(SUMIFS(Investors!$P:$P,Investors!$A:$A,$A200,Investors!$G:$G,$B200)-$B$2&lt;=O$4,SUMIFS(Investors!$P:$P,Investors!$A:$A,$A200,Investors!$G:$G,$B200)-$B$2&gt;N$4),SUMIFS(Investors!$Q:$Q,Investors!$A:$A,$A200,Investors!$G:$G,$B200),0)</f>
        <v/>
      </c>
      <c r="P200" s="4">
        <f>IF(AND(SUMIFS(Investors!$P:$P,Investors!$A:$A,$A200,Investors!$G:$G,$B200)-$B$2&lt;=P$4,SUMIFS(Investors!$P:$P,Investors!$A:$A,$A200,Investors!$G:$G,$B200)-$B$2&gt;O$4),SUMIFS(Investors!$Q:$Q,Investors!$A:$A,$A200,Investors!$G:$G,$B200),0)</f>
        <v/>
      </c>
      <c r="Q200" s="4">
        <f>IF(AND(SUMIFS(Investors!$P:$P,Investors!$A:$A,$A200,Investors!$G:$G,$B200)-$B$2&lt;=Q$4,SUMIFS(Investors!$P:$P,Investors!$A:$A,$A200,Investors!$G:$G,$B200)-$B$2&gt;P$4),SUMIFS(Investors!$Q:$Q,Investors!$A:$A,$A200,Investors!$G:$G,$B200),0)</f>
        <v/>
      </c>
      <c r="R200" s="4">
        <f>IF(AND(SUMIFS(Investors!$P:$P,Investors!$A:$A,$A200,Investors!$G:$G,$B200)-$B$2&lt;=R$4,SUMIFS(Investors!$P:$P,Investors!$A:$A,$A200,Investors!$G:$G,$B200)-$B$2&gt;Q$4),SUMIFS(Investors!$Q:$Q,Investors!$A:$A,$A200,Investors!$G:$G,$B200),0)</f>
        <v/>
      </c>
      <c r="S200" s="4">
        <f>IF(AND(SUMIFS(Investors!$P:$P,Investors!$A:$A,$A200,Investors!$G:$G,$B200)-$B$2&lt;=S$4,SUMIFS(Investors!$P:$P,Investors!$A:$A,$A200,Investors!$G:$G,$B200)-$B$2&gt;R$4),SUMIFS(Investors!$Q:$Q,Investors!$A:$A,$A200,Investors!$G:$G,$B200),0)</f>
        <v/>
      </c>
      <c r="T200" s="4">
        <f>IF(AND(SUMIFS(Investors!$P:$P,Investors!$A:$A,$A200,Investors!$G:$G,$B200)-$B$2&lt;=T$4,SUMIFS(Investors!$P:$P,Investors!$A:$A,$A200,Investors!$G:$G,$B200)-$B$2&gt;S$4),SUMIFS(Investors!$Q:$Q,Investors!$A:$A,$A200,Investors!$G:$G,$B200),0)</f>
        <v/>
      </c>
      <c r="U200" s="4">
        <f>IF(AND(SUMIFS(Investors!$P:$P,Investors!$A:$A,$A200,Investors!$G:$G,$B200)-$B$2&lt;=U$4,SUMIFS(Investors!$P:$P,Investors!$A:$A,$A200,Investors!$G:$G,$B200)-$B$2&gt;T$4),SUMIFS(Investors!$Q:$Q,Investors!$A:$A,$A200,Investors!$G:$G,$B200),0)</f>
        <v/>
      </c>
      <c r="V200" s="4">
        <f>IF(AND(SUMIFS(Investors!$P:$P,Investors!$A:$A,$A200,Investors!$G:$G,$B200)-$B$2&lt;=V$4,SUMIFS(Investors!$P:$P,Investors!$A:$A,$A200,Investors!$G:$G,$B200)-$B$2&gt;U$4),SUMIFS(Investors!$Q:$Q,Investors!$A:$A,$A200,Investors!$G:$G,$B200),0)</f>
        <v/>
      </c>
      <c r="W200" s="4">
        <f>IF(AND(SUMIFS(Investors!$P:$P,Investors!$A:$A,$A200,Investors!$G:$G,$B200)-$B$2&lt;=W$4,SUMIFS(Investors!$P:$P,Investors!$A:$A,$A200,Investors!$G:$G,$B200)-$B$2&gt;V$4),SUMIFS(Investors!$Q:$Q,Investors!$A:$A,$A200,Investors!$G:$G,$B200),0)</f>
        <v/>
      </c>
      <c r="X200" s="4">
        <f>IF(AND(SUMIFS(Investors!$P:$P,Investors!$A:$A,$A200,Investors!$G:$G,$B200)-$B$2&lt;=X$4,SUMIFS(Investors!$P:$P,Investors!$A:$A,$A200,Investors!$G:$G,$B200)-$B$2&gt;W$4),SUMIFS(Investors!$Q:$Q,Investors!$A:$A,$A200,Investors!$G:$G,$B200),0)</f>
        <v/>
      </c>
      <c r="Y200" s="4">
        <f>IF(AND(SUMIFS(Investors!$P:$P,Investors!$A:$A,$A200,Investors!$G:$G,$B200)-$B$2&lt;=Y$4,SUMIFS(Investors!$P:$P,Investors!$A:$A,$A200,Investors!$G:$G,$B200)-$B$2&gt;X$4),SUMIFS(Investors!$Q:$Q,Investors!$A:$A,$A200,Investors!$G:$G,$B200),0)</f>
        <v/>
      </c>
      <c r="Z200" s="4">
        <f>IF(AND(SUMIFS(Investors!$P:$P,Investors!$A:$A,$A200,Investors!$G:$G,$B200)-$B$2&lt;=Z$4,SUMIFS(Investors!$P:$P,Investors!$A:$A,$A200,Investors!$G:$G,$B200)-$B$2&gt;Y$4),SUMIFS(Investors!$Q:$Q,Investors!$A:$A,$A200,Investors!$G:$G,$B200),0)</f>
        <v/>
      </c>
      <c r="AA200" s="4">
        <f>IF(AND(SUMIFS(Investors!$P:$P,Investors!$A:$A,$A200,Investors!$G:$G,$B200)-$B$2&lt;=AA$4,SUMIFS(Investors!$P:$P,Investors!$A:$A,$A200,Investors!$G:$G,$B200)-$B$2&gt;Z$4),SUMIFS(Investors!$Q:$Q,Investors!$A:$A,$A200,Investors!$G:$G,$B200),0)</f>
        <v/>
      </c>
      <c r="AB200" s="4">
        <f>IF(AND(SUMIFS(Investors!$P:$P,Investors!$A:$A,$A200,Investors!$G:$G,$B200)-$B$2&lt;=AB$4,SUMIFS(Investors!$P:$P,Investors!$A:$A,$A200,Investors!$G:$G,$B200)-$B$2&gt;AA$4),SUMIFS(Investors!$Q:$Q,Investors!$A:$A,$A200,Investors!$G:$G,$B200),0)</f>
        <v/>
      </c>
      <c r="AC200" s="4">
        <f>IF(AND(SUMIFS(Investors!$P:$P,Investors!$A:$A,$A200,Investors!$G:$G,$B200)-$B$2&lt;=AC$4,SUMIFS(Investors!$P:$P,Investors!$A:$A,$A200,Investors!$G:$G,$B200)-$B$2&gt;AB$4),SUMIFS(Investors!$Q:$Q,Investors!$A:$A,$A200,Investors!$G:$G,$B200),0)</f>
        <v/>
      </c>
    </row>
    <row r="201">
      <c r="A201" t="inlineStr">
        <is>
          <t>ZKRO01</t>
        </is>
      </c>
      <c r="B201" t="inlineStr">
        <is>
          <t>HVK403</t>
        </is>
      </c>
      <c r="C201" s="4">
        <f>SUM(E201:AC201)</f>
        <v/>
      </c>
      <c r="E201" s="4">
        <f>IF(AND(SUMIFS(Investors!$P:$P,Investors!$A:$A,$A201,Investors!$G:$G,$B201)-$B$2&lt;=E$4,SUMIFS(Investors!$P:$P,Investors!$A:$A,$A201,Investors!$G:$G,$B201)-$B$2&gt;D$4),SUMIFS(Investors!$Q:$Q,Investors!$A:$A,$A201,Investors!$G:$G,$B201),0)</f>
        <v/>
      </c>
      <c r="F201" s="4">
        <f>IF(AND(SUMIFS(Investors!$P:$P,Investors!$A:$A,$A201,Investors!$G:$G,$B201)-$B$2&lt;=F$4,SUMIFS(Investors!$P:$P,Investors!$A:$A,$A201,Investors!$G:$G,$B201)-$B$2&gt;E$4),SUMIFS(Investors!$Q:$Q,Investors!$A:$A,$A201,Investors!$G:$G,$B201),0)</f>
        <v/>
      </c>
      <c r="G201" s="4">
        <f>IF(AND(SUMIFS(Investors!$P:$P,Investors!$A:$A,$A201,Investors!$G:$G,$B201)-$B$2&lt;=G$4,SUMIFS(Investors!$P:$P,Investors!$A:$A,$A201,Investors!$G:$G,$B201)-$B$2&gt;F$4),SUMIFS(Investors!$Q:$Q,Investors!$A:$A,$A201,Investors!$G:$G,$B201),0)</f>
        <v/>
      </c>
      <c r="H201" s="4">
        <f>IF(AND(SUMIFS(Investors!$P:$P,Investors!$A:$A,$A201,Investors!$G:$G,$B201)-$B$2&lt;=H$4,SUMIFS(Investors!$P:$P,Investors!$A:$A,$A201,Investors!$G:$G,$B201)-$B$2&gt;G$4),SUMIFS(Investors!$Q:$Q,Investors!$A:$A,$A201,Investors!$G:$G,$B201),0)</f>
        <v/>
      </c>
      <c r="I201" s="4">
        <f>IF(AND(SUMIFS(Investors!$P:$P,Investors!$A:$A,$A201,Investors!$G:$G,$B201)-$B$2&lt;=I$4,SUMIFS(Investors!$P:$P,Investors!$A:$A,$A201,Investors!$G:$G,$B201)-$B$2&gt;H$4),SUMIFS(Investors!$Q:$Q,Investors!$A:$A,$A201,Investors!$G:$G,$B201),0)</f>
        <v/>
      </c>
      <c r="J201" s="4">
        <f>IF(AND(SUMIFS(Investors!$P:$P,Investors!$A:$A,$A201,Investors!$G:$G,$B201)-$B$2&lt;=J$4,SUMIFS(Investors!$P:$P,Investors!$A:$A,$A201,Investors!$G:$G,$B201)-$B$2&gt;I$4),SUMIFS(Investors!$Q:$Q,Investors!$A:$A,$A201,Investors!$G:$G,$B201),0)</f>
        <v/>
      </c>
      <c r="K201" s="4">
        <f>IF(AND(SUMIFS(Investors!$P:$P,Investors!$A:$A,$A201,Investors!$G:$G,$B201)-$B$2&lt;=K$4,SUMIFS(Investors!$P:$P,Investors!$A:$A,$A201,Investors!$G:$G,$B201)-$B$2&gt;J$4),SUMIFS(Investors!$Q:$Q,Investors!$A:$A,$A201,Investors!$G:$G,$B201),0)</f>
        <v/>
      </c>
      <c r="L201" s="4">
        <f>IF(AND(SUMIFS(Investors!$P:$P,Investors!$A:$A,$A201,Investors!$G:$G,$B201)-$B$2&lt;=L$4,SUMIFS(Investors!$P:$P,Investors!$A:$A,$A201,Investors!$G:$G,$B201)-$B$2&gt;K$4),SUMIFS(Investors!$Q:$Q,Investors!$A:$A,$A201,Investors!$G:$G,$B201),0)</f>
        <v/>
      </c>
      <c r="M201" s="4">
        <f>IF(AND(SUMIFS(Investors!$P:$P,Investors!$A:$A,$A201,Investors!$G:$G,$B201)-$B$2&lt;=M$4,SUMIFS(Investors!$P:$P,Investors!$A:$A,$A201,Investors!$G:$G,$B201)-$B$2&gt;L$4),SUMIFS(Investors!$Q:$Q,Investors!$A:$A,$A201,Investors!$G:$G,$B201),0)</f>
        <v/>
      </c>
      <c r="N201" s="4">
        <f>IF(AND(SUMIFS(Investors!$P:$P,Investors!$A:$A,$A201,Investors!$G:$G,$B201)-$B$2&lt;=N$4,SUMIFS(Investors!$P:$P,Investors!$A:$A,$A201,Investors!$G:$G,$B201)-$B$2&gt;M$4),SUMIFS(Investors!$Q:$Q,Investors!$A:$A,$A201,Investors!$G:$G,$B201),0)</f>
        <v/>
      </c>
      <c r="O201" s="4">
        <f>IF(AND(SUMIFS(Investors!$P:$P,Investors!$A:$A,$A201,Investors!$G:$G,$B201)-$B$2&lt;=O$4,SUMIFS(Investors!$P:$P,Investors!$A:$A,$A201,Investors!$G:$G,$B201)-$B$2&gt;N$4),SUMIFS(Investors!$Q:$Q,Investors!$A:$A,$A201,Investors!$G:$G,$B201),0)</f>
        <v/>
      </c>
      <c r="P201" s="4">
        <f>IF(AND(SUMIFS(Investors!$P:$P,Investors!$A:$A,$A201,Investors!$G:$G,$B201)-$B$2&lt;=P$4,SUMIFS(Investors!$P:$P,Investors!$A:$A,$A201,Investors!$G:$G,$B201)-$B$2&gt;O$4),SUMIFS(Investors!$Q:$Q,Investors!$A:$A,$A201,Investors!$G:$G,$B201),0)</f>
        <v/>
      </c>
      <c r="Q201" s="4">
        <f>IF(AND(SUMIFS(Investors!$P:$P,Investors!$A:$A,$A201,Investors!$G:$G,$B201)-$B$2&lt;=Q$4,SUMIFS(Investors!$P:$P,Investors!$A:$A,$A201,Investors!$G:$G,$B201)-$B$2&gt;P$4),SUMIFS(Investors!$Q:$Q,Investors!$A:$A,$A201,Investors!$G:$G,$B201),0)</f>
        <v/>
      </c>
      <c r="R201" s="4">
        <f>IF(AND(SUMIFS(Investors!$P:$P,Investors!$A:$A,$A201,Investors!$G:$G,$B201)-$B$2&lt;=R$4,SUMIFS(Investors!$P:$P,Investors!$A:$A,$A201,Investors!$G:$G,$B201)-$B$2&gt;Q$4),SUMIFS(Investors!$Q:$Q,Investors!$A:$A,$A201,Investors!$G:$G,$B201),0)</f>
        <v/>
      </c>
      <c r="S201" s="4">
        <f>IF(AND(SUMIFS(Investors!$P:$P,Investors!$A:$A,$A201,Investors!$G:$G,$B201)-$B$2&lt;=S$4,SUMIFS(Investors!$P:$P,Investors!$A:$A,$A201,Investors!$G:$G,$B201)-$B$2&gt;R$4),SUMIFS(Investors!$Q:$Q,Investors!$A:$A,$A201,Investors!$G:$G,$B201),0)</f>
        <v/>
      </c>
      <c r="T201" s="4">
        <f>IF(AND(SUMIFS(Investors!$P:$P,Investors!$A:$A,$A201,Investors!$G:$G,$B201)-$B$2&lt;=T$4,SUMIFS(Investors!$P:$P,Investors!$A:$A,$A201,Investors!$G:$G,$B201)-$B$2&gt;S$4),SUMIFS(Investors!$Q:$Q,Investors!$A:$A,$A201,Investors!$G:$G,$B201),0)</f>
        <v/>
      </c>
      <c r="U201" s="4">
        <f>IF(AND(SUMIFS(Investors!$P:$P,Investors!$A:$A,$A201,Investors!$G:$G,$B201)-$B$2&lt;=U$4,SUMIFS(Investors!$P:$P,Investors!$A:$A,$A201,Investors!$G:$G,$B201)-$B$2&gt;T$4),SUMIFS(Investors!$Q:$Q,Investors!$A:$A,$A201,Investors!$G:$G,$B201),0)</f>
        <v/>
      </c>
      <c r="V201" s="4">
        <f>IF(AND(SUMIFS(Investors!$P:$P,Investors!$A:$A,$A201,Investors!$G:$G,$B201)-$B$2&lt;=V$4,SUMIFS(Investors!$P:$P,Investors!$A:$A,$A201,Investors!$G:$G,$B201)-$B$2&gt;U$4),SUMIFS(Investors!$Q:$Q,Investors!$A:$A,$A201,Investors!$G:$G,$B201),0)</f>
        <v/>
      </c>
      <c r="W201" s="4">
        <f>IF(AND(SUMIFS(Investors!$P:$P,Investors!$A:$A,$A201,Investors!$G:$G,$B201)-$B$2&lt;=W$4,SUMIFS(Investors!$P:$P,Investors!$A:$A,$A201,Investors!$G:$G,$B201)-$B$2&gt;V$4),SUMIFS(Investors!$Q:$Q,Investors!$A:$A,$A201,Investors!$G:$G,$B201),0)</f>
        <v/>
      </c>
      <c r="X201" s="4">
        <f>IF(AND(SUMIFS(Investors!$P:$P,Investors!$A:$A,$A201,Investors!$G:$G,$B201)-$B$2&lt;=X$4,SUMIFS(Investors!$P:$P,Investors!$A:$A,$A201,Investors!$G:$G,$B201)-$B$2&gt;W$4),SUMIFS(Investors!$Q:$Q,Investors!$A:$A,$A201,Investors!$G:$G,$B201),0)</f>
        <v/>
      </c>
      <c r="Y201" s="4">
        <f>IF(AND(SUMIFS(Investors!$P:$P,Investors!$A:$A,$A201,Investors!$G:$G,$B201)-$B$2&lt;=Y$4,SUMIFS(Investors!$P:$P,Investors!$A:$A,$A201,Investors!$G:$G,$B201)-$B$2&gt;X$4),SUMIFS(Investors!$Q:$Q,Investors!$A:$A,$A201,Investors!$G:$G,$B201),0)</f>
        <v/>
      </c>
      <c r="Z201" s="4">
        <f>IF(AND(SUMIFS(Investors!$P:$P,Investors!$A:$A,$A201,Investors!$G:$G,$B201)-$B$2&lt;=Z$4,SUMIFS(Investors!$P:$P,Investors!$A:$A,$A201,Investors!$G:$G,$B201)-$B$2&gt;Y$4),SUMIFS(Investors!$Q:$Q,Investors!$A:$A,$A201,Investors!$G:$G,$B201),0)</f>
        <v/>
      </c>
      <c r="AA201" s="4">
        <f>IF(AND(SUMIFS(Investors!$P:$P,Investors!$A:$A,$A201,Investors!$G:$G,$B201)-$B$2&lt;=AA$4,SUMIFS(Investors!$P:$P,Investors!$A:$A,$A201,Investors!$G:$G,$B201)-$B$2&gt;Z$4),SUMIFS(Investors!$Q:$Q,Investors!$A:$A,$A201,Investors!$G:$G,$B201),0)</f>
        <v/>
      </c>
      <c r="AB201" s="4">
        <f>IF(AND(SUMIFS(Investors!$P:$P,Investors!$A:$A,$A201,Investors!$G:$G,$B201)-$B$2&lt;=AB$4,SUMIFS(Investors!$P:$P,Investors!$A:$A,$A201,Investors!$G:$G,$B201)-$B$2&gt;AA$4),SUMIFS(Investors!$Q:$Q,Investors!$A:$A,$A201,Investors!$G:$G,$B201),0)</f>
        <v/>
      </c>
      <c r="AC201" s="4">
        <f>IF(AND(SUMIFS(Investors!$P:$P,Investors!$A:$A,$A201,Investors!$G:$G,$B201)-$B$2&lt;=AC$4,SUMIFS(Investors!$P:$P,Investors!$A:$A,$A201,Investors!$G:$G,$B201)-$B$2&gt;AB$4),SUMIFS(Investors!$Q:$Q,Investors!$A:$A,$A201,Investors!$G:$G,$B201),0)</f>
        <v/>
      </c>
    </row>
    <row r="202">
      <c r="A202" t="inlineStr">
        <is>
          <t>ZKRO01</t>
        </is>
      </c>
      <c r="B202" t="inlineStr">
        <is>
          <t>HVI201</t>
        </is>
      </c>
      <c r="C202" s="4">
        <f>SUM(E202:AC202)</f>
        <v/>
      </c>
      <c r="E202" s="4">
        <f>IF(AND(SUMIFS(Investors!$P:$P,Investors!$A:$A,$A202,Investors!$G:$G,$B202)-$B$2&lt;=E$4,SUMIFS(Investors!$P:$P,Investors!$A:$A,$A202,Investors!$G:$G,$B202)-$B$2&gt;D$4),SUMIFS(Investors!$Q:$Q,Investors!$A:$A,$A202,Investors!$G:$G,$B202),0)</f>
        <v/>
      </c>
      <c r="F202" s="4">
        <f>IF(AND(SUMIFS(Investors!$P:$P,Investors!$A:$A,$A202,Investors!$G:$G,$B202)-$B$2&lt;=F$4,SUMIFS(Investors!$P:$P,Investors!$A:$A,$A202,Investors!$G:$G,$B202)-$B$2&gt;E$4),SUMIFS(Investors!$Q:$Q,Investors!$A:$A,$A202,Investors!$G:$G,$B202),0)</f>
        <v/>
      </c>
      <c r="G202" s="4">
        <f>IF(AND(SUMIFS(Investors!$P:$P,Investors!$A:$A,$A202,Investors!$G:$G,$B202)-$B$2&lt;=G$4,SUMIFS(Investors!$P:$P,Investors!$A:$A,$A202,Investors!$G:$G,$B202)-$B$2&gt;F$4),SUMIFS(Investors!$Q:$Q,Investors!$A:$A,$A202,Investors!$G:$G,$B202),0)</f>
        <v/>
      </c>
      <c r="H202" s="4">
        <f>IF(AND(SUMIFS(Investors!$P:$P,Investors!$A:$A,$A202,Investors!$G:$G,$B202)-$B$2&lt;=H$4,SUMIFS(Investors!$P:$P,Investors!$A:$A,$A202,Investors!$G:$G,$B202)-$B$2&gt;G$4),SUMIFS(Investors!$Q:$Q,Investors!$A:$A,$A202,Investors!$G:$G,$B202),0)</f>
        <v/>
      </c>
      <c r="I202" s="4">
        <f>IF(AND(SUMIFS(Investors!$P:$P,Investors!$A:$A,$A202,Investors!$G:$G,$B202)-$B$2&lt;=I$4,SUMIFS(Investors!$P:$P,Investors!$A:$A,$A202,Investors!$G:$G,$B202)-$B$2&gt;H$4),SUMIFS(Investors!$Q:$Q,Investors!$A:$A,$A202,Investors!$G:$G,$B202),0)</f>
        <v/>
      </c>
      <c r="J202" s="4">
        <f>IF(AND(SUMIFS(Investors!$P:$P,Investors!$A:$A,$A202,Investors!$G:$G,$B202)-$B$2&lt;=J$4,SUMIFS(Investors!$P:$P,Investors!$A:$A,$A202,Investors!$G:$G,$B202)-$B$2&gt;I$4),SUMIFS(Investors!$Q:$Q,Investors!$A:$A,$A202,Investors!$G:$G,$B202),0)</f>
        <v/>
      </c>
      <c r="K202" s="4">
        <f>IF(AND(SUMIFS(Investors!$P:$P,Investors!$A:$A,$A202,Investors!$G:$G,$B202)-$B$2&lt;=K$4,SUMIFS(Investors!$P:$P,Investors!$A:$A,$A202,Investors!$G:$G,$B202)-$B$2&gt;J$4),SUMIFS(Investors!$Q:$Q,Investors!$A:$A,$A202,Investors!$G:$G,$B202),0)</f>
        <v/>
      </c>
      <c r="L202" s="4">
        <f>IF(AND(SUMIFS(Investors!$P:$P,Investors!$A:$A,$A202,Investors!$G:$G,$B202)-$B$2&lt;=L$4,SUMIFS(Investors!$P:$P,Investors!$A:$A,$A202,Investors!$G:$G,$B202)-$B$2&gt;K$4),SUMIFS(Investors!$Q:$Q,Investors!$A:$A,$A202,Investors!$G:$G,$B202),0)</f>
        <v/>
      </c>
      <c r="M202" s="4">
        <f>IF(AND(SUMIFS(Investors!$P:$P,Investors!$A:$A,$A202,Investors!$G:$G,$B202)-$B$2&lt;=M$4,SUMIFS(Investors!$P:$P,Investors!$A:$A,$A202,Investors!$G:$G,$B202)-$B$2&gt;L$4),SUMIFS(Investors!$Q:$Q,Investors!$A:$A,$A202,Investors!$G:$G,$B202),0)</f>
        <v/>
      </c>
      <c r="N202" s="4">
        <f>IF(AND(SUMIFS(Investors!$P:$P,Investors!$A:$A,$A202,Investors!$G:$G,$B202)-$B$2&lt;=N$4,SUMIFS(Investors!$P:$P,Investors!$A:$A,$A202,Investors!$G:$G,$B202)-$B$2&gt;M$4),SUMIFS(Investors!$Q:$Q,Investors!$A:$A,$A202,Investors!$G:$G,$B202),0)</f>
        <v/>
      </c>
      <c r="O202" s="4">
        <f>IF(AND(SUMIFS(Investors!$P:$P,Investors!$A:$A,$A202,Investors!$G:$G,$B202)-$B$2&lt;=O$4,SUMIFS(Investors!$P:$P,Investors!$A:$A,$A202,Investors!$G:$G,$B202)-$B$2&gt;N$4),SUMIFS(Investors!$Q:$Q,Investors!$A:$A,$A202,Investors!$G:$G,$B202),0)</f>
        <v/>
      </c>
      <c r="P202" s="4">
        <f>IF(AND(SUMIFS(Investors!$P:$P,Investors!$A:$A,$A202,Investors!$G:$G,$B202)-$B$2&lt;=P$4,SUMIFS(Investors!$P:$P,Investors!$A:$A,$A202,Investors!$G:$G,$B202)-$B$2&gt;O$4),SUMIFS(Investors!$Q:$Q,Investors!$A:$A,$A202,Investors!$G:$G,$B202),0)</f>
        <v/>
      </c>
      <c r="Q202" s="4">
        <f>IF(AND(SUMIFS(Investors!$P:$P,Investors!$A:$A,$A202,Investors!$G:$G,$B202)-$B$2&lt;=Q$4,SUMIFS(Investors!$P:$P,Investors!$A:$A,$A202,Investors!$G:$G,$B202)-$B$2&gt;P$4),SUMIFS(Investors!$Q:$Q,Investors!$A:$A,$A202,Investors!$G:$G,$B202),0)</f>
        <v/>
      </c>
      <c r="R202" s="4">
        <f>IF(AND(SUMIFS(Investors!$P:$P,Investors!$A:$A,$A202,Investors!$G:$G,$B202)-$B$2&lt;=R$4,SUMIFS(Investors!$P:$P,Investors!$A:$A,$A202,Investors!$G:$G,$B202)-$B$2&gt;Q$4),SUMIFS(Investors!$Q:$Q,Investors!$A:$A,$A202,Investors!$G:$G,$B202),0)</f>
        <v/>
      </c>
      <c r="S202" s="4">
        <f>IF(AND(SUMIFS(Investors!$P:$P,Investors!$A:$A,$A202,Investors!$G:$G,$B202)-$B$2&lt;=S$4,SUMIFS(Investors!$P:$P,Investors!$A:$A,$A202,Investors!$G:$G,$B202)-$B$2&gt;R$4),SUMIFS(Investors!$Q:$Q,Investors!$A:$A,$A202,Investors!$G:$G,$B202),0)</f>
        <v/>
      </c>
      <c r="T202" s="4">
        <f>IF(AND(SUMIFS(Investors!$P:$P,Investors!$A:$A,$A202,Investors!$G:$G,$B202)-$B$2&lt;=T$4,SUMIFS(Investors!$P:$P,Investors!$A:$A,$A202,Investors!$G:$G,$B202)-$B$2&gt;S$4),SUMIFS(Investors!$Q:$Q,Investors!$A:$A,$A202,Investors!$G:$G,$B202),0)</f>
        <v/>
      </c>
      <c r="U202" s="4">
        <f>IF(AND(SUMIFS(Investors!$P:$P,Investors!$A:$A,$A202,Investors!$G:$G,$B202)-$B$2&lt;=U$4,SUMIFS(Investors!$P:$P,Investors!$A:$A,$A202,Investors!$G:$G,$B202)-$B$2&gt;T$4),SUMIFS(Investors!$Q:$Q,Investors!$A:$A,$A202,Investors!$G:$G,$B202),0)</f>
        <v/>
      </c>
      <c r="V202" s="4">
        <f>IF(AND(SUMIFS(Investors!$P:$P,Investors!$A:$A,$A202,Investors!$G:$G,$B202)-$B$2&lt;=V$4,SUMIFS(Investors!$P:$P,Investors!$A:$A,$A202,Investors!$G:$G,$B202)-$B$2&gt;U$4),SUMIFS(Investors!$Q:$Q,Investors!$A:$A,$A202,Investors!$G:$G,$B202),0)</f>
        <v/>
      </c>
      <c r="W202" s="4">
        <f>IF(AND(SUMIFS(Investors!$P:$P,Investors!$A:$A,$A202,Investors!$G:$G,$B202)-$B$2&lt;=W$4,SUMIFS(Investors!$P:$P,Investors!$A:$A,$A202,Investors!$G:$G,$B202)-$B$2&gt;V$4),SUMIFS(Investors!$Q:$Q,Investors!$A:$A,$A202,Investors!$G:$G,$B202),0)</f>
        <v/>
      </c>
      <c r="X202" s="4">
        <f>IF(AND(SUMIFS(Investors!$P:$P,Investors!$A:$A,$A202,Investors!$G:$G,$B202)-$B$2&lt;=X$4,SUMIFS(Investors!$P:$P,Investors!$A:$A,$A202,Investors!$G:$G,$B202)-$B$2&gt;W$4),SUMIFS(Investors!$Q:$Q,Investors!$A:$A,$A202,Investors!$G:$G,$B202),0)</f>
        <v/>
      </c>
      <c r="Y202" s="4">
        <f>IF(AND(SUMIFS(Investors!$P:$P,Investors!$A:$A,$A202,Investors!$G:$G,$B202)-$B$2&lt;=Y$4,SUMIFS(Investors!$P:$P,Investors!$A:$A,$A202,Investors!$G:$G,$B202)-$B$2&gt;X$4),SUMIFS(Investors!$Q:$Q,Investors!$A:$A,$A202,Investors!$G:$G,$B202),0)</f>
        <v/>
      </c>
      <c r="Z202" s="4">
        <f>IF(AND(SUMIFS(Investors!$P:$P,Investors!$A:$A,$A202,Investors!$G:$G,$B202)-$B$2&lt;=Z$4,SUMIFS(Investors!$P:$P,Investors!$A:$A,$A202,Investors!$G:$G,$B202)-$B$2&gt;Y$4),SUMIFS(Investors!$Q:$Q,Investors!$A:$A,$A202,Investors!$G:$G,$B202),0)</f>
        <v/>
      </c>
      <c r="AA202" s="4">
        <f>IF(AND(SUMIFS(Investors!$P:$P,Investors!$A:$A,$A202,Investors!$G:$G,$B202)-$B$2&lt;=AA$4,SUMIFS(Investors!$P:$P,Investors!$A:$A,$A202,Investors!$G:$G,$B202)-$B$2&gt;Z$4),SUMIFS(Investors!$Q:$Q,Investors!$A:$A,$A202,Investors!$G:$G,$B202),0)</f>
        <v/>
      </c>
      <c r="AB202" s="4">
        <f>IF(AND(SUMIFS(Investors!$P:$P,Investors!$A:$A,$A202,Investors!$G:$G,$B202)-$B$2&lt;=AB$4,SUMIFS(Investors!$P:$P,Investors!$A:$A,$A202,Investors!$G:$G,$B202)-$B$2&gt;AA$4),SUMIFS(Investors!$Q:$Q,Investors!$A:$A,$A202,Investors!$G:$G,$B202),0)</f>
        <v/>
      </c>
      <c r="AC202" s="4">
        <f>IF(AND(SUMIFS(Investors!$P:$P,Investors!$A:$A,$A202,Investors!$G:$G,$B202)-$B$2&lt;=AC$4,SUMIFS(Investors!$P:$P,Investors!$A:$A,$A202,Investors!$G:$G,$B202)-$B$2&gt;AB$4),SUMIFS(Investors!$Q:$Q,Investors!$A:$A,$A202,Investors!$G:$G,$B202),0)</f>
        <v/>
      </c>
    </row>
    <row r="203">
      <c r="A203" t="inlineStr">
        <is>
          <t>ZPJB01</t>
        </is>
      </c>
      <c r="B203" t="inlineStr">
        <is>
          <t>HFA205</t>
        </is>
      </c>
      <c r="C203" s="4">
        <f>SUM(E203:AC203)</f>
        <v/>
      </c>
      <c r="E203" s="4">
        <f>IF(AND(SUMIFS(Investors!$P:$P,Investors!$A:$A,$A203,Investors!$G:$G,$B203)-$B$2&lt;=E$4,SUMIFS(Investors!$P:$P,Investors!$A:$A,$A203,Investors!$G:$G,$B203)-$B$2&gt;D$4),SUMIFS(Investors!$Q:$Q,Investors!$A:$A,$A203,Investors!$G:$G,$B203),0)</f>
        <v/>
      </c>
      <c r="F203" s="4">
        <f>IF(AND(SUMIFS(Investors!$P:$P,Investors!$A:$A,$A203,Investors!$G:$G,$B203)-$B$2&lt;=F$4,SUMIFS(Investors!$P:$P,Investors!$A:$A,$A203,Investors!$G:$G,$B203)-$B$2&gt;E$4),SUMIFS(Investors!$Q:$Q,Investors!$A:$A,$A203,Investors!$G:$G,$B203),0)</f>
        <v/>
      </c>
      <c r="G203" s="4">
        <f>IF(AND(SUMIFS(Investors!$P:$P,Investors!$A:$A,$A203,Investors!$G:$G,$B203)-$B$2&lt;=G$4,SUMIFS(Investors!$P:$P,Investors!$A:$A,$A203,Investors!$G:$G,$B203)-$B$2&gt;F$4),SUMIFS(Investors!$Q:$Q,Investors!$A:$A,$A203,Investors!$G:$G,$B203),0)</f>
        <v/>
      </c>
      <c r="H203" s="4">
        <f>IF(AND(SUMIFS(Investors!$P:$P,Investors!$A:$A,$A203,Investors!$G:$G,$B203)-$B$2&lt;=H$4,SUMIFS(Investors!$P:$P,Investors!$A:$A,$A203,Investors!$G:$G,$B203)-$B$2&gt;G$4),SUMIFS(Investors!$Q:$Q,Investors!$A:$A,$A203,Investors!$G:$G,$B203),0)</f>
        <v/>
      </c>
      <c r="I203" s="4">
        <f>IF(AND(SUMIFS(Investors!$P:$P,Investors!$A:$A,$A203,Investors!$G:$G,$B203)-$B$2&lt;=I$4,SUMIFS(Investors!$P:$P,Investors!$A:$A,$A203,Investors!$G:$G,$B203)-$B$2&gt;H$4),SUMIFS(Investors!$Q:$Q,Investors!$A:$A,$A203,Investors!$G:$G,$B203),0)</f>
        <v/>
      </c>
      <c r="J203" s="4">
        <f>IF(AND(SUMIFS(Investors!$P:$P,Investors!$A:$A,$A203,Investors!$G:$G,$B203)-$B$2&lt;=J$4,SUMIFS(Investors!$P:$P,Investors!$A:$A,$A203,Investors!$G:$G,$B203)-$B$2&gt;I$4),SUMIFS(Investors!$Q:$Q,Investors!$A:$A,$A203,Investors!$G:$G,$B203),0)</f>
        <v/>
      </c>
      <c r="K203" s="4">
        <f>IF(AND(SUMIFS(Investors!$P:$P,Investors!$A:$A,$A203,Investors!$G:$G,$B203)-$B$2&lt;=K$4,SUMIFS(Investors!$P:$P,Investors!$A:$A,$A203,Investors!$G:$G,$B203)-$B$2&gt;J$4),SUMIFS(Investors!$Q:$Q,Investors!$A:$A,$A203,Investors!$G:$G,$B203),0)</f>
        <v/>
      </c>
      <c r="L203" s="4">
        <f>IF(AND(SUMIFS(Investors!$P:$P,Investors!$A:$A,$A203,Investors!$G:$G,$B203)-$B$2&lt;=L$4,SUMIFS(Investors!$P:$P,Investors!$A:$A,$A203,Investors!$G:$G,$B203)-$B$2&gt;K$4),SUMIFS(Investors!$Q:$Q,Investors!$A:$A,$A203,Investors!$G:$G,$B203),0)</f>
        <v/>
      </c>
      <c r="M203" s="4">
        <f>IF(AND(SUMIFS(Investors!$P:$P,Investors!$A:$A,$A203,Investors!$G:$G,$B203)-$B$2&lt;=M$4,SUMIFS(Investors!$P:$P,Investors!$A:$A,$A203,Investors!$G:$G,$B203)-$B$2&gt;L$4),SUMIFS(Investors!$Q:$Q,Investors!$A:$A,$A203,Investors!$G:$G,$B203),0)</f>
        <v/>
      </c>
      <c r="N203" s="4">
        <f>IF(AND(SUMIFS(Investors!$P:$P,Investors!$A:$A,$A203,Investors!$G:$G,$B203)-$B$2&lt;=N$4,SUMIFS(Investors!$P:$P,Investors!$A:$A,$A203,Investors!$G:$G,$B203)-$B$2&gt;M$4),SUMIFS(Investors!$Q:$Q,Investors!$A:$A,$A203,Investors!$G:$G,$B203),0)</f>
        <v/>
      </c>
      <c r="O203" s="4">
        <f>IF(AND(SUMIFS(Investors!$P:$P,Investors!$A:$A,$A203,Investors!$G:$G,$B203)-$B$2&lt;=O$4,SUMIFS(Investors!$P:$P,Investors!$A:$A,$A203,Investors!$G:$G,$B203)-$B$2&gt;N$4),SUMIFS(Investors!$Q:$Q,Investors!$A:$A,$A203,Investors!$G:$G,$B203),0)</f>
        <v/>
      </c>
      <c r="P203" s="4">
        <f>IF(AND(SUMIFS(Investors!$P:$P,Investors!$A:$A,$A203,Investors!$G:$G,$B203)-$B$2&lt;=P$4,SUMIFS(Investors!$P:$P,Investors!$A:$A,$A203,Investors!$G:$G,$B203)-$B$2&gt;O$4),SUMIFS(Investors!$Q:$Q,Investors!$A:$A,$A203,Investors!$G:$G,$B203),0)</f>
        <v/>
      </c>
      <c r="Q203" s="4">
        <f>IF(AND(SUMIFS(Investors!$P:$P,Investors!$A:$A,$A203,Investors!$G:$G,$B203)-$B$2&lt;=Q$4,SUMIFS(Investors!$P:$P,Investors!$A:$A,$A203,Investors!$G:$G,$B203)-$B$2&gt;P$4),SUMIFS(Investors!$Q:$Q,Investors!$A:$A,$A203,Investors!$G:$G,$B203),0)</f>
        <v/>
      </c>
      <c r="R203" s="4">
        <f>IF(AND(SUMIFS(Investors!$P:$P,Investors!$A:$A,$A203,Investors!$G:$G,$B203)-$B$2&lt;=R$4,SUMIFS(Investors!$P:$P,Investors!$A:$A,$A203,Investors!$G:$G,$B203)-$B$2&gt;Q$4),SUMIFS(Investors!$Q:$Q,Investors!$A:$A,$A203,Investors!$G:$G,$B203),0)</f>
        <v/>
      </c>
      <c r="S203" s="4">
        <f>IF(AND(SUMIFS(Investors!$P:$P,Investors!$A:$A,$A203,Investors!$G:$G,$B203)-$B$2&lt;=S$4,SUMIFS(Investors!$P:$P,Investors!$A:$A,$A203,Investors!$G:$G,$B203)-$B$2&gt;R$4),SUMIFS(Investors!$Q:$Q,Investors!$A:$A,$A203,Investors!$G:$G,$B203),0)</f>
        <v/>
      </c>
      <c r="T203" s="4">
        <f>IF(AND(SUMIFS(Investors!$P:$P,Investors!$A:$A,$A203,Investors!$G:$G,$B203)-$B$2&lt;=T$4,SUMIFS(Investors!$P:$P,Investors!$A:$A,$A203,Investors!$G:$G,$B203)-$B$2&gt;S$4),SUMIFS(Investors!$Q:$Q,Investors!$A:$A,$A203,Investors!$G:$G,$B203),0)</f>
        <v/>
      </c>
      <c r="U203" s="4">
        <f>IF(AND(SUMIFS(Investors!$P:$P,Investors!$A:$A,$A203,Investors!$G:$G,$B203)-$B$2&lt;=U$4,SUMIFS(Investors!$P:$P,Investors!$A:$A,$A203,Investors!$G:$G,$B203)-$B$2&gt;T$4),SUMIFS(Investors!$Q:$Q,Investors!$A:$A,$A203,Investors!$G:$G,$B203),0)</f>
        <v/>
      </c>
      <c r="V203" s="4">
        <f>IF(AND(SUMIFS(Investors!$P:$P,Investors!$A:$A,$A203,Investors!$G:$G,$B203)-$B$2&lt;=V$4,SUMIFS(Investors!$P:$P,Investors!$A:$A,$A203,Investors!$G:$G,$B203)-$B$2&gt;U$4),SUMIFS(Investors!$Q:$Q,Investors!$A:$A,$A203,Investors!$G:$G,$B203),0)</f>
        <v/>
      </c>
      <c r="W203" s="4">
        <f>IF(AND(SUMIFS(Investors!$P:$P,Investors!$A:$A,$A203,Investors!$G:$G,$B203)-$B$2&lt;=W$4,SUMIFS(Investors!$P:$P,Investors!$A:$A,$A203,Investors!$G:$G,$B203)-$B$2&gt;V$4),SUMIFS(Investors!$Q:$Q,Investors!$A:$A,$A203,Investors!$G:$G,$B203),0)</f>
        <v/>
      </c>
      <c r="X203" s="4">
        <f>IF(AND(SUMIFS(Investors!$P:$P,Investors!$A:$A,$A203,Investors!$G:$G,$B203)-$B$2&lt;=X$4,SUMIFS(Investors!$P:$P,Investors!$A:$A,$A203,Investors!$G:$G,$B203)-$B$2&gt;W$4),SUMIFS(Investors!$Q:$Q,Investors!$A:$A,$A203,Investors!$G:$G,$B203),0)</f>
        <v/>
      </c>
      <c r="Y203" s="4">
        <f>IF(AND(SUMIFS(Investors!$P:$P,Investors!$A:$A,$A203,Investors!$G:$G,$B203)-$B$2&lt;=Y$4,SUMIFS(Investors!$P:$P,Investors!$A:$A,$A203,Investors!$G:$G,$B203)-$B$2&gt;X$4),SUMIFS(Investors!$Q:$Q,Investors!$A:$A,$A203,Investors!$G:$G,$B203),0)</f>
        <v/>
      </c>
      <c r="Z203" s="4">
        <f>IF(AND(SUMIFS(Investors!$P:$P,Investors!$A:$A,$A203,Investors!$G:$G,$B203)-$B$2&lt;=Z$4,SUMIFS(Investors!$P:$P,Investors!$A:$A,$A203,Investors!$G:$G,$B203)-$B$2&gt;Y$4),SUMIFS(Investors!$Q:$Q,Investors!$A:$A,$A203,Investors!$G:$G,$B203),0)</f>
        <v/>
      </c>
      <c r="AA203" s="4">
        <f>IF(AND(SUMIFS(Investors!$P:$P,Investors!$A:$A,$A203,Investors!$G:$G,$B203)-$B$2&lt;=AA$4,SUMIFS(Investors!$P:$P,Investors!$A:$A,$A203,Investors!$G:$G,$B203)-$B$2&gt;Z$4),SUMIFS(Investors!$Q:$Q,Investors!$A:$A,$A203,Investors!$G:$G,$B203),0)</f>
        <v/>
      </c>
      <c r="AB203" s="4">
        <f>IF(AND(SUMIFS(Investors!$P:$P,Investors!$A:$A,$A203,Investors!$G:$G,$B203)-$B$2&lt;=AB$4,SUMIFS(Investors!$P:$P,Investors!$A:$A,$A203,Investors!$G:$G,$B203)-$B$2&gt;AA$4),SUMIFS(Investors!$Q:$Q,Investors!$A:$A,$A203,Investors!$G:$G,$B203),0)</f>
        <v/>
      </c>
      <c r="AC203" s="4">
        <f>IF(AND(SUMIFS(Investors!$P:$P,Investors!$A:$A,$A203,Investors!$G:$G,$B203)-$B$2&lt;=AC$4,SUMIFS(Investors!$P:$P,Investors!$A:$A,$A203,Investors!$G:$G,$B203)-$B$2&gt;AB$4),SUMIFS(Investors!$Q:$Q,Investors!$A:$A,$A203,Investors!$G:$G,$B203),0)</f>
        <v/>
      </c>
    </row>
    <row r="204">
      <c r="A204" t="inlineStr">
        <is>
          <t>ZHAM01</t>
        </is>
      </c>
      <c r="B204" t="inlineStr">
        <is>
          <t>HFB109</t>
        </is>
      </c>
      <c r="C204" s="4">
        <f>SUM(E204:AC204)</f>
        <v/>
      </c>
      <c r="E204" s="4">
        <f>IF(AND(SUMIFS(Investors!$P:$P,Investors!$A:$A,$A204,Investors!$G:$G,$B204)-$B$2&lt;=E$4,SUMIFS(Investors!$P:$P,Investors!$A:$A,$A204,Investors!$G:$G,$B204)-$B$2&gt;D$4),SUMIFS(Investors!$Q:$Q,Investors!$A:$A,$A204,Investors!$G:$G,$B204),0)</f>
        <v/>
      </c>
      <c r="F204" s="4">
        <f>IF(AND(SUMIFS(Investors!$P:$P,Investors!$A:$A,$A204,Investors!$G:$G,$B204)-$B$2&lt;=F$4,SUMIFS(Investors!$P:$P,Investors!$A:$A,$A204,Investors!$G:$G,$B204)-$B$2&gt;E$4),SUMIFS(Investors!$Q:$Q,Investors!$A:$A,$A204,Investors!$G:$G,$B204),0)</f>
        <v/>
      </c>
      <c r="G204" s="4">
        <f>IF(AND(SUMIFS(Investors!$P:$P,Investors!$A:$A,$A204,Investors!$G:$G,$B204)-$B$2&lt;=G$4,SUMIFS(Investors!$P:$P,Investors!$A:$A,$A204,Investors!$G:$G,$B204)-$B$2&gt;F$4),SUMIFS(Investors!$Q:$Q,Investors!$A:$A,$A204,Investors!$G:$G,$B204),0)</f>
        <v/>
      </c>
      <c r="H204" s="4">
        <f>IF(AND(SUMIFS(Investors!$P:$P,Investors!$A:$A,$A204,Investors!$G:$G,$B204)-$B$2&lt;=H$4,SUMIFS(Investors!$P:$P,Investors!$A:$A,$A204,Investors!$G:$G,$B204)-$B$2&gt;G$4),SUMIFS(Investors!$Q:$Q,Investors!$A:$A,$A204,Investors!$G:$G,$B204),0)</f>
        <v/>
      </c>
      <c r="I204" s="4">
        <f>IF(AND(SUMIFS(Investors!$P:$P,Investors!$A:$A,$A204,Investors!$G:$G,$B204)-$B$2&lt;=I$4,SUMIFS(Investors!$P:$P,Investors!$A:$A,$A204,Investors!$G:$G,$B204)-$B$2&gt;H$4),SUMIFS(Investors!$Q:$Q,Investors!$A:$A,$A204,Investors!$G:$G,$B204),0)</f>
        <v/>
      </c>
      <c r="J204" s="4">
        <f>IF(AND(SUMIFS(Investors!$P:$P,Investors!$A:$A,$A204,Investors!$G:$G,$B204)-$B$2&lt;=J$4,SUMIFS(Investors!$P:$P,Investors!$A:$A,$A204,Investors!$G:$G,$B204)-$B$2&gt;I$4),SUMIFS(Investors!$Q:$Q,Investors!$A:$A,$A204,Investors!$G:$G,$B204),0)</f>
        <v/>
      </c>
      <c r="K204" s="4">
        <f>IF(AND(SUMIFS(Investors!$P:$P,Investors!$A:$A,$A204,Investors!$G:$G,$B204)-$B$2&lt;=K$4,SUMIFS(Investors!$P:$P,Investors!$A:$A,$A204,Investors!$G:$G,$B204)-$B$2&gt;J$4),SUMIFS(Investors!$Q:$Q,Investors!$A:$A,$A204,Investors!$G:$G,$B204),0)</f>
        <v/>
      </c>
      <c r="L204" s="4">
        <f>IF(AND(SUMIFS(Investors!$P:$P,Investors!$A:$A,$A204,Investors!$G:$G,$B204)-$B$2&lt;=L$4,SUMIFS(Investors!$P:$P,Investors!$A:$A,$A204,Investors!$G:$G,$B204)-$B$2&gt;K$4),SUMIFS(Investors!$Q:$Q,Investors!$A:$A,$A204,Investors!$G:$G,$B204),0)</f>
        <v/>
      </c>
      <c r="M204" s="4">
        <f>IF(AND(SUMIFS(Investors!$P:$P,Investors!$A:$A,$A204,Investors!$G:$G,$B204)-$B$2&lt;=M$4,SUMIFS(Investors!$P:$P,Investors!$A:$A,$A204,Investors!$G:$G,$B204)-$B$2&gt;L$4),SUMIFS(Investors!$Q:$Q,Investors!$A:$A,$A204,Investors!$G:$G,$B204),0)</f>
        <v/>
      </c>
      <c r="N204" s="4">
        <f>IF(AND(SUMIFS(Investors!$P:$P,Investors!$A:$A,$A204,Investors!$G:$G,$B204)-$B$2&lt;=N$4,SUMIFS(Investors!$P:$P,Investors!$A:$A,$A204,Investors!$G:$G,$B204)-$B$2&gt;M$4),SUMIFS(Investors!$Q:$Q,Investors!$A:$A,$A204,Investors!$G:$G,$B204),0)</f>
        <v/>
      </c>
      <c r="O204" s="4">
        <f>IF(AND(SUMIFS(Investors!$P:$P,Investors!$A:$A,$A204,Investors!$G:$G,$B204)-$B$2&lt;=O$4,SUMIFS(Investors!$P:$P,Investors!$A:$A,$A204,Investors!$G:$G,$B204)-$B$2&gt;N$4),SUMIFS(Investors!$Q:$Q,Investors!$A:$A,$A204,Investors!$G:$G,$B204),0)</f>
        <v/>
      </c>
      <c r="P204" s="4">
        <f>IF(AND(SUMIFS(Investors!$P:$P,Investors!$A:$A,$A204,Investors!$G:$G,$B204)-$B$2&lt;=P$4,SUMIFS(Investors!$P:$P,Investors!$A:$A,$A204,Investors!$G:$G,$B204)-$B$2&gt;O$4),SUMIFS(Investors!$Q:$Q,Investors!$A:$A,$A204,Investors!$G:$G,$B204),0)</f>
        <v/>
      </c>
      <c r="Q204" s="4">
        <f>IF(AND(SUMIFS(Investors!$P:$P,Investors!$A:$A,$A204,Investors!$G:$G,$B204)-$B$2&lt;=Q$4,SUMIFS(Investors!$P:$P,Investors!$A:$A,$A204,Investors!$G:$G,$B204)-$B$2&gt;P$4),SUMIFS(Investors!$Q:$Q,Investors!$A:$A,$A204,Investors!$G:$G,$B204),0)</f>
        <v/>
      </c>
      <c r="R204" s="4">
        <f>IF(AND(SUMIFS(Investors!$P:$P,Investors!$A:$A,$A204,Investors!$G:$G,$B204)-$B$2&lt;=R$4,SUMIFS(Investors!$P:$P,Investors!$A:$A,$A204,Investors!$G:$G,$B204)-$B$2&gt;Q$4),SUMIFS(Investors!$Q:$Q,Investors!$A:$A,$A204,Investors!$G:$G,$B204),0)</f>
        <v/>
      </c>
      <c r="S204" s="4">
        <f>IF(AND(SUMIFS(Investors!$P:$P,Investors!$A:$A,$A204,Investors!$G:$G,$B204)-$B$2&lt;=S$4,SUMIFS(Investors!$P:$P,Investors!$A:$A,$A204,Investors!$G:$G,$B204)-$B$2&gt;R$4),SUMIFS(Investors!$Q:$Q,Investors!$A:$A,$A204,Investors!$G:$G,$B204),0)</f>
        <v/>
      </c>
      <c r="T204" s="4">
        <f>IF(AND(SUMIFS(Investors!$P:$P,Investors!$A:$A,$A204,Investors!$G:$G,$B204)-$B$2&lt;=T$4,SUMIFS(Investors!$P:$P,Investors!$A:$A,$A204,Investors!$G:$G,$B204)-$B$2&gt;S$4),SUMIFS(Investors!$Q:$Q,Investors!$A:$A,$A204,Investors!$G:$G,$B204),0)</f>
        <v/>
      </c>
      <c r="U204" s="4">
        <f>IF(AND(SUMIFS(Investors!$P:$P,Investors!$A:$A,$A204,Investors!$G:$G,$B204)-$B$2&lt;=U$4,SUMIFS(Investors!$P:$P,Investors!$A:$A,$A204,Investors!$G:$G,$B204)-$B$2&gt;T$4),SUMIFS(Investors!$Q:$Q,Investors!$A:$A,$A204,Investors!$G:$G,$B204),0)</f>
        <v/>
      </c>
      <c r="V204" s="4">
        <f>IF(AND(SUMIFS(Investors!$P:$P,Investors!$A:$A,$A204,Investors!$G:$G,$B204)-$B$2&lt;=V$4,SUMIFS(Investors!$P:$P,Investors!$A:$A,$A204,Investors!$G:$G,$B204)-$B$2&gt;U$4),SUMIFS(Investors!$Q:$Q,Investors!$A:$A,$A204,Investors!$G:$G,$B204),0)</f>
        <v/>
      </c>
      <c r="W204" s="4">
        <f>IF(AND(SUMIFS(Investors!$P:$P,Investors!$A:$A,$A204,Investors!$G:$G,$B204)-$B$2&lt;=W$4,SUMIFS(Investors!$P:$P,Investors!$A:$A,$A204,Investors!$G:$G,$B204)-$B$2&gt;V$4),SUMIFS(Investors!$Q:$Q,Investors!$A:$A,$A204,Investors!$G:$G,$B204),0)</f>
        <v/>
      </c>
      <c r="X204" s="4">
        <f>IF(AND(SUMIFS(Investors!$P:$P,Investors!$A:$A,$A204,Investors!$G:$G,$B204)-$B$2&lt;=X$4,SUMIFS(Investors!$P:$P,Investors!$A:$A,$A204,Investors!$G:$G,$B204)-$B$2&gt;W$4),SUMIFS(Investors!$Q:$Q,Investors!$A:$A,$A204,Investors!$G:$G,$B204),0)</f>
        <v/>
      </c>
      <c r="Y204" s="4">
        <f>IF(AND(SUMIFS(Investors!$P:$P,Investors!$A:$A,$A204,Investors!$G:$G,$B204)-$B$2&lt;=Y$4,SUMIFS(Investors!$P:$P,Investors!$A:$A,$A204,Investors!$G:$G,$B204)-$B$2&gt;X$4),SUMIFS(Investors!$Q:$Q,Investors!$A:$A,$A204,Investors!$G:$G,$B204),0)</f>
        <v/>
      </c>
      <c r="Z204" s="4">
        <f>IF(AND(SUMIFS(Investors!$P:$P,Investors!$A:$A,$A204,Investors!$G:$G,$B204)-$B$2&lt;=Z$4,SUMIFS(Investors!$P:$P,Investors!$A:$A,$A204,Investors!$G:$G,$B204)-$B$2&gt;Y$4),SUMIFS(Investors!$Q:$Q,Investors!$A:$A,$A204,Investors!$G:$G,$B204),0)</f>
        <v/>
      </c>
      <c r="AA204" s="4">
        <f>IF(AND(SUMIFS(Investors!$P:$P,Investors!$A:$A,$A204,Investors!$G:$G,$B204)-$B$2&lt;=AA$4,SUMIFS(Investors!$P:$P,Investors!$A:$A,$A204,Investors!$G:$G,$B204)-$B$2&gt;Z$4),SUMIFS(Investors!$Q:$Q,Investors!$A:$A,$A204,Investors!$G:$G,$B204),0)</f>
        <v/>
      </c>
      <c r="AB204" s="4">
        <f>IF(AND(SUMIFS(Investors!$P:$P,Investors!$A:$A,$A204,Investors!$G:$G,$B204)-$B$2&lt;=AB$4,SUMIFS(Investors!$P:$P,Investors!$A:$A,$A204,Investors!$G:$G,$B204)-$B$2&gt;AA$4),SUMIFS(Investors!$Q:$Q,Investors!$A:$A,$A204,Investors!$G:$G,$B204),0)</f>
        <v/>
      </c>
      <c r="AC204" s="4">
        <f>IF(AND(SUMIFS(Investors!$P:$P,Investors!$A:$A,$A204,Investors!$G:$G,$B204)-$B$2&lt;=AC$4,SUMIFS(Investors!$P:$P,Investors!$A:$A,$A204,Investors!$G:$G,$B204)-$B$2&gt;AB$4),SUMIFS(Investors!$Q:$Q,Investors!$A:$A,$A204,Investors!$G:$G,$B204),0)</f>
        <v/>
      </c>
    </row>
    <row r="205">
      <c r="A205" t="inlineStr">
        <is>
          <t>ZVZY01</t>
        </is>
      </c>
      <c r="B205" t="inlineStr">
        <is>
          <t>HFA106</t>
        </is>
      </c>
      <c r="C205" s="4">
        <f>SUM(E205:AC205)</f>
        <v/>
      </c>
      <c r="E205" s="4">
        <f>IF(AND(SUMIFS(Investors!$P:$P,Investors!$A:$A,$A205,Investors!$G:$G,$B205)-$B$2&lt;=E$4,SUMIFS(Investors!$P:$P,Investors!$A:$A,$A205,Investors!$G:$G,$B205)-$B$2&gt;D$4),SUMIFS(Investors!$Q:$Q,Investors!$A:$A,$A205,Investors!$G:$G,$B205),0)</f>
        <v/>
      </c>
      <c r="F205" s="4">
        <f>IF(AND(SUMIFS(Investors!$P:$P,Investors!$A:$A,$A205,Investors!$G:$G,$B205)-$B$2&lt;=F$4,SUMIFS(Investors!$P:$P,Investors!$A:$A,$A205,Investors!$G:$G,$B205)-$B$2&gt;E$4),SUMIFS(Investors!$Q:$Q,Investors!$A:$A,$A205,Investors!$G:$G,$B205),0)</f>
        <v/>
      </c>
      <c r="G205" s="4">
        <f>IF(AND(SUMIFS(Investors!$P:$P,Investors!$A:$A,$A205,Investors!$G:$G,$B205)-$B$2&lt;=G$4,SUMIFS(Investors!$P:$P,Investors!$A:$A,$A205,Investors!$G:$G,$B205)-$B$2&gt;F$4),SUMIFS(Investors!$Q:$Q,Investors!$A:$A,$A205,Investors!$G:$G,$B205),0)</f>
        <v/>
      </c>
      <c r="H205" s="4">
        <f>IF(AND(SUMIFS(Investors!$P:$P,Investors!$A:$A,$A205,Investors!$G:$G,$B205)-$B$2&lt;=H$4,SUMIFS(Investors!$P:$P,Investors!$A:$A,$A205,Investors!$G:$G,$B205)-$B$2&gt;G$4),SUMIFS(Investors!$Q:$Q,Investors!$A:$A,$A205,Investors!$G:$G,$B205),0)</f>
        <v/>
      </c>
      <c r="I205" s="4">
        <f>IF(AND(SUMIFS(Investors!$P:$P,Investors!$A:$A,$A205,Investors!$G:$G,$B205)-$B$2&lt;=I$4,SUMIFS(Investors!$P:$P,Investors!$A:$A,$A205,Investors!$G:$G,$B205)-$B$2&gt;H$4),SUMIFS(Investors!$Q:$Q,Investors!$A:$A,$A205,Investors!$G:$G,$B205),0)</f>
        <v/>
      </c>
      <c r="J205" s="4">
        <f>IF(AND(SUMIFS(Investors!$P:$P,Investors!$A:$A,$A205,Investors!$G:$G,$B205)-$B$2&lt;=J$4,SUMIFS(Investors!$P:$P,Investors!$A:$A,$A205,Investors!$G:$G,$B205)-$B$2&gt;I$4),SUMIFS(Investors!$Q:$Q,Investors!$A:$A,$A205,Investors!$G:$G,$B205),0)</f>
        <v/>
      </c>
      <c r="K205" s="4">
        <f>IF(AND(SUMIFS(Investors!$P:$P,Investors!$A:$A,$A205,Investors!$G:$G,$B205)-$B$2&lt;=K$4,SUMIFS(Investors!$P:$P,Investors!$A:$A,$A205,Investors!$G:$G,$B205)-$B$2&gt;J$4),SUMIFS(Investors!$Q:$Q,Investors!$A:$A,$A205,Investors!$G:$G,$B205),0)</f>
        <v/>
      </c>
      <c r="L205" s="4">
        <f>IF(AND(SUMIFS(Investors!$P:$P,Investors!$A:$A,$A205,Investors!$G:$G,$B205)-$B$2&lt;=L$4,SUMIFS(Investors!$P:$P,Investors!$A:$A,$A205,Investors!$G:$G,$B205)-$B$2&gt;K$4),SUMIFS(Investors!$Q:$Q,Investors!$A:$A,$A205,Investors!$G:$G,$B205),0)</f>
        <v/>
      </c>
      <c r="M205" s="4">
        <f>IF(AND(SUMIFS(Investors!$P:$P,Investors!$A:$A,$A205,Investors!$G:$G,$B205)-$B$2&lt;=M$4,SUMIFS(Investors!$P:$P,Investors!$A:$A,$A205,Investors!$G:$G,$B205)-$B$2&gt;L$4),SUMIFS(Investors!$Q:$Q,Investors!$A:$A,$A205,Investors!$G:$G,$B205),0)</f>
        <v/>
      </c>
      <c r="N205" s="4">
        <f>IF(AND(SUMIFS(Investors!$P:$P,Investors!$A:$A,$A205,Investors!$G:$G,$B205)-$B$2&lt;=N$4,SUMIFS(Investors!$P:$P,Investors!$A:$A,$A205,Investors!$G:$G,$B205)-$B$2&gt;M$4),SUMIFS(Investors!$Q:$Q,Investors!$A:$A,$A205,Investors!$G:$G,$B205),0)</f>
        <v/>
      </c>
      <c r="O205" s="4">
        <f>IF(AND(SUMIFS(Investors!$P:$P,Investors!$A:$A,$A205,Investors!$G:$G,$B205)-$B$2&lt;=O$4,SUMIFS(Investors!$P:$P,Investors!$A:$A,$A205,Investors!$G:$G,$B205)-$B$2&gt;N$4),SUMIFS(Investors!$Q:$Q,Investors!$A:$A,$A205,Investors!$G:$G,$B205),0)</f>
        <v/>
      </c>
      <c r="P205" s="4">
        <f>IF(AND(SUMIFS(Investors!$P:$P,Investors!$A:$A,$A205,Investors!$G:$G,$B205)-$B$2&lt;=P$4,SUMIFS(Investors!$P:$P,Investors!$A:$A,$A205,Investors!$G:$G,$B205)-$B$2&gt;O$4),SUMIFS(Investors!$Q:$Q,Investors!$A:$A,$A205,Investors!$G:$G,$B205),0)</f>
        <v/>
      </c>
      <c r="Q205" s="4">
        <f>IF(AND(SUMIFS(Investors!$P:$P,Investors!$A:$A,$A205,Investors!$G:$G,$B205)-$B$2&lt;=Q$4,SUMIFS(Investors!$P:$P,Investors!$A:$A,$A205,Investors!$G:$G,$B205)-$B$2&gt;P$4),SUMIFS(Investors!$Q:$Q,Investors!$A:$A,$A205,Investors!$G:$G,$B205),0)</f>
        <v/>
      </c>
      <c r="R205" s="4">
        <f>IF(AND(SUMIFS(Investors!$P:$P,Investors!$A:$A,$A205,Investors!$G:$G,$B205)-$B$2&lt;=R$4,SUMIFS(Investors!$P:$P,Investors!$A:$A,$A205,Investors!$G:$G,$B205)-$B$2&gt;Q$4),SUMIFS(Investors!$Q:$Q,Investors!$A:$A,$A205,Investors!$G:$G,$B205),0)</f>
        <v/>
      </c>
      <c r="S205" s="4">
        <f>IF(AND(SUMIFS(Investors!$P:$P,Investors!$A:$A,$A205,Investors!$G:$G,$B205)-$B$2&lt;=S$4,SUMIFS(Investors!$P:$P,Investors!$A:$A,$A205,Investors!$G:$G,$B205)-$B$2&gt;R$4),SUMIFS(Investors!$Q:$Q,Investors!$A:$A,$A205,Investors!$G:$G,$B205),0)</f>
        <v/>
      </c>
      <c r="T205" s="4">
        <f>IF(AND(SUMIFS(Investors!$P:$P,Investors!$A:$A,$A205,Investors!$G:$G,$B205)-$B$2&lt;=T$4,SUMIFS(Investors!$P:$P,Investors!$A:$A,$A205,Investors!$G:$G,$B205)-$B$2&gt;S$4),SUMIFS(Investors!$Q:$Q,Investors!$A:$A,$A205,Investors!$G:$G,$B205),0)</f>
        <v/>
      </c>
      <c r="U205" s="4">
        <f>IF(AND(SUMIFS(Investors!$P:$P,Investors!$A:$A,$A205,Investors!$G:$G,$B205)-$B$2&lt;=U$4,SUMIFS(Investors!$P:$P,Investors!$A:$A,$A205,Investors!$G:$G,$B205)-$B$2&gt;T$4),SUMIFS(Investors!$Q:$Q,Investors!$A:$A,$A205,Investors!$G:$G,$B205),0)</f>
        <v/>
      </c>
      <c r="V205" s="4">
        <f>IF(AND(SUMIFS(Investors!$P:$P,Investors!$A:$A,$A205,Investors!$G:$G,$B205)-$B$2&lt;=V$4,SUMIFS(Investors!$P:$P,Investors!$A:$A,$A205,Investors!$G:$G,$B205)-$B$2&gt;U$4),SUMIFS(Investors!$Q:$Q,Investors!$A:$A,$A205,Investors!$G:$G,$B205),0)</f>
        <v/>
      </c>
      <c r="W205" s="4">
        <f>IF(AND(SUMIFS(Investors!$P:$P,Investors!$A:$A,$A205,Investors!$G:$G,$B205)-$B$2&lt;=W$4,SUMIFS(Investors!$P:$P,Investors!$A:$A,$A205,Investors!$G:$G,$B205)-$B$2&gt;V$4),SUMIFS(Investors!$Q:$Q,Investors!$A:$A,$A205,Investors!$G:$G,$B205),0)</f>
        <v/>
      </c>
      <c r="X205" s="4">
        <f>IF(AND(SUMIFS(Investors!$P:$P,Investors!$A:$A,$A205,Investors!$G:$G,$B205)-$B$2&lt;=X$4,SUMIFS(Investors!$P:$P,Investors!$A:$A,$A205,Investors!$G:$G,$B205)-$B$2&gt;W$4),SUMIFS(Investors!$Q:$Q,Investors!$A:$A,$A205,Investors!$G:$G,$B205),0)</f>
        <v/>
      </c>
      <c r="Y205" s="4">
        <f>IF(AND(SUMIFS(Investors!$P:$P,Investors!$A:$A,$A205,Investors!$G:$G,$B205)-$B$2&lt;=Y$4,SUMIFS(Investors!$P:$P,Investors!$A:$A,$A205,Investors!$G:$G,$B205)-$B$2&gt;X$4),SUMIFS(Investors!$Q:$Q,Investors!$A:$A,$A205,Investors!$G:$G,$B205),0)</f>
        <v/>
      </c>
      <c r="Z205" s="4">
        <f>IF(AND(SUMIFS(Investors!$P:$P,Investors!$A:$A,$A205,Investors!$G:$G,$B205)-$B$2&lt;=Z$4,SUMIFS(Investors!$P:$P,Investors!$A:$A,$A205,Investors!$G:$G,$B205)-$B$2&gt;Y$4),SUMIFS(Investors!$Q:$Q,Investors!$A:$A,$A205,Investors!$G:$G,$B205),0)</f>
        <v/>
      </c>
      <c r="AA205" s="4">
        <f>IF(AND(SUMIFS(Investors!$P:$P,Investors!$A:$A,$A205,Investors!$G:$G,$B205)-$B$2&lt;=AA$4,SUMIFS(Investors!$P:$P,Investors!$A:$A,$A205,Investors!$G:$G,$B205)-$B$2&gt;Z$4),SUMIFS(Investors!$Q:$Q,Investors!$A:$A,$A205,Investors!$G:$G,$B205),0)</f>
        <v/>
      </c>
      <c r="AB205" s="4">
        <f>IF(AND(SUMIFS(Investors!$P:$P,Investors!$A:$A,$A205,Investors!$G:$G,$B205)-$B$2&lt;=AB$4,SUMIFS(Investors!$P:$P,Investors!$A:$A,$A205,Investors!$G:$G,$B205)-$B$2&gt;AA$4),SUMIFS(Investors!$Q:$Q,Investors!$A:$A,$A205,Investors!$G:$G,$B205),0)</f>
        <v/>
      </c>
      <c r="AC205" s="4">
        <f>IF(AND(SUMIFS(Investors!$P:$P,Investors!$A:$A,$A205,Investors!$G:$G,$B205)-$B$2&lt;=AC$4,SUMIFS(Investors!$P:$P,Investors!$A:$A,$A205,Investors!$G:$G,$B205)-$B$2&gt;AB$4),SUMIFS(Investors!$Q:$Q,Investors!$A:$A,$A205,Investors!$G:$G,$B205),0)</f>
        <v/>
      </c>
    </row>
    <row r="206">
      <c r="A206" t="inlineStr">
        <is>
          <t>ZPED01</t>
        </is>
      </c>
      <c r="B206" t="inlineStr">
        <is>
          <t>HFA304</t>
        </is>
      </c>
      <c r="C206" s="4">
        <f>SUM(E206:AC206)</f>
        <v/>
      </c>
      <c r="E206" s="4">
        <f>IF(AND(SUMIFS(Investors!$P:$P,Investors!$A:$A,$A206,Investors!$G:$G,$B206)-$B$2&lt;=E$4,SUMIFS(Investors!$P:$P,Investors!$A:$A,$A206,Investors!$G:$G,$B206)-$B$2&gt;D$4),SUMIFS(Investors!$Q:$Q,Investors!$A:$A,$A206,Investors!$G:$G,$B206),0)</f>
        <v/>
      </c>
      <c r="F206" s="4">
        <f>IF(AND(SUMIFS(Investors!$P:$P,Investors!$A:$A,$A206,Investors!$G:$G,$B206)-$B$2&lt;=F$4,SUMIFS(Investors!$P:$P,Investors!$A:$A,$A206,Investors!$G:$G,$B206)-$B$2&gt;E$4),SUMIFS(Investors!$Q:$Q,Investors!$A:$A,$A206,Investors!$G:$G,$B206),0)</f>
        <v/>
      </c>
      <c r="G206" s="4">
        <f>IF(AND(SUMIFS(Investors!$P:$P,Investors!$A:$A,$A206,Investors!$G:$G,$B206)-$B$2&lt;=G$4,SUMIFS(Investors!$P:$P,Investors!$A:$A,$A206,Investors!$G:$G,$B206)-$B$2&gt;F$4),SUMIFS(Investors!$Q:$Q,Investors!$A:$A,$A206,Investors!$G:$G,$B206),0)</f>
        <v/>
      </c>
      <c r="H206" s="4">
        <f>IF(AND(SUMIFS(Investors!$P:$P,Investors!$A:$A,$A206,Investors!$G:$G,$B206)-$B$2&lt;=H$4,SUMIFS(Investors!$P:$P,Investors!$A:$A,$A206,Investors!$G:$G,$B206)-$B$2&gt;G$4),SUMIFS(Investors!$Q:$Q,Investors!$A:$A,$A206,Investors!$G:$G,$B206),0)</f>
        <v/>
      </c>
      <c r="I206" s="4">
        <f>IF(AND(SUMIFS(Investors!$P:$P,Investors!$A:$A,$A206,Investors!$G:$G,$B206)-$B$2&lt;=I$4,SUMIFS(Investors!$P:$P,Investors!$A:$A,$A206,Investors!$G:$G,$B206)-$B$2&gt;H$4),SUMIFS(Investors!$Q:$Q,Investors!$A:$A,$A206,Investors!$G:$G,$B206),0)</f>
        <v/>
      </c>
      <c r="J206" s="4">
        <f>IF(AND(SUMIFS(Investors!$P:$P,Investors!$A:$A,$A206,Investors!$G:$G,$B206)-$B$2&lt;=J$4,SUMIFS(Investors!$P:$P,Investors!$A:$A,$A206,Investors!$G:$G,$B206)-$B$2&gt;I$4),SUMIFS(Investors!$Q:$Q,Investors!$A:$A,$A206,Investors!$G:$G,$B206),0)</f>
        <v/>
      </c>
      <c r="K206" s="4">
        <f>IF(AND(SUMIFS(Investors!$P:$P,Investors!$A:$A,$A206,Investors!$G:$G,$B206)-$B$2&lt;=K$4,SUMIFS(Investors!$P:$P,Investors!$A:$A,$A206,Investors!$G:$G,$B206)-$B$2&gt;J$4),SUMIFS(Investors!$Q:$Q,Investors!$A:$A,$A206,Investors!$G:$G,$B206),0)</f>
        <v/>
      </c>
      <c r="L206" s="4">
        <f>IF(AND(SUMIFS(Investors!$P:$P,Investors!$A:$A,$A206,Investors!$G:$G,$B206)-$B$2&lt;=L$4,SUMIFS(Investors!$P:$P,Investors!$A:$A,$A206,Investors!$G:$G,$B206)-$B$2&gt;K$4),SUMIFS(Investors!$Q:$Q,Investors!$A:$A,$A206,Investors!$G:$G,$B206),0)</f>
        <v/>
      </c>
      <c r="M206" s="4">
        <f>IF(AND(SUMIFS(Investors!$P:$P,Investors!$A:$A,$A206,Investors!$G:$G,$B206)-$B$2&lt;=M$4,SUMIFS(Investors!$P:$P,Investors!$A:$A,$A206,Investors!$G:$G,$B206)-$B$2&gt;L$4),SUMIFS(Investors!$Q:$Q,Investors!$A:$A,$A206,Investors!$G:$G,$B206),0)</f>
        <v/>
      </c>
      <c r="N206" s="4">
        <f>IF(AND(SUMIFS(Investors!$P:$P,Investors!$A:$A,$A206,Investors!$G:$G,$B206)-$B$2&lt;=N$4,SUMIFS(Investors!$P:$P,Investors!$A:$A,$A206,Investors!$G:$G,$B206)-$B$2&gt;M$4),SUMIFS(Investors!$Q:$Q,Investors!$A:$A,$A206,Investors!$G:$G,$B206),0)</f>
        <v/>
      </c>
      <c r="O206" s="4">
        <f>IF(AND(SUMIFS(Investors!$P:$P,Investors!$A:$A,$A206,Investors!$G:$G,$B206)-$B$2&lt;=O$4,SUMIFS(Investors!$P:$P,Investors!$A:$A,$A206,Investors!$G:$G,$B206)-$B$2&gt;N$4),SUMIFS(Investors!$Q:$Q,Investors!$A:$A,$A206,Investors!$G:$G,$B206),0)</f>
        <v/>
      </c>
      <c r="P206" s="4">
        <f>IF(AND(SUMIFS(Investors!$P:$P,Investors!$A:$A,$A206,Investors!$G:$G,$B206)-$B$2&lt;=P$4,SUMIFS(Investors!$P:$P,Investors!$A:$A,$A206,Investors!$G:$G,$B206)-$B$2&gt;O$4),SUMIFS(Investors!$Q:$Q,Investors!$A:$A,$A206,Investors!$G:$G,$B206),0)</f>
        <v/>
      </c>
      <c r="Q206" s="4">
        <f>IF(AND(SUMIFS(Investors!$P:$P,Investors!$A:$A,$A206,Investors!$G:$G,$B206)-$B$2&lt;=Q$4,SUMIFS(Investors!$P:$P,Investors!$A:$A,$A206,Investors!$G:$G,$B206)-$B$2&gt;P$4),SUMIFS(Investors!$Q:$Q,Investors!$A:$A,$A206,Investors!$G:$G,$B206),0)</f>
        <v/>
      </c>
      <c r="R206" s="4">
        <f>IF(AND(SUMIFS(Investors!$P:$P,Investors!$A:$A,$A206,Investors!$G:$G,$B206)-$B$2&lt;=R$4,SUMIFS(Investors!$P:$P,Investors!$A:$A,$A206,Investors!$G:$G,$B206)-$B$2&gt;Q$4),SUMIFS(Investors!$Q:$Q,Investors!$A:$A,$A206,Investors!$G:$G,$B206),0)</f>
        <v/>
      </c>
      <c r="S206" s="4">
        <f>IF(AND(SUMIFS(Investors!$P:$P,Investors!$A:$A,$A206,Investors!$G:$G,$B206)-$B$2&lt;=S$4,SUMIFS(Investors!$P:$P,Investors!$A:$A,$A206,Investors!$G:$G,$B206)-$B$2&gt;R$4),SUMIFS(Investors!$Q:$Q,Investors!$A:$A,$A206,Investors!$G:$G,$B206),0)</f>
        <v/>
      </c>
      <c r="T206" s="4">
        <f>IF(AND(SUMIFS(Investors!$P:$P,Investors!$A:$A,$A206,Investors!$G:$G,$B206)-$B$2&lt;=T$4,SUMIFS(Investors!$P:$P,Investors!$A:$A,$A206,Investors!$G:$G,$B206)-$B$2&gt;S$4),SUMIFS(Investors!$Q:$Q,Investors!$A:$A,$A206,Investors!$G:$G,$B206),0)</f>
        <v/>
      </c>
      <c r="U206" s="4">
        <f>IF(AND(SUMIFS(Investors!$P:$P,Investors!$A:$A,$A206,Investors!$G:$G,$B206)-$B$2&lt;=U$4,SUMIFS(Investors!$P:$P,Investors!$A:$A,$A206,Investors!$G:$G,$B206)-$B$2&gt;T$4),SUMIFS(Investors!$Q:$Q,Investors!$A:$A,$A206,Investors!$G:$G,$B206),0)</f>
        <v/>
      </c>
      <c r="V206" s="4">
        <f>IF(AND(SUMIFS(Investors!$P:$P,Investors!$A:$A,$A206,Investors!$G:$G,$B206)-$B$2&lt;=V$4,SUMIFS(Investors!$P:$P,Investors!$A:$A,$A206,Investors!$G:$G,$B206)-$B$2&gt;U$4),SUMIFS(Investors!$Q:$Q,Investors!$A:$A,$A206,Investors!$G:$G,$B206),0)</f>
        <v/>
      </c>
      <c r="W206" s="4">
        <f>IF(AND(SUMIFS(Investors!$P:$P,Investors!$A:$A,$A206,Investors!$G:$G,$B206)-$B$2&lt;=W$4,SUMIFS(Investors!$P:$P,Investors!$A:$A,$A206,Investors!$G:$G,$B206)-$B$2&gt;V$4),SUMIFS(Investors!$Q:$Q,Investors!$A:$A,$A206,Investors!$G:$G,$B206),0)</f>
        <v/>
      </c>
      <c r="X206" s="4">
        <f>IF(AND(SUMIFS(Investors!$P:$P,Investors!$A:$A,$A206,Investors!$G:$G,$B206)-$B$2&lt;=X$4,SUMIFS(Investors!$P:$P,Investors!$A:$A,$A206,Investors!$G:$G,$B206)-$B$2&gt;W$4),SUMIFS(Investors!$Q:$Q,Investors!$A:$A,$A206,Investors!$G:$G,$B206),0)</f>
        <v/>
      </c>
      <c r="Y206" s="4">
        <f>IF(AND(SUMIFS(Investors!$P:$P,Investors!$A:$A,$A206,Investors!$G:$G,$B206)-$B$2&lt;=Y$4,SUMIFS(Investors!$P:$P,Investors!$A:$A,$A206,Investors!$G:$G,$B206)-$B$2&gt;X$4),SUMIFS(Investors!$Q:$Q,Investors!$A:$A,$A206,Investors!$G:$G,$B206),0)</f>
        <v/>
      </c>
      <c r="Z206" s="4">
        <f>IF(AND(SUMIFS(Investors!$P:$P,Investors!$A:$A,$A206,Investors!$G:$G,$B206)-$B$2&lt;=Z$4,SUMIFS(Investors!$P:$P,Investors!$A:$A,$A206,Investors!$G:$G,$B206)-$B$2&gt;Y$4),SUMIFS(Investors!$Q:$Q,Investors!$A:$A,$A206,Investors!$G:$G,$B206),0)</f>
        <v/>
      </c>
      <c r="AA206" s="4">
        <f>IF(AND(SUMIFS(Investors!$P:$P,Investors!$A:$A,$A206,Investors!$G:$G,$B206)-$B$2&lt;=AA$4,SUMIFS(Investors!$P:$P,Investors!$A:$A,$A206,Investors!$G:$G,$B206)-$B$2&gt;Z$4),SUMIFS(Investors!$Q:$Q,Investors!$A:$A,$A206,Investors!$G:$G,$B206),0)</f>
        <v/>
      </c>
      <c r="AB206" s="4">
        <f>IF(AND(SUMIFS(Investors!$P:$P,Investors!$A:$A,$A206,Investors!$G:$G,$B206)-$B$2&lt;=AB$4,SUMIFS(Investors!$P:$P,Investors!$A:$A,$A206,Investors!$G:$G,$B206)-$B$2&gt;AA$4),SUMIFS(Investors!$Q:$Q,Investors!$A:$A,$A206,Investors!$G:$G,$B206),0)</f>
        <v/>
      </c>
      <c r="AC206" s="4">
        <f>IF(AND(SUMIFS(Investors!$P:$P,Investors!$A:$A,$A206,Investors!$G:$G,$B206)-$B$2&lt;=AC$4,SUMIFS(Investors!$P:$P,Investors!$A:$A,$A206,Investors!$G:$G,$B206)-$B$2&gt;AB$4),SUMIFS(Investors!$Q:$Q,Investors!$A:$A,$A206,Investors!$G:$G,$B206),0)</f>
        <v/>
      </c>
    </row>
    <row r="207">
      <c r="A207" t="inlineStr">
        <is>
          <t>ZPED01</t>
        </is>
      </c>
      <c r="B207" t="inlineStr">
        <is>
          <t>HFB110</t>
        </is>
      </c>
      <c r="C207" s="4">
        <f>SUM(E207:AC207)</f>
        <v/>
      </c>
      <c r="E207" s="4">
        <f>IF(AND(SUMIFS(Investors!$P:$P,Investors!$A:$A,$A207,Investors!$G:$G,$B207)-$B$2&lt;=E$4,SUMIFS(Investors!$P:$P,Investors!$A:$A,$A207,Investors!$G:$G,$B207)-$B$2&gt;D$4),SUMIFS(Investors!$Q:$Q,Investors!$A:$A,$A207,Investors!$G:$G,$B207),0)</f>
        <v/>
      </c>
      <c r="F207" s="4">
        <f>IF(AND(SUMIFS(Investors!$P:$P,Investors!$A:$A,$A207,Investors!$G:$G,$B207)-$B$2&lt;=F$4,SUMIFS(Investors!$P:$P,Investors!$A:$A,$A207,Investors!$G:$G,$B207)-$B$2&gt;E$4),SUMIFS(Investors!$Q:$Q,Investors!$A:$A,$A207,Investors!$G:$G,$B207),0)</f>
        <v/>
      </c>
      <c r="G207" s="4">
        <f>IF(AND(SUMIFS(Investors!$P:$P,Investors!$A:$A,$A207,Investors!$G:$G,$B207)-$B$2&lt;=G$4,SUMIFS(Investors!$P:$P,Investors!$A:$A,$A207,Investors!$G:$G,$B207)-$B$2&gt;F$4),SUMIFS(Investors!$Q:$Q,Investors!$A:$A,$A207,Investors!$G:$G,$B207),0)</f>
        <v/>
      </c>
      <c r="H207" s="4">
        <f>IF(AND(SUMIFS(Investors!$P:$P,Investors!$A:$A,$A207,Investors!$G:$G,$B207)-$B$2&lt;=H$4,SUMIFS(Investors!$P:$P,Investors!$A:$A,$A207,Investors!$G:$G,$B207)-$B$2&gt;G$4),SUMIFS(Investors!$Q:$Q,Investors!$A:$A,$A207,Investors!$G:$G,$B207),0)</f>
        <v/>
      </c>
      <c r="I207" s="4">
        <f>IF(AND(SUMIFS(Investors!$P:$P,Investors!$A:$A,$A207,Investors!$G:$G,$B207)-$B$2&lt;=I$4,SUMIFS(Investors!$P:$P,Investors!$A:$A,$A207,Investors!$G:$G,$B207)-$B$2&gt;H$4),SUMIFS(Investors!$Q:$Q,Investors!$A:$A,$A207,Investors!$G:$G,$B207),0)</f>
        <v/>
      </c>
      <c r="J207" s="4">
        <f>IF(AND(SUMIFS(Investors!$P:$P,Investors!$A:$A,$A207,Investors!$G:$G,$B207)-$B$2&lt;=J$4,SUMIFS(Investors!$P:$P,Investors!$A:$A,$A207,Investors!$G:$G,$B207)-$B$2&gt;I$4),SUMIFS(Investors!$Q:$Q,Investors!$A:$A,$A207,Investors!$G:$G,$B207),0)</f>
        <v/>
      </c>
      <c r="K207" s="4">
        <f>IF(AND(SUMIFS(Investors!$P:$P,Investors!$A:$A,$A207,Investors!$G:$G,$B207)-$B$2&lt;=K$4,SUMIFS(Investors!$P:$P,Investors!$A:$A,$A207,Investors!$G:$G,$B207)-$B$2&gt;J$4),SUMIFS(Investors!$Q:$Q,Investors!$A:$A,$A207,Investors!$G:$G,$B207),0)</f>
        <v/>
      </c>
      <c r="L207" s="4">
        <f>IF(AND(SUMIFS(Investors!$P:$P,Investors!$A:$A,$A207,Investors!$G:$G,$B207)-$B$2&lt;=L$4,SUMIFS(Investors!$P:$P,Investors!$A:$A,$A207,Investors!$G:$G,$B207)-$B$2&gt;K$4),SUMIFS(Investors!$Q:$Q,Investors!$A:$A,$A207,Investors!$G:$G,$B207),0)</f>
        <v/>
      </c>
      <c r="M207" s="4">
        <f>IF(AND(SUMIFS(Investors!$P:$P,Investors!$A:$A,$A207,Investors!$G:$G,$B207)-$B$2&lt;=M$4,SUMIFS(Investors!$P:$P,Investors!$A:$A,$A207,Investors!$G:$G,$B207)-$B$2&gt;L$4),SUMIFS(Investors!$Q:$Q,Investors!$A:$A,$A207,Investors!$G:$G,$B207),0)</f>
        <v/>
      </c>
      <c r="N207" s="4">
        <f>IF(AND(SUMIFS(Investors!$P:$P,Investors!$A:$A,$A207,Investors!$G:$G,$B207)-$B$2&lt;=N$4,SUMIFS(Investors!$P:$P,Investors!$A:$A,$A207,Investors!$G:$G,$B207)-$B$2&gt;M$4),SUMIFS(Investors!$Q:$Q,Investors!$A:$A,$A207,Investors!$G:$G,$B207),0)</f>
        <v/>
      </c>
      <c r="O207" s="4">
        <f>IF(AND(SUMIFS(Investors!$P:$P,Investors!$A:$A,$A207,Investors!$G:$G,$B207)-$B$2&lt;=O$4,SUMIFS(Investors!$P:$P,Investors!$A:$A,$A207,Investors!$G:$G,$B207)-$B$2&gt;N$4),SUMIFS(Investors!$Q:$Q,Investors!$A:$A,$A207,Investors!$G:$G,$B207),0)</f>
        <v/>
      </c>
      <c r="P207" s="4">
        <f>IF(AND(SUMIFS(Investors!$P:$P,Investors!$A:$A,$A207,Investors!$G:$G,$B207)-$B$2&lt;=P$4,SUMIFS(Investors!$P:$P,Investors!$A:$A,$A207,Investors!$G:$G,$B207)-$B$2&gt;O$4),SUMIFS(Investors!$Q:$Q,Investors!$A:$A,$A207,Investors!$G:$G,$B207),0)</f>
        <v/>
      </c>
      <c r="Q207" s="4">
        <f>IF(AND(SUMIFS(Investors!$P:$P,Investors!$A:$A,$A207,Investors!$G:$G,$B207)-$B$2&lt;=Q$4,SUMIFS(Investors!$P:$P,Investors!$A:$A,$A207,Investors!$G:$G,$B207)-$B$2&gt;P$4),SUMIFS(Investors!$Q:$Q,Investors!$A:$A,$A207,Investors!$G:$G,$B207),0)</f>
        <v/>
      </c>
      <c r="R207" s="4">
        <f>IF(AND(SUMIFS(Investors!$P:$P,Investors!$A:$A,$A207,Investors!$G:$G,$B207)-$B$2&lt;=R$4,SUMIFS(Investors!$P:$P,Investors!$A:$A,$A207,Investors!$G:$G,$B207)-$B$2&gt;Q$4),SUMIFS(Investors!$Q:$Q,Investors!$A:$A,$A207,Investors!$G:$G,$B207),0)</f>
        <v/>
      </c>
      <c r="S207" s="4">
        <f>IF(AND(SUMIFS(Investors!$P:$P,Investors!$A:$A,$A207,Investors!$G:$G,$B207)-$B$2&lt;=S$4,SUMIFS(Investors!$P:$P,Investors!$A:$A,$A207,Investors!$G:$G,$B207)-$B$2&gt;R$4),SUMIFS(Investors!$Q:$Q,Investors!$A:$A,$A207,Investors!$G:$G,$B207),0)</f>
        <v/>
      </c>
      <c r="T207" s="4">
        <f>IF(AND(SUMIFS(Investors!$P:$P,Investors!$A:$A,$A207,Investors!$G:$G,$B207)-$B$2&lt;=T$4,SUMIFS(Investors!$P:$P,Investors!$A:$A,$A207,Investors!$G:$G,$B207)-$B$2&gt;S$4),SUMIFS(Investors!$Q:$Q,Investors!$A:$A,$A207,Investors!$G:$G,$B207),0)</f>
        <v/>
      </c>
      <c r="U207" s="4">
        <f>IF(AND(SUMIFS(Investors!$P:$P,Investors!$A:$A,$A207,Investors!$G:$G,$B207)-$B$2&lt;=U$4,SUMIFS(Investors!$P:$P,Investors!$A:$A,$A207,Investors!$G:$G,$B207)-$B$2&gt;T$4),SUMIFS(Investors!$Q:$Q,Investors!$A:$A,$A207,Investors!$G:$G,$B207),0)</f>
        <v/>
      </c>
      <c r="V207" s="4">
        <f>IF(AND(SUMIFS(Investors!$P:$P,Investors!$A:$A,$A207,Investors!$G:$G,$B207)-$B$2&lt;=V$4,SUMIFS(Investors!$P:$P,Investors!$A:$A,$A207,Investors!$G:$G,$B207)-$B$2&gt;U$4),SUMIFS(Investors!$Q:$Q,Investors!$A:$A,$A207,Investors!$G:$G,$B207),0)</f>
        <v/>
      </c>
      <c r="W207" s="4">
        <f>IF(AND(SUMIFS(Investors!$P:$P,Investors!$A:$A,$A207,Investors!$G:$G,$B207)-$B$2&lt;=W$4,SUMIFS(Investors!$P:$P,Investors!$A:$A,$A207,Investors!$G:$G,$B207)-$B$2&gt;V$4),SUMIFS(Investors!$Q:$Q,Investors!$A:$A,$A207,Investors!$G:$G,$B207),0)</f>
        <v/>
      </c>
      <c r="X207" s="4">
        <f>IF(AND(SUMIFS(Investors!$P:$P,Investors!$A:$A,$A207,Investors!$G:$G,$B207)-$B$2&lt;=X$4,SUMIFS(Investors!$P:$P,Investors!$A:$A,$A207,Investors!$G:$G,$B207)-$B$2&gt;W$4),SUMIFS(Investors!$Q:$Q,Investors!$A:$A,$A207,Investors!$G:$G,$B207),0)</f>
        <v/>
      </c>
      <c r="Y207" s="4">
        <f>IF(AND(SUMIFS(Investors!$P:$P,Investors!$A:$A,$A207,Investors!$G:$G,$B207)-$B$2&lt;=Y$4,SUMIFS(Investors!$P:$P,Investors!$A:$A,$A207,Investors!$G:$G,$B207)-$B$2&gt;X$4),SUMIFS(Investors!$Q:$Q,Investors!$A:$A,$A207,Investors!$G:$G,$B207),0)</f>
        <v/>
      </c>
      <c r="Z207" s="4">
        <f>IF(AND(SUMIFS(Investors!$P:$P,Investors!$A:$A,$A207,Investors!$G:$G,$B207)-$B$2&lt;=Z$4,SUMIFS(Investors!$P:$P,Investors!$A:$A,$A207,Investors!$G:$G,$B207)-$B$2&gt;Y$4),SUMIFS(Investors!$Q:$Q,Investors!$A:$A,$A207,Investors!$G:$G,$B207),0)</f>
        <v/>
      </c>
      <c r="AA207" s="4">
        <f>IF(AND(SUMIFS(Investors!$P:$P,Investors!$A:$A,$A207,Investors!$G:$G,$B207)-$B$2&lt;=AA$4,SUMIFS(Investors!$P:$P,Investors!$A:$A,$A207,Investors!$G:$G,$B207)-$B$2&gt;Z$4),SUMIFS(Investors!$Q:$Q,Investors!$A:$A,$A207,Investors!$G:$G,$B207),0)</f>
        <v/>
      </c>
      <c r="AB207" s="4">
        <f>IF(AND(SUMIFS(Investors!$P:$P,Investors!$A:$A,$A207,Investors!$G:$G,$B207)-$B$2&lt;=AB$4,SUMIFS(Investors!$P:$P,Investors!$A:$A,$A207,Investors!$G:$G,$B207)-$B$2&gt;AA$4),SUMIFS(Investors!$Q:$Q,Investors!$A:$A,$A207,Investors!$G:$G,$B207),0)</f>
        <v/>
      </c>
      <c r="AC207" s="4">
        <f>IF(AND(SUMIFS(Investors!$P:$P,Investors!$A:$A,$A207,Investors!$G:$G,$B207)-$B$2&lt;=AC$4,SUMIFS(Investors!$P:$P,Investors!$A:$A,$A207,Investors!$G:$G,$B207)-$B$2&gt;AB$4),SUMIFS(Investors!$Q:$Q,Investors!$A:$A,$A207,Investors!$G:$G,$B207),0)</f>
        <v/>
      </c>
    </row>
    <row r="208">
      <c r="A208" t="inlineStr">
        <is>
          <t>ZPED01</t>
        </is>
      </c>
      <c r="B208" t="inlineStr">
        <is>
          <t>HVO102</t>
        </is>
      </c>
      <c r="C208" s="4">
        <f>SUM(E208:AC208)</f>
        <v/>
      </c>
      <c r="E208" s="4">
        <f>IF(AND(SUMIFS(Investors!$P:$P,Investors!$A:$A,$A208,Investors!$G:$G,$B208)-$B$2&lt;=E$4,SUMIFS(Investors!$P:$P,Investors!$A:$A,$A208,Investors!$G:$G,$B208)-$B$2&gt;D$4),SUMIFS(Investors!$Q:$Q,Investors!$A:$A,$A208,Investors!$G:$G,$B208),0)</f>
        <v/>
      </c>
      <c r="F208" s="4">
        <f>IF(AND(SUMIFS(Investors!$P:$P,Investors!$A:$A,$A208,Investors!$G:$G,$B208)-$B$2&lt;=F$4,SUMIFS(Investors!$P:$P,Investors!$A:$A,$A208,Investors!$G:$G,$B208)-$B$2&gt;E$4),SUMIFS(Investors!$Q:$Q,Investors!$A:$A,$A208,Investors!$G:$G,$B208),0)</f>
        <v/>
      </c>
      <c r="G208" s="4">
        <f>IF(AND(SUMIFS(Investors!$P:$P,Investors!$A:$A,$A208,Investors!$G:$G,$B208)-$B$2&lt;=G$4,SUMIFS(Investors!$P:$P,Investors!$A:$A,$A208,Investors!$G:$G,$B208)-$B$2&gt;F$4),SUMIFS(Investors!$Q:$Q,Investors!$A:$A,$A208,Investors!$G:$G,$B208),0)</f>
        <v/>
      </c>
      <c r="H208" s="4">
        <f>IF(AND(SUMIFS(Investors!$P:$P,Investors!$A:$A,$A208,Investors!$G:$G,$B208)-$B$2&lt;=H$4,SUMIFS(Investors!$P:$P,Investors!$A:$A,$A208,Investors!$G:$G,$B208)-$B$2&gt;G$4),SUMIFS(Investors!$Q:$Q,Investors!$A:$A,$A208,Investors!$G:$G,$B208),0)</f>
        <v/>
      </c>
      <c r="I208" s="4">
        <f>IF(AND(SUMIFS(Investors!$P:$P,Investors!$A:$A,$A208,Investors!$G:$G,$B208)-$B$2&lt;=I$4,SUMIFS(Investors!$P:$P,Investors!$A:$A,$A208,Investors!$G:$G,$B208)-$B$2&gt;H$4),SUMIFS(Investors!$Q:$Q,Investors!$A:$A,$A208,Investors!$G:$G,$B208),0)</f>
        <v/>
      </c>
      <c r="J208" s="4">
        <f>IF(AND(SUMIFS(Investors!$P:$P,Investors!$A:$A,$A208,Investors!$G:$G,$B208)-$B$2&lt;=J$4,SUMIFS(Investors!$P:$P,Investors!$A:$A,$A208,Investors!$G:$G,$B208)-$B$2&gt;I$4),SUMIFS(Investors!$Q:$Q,Investors!$A:$A,$A208,Investors!$G:$G,$B208),0)</f>
        <v/>
      </c>
      <c r="K208" s="4">
        <f>IF(AND(SUMIFS(Investors!$P:$P,Investors!$A:$A,$A208,Investors!$G:$G,$B208)-$B$2&lt;=K$4,SUMIFS(Investors!$P:$P,Investors!$A:$A,$A208,Investors!$G:$G,$B208)-$B$2&gt;J$4),SUMIFS(Investors!$Q:$Q,Investors!$A:$A,$A208,Investors!$G:$G,$B208),0)</f>
        <v/>
      </c>
      <c r="L208" s="4">
        <f>IF(AND(SUMIFS(Investors!$P:$P,Investors!$A:$A,$A208,Investors!$G:$G,$B208)-$B$2&lt;=L$4,SUMIFS(Investors!$P:$P,Investors!$A:$A,$A208,Investors!$G:$G,$B208)-$B$2&gt;K$4),SUMIFS(Investors!$Q:$Q,Investors!$A:$A,$A208,Investors!$G:$G,$B208),0)</f>
        <v/>
      </c>
      <c r="M208" s="4">
        <f>IF(AND(SUMIFS(Investors!$P:$P,Investors!$A:$A,$A208,Investors!$G:$G,$B208)-$B$2&lt;=M$4,SUMIFS(Investors!$P:$P,Investors!$A:$A,$A208,Investors!$G:$G,$B208)-$B$2&gt;L$4),SUMIFS(Investors!$Q:$Q,Investors!$A:$A,$A208,Investors!$G:$G,$B208),0)</f>
        <v/>
      </c>
      <c r="N208" s="4">
        <f>IF(AND(SUMIFS(Investors!$P:$P,Investors!$A:$A,$A208,Investors!$G:$G,$B208)-$B$2&lt;=N$4,SUMIFS(Investors!$P:$P,Investors!$A:$A,$A208,Investors!$G:$G,$B208)-$B$2&gt;M$4),SUMIFS(Investors!$Q:$Q,Investors!$A:$A,$A208,Investors!$G:$G,$B208),0)</f>
        <v/>
      </c>
      <c r="O208" s="4">
        <f>IF(AND(SUMIFS(Investors!$P:$P,Investors!$A:$A,$A208,Investors!$G:$G,$B208)-$B$2&lt;=O$4,SUMIFS(Investors!$P:$P,Investors!$A:$A,$A208,Investors!$G:$G,$B208)-$B$2&gt;N$4),SUMIFS(Investors!$Q:$Q,Investors!$A:$A,$A208,Investors!$G:$G,$B208),0)</f>
        <v/>
      </c>
      <c r="P208" s="4">
        <f>IF(AND(SUMIFS(Investors!$P:$P,Investors!$A:$A,$A208,Investors!$G:$G,$B208)-$B$2&lt;=P$4,SUMIFS(Investors!$P:$P,Investors!$A:$A,$A208,Investors!$G:$G,$B208)-$B$2&gt;O$4),SUMIFS(Investors!$Q:$Q,Investors!$A:$A,$A208,Investors!$G:$G,$B208),0)</f>
        <v/>
      </c>
      <c r="Q208" s="4">
        <f>IF(AND(SUMIFS(Investors!$P:$P,Investors!$A:$A,$A208,Investors!$G:$G,$B208)-$B$2&lt;=Q$4,SUMIFS(Investors!$P:$P,Investors!$A:$A,$A208,Investors!$G:$G,$B208)-$B$2&gt;P$4),SUMIFS(Investors!$Q:$Q,Investors!$A:$A,$A208,Investors!$G:$G,$B208),0)</f>
        <v/>
      </c>
      <c r="R208" s="4">
        <f>IF(AND(SUMIFS(Investors!$P:$P,Investors!$A:$A,$A208,Investors!$G:$G,$B208)-$B$2&lt;=R$4,SUMIFS(Investors!$P:$P,Investors!$A:$A,$A208,Investors!$G:$G,$B208)-$B$2&gt;Q$4),SUMIFS(Investors!$Q:$Q,Investors!$A:$A,$A208,Investors!$G:$G,$B208),0)</f>
        <v/>
      </c>
      <c r="S208" s="4">
        <f>IF(AND(SUMIFS(Investors!$P:$P,Investors!$A:$A,$A208,Investors!$G:$G,$B208)-$B$2&lt;=S$4,SUMIFS(Investors!$P:$P,Investors!$A:$A,$A208,Investors!$G:$G,$B208)-$B$2&gt;R$4),SUMIFS(Investors!$Q:$Q,Investors!$A:$A,$A208,Investors!$G:$G,$B208),0)</f>
        <v/>
      </c>
      <c r="T208" s="4">
        <f>IF(AND(SUMIFS(Investors!$P:$P,Investors!$A:$A,$A208,Investors!$G:$G,$B208)-$B$2&lt;=T$4,SUMIFS(Investors!$P:$P,Investors!$A:$A,$A208,Investors!$G:$G,$B208)-$B$2&gt;S$4),SUMIFS(Investors!$Q:$Q,Investors!$A:$A,$A208,Investors!$G:$G,$B208),0)</f>
        <v/>
      </c>
      <c r="U208" s="4">
        <f>IF(AND(SUMIFS(Investors!$P:$P,Investors!$A:$A,$A208,Investors!$G:$G,$B208)-$B$2&lt;=U$4,SUMIFS(Investors!$P:$P,Investors!$A:$A,$A208,Investors!$G:$G,$B208)-$B$2&gt;T$4),SUMIFS(Investors!$Q:$Q,Investors!$A:$A,$A208,Investors!$G:$G,$B208),0)</f>
        <v/>
      </c>
      <c r="V208" s="4">
        <f>IF(AND(SUMIFS(Investors!$P:$P,Investors!$A:$A,$A208,Investors!$G:$G,$B208)-$B$2&lt;=V$4,SUMIFS(Investors!$P:$P,Investors!$A:$A,$A208,Investors!$G:$G,$B208)-$B$2&gt;U$4),SUMIFS(Investors!$Q:$Q,Investors!$A:$A,$A208,Investors!$G:$G,$B208),0)</f>
        <v/>
      </c>
      <c r="W208" s="4">
        <f>IF(AND(SUMIFS(Investors!$P:$P,Investors!$A:$A,$A208,Investors!$G:$G,$B208)-$B$2&lt;=W$4,SUMIFS(Investors!$P:$P,Investors!$A:$A,$A208,Investors!$G:$G,$B208)-$B$2&gt;V$4),SUMIFS(Investors!$Q:$Q,Investors!$A:$A,$A208,Investors!$G:$G,$B208),0)</f>
        <v/>
      </c>
      <c r="X208" s="4">
        <f>IF(AND(SUMIFS(Investors!$P:$P,Investors!$A:$A,$A208,Investors!$G:$G,$B208)-$B$2&lt;=X$4,SUMIFS(Investors!$P:$P,Investors!$A:$A,$A208,Investors!$G:$G,$B208)-$B$2&gt;W$4),SUMIFS(Investors!$Q:$Q,Investors!$A:$A,$A208,Investors!$G:$G,$B208),0)</f>
        <v/>
      </c>
      <c r="Y208" s="4">
        <f>IF(AND(SUMIFS(Investors!$P:$P,Investors!$A:$A,$A208,Investors!$G:$G,$B208)-$B$2&lt;=Y$4,SUMIFS(Investors!$P:$P,Investors!$A:$A,$A208,Investors!$G:$G,$B208)-$B$2&gt;X$4),SUMIFS(Investors!$Q:$Q,Investors!$A:$A,$A208,Investors!$G:$G,$B208),0)</f>
        <v/>
      </c>
      <c r="Z208" s="4">
        <f>IF(AND(SUMIFS(Investors!$P:$P,Investors!$A:$A,$A208,Investors!$G:$G,$B208)-$B$2&lt;=Z$4,SUMIFS(Investors!$P:$P,Investors!$A:$A,$A208,Investors!$G:$G,$B208)-$B$2&gt;Y$4),SUMIFS(Investors!$Q:$Q,Investors!$A:$A,$A208,Investors!$G:$G,$B208),0)</f>
        <v/>
      </c>
      <c r="AA208" s="4">
        <f>IF(AND(SUMIFS(Investors!$P:$P,Investors!$A:$A,$A208,Investors!$G:$G,$B208)-$B$2&lt;=AA$4,SUMIFS(Investors!$P:$P,Investors!$A:$A,$A208,Investors!$G:$G,$B208)-$B$2&gt;Z$4),SUMIFS(Investors!$Q:$Q,Investors!$A:$A,$A208,Investors!$G:$G,$B208),0)</f>
        <v/>
      </c>
      <c r="AB208" s="4">
        <f>IF(AND(SUMIFS(Investors!$P:$P,Investors!$A:$A,$A208,Investors!$G:$G,$B208)-$B$2&lt;=AB$4,SUMIFS(Investors!$P:$P,Investors!$A:$A,$A208,Investors!$G:$G,$B208)-$B$2&gt;AA$4),SUMIFS(Investors!$Q:$Q,Investors!$A:$A,$A208,Investors!$G:$G,$B208),0)</f>
        <v/>
      </c>
      <c r="AC208" s="4">
        <f>IF(AND(SUMIFS(Investors!$P:$P,Investors!$A:$A,$A208,Investors!$G:$G,$B208)-$B$2&lt;=AC$4,SUMIFS(Investors!$P:$P,Investors!$A:$A,$A208,Investors!$G:$G,$B208)-$B$2&gt;AB$4),SUMIFS(Investors!$Q:$Q,Investors!$A:$A,$A208,Investors!$G:$G,$B208),0)</f>
        <v/>
      </c>
    </row>
    <row r="209">
      <c r="A209" t="inlineStr">
        <is>
          <t>ZPED01</t>
        </is>
      </c>
      <c r="B209" t="inlineStr">
        <is>
          <t>HVM203</t>
        </is>
      </c>
      <c r="C209" s="4">
        <f>SUM(E209:AC209)</f>
        <v/>
      </c>
      <c r="E209" s="4">
        <f>IF(AND(SUMIFS(Investors!$P:$P,Investors!$A:$A,$A209,Investors!$G:$G,$B209)-$B$2&lt;=E$4,SUMIFS(Investors!$P:$P,Investors!$A:$A,$A209,Investors!$G:$G,$B209)-$B$2&gt;D$4),SUMIFS(Investors!$Q:$Q,Investors!$A:$A,$A209,Investors!$G:$G,$B209),0)</f>
        <v/>
      </c>
      <c r="F209" s="4">
        <f>IF(AND(SUMIFS(Investors!$P:$P,Investors!$A:$A,$A209,Investors!$G:$G,$B209)-$B$2&lt;=F$4,SUMIFS(Investors!$P:$P,Investors!$A:$A,$A209,Investors!$G:$G,$B209)-$B$2&gt;E$4),SUMIFS(Investors!$Q:$Q,Investors!$A:$A,$A209,Investors!$G:$G,$B209),0)</f>
        <v/>
      </c>
      <c r="G209" s="4">
        <f>IF(AND(SUMIFS(Investors!$P:$P,Investors!$A:$A,$A209,Investors!$G:$G,$B209)-$B$2&lt;=G$4,SUMIFS(Investors!$P:$P,Investors!$A:$A,$A209,Investors!$G:$G,$B209)-$B$2&gt;F$4),SUMIFS(Investors!$Q:$Q,Investors!$A:$A,$A209,Investors!$G:$G,$B209),0)</f>
        <v/>
      </c>
      <c r="H209" s="4">
        <f>IF(AND(SUMIFS(Investors!$P:$P,Investors!$A:$A,$A209,Investors!$G:$G,$B209)-$B$2&lt;=H$4,SUMIFS(Investors!$P:$P,Investors!$A:$A,$A209,Investors!$G:$G,$B209)-$B$2&gt;G$4),SUMIFS(Investors!$Q:$Q,Investors!$A:$A,$A209,Investors!$G:$G,$B209),0)</f>
        <v/>
      </c>
      <c r="I209" s="4">
        <f>IF(AND(SUMIFS(Investors!$P:$P,Investors!$A:$A,$A209,Investors!$G:$G,$B209)-$B$2&lt;=I$4,SUMIFS(Investors!$P:$P,Investors!$A:$A,$A209,Investors!$G:$G,$B209)-$B$2&gt;H$4),SUMIFS(Investors!$Q:$Q,Investors!$A:$A,$A209,Investors!$G:$G,$B209),0)</f>
        <v/>
      </c>
      <c r="J209" s="4">
        <f>IF(AND(SUMIFS(Investors!$P:$P,Investors!$A:$A,$A209,Investors!$G:$G,$B209)-$B$2&lt;=J$4,SUMIFS(Investors!$P:$P,Investors!$A:$A,$A209,Investors!$G:$G,$B209)-$B$2&gt;I$4),SUMIFS(Investors!$Q:$Q,Investors!$A:$A,$A209,Investors!$G:$G,$B209),0)</f>
        <v/>
      </c>
      <c r="K209" s="4">
        <f>IF(AND(SUMIFS(Investors!$P:$P,Investors!$A:$A,$A209,Investors!$G:$G,$B209)-$B$2&lt;=K$4,SUMIFS(Investors!$P:$P,Investors!$A:$A,$A209,Investors!$G:$G,$B209)-$B$2&gt;J$4),SUMIFS(Investors!$Q:$Q,Investors!$A:$A,$A209,Investors!$G:$G,$B209),0)</f>
        <v/>
      </c>
      <c r="L209" s="4">
        <f>IF(AND(SUMIFS(Investors!$P:$P,Investors!$A:$A,$A209,Investors!$G:$G,$B209)-$B$2&lt;=L$4,SUMIFS(Investors!$P:$P,Investors!$A:$A,$A209,Investors!$G:$G,$B209)-$B$2&gt;K$4),SUMIFS(Investors!$Q:$Q,Investors!$A:$A,$A209,Investors!$G:$G,$B209),0)</f>
        <v/>
      </c>
      <c r="M209" s="4">
        <f>IF(AND(SUMIFS(Investors!$P:$P,Investors!$A:$A,$A209,Investors!$G:$G,$B209)-$B$2&lt;=M$4,SUMIFS(Investors!$P:$P,Investors!$A:$A,$A209,Investors!$G:$G,$B209)-$B$2&gt;L$4),SUMIFS(Investors!$Q:$Q,Investors!$A:$A,$A209,Investors!$G:$G,$B209),0)</f>
        <v/>
      </c>
      <c r="N209" s="4">
        <f>IF(AND(SUMIFS(Investors!$P:$P,Investors!$A:$A,$A209,Investors!$G:$G,$B209)-$B$2&lt;=N$4,SUMIFS(Investors!$P:$P,Investors!$A:$A,$A209,Investors!$G:$G,$B209)-$B$2&gt;M$4),SUMIFS(Investors!$Q:$Q,Investors!$A:$A,$A209,Investors!$G:$G,$B209),0)</f>
        <v/>
      </c>
      <c r="O209" s="4">
        <f>IF(AND(SUMIFS(Investors!$P:$P,Investors!$A:$A,$A209,Investors!$G:$G,$B209)-$B$2&lt;=O$4,SUMIFS(Investors!$P:$P,Investors!$A:$A,$A209,Investors!$G:$G,$B209)-$B$2&gt;N$4),SUMIFS(Investors!$Q:$Q,Investors!$A:$A,$A209,Investors!$G:$G,$B209),0)</f>
        <v/>
      </c>
      <c r="P209" s="4">
        <f>IF(AND(SUMIFS(Investors!$P:$P,Investors!$A:$A,$A209,Investors!$G:$G,$B209)-$B$2&lt;=P$4,SUMIFS(Investors!$P:$P,Investors!$A:$A,$A209,Investors!$G:$G,$B209)-$B$2&gt;O$4),SUMIFS(Investors!$Q:$Q,Investors!$A:$A,$A209,Investors!$G:$G,$B209),0)</f>
        <v/>
      </c>
      <c r="Q209" s="4">
        <f>IF(AND(SUMIFS(Investors!$P:$P,Investors!$A:$A,$A209,Investors!$G:$G,$B209)-$B$2&lt;=Q$4,SUMIFS(Investors!$P:$P,Investors!$A:$A,$A209,Investors!$G:$G,$B209)-$B$2&gt;P$4),SUMIFS(Investors!$Q:$Q,Investors!$A:$A,$A209,Investors!$G:$G,$B209),0)</f>
        <v/>
      </c>
      <c r="R209" s="4">
        <f>IF(AND(SUMIFS(Investors!$P:$P,Investors!$A:$A,$A209,Investors!$G:$G,$B209)-$B$2&lt;=R$4,SUMIFS(Investors!$P:$P,Investors!$A:$A,$A209,Investors!$G:$G,$B209)-$B$2&gt;Q$4),SUMIFS(Investors!$Q:$Q,Investors!$A:$A,$A209,Investors!$G:$G,$B209),0)</f>
        <v/>
      </c>
      <c r="S209" s="4">
        <f>IF(AND(SUMIFS(Investors!$P:$P,Investors!$A:$A,$A209,Investors!$G:$G,$B209)-$B$2&lt;=S$4,SUMIFS(Investors!$P:$P,Investors!$A:$A,$A209,Investors!$G:$G,$B209)-$B$2&gt;R$4),SUMIFS(Investors!$Q:$Q,Investors!$A:$A,$A209,Investors!$G:$G,$B209),0)</f>
        <v/>
      </c>
      <c r="T209" s="4">
        <f>IF(AND(SUMIFS(Investors!$P:$P,Investors!$A:$A,$A209,Investors!$G:$G,$B209)-$B$2&lt;=T$4,SUMIFS(Investors!$P:$P,Investors!$A:$A,$A209,Investors!$G:$G,$B209)-$B$2&gt;S$4),SUMIFS(Investors!$Q:$Q,Investors!$A:$A,$A209,Investors!$G:$G,$B209),0)</f>
        <v/>
      </c>
      <c r="U209" s="4">
        <f>IF(AND(SUMIFS(Investors!$P:$P,Investors!$A:$A,$A209,Investors!$G:$G,$B209)-$B$2&lt;=U$4,SUMIFS(Investors!$P:$P,Investors!$A:$A,$A209,Investors!$G:$G,$B209)-$B$2&gt;T$4),SUMIFS(Investors!$Q:$Q,Investors!$A:$A,$A209,Investors!$G:$G,$B209),0)</f>
        <v/>
      </c>
      <c r="V209" s="4">
        <f>IF(AND(SUMIFS(Investors!$P:$P,Investors!$A:$A,$A209,Investors!$G:$G,$B209)-$B$2&lt;=V$4,SUMIFS(Investors!$P:$P,Investors!$A:$A,$A209,Investors!$G:$G,$B209)-$B$2&gt;U$4),SUMIFS(Investors!$Q:$Q,Investors!$A:$A,$A209,Investors!$G:$G,$B209),0)</f>
        <v/>
      </c>
      <c r="W209" s="4">
        <f>IF(AND(SUMIFS(Investors!$P:$P,Investors!$A:$A,$A209,Investors!$G:$G,$B209)-$B$2&lt;=W$4,SUMIFS(Investors!$P:$P,Investors!$A:$A,$A209,Investors!$G:$G,$B209)-$B$2&gt;V$4),SUMIFS(Investors!$Q:$Q,Investors!$A:$A,$A209,Investors!$G:$G,$B209),0)</f>
        <v/>
      </c>
      <c r="X209" s="4">
        <f>IF(AND(SUMIFS(Investors!$P:$P,Investors!$A:$A,$A209,Investors!$G:$G,$B209)-$B$2&lt;=X$4,SUMIFS(Investors!$P:$P,Investors!$A:$A,$A209,Investors!$G:$G,$B209)-$B$2&gt;W$4),SUMIFS(Investors!$Q:$Q,Investors!$A:$A,$A209,Investors!$G:$G,$B209),0)</f>
        <v/>
      </c>
      <c r="Y209" s="4">
        <f>IF(AND(SUMIFS(Investors!$P:$P,Investors!$A:$A,$A209,Investors!$G:$G,$B209)-$B$2&lt;=Y$4,SUMIFS(Investors!$P:$P,Investors!$A:$A,$A209,Investors!$G:$G,$B209)-$B$2&gt;X$4),SUMIFS(Investors!$Q:$Q,Investors!$A:$A,$A209,Investors!$G:$G,$B209),0)</f>
        <v/>
      </c>
      <c r="Z209" s="4">
        <f>IF(AND(SUMIFS(Investors!$P:$P,Investors!$A:$A,$A209,Investors!$G:$G,$B209)-$B$2&lt;=Z$4,SUMIFS(Investors!$P:$P,Investors!$A:$A,$A209,Investors!$G:$G,$B209)-$B$2&gt;Y$4),SUMIFS(Investors!$Q:$Q,Investors!$A:$A,$A209,Investors!$G:$G,$B209),0)</f>
        <v/>
      </c>
      <c r="AA209" s="4">
        <f>IF(AND(SUMIFS(Investors!$P:$P,Investors!$A:$A,$A209,Investors!$G:$G,$B209)-$B$2&lt;=AA$4,SUMIFS(Investors!$P:$P,Investors!$A:$A,$A209,Investors!$G:$G,$B209)-$B$2&gt;Z$4),SUMIFS(Investors!$Q:$Q,Investors!$A:$A,$A209,Investors!$G:$G,$B209),0)</f>
        <v/>
      </c>
      <c r="AB209" s="4">
        <f>IF(AND(SUMIFS(Investors!$P:$P,Investors!$A:$A,$A209,Investors!$G:$G,$B209)-$B$2&lt;=AB$4,SUMIFS(Investors!$P:$P,Investors!$A:$A,$A209,Investors!$G:$G,$B209)-$B$2&gt;AA$4),SUMIFS(Investors!$Q:$Q,Investors!$A:$A,$A209,Investors!$G:$G,$B209),0)</f>
        <v/>
      </c>
      <c r="AC209" s="4">
        <f>IF(AND(SUMIFS(Investors!$P:$P,Investors!$A:$A,$A209,Investors!$G:$G,$B209)-$B$2&lt;=AC$4,SUMIFS(Investors!$P:$P,Investors!$A:$A,$A209,Investors!$G:$G,$B209)-$B$2&gt;AB$4),SUMIFS(Investors!$Q:$Q,Investors!$A:$A,$A209,Investors!$G:$G,$B209),0)</f>
        <v/>
      </c>
    </row>
    <row r="210">
      <c r="A210" t="inlineStr">
        <is>
          <t>ZPED01</t>
        </is>
      </c>
      <c r="B210" t="inlineStr">
        <is>
          <t>HVO302</t>
        </is>
      </c>
      <c r="C210" s="4">
        <f>SUM(E210:AC210)</f>
        <v/>
      </c>
      <c r="E210" s="4">
        <f>IF(AND(SUMIFS(Investors!$P:$P,Investors!$A:$A,$A210,Investors!$G:$G,$B210)-$B$2&lt;=E$4,SUMIFS(Investors!$P:$P,Investors!$A:$A,$A210,Investors!$G:$G,$B210)-$B$2&gt;D$4),SUMIFS(Investors!$Q:$Q,Investors!$A:$A,$A210,Investors!$G:$G,$B210),0)</f>
        <v/>
      </c>
      <c r="F210" s="4">
        <f>IF(AND(SUMIFS(Investors!$P:$P,Investors!$A:$A,$A210,Investors!$G:$G,$B210)-$B$2&lt;=F$4,SUMIFS(Investors!$P:$P,Investors!$A:$A,$A210,Investors!$G:$G,$B210)-$B$2&gt;E$4),SUMIFS(Investors!$Q:$Q,Investors!$A:$A,$A210,Investors!$G:$G,$B210),0)</f>
        <v/>
      </c>
      <c r="G210" s="4">
        <f>IF(AND(SUMIFS(Investors!$P:$P,Investors!$A:$A,$A210,Investors!$G:$G,$B210)-$B$2&lt;=G$4,SUMIFS(Investors!$P:$P,Investors!$A:$A,$A210,Investors!$G:$G,$B210)-$B$2&gt;F$4),SUMIFS(Investors!$Q:$Q,Investors!$A:$A,$A210,Investors!$G:$G,$B210),0)</f>
        <v/>
      </c>
      <c r="H210" s="4">
        <f>IF(AND(SUMIFS(Investors!$P:$P,Investors!$A:$A,$A210,Investors!$G:$G,$B210)-$B$2&lt;=H$4,SUMIFS(Investors!$P:$P,Investors!$A:$A,$A210,Investors!$G:$G,$B210)-$B$2&gt;G$4),SUMIFS(Investors!$Q:$Q,Investors!$A:$A,$A210,Investors!$G:$G,$B210),0)</f>
        <v/>
      </c>
      <c r="I210" s="4">
        <f>IF(AND(SUMIFS(Investors!$P:$P,Investors!$A:$A,$A210,Investors!$G:$G,$B210)-$B$2&lt;=I$4,SUMIFS(Investors!$P:$P,Investors!$A:$A,$A210,Investors!$G:$G,$B210)-$B$2&gt;H$4),SUMIFS(Investors!$Q:$Q,Investors!$A:$A,$A210,Investors!$G:$G,$B210),0)</f>
        <v/>
      </c>
      <c r="J210" s="4">
        <f>IF(AND(SUMIFS(Investors!$P:$P,Investors!$A:$A,$A210,Investors!$G:$G,$B210)-$B$2&lt;=J$4,SUMIFS(Investors!$P:$P,Investors!$A:$A,$A210,Investors!$G:$G,$B210)-$B$2&gt;I$4),SUMIFS(Investors!$Q:$Q,Investors!$A:$A,$A210,Investors!$G:$G,$B210),0)</f>
        <v/>
      </c>
      <c r="K210" s="4">
        <f>IF(AND(SUMIFS(Investors!$P:$P,Investors!$A:$A,$A210,Investors!$G:$G,$B210)-$B$2&lt;=K$4,SUMIFS(Investors!$P:$P,Investors!$A:$A,$A210,Investors!$G:$G,$B210)-$B$2&gt;J$4),SUMIFS(Investors!$Q:$Q,Investors!$A:$A,$A210,Investors!$G:$G,$B210),0)</f>
        <v/>
      </c>
      <c r="L210" s="4">
        <f>IF(AND(SUMIFS(Investors!$P:$P,Investors!$A:$A,$A210,Investors!$G:$G,$B210)-$B$2&lt;=L$4,SUMIFS(Investors!$P:$P,Investors!$A:$A,$A210,Investors!$G:$G,$B210)-$B$2&gt;K$4),SUMIFS(Investors!$Q:$Q,Investors!$A:$A,$A210,Investors!$G:$G,$B210),0)</f>
        <v/>
      </c>
      <c r="M210" s="4">
        <f>IF(AND(SUMIFS(Investors!$P:$P,Investors!$A:$A,$A210,Investors!$G:$G,$B210)-$B$2&lt;=M$4,SUMIFS(Investors!$P:$P,Investors!$A:$A,$A210,Investors!$G:$G,$B210)-$B$2&gt;L$4),SUMIFS(Investors!$Q:$Q,Investors!$A:$A,$A210,Investors!$G:$G,$B210),0)</f>
        <v/>
      </c>
      <c r="N210" s="4">
        <f>IF(AND(SUMIFS(Investors!$P:$P,Investors!$A:$A,$A210,Investors!$G:$G,$B210)-$B$2&lt;=N$4,SUMIFS(Investors!$P:$P,Investors!$A:$A,$A210,Investors!$G:$G,$B210)-$B$2&gt;M$4),SUMIFS(Investors!$Q:$Q,Investors!$A:$A,$A210,Investors!$G:$G,$B210),0)</f>
        <v/>
      </c>
      <c r="O210" s="4">
        <f>IF(AND(SUMIFS(Investors!$P:$P,Investors!$A:$A,$A210,Investors!$G:$G,$B210)-$B$2&lt;=O$4,SUMIFS(Investors!$P:$P,Investors!$A:$A,$A210,Investors!$G:$G,$B210)-$B$2&gt;N$4),SUMIFS(Investors!$Q:$Q,Investors!$A:$A,$A210,Investors!$G:$G,$B210),0)</f>
        <v/>
      </c>
      <c r="P210" s="4">
        <f>IF(AND(SUMIFS(Investors!$P:$P,Investors!$A:$A,$A210,Investors!$G:$G,$B210)-$B$2&lt;=P$4,SUMIFS(Investors!$P:$P,Investors!$A:$A,$A210,Investors!$G:$G,$B210)-$B$2&gt;O$4),SUMIFS(Investors!$Q:$Q,Investors!$A:$A,$A210,Investors!$G:$G,$B210),0)</f>
        <v/>
      </c>
      <c r="Q210" s="4">
        <f>IF(AND(SUMIFS(Investors!$P:$P,Investors!$A:$A,$A210,Investors!$G:$G,$B210)-$B$2&lt;=Q$4,SUMIFS(Investors!$P:$P,Investors!$A:$A,$A210,Investors!$G:$G,$B210)-$B$2&gt;P$4),SUMIFS(Investors!$Q:$Q,Investors!$A:$A,$A210,Investors!$G:$G,$B210),0)</f>
        <v/>
      </c>
      <c r="R210" s="4">
        <f>IF(AND(SUMIFS(Investors!$P:$P,Investors!$A:$A,$A210,Investors!$G:$G,$B210)-$B$2&lt;=R$4,SUMIFS(Investors!$P:$P,Investors!$A:$A,$A210,Investors!$G:$G,$B210)-$B$2&gt;Q$4),SUMIFS(Investors!$Q:$Q,Investors!$A:$A,$A210,Investors!$G:$G,$B210),0)</f>
        <v/>
      </c>
      <c r="S210" s="4">
        <f>IF(AND(SUMIFS(Investors!$P:$P,Investors!$A:$A,$A210,Investors!$G:$G,$B210)-$B$2&lt;=S$4,SUMIFS(Investors!$P:$P,Investors!$A:$A,$A210,Investors!$G:$G,$B210)-$B$2&gt;R$4),SUMIFS(Investors!$Q:$Q,Investors!$A:$A,$A210,Investors!$G:$G,$B210),0)</f>
        <v/>
      </c>
      <c r="T210" s="4">
        <f>IF(AND(SUMIFS(Investors!$P:$P,Investors!$A:$A,$A210,Investors!$G:$G,$B210)-$B$2&lt;=T$4,SUMIFS(Investors!$P:$P,Investors!$A:$A,$A210,Investors!$G:$G,$B210)-$B$2&gt;S$4),SUMIFS(Investors!$Q:$Q,Investors!$A:$A,$A210,Investors!$G:$G,$B210),0)</f>
        <v/>
      </c>
      <c r="U210" s="4">
        <f>IF(AND(SUMIFS(Investors!$P:$P,Investors!$A:$A,$A210,Investors!$G:$G,$B210)-$B$2&lt;=U$4,SUMIFS(Investors!$P:$P,Investors!$A:$A,$A210,Investors!$G:$G,$B210)-$B$2&gt;T$4),SUMIFS(Investors!$Q:$Q,Investors!$A:$A,$A210,Investors!$G:$G,$B210),0)</f>
        <v/>
      </c>
      <c r="V210" s="4">
        <f>IF(AND(SUMIFS(Investors!$P:$P,Investors!$A:$A,$A210,Investors!$G:$G,$B210)-$B$2&lt;=V$4,SUMIFS(Investors!$P:$P,Investors!$A:$A,$A210,Investors!$G:$G,$B210)-$B$2&gt;U$4),SUMIFS(Investors!$Q:$Q,Investors!$A:$A,$A210,Investors!$G:$G,$B210),0)</f>
        <v/>
      </c>
      <c r="W210" s="4">
        <f>IF(AND(SUMIFS(Investors!$P:$P,Investors!$A:$A,$A210,Investors!$G:$G,$B210)-$B$2&lt;=W$4,SUMIFS(Investors!$P:$P,Investors!$A:$A,$A210,Investors!$G:$G,$B210)-$B$2&gt;V$4),SUMIFS(Investors!$Q:$Q,Investors!$A:$A,$A210,Investors!$G:$G,$B210),0)</f>
        <v/>
      </c>
      <c r="X210" s="4">
        <f>IF(AND(SUMIFS(Investors!$P:$P,Investors!$A:$A,$A210,Investors!$G:$G,$B210)-$B$2&lt;=X$4,SUMIFS(Investors!$P:$P,Investors!$A:$A,$A210,Investors!$G:$G,$B210)-$B$2&gt;W$4),SUMIFS(Investors!$Q:$Q,Investors!$A:$A,$A210,Investors!$G:$G,$B210),0)</f>
        <v/>
      </c>
      <c r="Y210" s="4">
        <f>IF(AND(SUMIFS(Investors!$P:$P,Investors!$A:$A,$A210,Investors!$G:$G,$B210)-$B$2&lt;=Y$4,SUMIFS(Investors!$P:$P,Investors!$A:$A,$A210,Investors!$G:$G,$B210)-$B$2&gt;X$4),SUMIFS(Investors!$Q:$Q,Investors!$A:$A,$A210,Investors!$G:$G,$B210),0)</f>
        <v/>
      </c>
      <c r="Z210" s="4">
        <f>IF(AND(SUMIFS(Investors!$P:$P,Investors!$A:$A,$A210,Investors!$G:$G,$B210)-$B$2&lt;=Z$4,SUMIFS(Investors!$P:$P,Investors!$A:$A,$A210,Investors!$G:$G,$B210)-$B$2&gt;Y$4),SUMIFS(Investors!$Q:$Q,Investors!$A:$A,$A210,Investors!$G:$G,$B210),0)</f>
        <v/>
      </c>
      <c r="AA210" s="4">
        <f>IF(AND(SUMIFS(Investors!$P:$P,Investors!$A:$A,$A210,Investors!$G:$G,$B210)-$B$2&lt;=AA$4,SUMIFS(Investors!$P:$P,Investors!$A:$A,$A210,Investors!$G:$G,$B210)-$B$2&gt;Z$4),SUMIFS(Investors!$Q:$Q,Investors!$A:$A,$A210,Investors!$G:$G,$B210),0)</f>
        <v/>
      </c>
      <c r="AB210" s="4">
        <f>IF(AND(SUMIFS(Investors!$P:$P,Investors!$A:$A,$A210,Investors!$G:$G,$B210)-$B$2&lt;=AB$4,SUMIFS(Investors!$P:$P,Investors!$A:$A,$A210,Investors!$G:$G,$B210)-$B$2&gt;AA$4),SUMIFS(Investors!$Q:$Q,Investors!$A:$A,$A210,Investors!$G:$G,$B210),0)</f>
        <v/>
      </c>
      <c r="AC210" s="4">
        <f>IF(AND(SUMIFS(Investors!$P:$P,Investors!$A:$A,$A210,Investors!$G:$G,$B210)-$B$2&lt;=AC$4,SUMIFS(Investors!$P:$P,Investors!$A:$A,$A210,Investors!$G:$G,$B210)-$B$2&gt;AB$4),SUMIFS(Investors!$Q:$Q,Investors!$A:$A,$A210,Investors!$G:$G,$B210),0)</f>
        <v/>
      </c>
    </row>
    <row r="211">
      <c r="A211" t="inlineStr">
        <is>
          <t>ZHEY01</t>
        </is>
      </c>
      <c r="B211" t="inlineStr">
        <is>
          <t>HFA205</t>
        </is>
      </c>
      <c r="C211" s="4">
        <f>SUM(E211:AC211)</f>
        <v/>
      </c>
      <c r="E211" s="4">
        <f>IF(AND(SUMIFS(Investors!$P:$P,Investors!$A:$A,$A211,Investors!$G:$G,$B211)-$B$2&lt;=E$4,SUMIFS(Investors!$P:$P,Investors!$A:$A,$A211,Investors!$G:$G,$B211)-$B$2&gt;D$4),SUMIFS(Investors!$Q:$Q,Investors!$A:$A,$A211,Investors!$G:$G,$B211),0)</f>
        <v/>
      </c>
      <c r="F211" s="4">
        <f>IF(AND(SUMIFS(Investors!$P:$P,Investors!$A:$A,$A211,Investors!$G:$G,$B211)-$B$2&lt;=F$4,SUMIFS(Investors!$P:$P,Investors!$A:$A,$A211,Investors!$G:$G,$B211)-$B$2&gt;E$4),SUMIFS(Investors!$Q:$Q,Investors!$A:$A,$A211,Investors!$G:$G,$B211),0)</f>
        <v/>
      </c>
      <c r="G211" s="4">
        <f>IF(AND(SUMIFS(Investors!$P:$P,Investors!$A:$A,$A211,Investors!$G:$G,$B211)-$B$2&lt;=G$4,SUMIFS(Investors!$P:$P,Investors!$A:$A,$A211,Investors!$G:$G,$B211)-$B$2&gt;F$4),SUMIFS(Investors!$Q:$Q,Investors!$A:$A,$A211,Investors!$G:$G,$B211),0)</f>
        <v/>
      </c>
      <c r="H211" s="4">
        <f>IF(AND(SUMIFS(Investors!$P:$P,Investors!$A:$A,$A211,Investors!$G:$G,$B211)-$B$2&lt;=H$4,SUMIFS(Investors!$P:$P,Investors!$A:$A,$A211,Investors!$G:$G,$B211)-$B$2&gt;G$4),SUMIFS(Investors!$Q:$Q,Investors!$A:$A,$A211,Investors!$G:$G,$B211),0)</f>
        <v/>
      </c>
      <c r="I211" s="4">
        <f>IF(AND(SUMIFS(Investors!$P:$P,Investors!$A:$A,$A211,Investors!$G:$G,$B211)-$B$2&lt;=I$4,SUMIFS(Investors!$P:$P,Investors!$A:$A,$A211,Investors!$G:$G,$B211)-$B$2&gt;H$4),SUMIFS(Investors!$Q:$Q,Investors!$A:$A,$A211,Investors!$G:$G,$B211),0)</f>
        <v/>
      </c>
      <c r="J211" s="4">
        <f>IF(AND(SUMIFS(Investors!$P:$P,Investors!$A:$A,$A211,Investors!$G:$G,$B211)-$B$2&lt;=J$4,SUMIFS(Investors!$P:$P,Investors!$A:$A,$A211,Investors!$G:$G,$B211)-$B$2&gt;I$4),SUMIFS(Investors!$Q:$Q,Investors!$A:$A,$A211,Investors!$G:$G,$B211),0)</f>
        <v/>
      </c>
      <c r="K211" s="4">
        <f>IF(AND(SUMIFS(Investors!$P:$P,Investors!$A:$A,$A211,Investors!$G:$G,$B211)-$B$2&lt;=K$4,SUMIFS(Investors!$P:$P,Investors!$A:$A,$A211,Investors!$G:$G,$B211)-$B$2&gt;J$4),SUMIFS(Investors!$Q:$Q,Investors!$A:$A,$A211,Investors!$G:$G,$B211),0)</f>
        <v/>
      </c>
      <c r="L211" s="4">
        <f>IF(AND(SUMIFS(Investors!$P:$P,Investors!$A:$A,$A211,Investors!$G:$G,$B211)-$B$2&lt;=L$4,SUMIFS(Investors!$P:$P,Investors!$A:$A,$A211,Investors!$G:$G,$B211)-$B$2&gt;K$4),SUMIFS(Investors!$Q:$Q,Investors!$A:$A,$A211,Investors!$G:$G,$B211),0)</f>
        <v/>
      </c>
      <c r="M211" s="4">
        <f>IF(AND(SUMIFS(Investors!$P:$P,Investors!$A:$A,$A211,Investors!$G:$G,$B211)-$B$2&lt;=M$4,SUMIFS(Investors!$P:$P,Investors!$A:$A,$A211,Investors!$G:$G,$B211)-$B$2&gt;L$4),SUMIFS(Investors!$Q:$Q,Investors!$A:$A,$A211,Investors!$G:$G,$B211),0)</f>
        <v/>
      </c>
      <c r="N211" s="4">
        <f>IF(AND(SUMIFS(Investors!$P:$P,Investors!$A:$A,$A211,Investors!$G:$G,$B211)-$B$2&lt;=N$4,SUMIFS(Investors!$P:$P,Investors!$A:$A,$A211,Investors!$G:$G,$B211)-$B$2&gt;M$4),SUMIFS(Investors!$Q:$Q,Investors!$A:$A,$A211,Investors!$G:$G,$B211),0)</f>
        <v/>
      </c>
      <c r="O211" s="4">
        <f>IF(AND(SUMIFS(Investors!$P:$P,Investors!$A:$A,$A211,Investors!$G:$G,$B211)-$B$2&lt;=O$4,SUMIFS(Investors!$P:$P,Investors!$A:$A,$A211,Investors!$G:$G,$B211)-$B$2&gt;N$4),SUMIFS(Investors!$Q:$Q,Investors!$A:$A,$A211,Investors!$G:$G,$B211),0)</f>
        <v/>
      </c>
      <c r="P211" s="4">
        <f>IF(AND(SUMIFS(Investors!$P:$P,Investors!$A:$A,$A211,Investors!$G:$G,$B211)-$B$2&lt;=P$4,SUMIFS(Investors!$P:$P,Investors!$A:$A,$A211,Investors!$G:$G,$B211)-$B$2&gt;O$4),SUMIFS(Investors!$Q:$Q,Investors!$A:$A,$A211,Investors!$G:$G,$B211),0)</f>
        <v/>
      </c>
      <c r="Q211" s="4">
        <f>IF(AND(SUMIFS(Investors!$P:$P,Investors!$A:$A,$A211,Investors!$G:$G,$B211)-$B$2&lt;=Q$4,SUMIFS(Investors!$P:$P,Investors!$A:$A,$A211,Investors!$G:$G,$B211)-$B$2&gt;P$4),SUMIFS(Investors!$Q:$Q,Investors!$A:$A,$A211,Investors!$G:$G,$B211),0)</f>
        <v/>
      </c>
      <c r="R211" s="4">
        <f>IF(AND(SUMIFS(Investors!$P:$P,Investors!$A:$A,$A211,Investors!$G:$G,$B211)-$B$2&lt;=R$4,SUMIFS(Investors!$P:$P,Investors!$A:$A,$A211,Investors!$G:$G,$B211)-$B$2&gt;Q$4),SUMIFS(Investors!$Q:$Q,Investors!$A:$A,$A211,Investors!$G:$G,$B211),0)</f>
        <v/>
      </c>
      <c r="S211" s="4">
        <f>IF(AND(SUMIFS(Investors!$P:$P,Investors!$A:$A,$A211,Investors!$G:$G,$B211)-$B$2&lt;=S$4,SUMIFS(Investors!$P:$P,Investors!$A:$A,$A211,Investors!$G:$G,$B211)-$B$2&gt;R$4),SUMIFS(Investors!$Q:$Q,Investors!$A:$A,$A211,Investors!$G:$G,$B211),0)</f>
        <v/>
      </c>
      <c r="T211" s="4">
        <f>IF(AND(SUMIFS(Investors!$P:$P,Investors!$A:$A,$A211,Investors!$G:$G,$B211)-$B$2&lt;=T$4,SUMIFS(Investors!$P:$P,Investors!$A:$A,$A211,Investors!$G:$G,$B211)-$B$2&gt;S$4),SUMIFS(Investors!$Q:$Q,Investors!$A:$A,$A211,Investors!$G:$G,$B211),0)</f>
        <v/>
      </c>
      <c r="U211" s="4">
        <f>IF(AND(SUMIFS(Investors!$P:$P,Investors!$A:$A,$A211,Investors!$G:$G,$B211)-$B$2&lt;=U$4,SUMIFS(Investors!$P:$P,Investors!$A:$A,$A211,Investors!$G:$G,$B211)-$B$2&gt;T$4),SUMIFS(Investors!$Q:$Q,Investors!$A:$A,$A211,Investors!$G:$G,$B211),0)</f>
        <v/>
      </c>
      <c r="V211" s="4">
        <f>IF(AND(SUMIFS(Investors!$P:$P,Investors!$A:$A,$A211,Investors!$G:$G,$B211)-$B$2&lt;=V$4,SUMIFS(Investors!$P:$P,Investors!$A:$A,$A211,Investors!$G:$G,$B211)-$B$2&gt;U$4),SUMIFS(Investors!$Q:$Q,Investors!$A:$A,$A211,Investors!$G:$G,$B211),0)</f>
        <v/>
      </c>
      <c r="W211" s="4">
        <f>IF(AND(SUMIFS(Investors!$P:$P,Investors!$A:$A,$A211,Investors!$G:$G,$B211)-$B$2&lt;=W$4,SUMIFS(Investors!$P:$P,Investors!$A:$A,$A211,Investors!$G:$G,$B211)-$B$2&gt;V$4),SUMIFS(Investors!$Q:$Q,Investors!$A:$A,$A211,Investors!$G:$G,$B211),0)</f>
        <v/>
      </c>
      <c r="X211" s="4">
        <f>IF(AND(SUMIFS(Investors!$P:$P,Investors!$A:$A,$A211,Investors!$G:$G,$B211)-$B$2&lt;=X$4,SUMIFS(Investors!$P:$P,Investors!$A:$A,$A211,Investors!$G:$G,$B211)-$B$2&gt;W$4),SUMIFS(Investors!$Q:$Q,Investors!$A:$A,$A211,Investors!$G:$G,$B211),0)</f>
        <v/>
      </c>
      <c r="Y211" s="4">
        <f>IF(AND(SUMIFS(Investors!$P:$P,Investors!$A:$A,$A211,Investors!$G:$G,$B211)-$B$2&lt;=Y$4,SUMIFS(Investors!$P:$P,Investors!$A:$A,$A211,Investors!$G:$G,$B211)-$B$2&gt;X$4),SUMIFS(Investors!$Q:$Q,Investors!$A:$A,$A211,Investors!$G:$G,$B211),0)</f>
        <v/>
      </c>
      <c r="Z211" s="4">
        <f>IF(AND(SUMIFS(Investors!$P:$P,Investors!$A:$A,$A211,Investors!$G:$G,$B211)-$B$2&lt;=Z$4,SUMIFS(Investors!$P:$P,Investors!$A:$A,$A211,Investors!$G:$G,$B211)-$B$2&gt;Y$4),SUMIFS(Investors!$Q:$Q,Investors!$A:$A,$A211,Investors!$G:$G,$B211),0)</f>
        <v/>
      </c>
      <c r="AA211" s="4">
        <f>IF(AND(SUMIFS(Investors!$P:$P,Investors!$A:$A,$A211,Investors!$G:$G,$B211)-$B$2&lt;=AA$4,SUMIFS(Investors!$P:$P,Investors!$A:$A,$A211,Investors!$G:$G,$B211)-$B$2&gt;Z$4),SUMIFS(Investors!$Q:$Q,Investors!$A:$A,$A211,Investors!$G:$G,$B211),0)</f>
        <v/>
      </c>
      <c r="AB211" s="4">
        <f>IF(AND(SUMIFS(Investors!$P:$P,Investors!$A:$A,$A211,Investors!$G:$G,$B211)-$B$2&lt;=AB$4,SUMIFS(Investors!$P:$P,Investors!$A:$A,$A211,Investors!$G:$G,$B211)-$B$2&gt;AA$4),SUMIFS(Investors!$Q:$Q,Investors!$A:$A,$A211,Investors!$G:$G,$B211),0)</f>
        <v/>
      </c>
      <c r="AC211" s="4">
        <f>IF(AND(SUMIFS(Investors!$P:$P,Investors!$A:$A,$A211,Investors!$G:$G,$B211)-$B$2&lt;=AC$4,SUMIFS(Investors!$P:$P,Investors!$A:$A,$A211,Investors!$G:$G,$B211)-$B$2&gt;AB$4),SUMIFS(Investors!$Q:$Q,Investors!$A:$A,$A211,Investors!$G:$G,$B211),0)</f>
        <v/>
      </c>
    </row>
    <row r="212">
      <c r="A212" t="inlineStr">
        <is>
          <t>ZLOU01</t>
        </is>
      </c>
      <c r="B212" t="inlineStr">
        <is>
          <t>HFA106</t>
        </is>
      </c>
      <c r="C212" s="4">
        <f>SUM(E212:AC212)</f>
        <v/>
      </c>
      <c r="E212" s="4">
        <f>IF(AND(SUMIFS(Investors!$P:$P,Investors!$A:$A,$A212,Investors!$G:$G,$B212)-$B$2&lt;=E$4,SUMIFS(Investors!$P:$P,Investors!$A:$A,$A212,Investors!$G:$G,$B212)-$B$2&gt;D$4),SUMIFS(Investors!$Q:$Q,Investors!$A:$A,$A212,Investors!$G:$G,$B212),0)</f>
        <v/>
      </c>
      <c r="F212" s="4">
        <f>IF(AND(SUMIFS(Investors!$P:$P,Investors!$A:$A,$A212,Investors!$G:$G,$B212)-$B$2&lt;=F$4,SUMIFS(Investors!$P:$P,Investors!$A:$A,$A212,Investors!$G:$G,$B212)-$B$2&gt;E$4),SUMIFS(Investors!$Q:$Q,Investors!$A:$A,$A212,Investors!$G:$G,$B212),0)</f>
        <v/>
      </c>
      <c r="G212" s="4">
        <f>IF(AND(SUMIFS(Investors!$P:$P,Investors!$A:$A,$A212,Investors!$G:$G,$B212)-$B$2&lt;=G$4,SUMIFS(Investors!$P:$P,Investors!$A:$A,$A212,Investors!$G:$G,$B212)-$B$2&gt;F$4),SUMIFS(Investors!$Q:$Q,Investors!$A:$A,$A212,Investors!$G:$G,$B212),0)</f>
        <v/>
      </c>
      <c r="H212" s="4">
        <f>IF(AND(SUMIFS(Investors!$P:$P,Investors!$A:$A,$A212,Investors!$G:$G,$B212)-$B$2&lt;=H$4,SUMIFS(Investors!$P:$P,Investors!$A:$A,$A212,Investors!$G:$G,$B212)-$B$2&gt;G$4),SUMIFS(Investors!$Q:$Q,Investors!$A:$A,$A212,Investors!$G:$G,$B212),0)</f>
        <v/>
      </c>
      <c r="I212" s="4">
        <f>IF(AND(SUMIFS(Investors!$P:$P,Investors!$A:$A,$A212,Investors!$G:$G,$B212)-$B$2&lt;=I$4,SUMIFS(Investors!$P:$P,Investors!$A:$A,$A212,Investors!$G:$G,$B212)-$B$2&gt;H$4),SUMIFS(Investors!$Q:$Q,Investors!$A:$A,$A212,Investors!$G:$G,$B212),0)</f>
        <v/>
      </c>
      <c r="J212" s="4">
        <f>IF(AND(SUMIFS(Investors!$P:$P,Investors!$A:$A,$A212,Investors!$G:$G,$B212)-$B$2&lt;=J$4,SUMIFS(Investors!$P:$P,Investors!$A:$A,$A212,Investors!$G:$G,$B212)-$B$2&gt;I$4),SUMIFS(Investors!$Q:$Q,Investors!$A:$A,$A212,Investors!$G:$G,$B212),0)</f>
        <v/>
      </c>
      <c r="K212" s="4">
        <f>IF(AND(SUMIFS(Investors!$P:$P,Investors!$A:$A,$A212,Investors!$G:$G,$B212)-$B$2&lt;=K$4,SUMIFS(Investors!$P:$P,Investors!$A:$A,$A212,Investors!$G:$G,$B212)-$B$2&gt;J$4),SUMIFS(Investors!$Q:$Q,Investors!$A:$A,$A212,Investors!$G:$G,$B212),0)</f>
        <v/>
      </c>
      <c r="L212" s="4">
        <f>IF(AND(SUMIFS(Investors!$P:$P,Investors!$A:$A,$A212,Investors!$G:$G,$B212)-$B$2&lt;=L$4,SUMIFS(Investors!$P:$P,Investors!$A:$A,$A212,Investors!$G:$G,$B212)-$B$2&gt;K$4),SUMIFS(Investors!$Q:$Q,Investors!$A:$A,$A212,Investors!$G:$G,$B212),0)</f>
        <v/>
      </c>
      <c r="M212" s="4">
        <f>IF(AND(SUMIFS(Investors!$P:$P,Investors!$A:$A,$A212,Investors!$G:$G,$B212)-$B$2&lt;=M$4,SUMIFS(Investors!$P:$P,Investors!$A:$A,$A212,Investors!$G:$G,$B212)-$B$2&gt;L$4),SUMIFS(Investors!$Q:$Q,Investors!$A:$A,$A212,Investors!$G:$G,$B212),0)</f>
        <v/>
      </c>
      <c r="N212" s="4">
        <f>IF(AND(SUMIFS(Investors!$P:$P,Investors!$A:$A,$A212,Investors!$G:$G,$B212)-$B$2&lt;=N$4,SUMIFS(Investors!$P:$P,Investors!$A:$A,$A212,Investors!$G:$G,$B212)-$B$2&gt;M$4),SUMIFS(Investors!$Q:$Q,Investors!$A:$A,$A212,Investors!$G:$G,$B212),0)</f>
        <v/>
      </c>
      <c r="O212" s="4">
        <f>IF(AND(SUMIFS(Investors!$P:$P,Investors!$A:$A,$A212,Investors!$G:$G,$B212)-$B$2&lt;=O$4,SUMIFS(Investors!$P:$P,Investors!$A:$A,$A212,Investors!$G:$G,$B212)-$B$2&gt;N$4),SUMIFS(Investors!$Q:$Q,Investors!$A:$A,$A212,Investors!$G:$G,$B212),0)</f>
        <v/>
      </c>
      <c r="P212" s="4">
        <f>IF(AND(SUMIFS(Investors!$P:$P,Investors!$A:$A,$A212,Investors!$G:$G,$B212)-$B$2&lt;=P$4,SUMIFS(Investors!$P:$P,Investors!$A:$A,$A212,Investors!$G:$G,$B212)-$B$2&gt;O$4),SUMIFS(Investors!$Q:$Q,Investors!$A:$A,$A212,Investors!$G:$G,$B212),0)</f>
        <v/>
      </c>
      <c r="Q212" s="4">
        <f>IF(AND(SUMIFS(Investors!$P:$P,Investors!$A:$A,$A212,Investors!$G:$G,$B212)-$B$2&lt;=Q$4,SUMIFS(Investors!$P:$P,Investors!$A:$A,$A212,Investors!$G:$G,$B212)-$B$2&gt;P$4),SUMIFS(Investors!$Q:$Q,Investors!$A:$A,$A212,Investors!$G:$G,$B212),0)</f>
        <v/>
      </c>
      <c r="R212" s="4">
        <f>IF(AND(SUMIFS(Investors!$P:$P,Investors!$A:$A,$A212,Investors!$G:$G,$B212)-$B$2&lt;=R$4,SUMIFS(Investors!$P:$P,Investors!$A:$A,$A212,Investors!$G:$G,$B212)-$B$2&gt;Q$4),SUMIFS(Investors!$Q:$Q,Investors!$A:$A,$A212,Investors!$G:$G,$B212),0)</f>
        <v/>
      </c>
      <c r="S212" s="4">
        <f>IF(AND(SUMIFS(Investors!$P:$P,Investors!$A:$A,$A212,Investors!$G:$G,$B212)-$B$2&lt;=S$4,SUMIFS(Investors!$P:$P,Investors!$A:$A,$A212,Investors!$G:$G,$B212)-$B$2&gt;R$4),SUMIFS(Investors!$Q:$Q,Investors!$A:$A,$A212,Investors!$G:$G,$B212),0)</f>
        <v/>
      </c>
      <c r="T212" s="4">
        <f>IF(AND(SUMIFS(Investors!$P:$P,Investors!$A:$A,$A212,Investors!$G:$G,$B212)-$B$2&lt;=T$4,SUMIFS(Investors!$P:$P,Investors!$A:$A,$A212,Investors!$G:$G,$B212)-$B$2&gt;S$4),SUMIFS(Investors!$Q:$Q,Investors!$A:$A,$A212,Investors!$G:$G,$B212),0)</f>
        <v/>
      </c>
      <c r="U212" s="4">
        <f>IF(AND(SUMIFS(Investors!$P:$P,Investors!$A:$A,$A212,Investors!$G:$G,$B212)-$B$2&lt;=U$4,SUMIFS(Investors!$P:$P,Investors!$A:$A,$A212,Investors!$G:$G,$B212)-$B$2&gt;T$4),SUMIFS(Investors!$Q:$Q,Investors!$A:$A,$A212,Investors!$G:$G,$B212),0)</f>
        <v/>
      </c>
      <c r="V212" s="4">
        <f>IF(AND(SUMIFS(Investors!$P:$P,Investors!$A:$A,$A212,Investors!$G:$G,$B212)-$B$2&lt;=V$4,SUMIFS(Investors!$P:$P,Investors!$A:$A,$A212,Investors!$G:$G,$B212)-$B$2&gt;U$4),SUMIFS(Investors!$Q:$Q,Investors!$A:$A,$A212,Investors!$G:$G,$B212),0)</f>
        <v/>
      </c>
      <c r="W212" s="4">
        <f>IF(AND(SUMIFS(Investors!$P:$P,Investors!$A:$A,$A212,Investors!$G:$G,$B212)-$B$2&lt;=W$4,SUMIFS(Investors!$P:$P,Investors!$A:$A,$A212,Investors!$G:$G,$B212)-$B$2&gt;V$4),SUMIFS(Investors!$Q:$Q,Investors!$A:$A,$A212,Investors!$G:$G,$B212),0)</f>
        <v/>
      </c>
      <c r="X212" s="4">
        <f>IF(AND(SUMIFS(Investors!$P:$P,Investors!$A:$A,$A212,Investors!$G:$G,$B212)-$B$2&lt;=X$4,SUMIFS(Investors!$P:$P,Investors!$A:$A,$A212,Investors!$G:$G,$B212)-$B$2&gt;W$4),SUMIFS(Investors!$Q:$Q,Investors!$A:$A,$A212,Investors!$G:$G,$B212),0)</f>
        <v/>
      </c>
      <c r="Y212" s="4">
        <f>IF(AND(SUMIFS(Investors!$P:$P,Investors!$A:$A,$A212,Investors!$G:$G,$B212)-$B$2&lt;=Y$4,SUMIFS(Investors!$P:$P,Investors!$A:$A,$A212,Investors!$G:$G,$B212)-$B$2&gt;X$4),SUMIFS(Investors!$Q:$Q,Investors!$A:$A,$A212,Investors!$G:$G,$B212),0)</f>
        <v/>
      </c>
      <c r="Z212" s="4">
        <f>IF(AND(SUMIFS(Investors!$P:$P,Investors!$A:$A,$A212,Investors!$G:$G,$B212)-$B$2&lt;=Z$4,SUMIFS(Investors!$P:$P,Investors!$A:$A,$A212,Investors!$G:$G,$B212)-$B$2&gt;Y$4),SUMIFS(Investors!$Q:$Q,Investors!$A:$A,$A212,Investors!$G:$G,$B212),0)</f>
        <v/>
      </c>
      <c r="AA212" s="4">
        <f>IF(AND(SUMIFS(Investors!$P:$P,Investors!$A:$A,$A212,Investors!$G:$G,$B212)-$B$2&lt;=AA$4,SUMIFS(Investors!$P:$P,Investors!$A:$A,$A212,Investors!$G:$G,$B212)-$B$2&gt;Z$4),SUMIFS(Investors!$Q:$Q,Investors!$A:$A,$A212,Investors!$G:$G,$B212),0)</f>
        <v/>
      </c>
      <c r="AB212" s="4">
        <f>IF(AND(SUMIFS(Investors!$P:$P,Investors!$A:$A,$A212,Investors!$G:$G,$B212)-$B$2&lt;=AB$4,SUMIFS(Investors!$P:$P,Investors!$A:$A,$A212,Investors!$G:$G,$B212)-$B$2&gt;AA$4),SUMIFS(Investors!$Q:$Q,Investors!$A:$A,$A212,Investors!$G:$G,$B212),0)</f>
        <v/>
      </c>
      <c r="AC212" s="4">
        <f>IF(AND(SUMIFS(Investors!$P:$P,Investors!$A:$A,$A212,Investors!$G:$G,$B212)-$B$2&lt;=AC$4,SUMIFS(Investors!$P:$P,Investors!$A:$A,$A212,Investors!$G:$G,$B212)-$B$2&gt;AB$4),SUMIFS(Investors!$Q:$Q,Investors!$A:$A,$A212,Investors!$G:$G,$B212),0)</f>
        <v/>
      </c>
    </row>
    <row r="213">
      <c r="A213" t="inlineStr">
        <is>
          <t>ZLOU01</t>
        </is>
      </c>
      <c r="B213" t="inlineStr">
        <is>
          <t>HVK203</t>
        </is>
      </c>
      <c r="C213" s="4">
        <f>SUM(E213:AC213)</f>
        <v/>
      </c>
      <c r="E213" s="4">
        <f>IF(AND(SUMIFS(Investors!$P:$P,Investors!$A:$A,$A213,Investors!$G:$G,$B213)-$B$2&lt;=E$4,SUMIFS(Investors!$P:$P,Investors!$A:$A,$A213,Investors!$G:$G,$B213)-$B$2&gt;D$4),SUMIFS(Investors!$Q:$Q,Investors!$A:$A,$A213,Investors!$G:$G,$B213),0)</f>
        <v/>
      </c>
      <c r="F213" s="4">
        <f>IF(AND(SUMIFS(Investors!$P:$P,Investors!$A:$A,$A213,Investors!$G:$G,$B213)-$B$2&lt;=F$4,SUMIFS(Investors!$P:$P,Investors!$A:$A,$A213,Investors!$G:$G,$B213)-$B$2&gt;E$4),SUMIFS(Investors!$Q:$Q,Investors!$A:$A,$A213,Investors!$G:$G,$B213),0)</f>
        <v/>
      </c>
      <c r="G213" s="4">
        <f>IF(AND(SUMIFS(Investors!$P:$P,Investors!$A:$A,$A213,Investors!$G:$G,$B213)-$B$2&lt;=G$4,SUMIFS(Investors!$P:$P,Investors!$A:$A,$A213,Investors!$G:$G,$B213)-$B$2&gt;F$4),SUMIFS(Investors!$Q:$Q,Investors!$A:$A,$A213,Investors!$G:$G,$B213),0)</f>
        <v/>
      </c>
      <c r="H213" s="4">
        <f>IF(AND(SUMIFS(Investors!$P:$P,Investors!$A:$A,$A213,Investors!$G:$G,$B213)-$B$2&lt;=H$4,SUMIFS(Investors!$P:$P,Investors!$A:$A,$A213,Investors!$G:$G,$B213)-$B$2&gt;G$4),SUMIFS(Investors!$Q:$Q,Investors!$A:$A,$A213,Investors!$G:$G,$B213),0)</f>
        <v/>
      </c>
      <c r="I213" s="4">
        <f>IF(AND(SUMIFS(Investors!$P:$P,Investors!$A:$A,$A213,Investors!$G:$G,$B213)-$B$2&lt;=I$4,SUMIFS(Investors!$P:$P,Investors!$A:$A,$A213,Investors!$G:$G,$B213)-$B$2&gt;H$4),SUMIFS(Investors!$Q:$Q,Investors!$A:$A,$A213,Investors!$G:$G,$B213),0)</f>
        <v/>
      </c>
      <c r="J213" s="4">
        <f>IF(AND(SUMIFS(Investors!$P:$P,Investors!$A:$A,$A213,Investors!$G:$G,$B213)-$B$2&lt;=J$4,SUMIFS(Investors!$P:$P,Investors!$A:$A,$A213,Investors!$G:$G,$B213)-$B$2&gt;I$4),SUMIFS(Investors!$Q:$Q,Investors!$A:$A,$A213,Investors!$G:$G,$B213),0)</f>
        <v/>
      </c>
      <c r="K213" s="4">
        <f>IF(AND(SUMIFS(Investors!$P:$P,Investors!$A:$A,$A213,Investors!$G:$G,$B213)-$B$2&lt;=K$4,SUMIFS(Investors!$P:$P,Investors!$A:$A,$A213,Investors!$G:$G,$B213)-$B$2&gt;J$4),SUMIFS(Investors!$Q:$Q,Investors!$A:$A,$A213,Investors!$G:$G,$B213),0)</f>
        <v/>
      </c>
      <c r="L213" s="4">
        <f>IF(AND(SUMIFS(Investors!$P:$P,Investors!$A:$A,$A213,Investors!$G:$G,$B213)-$B$2&lt;=L$4,SUMIFS(Investors!$P:$P,Investors!$A:$A,$A213,Investors!$G:$G,$B213)-$B$2&gt;K$4),SUMIFS(Investors!$Q:$Q,Investors!$A:$A,$A213,Investors!$G:$G,$B213),0)</f>
        <v/>
      </c>
      <c r="M213" s="4">
        <f>IF(AND(SUMIFS(Investors!$P:$P,Investors!$A:$A,$A213,Investors!$G:$G,$B213)-$B$2&lt;=M$4,SUMIFS(Investors!$P:$P,Investors!$A:$A,$A213,Investors!$G:$G,$B213)-$B$2&gt;L$4),SUMIFS(Investors!$Q:$Q,Investors!$A:$A,$A213,Investors!$G:$G,$B213),0)</f>
        <v/>
      </c>
      <c r="N213" s="4">
        <f>IF(AND(SUMIFS(Investors!$P:$P,Investors!$A:$A,$A213,Investors!$G:$G,$B213)-$B$2&lt;=N$4,SUMIFS(Investors!$P:$P,Investors!$A:$A,$A213,Investors!$G:$G,$B213)-$B$2&gt;M$4),SUMIFS(Investors!$Q:$Q,Investors!$A:$A,$A213,Investors!$G:$G,$B213),0)</f>
        <v/>
      </c>
      <c r="O213" s="4">
        <f>IF(AND(SUMIFS(Investors!$P:$P,Investors!$A:$A,$A213,Investors!$G:$G,$B213)-$B$2&lt;=O$4,SUMIFS(Investors!$P:$P,Investors!$A:$A,$A213,Investors!$G:$G,$B213)-$B$2&gt;N$4),SUMIFS(Investors!$Q:$Q,Investors!$A:$A,$A213,Investors!$G:$G,$B213),0)</f>
        <v/>
      </c>
      <c r="P213" s="4">
        <f>IF(AND(SUMIFS(Investors!$P:$P,Investors!$A:$A,$A213,Investors!$G:$G,$B213)-$B$2&lt;=P$4,SUMIFS(Investors!$P:$P,Investors!$A:$A,$A213,Investors!$G:$G,$B213)-$B$2&gt;O$4),SUMIFS(Investors!$Q:$Q,Investors!$A:$A,$A213,Investors!$G:$G,$B213),0)</f>
        <v/>
      </c>
      <c r="Q213" s="4">
        <f>IF(AND(SUMIFS(Investors!$P:$P,Investors!$A:$A,$A213,Investors!$G:$G,$B213)-$B$2&lt;=Q$4,SUMIFS(Investors!$P:$P,Investors!$A:$A,$A213,Investors!$G:$G,$B213)-$B$2&gt;P$4),SUMIFS(Investors!$Q:$Q,Investors!$A:$A,$A213,Investors!$G:$G,$B213),0)</f>
        <v/>
      </c>
      <c r="R213" s="4">
        <f>IF(AND(SUMIFS(Investors!$P:$P,Investors!$A:$A,$A213,Investors!$G:$G,$B213)-$B$2&lt;=R$4,SUMIFS(Investors!$P:$P,Investors!$A:$A,$A213,Investors!$G:$G,$B213)-$B$2&gt;Q$4),SUMIFS(Investors!$Q:$Q,Investors!$A:$A,$A213,Investors!$G:$G,$B213),0)</f>
        <v/>
      </c>
      <c r="S213" s="4">
        <f>IF(AND(SUMIFS(Investors!$P:$P,Investors!$A:$A,$A213,Investors!$G:$G,$B213)-$B$2&lt;=S$4,SUMIFS(Investors!$P:$P,Investors!$A:$A,$A213,Investors!$G:$G,$B213)-$B$2&gt;R$4),SUMIFS(Investors!$Q:$Q,Investors!$A:$A,$A213,Investors!$G:$G,$B213),0)</f>
        <v/>
      </c>
      <c r="T213" s="4">
        <f>IF(AND(SUMIFS(Investors!$P:$P,Investors!$A:$A,$A213,Investors!$G:$G,$B213)-$B$2&lt;=T$4,SUMIFS(Investors!$P:$P,Investors!$A:$A,$A213,Investors!$G:$G,$B213)-$B$2&gt;S$4),SUMIFS(Investors!$Q:$Q,Investors!$A:$A,$A213,Investors!$G:$G,$B213),0)</f>
        <v/>
      </c>
      <c r="U213" s="4">
        <f>IF(AND(SUMIFS(Investors!$P:$P,Investors!$A:$A,$A213,Investors!$G:$G,$B213)-$B$2&lt;=U$4,SUMIFS(Investors!$P:$P,Investors!$A:$A,$A213,Investors!$G:$G,$B213)-$B$2&gt;T$4),SUMIFS(Investors!$Q:$Q,Investors!$A:$A,$A213,Investors!$G:$G,$B213),0)</f>
        <v/>
      </c>
      <c r="V213" s="4">
        <f>IF(AND(SUMIFS(Investors!$P:$P,Investors!$A:$A,$A213,Investors!$G:$G,$B213)-$B$2&lt;=V$4,SUMIFS(Investors!$P:$P,Investors!$A:$A,$A213,Investors!$G:$G,$B213)-$B$2&gt;U$4),SUMIFS(Investors!$Q:$Q,Investors!$A:$A,$A213,Investors!$G:$G,$B213),0)</f>
        <v/>
      </c>
      <c r="W213" s="4">
        <f>IF(AND(SUMIFS(Investors!$P:$P,Investors!$A:$A,$A213,Investors!$G:$G,$B213)-$B$2&lt;=W$4,SUMIFS(Investors!$P:$P,Investors!$A:$A,$A213,Investors!$G:$G,$B213)-$B$2&gt;V$4),SUMIFS(Investors!$Q:$Q,Investors!$A:$A,$A213,Investors!$G:$G,$B213),0)</f>
        <v/>
      </c>
      <c r="X213" s="4">
        <f>IF(AND(SUMIFS(Investors!$P:$P,Investors!$A:$A,$A213,Investors!$G:$G,$B213)-$B$2&lt;=X$4,SUMIFS(Investors!$P:$P,Investors!$A:$A,$A213,Investors!$G:$G,$B213)-$B$2&gt;W$4),SUMIFS(Investors!$Q:$Q,Investors!$A:$A,$A213,Investors!$G:$G,$B213),0)</f>
        <v/>
      </c>
      <c r="Y213" s="4">
        <f>IF(AND(SUMIFS(Investors!$P:$P,Investors!$A:$A,$A213,Investors!$G:$G,$B213)-$B$2&lt;=Y$4,SUMIFS(Investors!$P:$P,Investors!$A:$A,$A213,Investors!$G:$G,$B213)-$B$2&gt;X$4),SUMIFS(Investors!$Q:$Q,Investors!$A:$A,$A213,Investors!$G:$G,$B213),0)</f>
        <v/>
      </c>
      <c r="Z213" s="4">
        <f>IF(AND(SUMIFS(Investors!$P:$P,Investors!$A:$A,$A213,Investors!$G:$G,$B213)-$B$2&lt;=Z$4,SUMIFS(Investors!$P:$P,Investors!$A:$A,$A213,Investors!$G:$G,$B213)-$B$2&gt;Y$4),SUMIFS(Investors!$Q:$Q,Investors!$A:$A,$A213,Investors!$G:$G,$B213),0)</f>
        <v/>
      </c>
      <c r="AA213" s="4">
        <f>IF(AND(SUMIFS(Investors!$P:$P,Investors!$A:$A,$A213,Investors!$G:$G,$B213)-$B$2&lt;=AA$4,SUMIFS(Investors!$P:$P,Investors!$A:$A,$A213,Investors!$G:$G,$B213)-$B$2&gt;Z$4),SUMIFS(Investors!$Q:$Q,Investors!$A:$A,$A213,Investors!$G:$G,$B213),0)</f>
        <v/>
      </c>
      <c r="AB213" s="4">
        <f>IF(AND(SUMIFS(Investors!$P:$P,Investors!$A:$A,$A213,Investors!$G:$G,$B213)-$B$2&lt;=AB$4,SUMIFS(Investors!$P:$P,Investors!$A:$A,$A213,Investors!$G:$G,$B213)-$B$2&gt;AA$4),SUMIFS(Investors!$Q:$Q,Investors!$A:$A,$A213,Investors!$G:$G,$B213),0)</f>
        <v/>
      </c>
      <c r="AC213" s="4">
        <f>IF(AND(SUMIFS(Investors!$P:$P,Investors!$A:$A,$A213,Investors!$G:$G,$B213)-$B$2&lt;=AC$4,SUMIFS(Investors!$P:$P,Investors!$A:$A,$A213,Investors!$G:$G,$B213)-$B$2&gt;AB$4),SUMIFS(Investors!$Q:$Q,Investors!$A:$A,$A213,Investors!$G:$G,$B213),0)</f>
        <v/>
      </c>
    </row>
    <row r="214">
      <c r="A214" t="inlineStr">
        <is>
          <t>ZGMA01</t>
        </is>
      </c>
      <c r="B214" t="inlineStr">
        <is>
          <t>HFA303</t>
        </is>
      </c>
      <c r="C214" s="4">
        <f>SUM(E214:AC214)</f>
        <v/>
      </c>
      <c r="E214" s="4">
        <f>IF(AND(SUMIFS(Investors!$P:$P,Investors!$A:$A,$A214,Investors!$G:$G,$B214)-$B$2&lt;=E$4,SUMIFS(Investors!$P:$P,Investors!$A:$A,$A214,Investors!$G:$G,$B214)-$B$2&gt;D$4),SUMIFS(Investors!$Q:$Q,Investors!$A:$A,$A214,Investors!$G:$G,$B214),0)</f>
        <v/>
      </c>
      <c r="F214" s="4">
        <f>IF(AND(SUMIFS(Investors!$P:$P,Investors!$A:$A,$A214,Investors!$G:$G,$B214)-$B$2&lt;=F$4,SUMIFS(Investors!$P:$P,Investors!$A:$A,$A214,Investors!$G:$G,$B214)-$B$2&gt;E$4),SUMIFS(Investors!$Q:$Q,Investors!$A:$A,$A214,Investors!$G:$G,$B214),0)</f>
        <v/>
      </c>
      <c r="G214" s="4">
        <f>IF(AND(SUMIFS(Investors!$P:$P,Investors!$A:$A,$A214,Investors!$G:$G,$B214)-$B$2&lt;=G$4,SUMIFS(Investors!$P:$P,Investors!$A:$A,$A214,Investors!$G:$G,$B214)-$B$2&gt;F$4),SUMIFS(Investors!$Q:$Q,Investors!$A:$A,$A214,Investors!$G:$G,$B214),0)</f>
        <v/>
      </c>
      <c r="H214" s="4">
        <f>IF(AND(SUMIFS(Investors!$P:$P,Investors!$A:$A,$A214,Investors!$G:$G,$B214)-$B$2&lt;=H$4,SUMIFS(Investors!$P:$P,Investors!$A:$A,$A214,Investors!$G:$G,$B214)-$B$2&gt;G$4),SUMIFS(Investors!$Q:$Q,Investors!$A:$A,$A214,Investors!$G:$G,$B214),0)</f>
        <v/>
      </c>
      <c r="I214" s="4">
        <f>IF(AND(SUMIFS(Investors!$P:$P,Investors!$A:$A,$A214,Investors!$G:$G,$B214)-$B$2&lt;=I$4,SUMIFS(Investors!$P:$P,Investors!$A:$A,$A214,Investors!$G:$G,$B214)-$B$2&gt;H$4),SUMIFS(Investors!$Q:$Q,Investors!$A:$A,$A214,Investors!$G:$G,$B214),0)</f>
        <v/>
      </c>
      <c r="J214" s="4">
        <f>IF(AND(SUMIFS(Investors!$P:$P,Investors!$A:$A,$A214,Investors!$G:$G,$B214)-$B$2&lt;=J$4,SUMIFS(Investors!$P:$P,Investors!$A:$A,$A214,Investors!$G:$G,$B214)-$B$2&gt;I$4),SUMIFS(Investors!$Q:$Q,Investors!$A:$A,$A214,Investors!$G:$G,$B214),0)</f>
        <v/>
      </c>
      <c r="K214" s="4">
        <f>IF(AND(SUMIFS(Investors!$P:$P,Investors!$A:$A,$A214,Investors!$G:$G,$B214)-$B$2&lt;=K$4,SUMIFS(Investors!$P:$P,Investors!$A:$A,$A214,Investors!$G:$G,$B214)-$B$2&gt;J$4),SUMIFS(Investors!$Q:$Q,Investors!$A:$A,$A214,Investors!$G:$G,$B214),0)</f>
        <v/>
      </c>
      <c r="L214" s="4">
        <f>IF(AND(SUMIFS(Investors!$P:$P,Investors!$A:$A,$A214,Investors!$G:$G,$B214)-$B$2&lt;=L$4,SUMIFS(Investors!$P:$P,Investors!$A:$A,$A214,Investors!$G:$G,$B214)-$B$2&gt;K$4),SUMIFS(Investors!$Q:$Q,Investors!$A:$A,$A214,Investors!$G:$G,$B214),0)</f>
        <v/>
      </c>
      <c r="M214" s="4">
        <f>IF(AND(SUMIFS(Investors!$P:$P,Investors!$A:$A,$A214,Investors!$G:$G,$B214)-$B$2&lt;=M$4,SUMIFS(Investors!$P:$P,Investors!$A:$A,$A214,Investors!$G:$G,$B214)-$B$2&gt;L$4),SUMIFS(Investors!$Q:$Q,Investors!$A:$A,$A214,Investors!$G:$G,$B214),0)</f>
        <v/>
      </c>
      <c r="N214" s="4">
        <f>IF(AND(SUMIFS(Investors!$P:$P,Investors!$A:$A,$A214,Investors!$G:$G,$B214)-$B$2&lt;=N$4,SUMIFS(Investors!$P:$P,Investors!$A:$A,$A214,Investors!$G:$G,$B214)-$B$2&gt;M$4),SUMIFS(Investors!$Q:$Q,Investors!$A:$A,$A214,Investors!$G:$G,$B214),0)</f>
        <v/>
      </c>
      <c r="O214" s="4">
        <f>IF(AND(SUMIFS(Investors!$P:$P,Investors!$A:$A,$A214,Investors!$G:$G,$B214)-$B$2&lt;=O$4,SUMIFS(Investors!$P:$P,Investors!$A:$A,$A214,Investors!$G:$G,$B214)-$B$2&gt;N$4),SUMIFS(Investors!$Q:$Q,Investors!$A:$A,$A214,Investors!$G:$G,$B214),0)</f>
        <v/>
      </c>
      <c r="P214" s="4">
        <f>IF(AND(SUMIFS(Investors!$P:$P,Investors!$A:$A,$A214,Investors!$G:$G,$B214)-$B$2&lt;=P$4,SUMIFS(Investors!$P:$P,Investors!$A:$A,$A214,Investors!$G:$G,$B214)-$B$2&gt;O$4),SUMIFS(Investors!$Q:$Q,Investors!$A:$A,$A214,Investors!$G:$G,$B214),0)</f>
        <v/>
      </c>
      <c r="Q214" s="4">
        <f>IF(AND(SUMIFS(Investors!$P:$P,Investors!$A:$A,$A214,Investors!$G:$G,$B214)-$B$2&lt;=Q$4,SUMIFS(Investors!$P:$P,Investors!$A:$A,$A214,Investors!$G:$G,$B214)-$B$2&gt;P$4),SUMIFS(Investors!$Q:$Q,Investors!$A:$A,$A214,Investors!$G:$G,$B214),0)</f>
        <v/>
      </c>
      <c r="R214" s="4">
        <f>IF(AND(SUMIFS(Investors!$P:$P,Investors!$A:$A,$A214,Investors!$G:$G,$B214)-$B$2&lt;=R$4,SUMIFS(Investors!$P:$P,Investors!$A:$A,$A214,Investors!$G:$G,$B214)-$B$2&gt;Q$4),SUMIFS(Investors!$Q:$Q,Investors!$A:$A,$A214,Investors!$G:$G,$B214),0)</f>
        <v/>
      </c>
      <c r="S214" s="4">
        <f>IF(AND(SUMIFS(Investors!$P:$P,Investors!$A:$A,$A214,Investors!$G:$G,$B214)-$B$2&lt;=S$4,SUMIFS(Investors!$P:$P,Investors!$A:$A,$A214,Investors!$G:$G,$B214)-$B$2&gt;R$4),SUMIFS(Investors!$Q:$Q,Investors!$A:$A,$A214,Investors!$G:$G,$B214),0)</f>
        <v/>
      </c>
      <c r="T214" s="4">
        <f>IF(AND(SUMIFS(Investors!$P:$P,Investors!$A:$A,$A214,Investors!$G:$G,$B214)-$B$2&lt;=T$4,SUMIFS(Investors!$P:$P,Investors!$A:$A,$A214,Investors!$G:$G,$B214)-$B$2&gt;S$4),SUMIFS(Investors!$Q:$Q,Investors!$A:$A,$A214,Investors!$G:$G,$B214),0)</f>
        <v/>
      </c>
      <c r="U214" s="4">
        <f>IF(AND(SUMIFS(Investors!$P:$P,Investors!$A:$A,$A214,Investors!$G:$G,$B214)-$B$2&lt;=U$4,SUMIFS(Investors!$P:$P,Investors!$A:$A,$A214,Investors!$G:$G,$B214)-$B$2&gt;T$4),SUMIFS(Investors!$Q:$Q,Investors!$A:$A,$A214,Investors!$G:$G,$B214),0)</f>
        <v/>
      </c>
      <c r="V214" s="4">
        <f>IF(AND(SUMIFS(Investors!$P:$P,Investors!$A:$A,$A214,Investors!$G:$G,$B214)-$B$2&lt;=V$4,SUMIFS(Investors!$P:$P,Investors!$A:$A,$A214,Investors!$G:$G,$B214)-$B$2&gt;U$4),SUMIFS(Investors!$Q:$Q,Investors!$A:$A,$A214,Investors!$G:$G,$B214),0)</f>
        <v/>
      </c>
      <c r="W214" s="4">
        <f>IF(AND(SUMIFS(Investors!$P:$P,Investors!$A:$A,$A214,Investors!$G:$G,$B214)-$B$2&lt;=W$4,SUMIFS(Investors!$P:$P,Investors!$A:$A,$A214,Investors!$G:$G,$B214)-$B$2&gt;V$4),SUMIFS(Investors!$Q:$Q,Investors!$A:$A,$A214,Investors!$G:$G,$B214),0)</f>
        <v/>
      </c>
      <c r="X214" s="4">
        <f>IF(AND(SUMIFS(Investors!$P:$P,Investors!$A:$A,$A214,Investors!$G:$G,$B214)-$B$2&lt;=X$4,SUMIFS(Investors!$P:$P,Investors!$A:$A,$A214,Investors!$G:$G,$B214)-$B$2&gt;W$4),SUMIFS(Investors!$Q:$Q,Investors!$A:$A,$A214,Investors!$G:$G,$B214),0)</f>
        <v/>
      </c>
      <c r="Y214" s="4">
        <f>IF(AND(SUMIFS(Investors!$P:$P,Investors!$A:$A,$A214,Investors!$G:$G,$B214)-$B$2&lt;=Y$4,SUMIFS(Investors!$P:$P,Investors!$A:$A,$A214,Investors!$G:$G,$B214)-$B$2&gt;X$4),SUMIFS(Investors!$Q:$Q,Investors!$A:$A,$A214,Investors!$G:$G,$B214),0)</f>
        <v/>
      </c>
      <c r="Z214" s="4">
        <f>IF(AND(SUMIFS(Investors!$P:$P,Investors!$A:$A,$A214,Investors!$G:$G,$B214)-$B$2&lt;=Z$4,SUMIFS(Investors!$P:$P,Investors!$A:$A,$A214,Investors!$G:$G,$B214)-$B$2&gt;Y$4),SUMIFS(Investors!$Q:$Q,Investors!$A:$A,$A214,Investors!$G:$G,$B214),0)</f>
        <v/>
      </c>
      <c r="AA214" s="4">
        <f>IF(AND(SUMIFS(Investors!$P:$P,Investors!$A:$A,$A214,Investors!$G:$G,$B214)-$B$2&lt;=AA$4,SUMIFS(Investors!$P:$P,Investors!$A:$A,$A214,Investors!$G:$G,$B214)-$B$2&gt;Z$4),SUMIFS(Investors!$Q:$Q,Investors!$A:$A,$A214,Investors!$G:$G,$B214),0)</f>
        <v/>
      </c>
      <c r="AB214" s="4">
        <f>IF(AND(SUMIFS(Investors!$P:$P,Investors!$A:$A,$A214,Investors!$G:$G,$B214)-$B$2&lt;=AB$4,SUMIFS(Investors!$P:$P,Investors!$A:$A,$A214,Investors!$G:$G,$B214)-$B$2&gt;AA$4),SUMIFS(Investors!$Q:$Q,Investors!$A:$A,$A214,Investors!$G:$G,$B214),0)</f>
        <v/>
      </c>
      <c r="AC214" s="4">
        <f>IF(AND(SUMIFS(Investors!$P:$P,Investors!$A:$A,$A214,Investors!$G:$G,$B214)-$B$2&lt;=AC$4,SUMIFS(Investors!$P:$P,Investors!$A:$A,$A214,Investors!$G:$G,$B214)-$B$2&gt;AB$4),SUMIFS(Investors!$Q:$Q,Investors!$A:$A,$A214,Investors!$G:$G,$B214),0)</f>
        <v/>
      </c>
    </row>
    <row r="215">
      <c r="A215" t="inlineStr">
        <is>
          <t>ZGMA01</t>
        </is>
      </c>
      <c r="B215" t="inlineStr">
        <is>
          <t>HVD104</t>
        </is>
      </c>
      <c r="C215" s="4">
        <f>SUM(E215:AC215)</f>
        <v/>
      </c>
      <c r="E215" s="4">
        <f>IF(AND(SUMIFS(Investors!$P:$P,Investors!$A:$A,$A215,Investors!$G:$G,$B215)-$B$2&lt;=E$4,SUMIFS(Investors!$P:$P,Investors!$A:$A,$A215,Investors!$G:$G,$B215)-$B$2&gt;D$4),SUMIFS(Investors!$Q:$Q,Investors!$A:$A,$A215,Investors!$G:$G,$B215),0)</f>
        <v/>
      </c>
      <c r="F215" s="4">
        <f>IF(AND(SUMIFS(Investors!$P:$P,Investors!$A:$A,$A215,Investors!$G:$G,$B215)-$B$2&lt;=F$4,SUMIFS(Investors!$P:$P,Investors!$A:$A,$A215,Investors!$G:$G,$B215)-$B$2&gt;E$4),SUMIFS(Investors!$Q:$Q,Investors!$A:$A,$A215,Investors!$G:$G,$B215),0)</f>
        <v/>
      </c>
      <c r="G215" s="4">
        <f>IF(AND(SUMIFS(Investors!$P:$P,Investors!$A:$A,$A215,Investors!$G:$G,$B215)-$B$2&lt;=G$4,SUMIFS(Investors!$P:$P,Investors!$A:$A,$A215,Investors!$G:$G,$B215)-$B$2&gt;F$4),SUMIFS(Investors!$Q:$Q,Investors!$A:$A,$A215,Investors!$G:$G,$B215),0)</f>
        <v/>
      </c>
      <c r="H215" s="4">
        <f>IF(AND(SUMIFS(Investors!$P:$P,Investors!$A:$A,$A215,Investors!$G:$G,$B215)-$B$2&lt;=H$4,SUMIFS(Investors!$P:$P,Investors!$A:$A,$A215,Investors!$G:$G,$B215)-$B$2&gt;G$4),SUMIFS(Investors!$Q:$Q,Investors!$A:$A,$A215,Investors!$G:$G,$B215),0)</f>
        <v/>
      </c>
      <c r="I215" s="4">
        <f>IF(AND(SUMIFS(Investors!$P:$P,Investors!$A:$A,$A215,Investors!$G:$G,$B215)-$B$2&lt;=I$4,SUMIFS(Investors!$P:$P,Investors!$A:$A,$A215,Investors!$G:$G,$B215)-$B$2&gt;H$4),SUMIFS(Investors!$Q:$Q,Investors!$A:$A,$A215,Investors!$G:$G,$B215),0)</f>
        <v/>
      </c>
      <c r="J215" s="4">
        <f>IF(AND(SUMIFS(Investors!$P:$P,Investors!$A:$A,$A215,Investors!$G:$G,$B215)-$B$2&lt;=J$4,SUMIFS(Investors!$P:$P,Investors!$A:$A,$A215,Investors!$G:$G,$B215)-$B$2&gt;I$4),SUMIFS(Investors!$Q:$Q,Investors!$A:$A,$A215,Investors!$G:$G,$B215),0)</f>
        <v/>
      </c>
      <c r="K215" s="4">
        <f>IF(AND(SUMIFS(Investors!$P:$P,Investors!$A:$A,$A215,Investors!$G:$G,$B215)-$B$2&lt;=K$4,SUMIFS(Investors!$P:$P,Investors!$A:$A,$A215,Investors!$G:$G,$B215)-$B$2&gt;J$4),SUMIFS(Investors!$Q:$Q,Investors!$A:$A,$A215,Investors!$G:$G,$B215),0)</f>
        <v/>
      </c>
      <c r="L215" s="4">
        <f>IF(AND(SUMIFS(Investors!$P:$P,Investors!$A:$A,$A215,Investors!$G:$G,$B215)-$B$2&lt;=L$4,SUMIFS(Investors!$P:$P,Investors!$A:$A,$A215,Investors!$G:$G,$B215)-$B$2&gt;K$4),SUMIFS(Investors!$Q:$Q,Investors!$A:$A,$A215,Investors!$G:$G,$B215),0)</f>
        <v/>
      </c>
      <c r="M215" s="4">
        <f>IF(AND(SUMIFS(Investors!$P:$P,Investors!$A:$A,$A215,Investors!$G:$G,$B215)-$B$2&lt;=M$4,SUMIFS(Investors!$P:$P,Investors!$A:$A,$A215,Investors!$G:$G,$B215)-$B$2&gt;L$4),SUMIFS(Investors!$Q:$Q,Investors!$A:$A,$A215,Investors!$G:$G,$B215),0)</f>
        <v/>
      </c>
      <c r="N215" s="4">
        <f>IF(AND(SUMIFS(Investors!$P:$P,Investors!$A:$A,$A215,Investors!$G:$G,$B215)-$B$2&lt;=N$4,SUMIFS(Investors!$P:$P,Investors!$A:$A,$A215,Investors!$G:$G,$B215)-$B$2&gt;M$4),SUMIFS(Investors!$Q:$Q,Investors!$A:$A,$A215,Investors!$G:$G,$B215),0)</f>
        <v/>
      </c>
      <c r="O215" s="4">
        <f>IF(AND(SUMIFS(Investors!$P:$P,Investors!$A:$A,$A215,Investors!$G:$G,$B215)-$B$2&lt;=O$4,SUMIFS(Investors!$P:$P,Investors!$A:$A,$A215,Investors!$G:$G,$B215)-$B$2&gt;N$4),SUMIFS(Investors!$Q:$Q,Investors!$A:$A,$A215,Investors!$G:$G,$B215),0)</f>
        <v/>
      </c>
      <c r="P215" s="4">
        <f>IF(AND(SUMIFS(Investors!$P:$P,Investors!$A:$A,$A215,Investors!$G:$G,$B215)-$B$2&lt;=P$4,SUMIFS(Investors!$P:$P,Investors!$A:$A,$A215,Investors!$G:$G,$B215)-$B$2&gt;O$4),SUMIFS(Investors!$Q:$Q,Investors!$A:$A,$A215,Investors!$G:$G,$B215),0)</f>
        <v/>
      </c>
      <c r="Q215" s="4">
        <f>IF(AND(SUMIFS(Investors!$P:$P,Investors!$A:$A,$A215,Investors!$G:$G,$B215)-$B$2&lt;=Q$4,SUMIFS(Investors!$P:$P,Investors!$A:$A,$A215,Investors!$G:$G,$B215)-$B$2&gt;P$4),SUMIFS(Investors!$Q:$Q,Investors!$A:$A,$A215,Investors!$G:$G,$B215),0)</f>
        <v/>
      </c>
      <c r="R215" s="4">
        <f>IF(AND(SUMIFS(Investors!$P:$P,Investors!$A:$A,$A215,Investors!$G:$G,$B215)-$B$2&lt;=R$4,SUMIFS(Investors!$P:$P,Investors!$A:$A,$A215,Investors!$G:$G,$B215)-$B$2&gt;Q$4),SUMIFS(Investors!$Q:$Q,Investors!$A:$A,$A215,Investors!$G:$G,$B215),0)</f>
        <v/>
      </c>
      <c r="S215" s="4">
        <f>IF(AND(SUMIFS(Investors!$P:$P,Investors!$A:$A,$A215,Investors!$G:$G,$B215)-$B$2&lt;=S$4,SUMIFS(Investors!$P:$P,Investors!$A:$A,$A215,Investors!$G:$G,$B215)-$B$2&gt;R$4),SUMIFS(Investors!$Q:$Q,Investors!$A:$A,$A215,Investors!$G:$G,$B215),0)</f>
        <v/>
      </c>
      <c r="T215" s="4">
        <f>IF(AND(SUMIFS(Investors!$P:$P,Investors!$A:$A,$A215,Investors!$G:$G,$B215)-$B$2&lt;=T$4,SUMIFS(Investors!$P:$P,Investors!$A:$A,$A215,Investors!$G:$G,$B215)-$B$2&gt;S$4),SUMIFS(Investors!$Q:$Q,Investors!$A:$A,$A215,Investors!$G:$G,$B215),0)</f>
        <v/>
      </c>
      <c r="U215" s="4">
        <f>IF(AND(SUMIFS(Investors!$P:$P,Investors!$A:$A,$A215,Investors!$G:$G,$B215)-$B$2&lt;=U$4,SUMIFS(Investors!$P:$P,Investors!$A:$A,$A215,Investors!$G:$G,$B215)-$B$2&gt;T$4),SUMIFS(Investors!$Q:$Q,Investors!$A:$A,$A215,Investors!$G:$G,$B215),0)</f>
        <v/>
      </c>
      <c r="V215" s="4">
        <f>IF(AND(SUMIFS(Investors!$P:$P,Investors!$A:$A,$A215,Investors!$G:$G,$B215)-$B$2&lt;=V$4,SUMIFS(Investors!$P:$P,Investors!$A:$A,$A215,Investors!$G:$G,$B215)-$B$2&gt;U$4),SUMIFS(Investors!$Q:$Q,Investors!$A:$A,$A215,Investors!$G:$G,$B215),0)</f>
        <v/>
      </c>
      <c r="W215" s="4">
        <f>IF(AND(SUMIFS(Investors!$P:$P,Investors!$A:$A,$A215,Investors!$G:$G,$B215)-$B$2&lt;=W$4,SUMIFS(Investors!$P:$P,Investors!$A:$A,$A215,Investors!$G:$G,$B215)-$B$2&gt;V$4),SUMIFS(Investors!$Q:$Q,Investors!$A:$A,$A215,Investors!$G:$G,$B215),0)</f>
        <v/>
      </c>
      <c r="X215" s="4">
        <f>IF(AND(SUMIFS(Investors!$P:$P,Investors!$A:$A,$A215,Investors!$G:$G,$B215)-$B$2&lt;=X$4,SUMIFS(Investors!$P:$P,Investors!$A:$A,$A215,Investors!$G:$G,$B215)-$B$2&gt;W$4),SUMIFS(Investors!$Q:$Q,Investors!$A:$A,$A215,Investors!$G:$G,$B215),0)</f>
        <v/>
      </c>
      <c r="Y215" s="4">
        <f>IF(AND(SUMIFS(Investors!$P:$P,Investors!$A:$A,$A215,Investors!$G:$G,$B215)-$B$2&lt;=Y$4,SUMIFS(Investors!$P:$P,Investors!$A:$A,$A215,Investors!$G:$G,$B215)-$B$2&gt;X$4),SUMIFS(Investors!$Q:$Q,Investors!$A:$A,$A215,Investors!$G:$G,$B215),0)</f>
        <v/>
      </c>
      <c r="Z215" s="4">
        <f>IF(AND(SUMIFS(Investors!$P:$P,Investors!$A:$A,$A215,Investors!$G:$G,$B215)-$B$2&lt;=Z$4,SUMIFS(Investors!$P:$P,Investors!$A:$A,$A215,Investors!$G:$G,$B215)-$B$2&gt;Y$4),SUMIFS(Investors!$Q:$Q,Investors!$A:$A,$A215,Investors!$G:$G,$B215),0)</f>
        <v/>
      </c>
      <c r="AA215" s="4">
        <f>IF(AND(SUMIFS(Investors!$P:$P,Investors!$A:$A,$A215,Investors!$G:$G,$B215)-$B$2&lt;=AA$4,SUMIFS(Investors!$P:$P,Investors!$A:$A,$A215,Investors!$G:$G,$B215)-$B$2&gt;Z$4),SUMIFS(Investors!$Q:$Q,Investors!$A:$A,$A215,Investors!$G:$G,$B215),0)</f>
        <v/>
      </c>
      <c r="AB215" s="4">
        <f>IF(AND(SUMIFS(Investors!$P:$P,Investors!$A:$A,$A215,Investors!$G:$G,$B215)-$B$2&lt;=AB$4,SUMIFS(Investors!$P:$P,Investors!$A:$A,$A215,Investors!$G:$G,$B215)-$B$2&gt;AA$4),SUMIFS(Investors!$Q:$Q,Investors!$A:$A,$A215,Investors!$G:$G,$B215),0)</f>
        <v/>
      </c>
      <c r="AC215" s="4">
        <f>IF(AND(SUMIFS(Investors!$P:$P,Investors!$A:$A,$A215,Investors!$G:$G,$B215)-$B$2&lt;=AC$4,SUMIFS(Investors!$P:$P,Investors!$A:$A,$A215,Investors!$G:$G,$B215)-$B$2&gt;AB$4),SUMIFS(Investors!$Q:$Q,Investors!$A:$A,$A215,Investors!$G:$G,$B215),0)</f>
        <v/>
      </c>
    </row>
    <row r="216">
      <c r="A216" t="inlineStr">
        <is>
          <t>ZGLO01</t>
        </is>
      </c>
      <c r="B216" t="inlineStr">
        <is>
          <t>HFB201</t>
        </is>
      </c>
      <c r="C216" s="4">
        <f>SUM(E216:AC216)</f>
        <v/>
      </c>
      <c r="E216" s="4">
        <f>IF(AND(SUMIFS(Investors!$P:$P,Investors!$A:$A,$A216,Investors!$G:$G,$B216)-$B$2&lt;=E$4,SUMIFS(Investors!$P:$P,Investors!$A:$A,$A216,Investors!$G:$G,$B216)-$B$2&gt;D$4),SUMIFS(Investors!$Q:$Q,Investors!$A:$A,$A216,Investors!$G:$G,$B216),0)</f>
        <v/>
      </c>
      <c r="F216" s="4">
        <f>IF(AND(SUMIFS(Investors!$P:$P,Investors!$A:$A,$A216,Investors!$G:$G,$B216)-$B$2&lt;=F$4,SUMIFS(Investors!$P:$P,Investors!$A:$A,$A216,Investors!$G:$G,$B216)-$B$2&gt;E$4),SUMIFS(Investors!$Q:$Q,Investors!$A:$A,$A216,Investors!$G:$G,$B216),0)</f>
        <v/>
      </c>
      <c r="G216" s="4">
        <f>IF(AND(SUMIFS(Investors!$P:$P,Investors!$A:$A,$A216,Investors!$G:$G,$B216)-$B$2&lt;=G$4,SUMIFS(Investors!$P:$P,Investors!$A:$A,$A216,Investors!$G:$G,$B216)-$B$2&gt;F$4),SUMIFS(Investors!$Q:$Q,Investors!$A:$A,$A216,Investors!$G:$G,$B216),0)</f>
        <v/>
      </c>
      <c r="H216" s="4">
        <f>IF(AND(SUMIFS(Investors!$P:$P,Investors!$A:$A,$A216,Investors!$G:$G,$B216)-$B$2&lt;=H$4,SUMIFS(Investors!$P:$P,Investors!$A:$A,$A216,Investors!$G:$G,$B216)-$B$2&gt;G$4),SUMIFS(Investors!$Q:$Q,Investors!$A:$A,$A216,Investors!$G:$G,$B216),0)</f>
        <v/>
      </c>
      <c r="I216" s="4">
        <f>IF(AND(SUMIFS(Investors!$P:$P,Investors!$A:$A,$A216,Investors!$G:$G,$B216)-$B$2&lt;=I$4,SUMIFS(Investors!$P:$P,Investors!$A:$A,$A216,Investors!$G:$G,$B216)-$B$2&gt;H$4),SUMIFS(Investors!$Q:$Q,Investors!$A:$A,$A216,Investors!$G:$G,$B216),0)</f>
        <v/>
      </c>
      <c r="J216" s="4">
        <f>IF(AND(SUMIFS(Investors!$P:$P,Investors!$A:$A,$A216,Investors!$G:$G,$B216)-$B$2&lt;=J$4,SUMIFS(Investors!$P:$P,Investors!$A:$A,$A216,Investors!$G:$G,$B216)-$B$2&gt;I$4),SUMIFS(Investors!$Q:$Q,Investors!$A:$A,$A216,Investors!$G:$G,$B216),0)</f>
        <v/>
      </c>
      <c r="K216" s="4">
        <f>IF(AND(SUMIFS(Investors!$P:$P,Investors!$A:$A,$A216,Investors!$G:$G,$B216)-$B$2&lt;=K$4,SUMIFS(Investors!$P:$P,Investors!$A:$A,$A216,Investors!$G:$G,$B216)-$B$2&gt;J$4),SUMIFS(Investors!$Q:$Q,Investors!$A:$A,$A216,Investors!$G:$G,$B216),0)</f>
        <v/>
      </c>
      <c r="L216" s="4">
        <f>IF(AND(SUMIFS(Investors!$P:$P,Investors!$A:$A,$A216,Investors!$G:$G,$B216)-$B$2&lt;=L$4,SUMIFS(Investors!$P:$P,Investors!$A:$A,$A216,Investors!$G:$G,$B216)-$B$2&gt;K$4),SUMIFS(Investors!$Q:$Q,Investors!$A:$A,$A216,Investors!$G:$G,$B216),0)</f>
        <v/>
      </c>
      <c r="M216" s="4">
        <f>IF(AND(SUMIFS(Investors!$P:$P,Investors!$A:$A,$A216,Investors!$G:$G,$B216)-$B$2&lt;=M$4,SUMIFS(Investors!$P:$P,Investors!$A:$A,$A216,Investors!$G:$G,$B216)-$B$2&gt;L$4),SUMIFS(Investors!$Q:$Q,Investors!$A:$A,$A216,Investors!$G:$G,$B216),0)</f>
        <v/>
      </c>
      <c r="N216" s="4">
        <f>IF(AND(SUMIFS(Investors!$P:$P,Investors!$A:$A,$A216,Investors!$G:$G,$B216)-$B$2&lt;=N$4,SUMIFS(Investors!$P:$P,Investors!$A:$A,$A216,Investors!$G:$G,$B216)-$B$2&gt;M$4),SUMIFS(Investors!$Q:$Q,Investors!$A:$A,$A216,Investors!$G:$G,$B216),0)</f>
        <v/>
      </c>
      <c r="O216" s="4">
        <f>IF(AND(SUMIFS(Investors!$P:$P,Investors!$A:$A,$A216,Investors!$G:$G,$B216)-$B$2&lt;=O$4,SUMIFS(Investors!$P:$P,Investors!$A:$A,$A216,Investors!$G:$G,$B216)-$B$2&gt;N$4),SUMIFS(Investors!$Q:$Q,Investors!$A:$A,$A216,Investors!$G:$G,$B216),0)</f>
        <v/>
      </c>
      <c r="P216" s="4">
        <f>IF(AND(SUMIFS(Investors!$P:$P,Investors!$A:$A,$A216,Investors!$G:$G,$B216)-$B$2&lt;=P$4,SUMIFS(Investors!$P:$P,Investors!$A:$A,$A216,Investors!$G:$G,$B216)-$B$2&gt;O$4),SUMIFS(Investors!$Q:$Q,Investors!$A:$A,$A216,Investors!$G:$G,$B216),0)</f>
        <v/>
      </c>
      <c r="Q216" s="4">
        <f>IF(AND(SUMIFS(Investors!$P:$P,Investors!$A:$A,$A216,Investors!$G:$G,$B216)-$B$2&lt;=Q$4,SUMIFS(Investors!$P:$P,Investors!$A:$A,$A216,Investors!$G:$G,$B216)-$B$2&gt;P$4),SUMIFS(Investors!$Q:$Q,Investors!$A:$A,$A216,Investors!$G:$G,$B216),0)</f>
        <v/>
      </c>
      <c r="R216" s="4">
        <f>IF(AND(SUMIFS(Investors!$P:$P,Investors!$A:$A,$A216,Investors!$G:$G,$B216)-$B$2&lt;=R$4,SUMIFS(Investors!$P:$P,Investors!$A:$A,$A216,Investors!$G:$G,$B216)-$B$2&gt;Q$4),SUMIFS(Investors!$Q:$Q,Investors!$A:$A,$A216,Investors!$G:$G,$B216),0)</f>
        <v/>
      </c>
      <c r="S216" s="4">
        <f>IF(AND(SUMIFS(Investors!$P:$P,Investors!$A:$A,$A216,Investors!$G:$G,$B216)-$B$2&lt;=S$4,SUMIFS(Investors!$P:$P,Investors!$A:$A,$A216,Investors!$G:$G,$B216)-$B$2&gt;R$4),SUMIFS(Investors!$Q:$Q,Investors!$A:$A,$A216,Investors!$G:$G,$B216),0)</f>
        <v/>
      </c>
      <c r="T216" s="4">
        <f>IF(AND(SUMIFS(Investors!$P:$P,Investors!$A:$A,$A216,Investors!$G:$G,$B216)-$B$2&lt;=T$4,SUMIFS(Investors!$P:$P,Investors!$A:$A,$A216,Investors!$G:$G,$B216)-$B$2&gt;S$4),SUMIFS(Investors!$Q:$Q,Investors!$A:$A,$A216,Investors!$G:$G,$B216),0)</f>
        <v/>
      </c>
      <c r="U216" s="4">
        <f>IF(AND(SUMIFS(Investors!$P:$P,Investors!$A:$A,$A216,Investors!$G:$G,$B216)-$B$2&lt;=U$4,SUMIFS(Investors!$P:$P,Investors!$A:$A,$A216,Investors!$G:$G,$B216)-$B$2&gt;T$4),SUMIFS(Investors!$Q:$Q,Investors!$A:$A,$A216,Investors!$G:$G,$B216),0)</f>
        <v/>
      </c>
      <c r="V216" s="4">
        <f>IF(AND(SUMIFS(Investors!$P:$P,Investors!$A:$A,$A216,Investors!$G:$G,$B216)-$B$2&lt;=V$4,SUMIFS(Investors!$P:$P,Investors!$A:$A,$A216,Investors!$G:$G,$B216)-$B$2&gt;U$4),SUMIFS(Investors!$Q:$Q,Investors!$A:$A,$A216,Investors!$G:$G,$B216),0)</f>
        <v/>
      </c>
      <c r="W216" s="4">
        <f>IF(AND(SUMIFS(Investors!$P:$P,Investors!$A:$A,$A216,Investors!$G:$G,$B216)-$B$2&lt;=W$4,SUMIFS(Investors!$P:$P,Investors!$A:$A,$A216,Investors!$G:$G,$B216)-$B$2&gt;V$4),SUMIFS(Investors!$Q:$Q,Investors!$A:$A,$A216,Investors!$G:$G,$B216),0)</f>
        <v/>
      </c>
      <c r="X216" s="4">
        <f>IF(AND(SUMIFS(Investors!$P:$P,Investors!$A:$A,$A216,Investors!$G:$G,$B216)-$B$2&lt;=X$4,SUMIFS(Investors!$P:$P,Investors!$A:$A,$A216,Investors!$G:$G,$B216)-$B$2&gt;W$4),SUMIFS(Investors!$Q:$Q,Investors!$A:$A,$A216,Investors!$G:$G,$B216),0)</f>
        <v/>
      </c>
      <c r="Y216" s="4">
        <f>IF(AND(SUMIFS(Investors!$P:$P,Investors!$A:$A,$A216,Investors!$G:$G,$B216)-$B$2&lt;=Y$4,SUMIFS(Investors!$P:$P,Investors!$A:$A,$A216,Investors!$G:$G,$B216)-$B$2&gt;X$4),SUMIFS(Investors!$Q:$Q,Investors!$A:$A,$A216,Investors!$G:$G,$B216),0)</f>
        <v/>
      </c>
      <c r="Z216" s="4">
        <f>IF(AND(SUMIFS(Investors!$P:$P,Investors!$A:$A,$A216,Investors!$G:$G,$B216)-$B$2&lt;=Z$4,SUMIFS(Investors!$P:$P,Investors!$A:$A,$A216,Investors!$G:$G,$B216)-$B$2&gt;Y$4),SUMIFS(Investors!$Q:$Q,Investors!$A:$A,$A216,Investors!$G:$G,$B216),0)</f>
        <v/>
      </c>
      <c r="AA216" s="4">
        <f>IF(AND(SUMIFS(Investors!$P:$P,Investors!$A:$A,$A216,Investors!$G:$G,$B216)-$B$2&lt;=AA$4,SUMIFS(Investors!$P:$P,Investors!$A:$A,$A216,Investors!$G:$G,$B216)-$B$2&gt;Z$4),SUMIFS(Investors!$Q:$Q,Investors!$A:$A,$A216,Investors!$G:$G,$B216),0)</f>
        <v/>
      </c>
      <c r="AB216" s="4">
        <f>IF(AND(SUMIFS(Investors!$P:$P,Investors!$A:$A,$A216,Investors!$G:$G,$B216)-$B$2&lt;=AB$4,SUMIFS(Investors!$P:$P,Investors!$A:$A,$A216,Investors!$G:$G,$B216)-$B$2&gt;AA$4),SUMIFS(Investors!$Q:$Q,Investors!$A:$A,$A216,Investors!$G:$G,$B216),0)</f>
        <v/>
      </c>
      <c r="AC216" s="4">
        <f>IF(AND(SUMIFS(Investors!$P:$P,Investors!$A:$A,$A216,Investors!$G:$G,$B216)-$B$2&lt;=AC$4,SUMIFS(Investors!$P:$P,Investors!$A:$A,$A216,Investors!$G:$G,$B216)-$B$2&gt;AB$4),SUMIFS(Investors!$Q:$Q,Investors!$A:$A,$A216,Investors!$G:$G,$B216),0)</f>
        <v/>
      </c>
    </row>
    <row r="217">
      <c r="A217" t="inlineStr">
        <is>
          <t>ZPLA01</t>
        </is>
      </c>
      <c r="B217" t="inlineStr">
        <is>
          <t>HVD303</t>
        </is>
      </c>
      <c r="C217" s="4">
        <f>SUM(E217:AC217)</f>
        <v/>
      </c>
      <c r="E217" s="4">
        <f>IF(AND(SUMIFS(Investors!$P:$P,Investors!$A:$A,$A217,Investors!$G:$G,$B217)-$B$2&lt;=E$4,SUMIFS(Investors!$P:$P,Investors!$A:$A,$A217,Investors!$G:$G,$B217)-$B$2&gt;D$4),SUMIFS(Investors!$Q:$Q,Investors!$A:$A,$A217,Investors!$G:$G,$B217),0)</f>
        <v/>
      </c>
      <c r="F217" s="4">
        <f>IF(AND(SUMIFS(Investors!$P:$P,Investors!$A:$A,$A217,Investors!$G:$G,$B217)-$B$2&lt;=F$4,SUMIFS(Investors!$P:$P,Investors!$A:$A,$A217,Investors!$G:$G,$B217)-$B$2&gt;E$4),SUMIFS(Investors!$Q:$Q,Investors!$A:$A,$A217,Investors!$G:$G,$B217),0)</f>
        <v/>
      </c>
      <c r="G217" s="4">
        <f>IF(AND(SUMIFS(Investors!$P:$P,Investors!$A:$A,$A217,Investors!$G:$G,$B217)-$B$2&lt;=G$4,SUMIFS(Investors!$P:$P,Investors!$A:$A,$A217,Investors!$G:$G,$B217)-$B$2&gt;F$4),SUMIFS(Investors!$Q:$Q,Investors!$A:$A,$A217,Investors!$G:$G,$B217),0)</f>
        <v/>
      </c>
      <c r="H217" s="4">
        <f>IF(AND(SUMIFS(Investors!$P:$P,Investors!$A:$A,$A217,Investors!$G:$G,$B217)-$B$2&lt;=H$4,SUMIFS(Investors!$P:$P,Investors!$A:$A,$A217,Investors!$G:$G,$B217)-$B$2&gt;G$4),SUMIFS(Investors!$Q:$Q,Investors!$A:$A,$A217,Investors!$G:$G,$B217),0)</f>
        <v/>
      </c>
      <c r="I217" s="4">
        <f>IF(AND(SUMIFS(Investors!$P:$P,Investors!$A:$A,$A217,Investors!$G:$G,$B217)-$B$2&lt;=I$4,SUMIFS(Investors!$P:$P,Investors!$A:$A,$A217,Investors!$G:$G,$B217)-$B$2&gt;H$4),SUMIFS(Investors!$Q:$Q,Investors!$A:$A,$A217,Investors!$G:$G,$B217),0)</f>
        <v/>
      </c>
      <c r="J217" s="4">
        <f>IF(AND(SUMIFS(Investors!$P:$P,Investors!$A:$A,$A217,Investors!$G:$G,$B217)-$B$2&lt;=J$4,SUMIFS(Investors!$P:$P,Investors!$A:$A,$A217,Investors!$G:$G,$B217)-$B$2&gt;I$4),SUMIFS(Investors!$Q:$Q,Investors!$A:$A,$A217,Investors!$G:$G,$B217),0)</f>
        <v/>
      </c>
      <c r="K217" s="4">
        <f>IF(AND(SUMIFS(Investors!$P:$P,Investors!$A:$A,$A217,Investors!$G:$G,$B217)-$B$2&lt;=K$4,SUMIFS(Investors!$P:$P,Investors!$A:$A,$A217,Investors!$G:$G,$B217)-$B$2&gt;J$4),SUMIFS(Investors!$Q:$Q,Investors!$A:$A,$A217,Investors!$G:$G,$B217),0)</f>
        <v/>
      </c>
      <c r="L217" s="4">
        <f>IF(AND(SUMIFS(Investors!$P:$P,Investors!$A:$A,$A217,Investors!$G:$G,$B217)-$B$2&lt;=L$4,SUMIFS(Investors!$P:$P,Investors!$A:$A,$A217,Investors!$G:$G,$B217)-$B$2&gt;K$4),SUMIFS(Investors!$Q:$Q,Investors!$A:$A,$A217,Investors!$G:$G,$B217),0)</f>
        <v/>
      </c>
      <c r="M217" s="4">
        <f>IF(AND(SUMIFS(Investors!$P:$P,Investors!$A:$A,$A217,Investors!$G:$G,$B217)-$B$2&lt;=M$4,SUMIFS(Investors!$P:$P,Investors!$A:$A,$A217,Investors!$G:$G,$B217)-$B$2&gt;L$4),SUMIFS(Investors!$Q:$Q,Investors!$A:$A,$A217,Investors!$G:$G,$B217),0)</f>
        <v/>
      </c>
      <c r="N217" s="4">
        <f>IF(AND(SUMIFS(Investors!$P:$P,Investors!$A:$A,$A217,Investors!$G:$G,$B217)-$B$2&lt;=N$4,SUMIFS(Investors!$P:$P,Investors!$A:$A,$A217,Investors!$G:$G,$B217)-$B$2&gt;M$4),SUMIFS(Investors!$Q:$Q,Investors!$A:$A,$A217,Investors!$G:$G,$B217),0)</f>
        <v/>
      </c>
      <c r="O217" s="4">
        <f>IF(AND(SUMIFS(Investors!$P:$P,Investors!$A:$A,$A217,Investors!$G:$G,$B217)-$B$2&lt;=O$4,SUMIFS(Investors!$P:$P,Investors!$A:$A,$A217,Investors!$G:$G,$B217)-$B$2&gt;N$4),SUMIFS(Investors!$Q:$Q,Investors!$A:$A,$A217,Investors!$G:$G,$B217),0)</f>
        <v/>
      </c>
      <c r="P217" s="4">
        <f>IF(AND(SUMIFS(Investors!$P:$P,Investors!$A:$A,$A217,Investors!$G:$G,$B217)-$B$2&lt;=P$4,SUMIFS(Investors!$P:$P,Investors!$A:$A,$A217,Investors!$G:$G,$B217)-$B$2&gt;O$4),SUMIFS(Investors!$Q:$Q,Investors!$A:$A,$A217,Investors!$G:$G,$B217),0)</f>
        <v/>
      </c>
      <c r="Q217" s="4">
        <f>IF(AND(SUMIFS(Investors!$P:$P,Investors!$A:$A,$A217,Investors!$G:$G,$B217)-$B$2&lt;=Q$4,SUMIFS(Investors!$P:$P,Investors!$A:$A,$A217,Investors!$G:$G,$B217)-$B$2&gt;P$4),SUMIFS(Investors!$Q:$Q,Investors!$A:$A,$A217,Investors!$G:$G,$B217),0)</f>
        <v/>
      </c>
      <c r="R217" s="4">
        <f>IF(AND(SUMIFS(Investors!$P:$P,Investors!$A:$A,$A217,Investors!$G:$G,$B217)-$B$2&lt;=R$4,SUMIFS(Investors!$P:$P,Investors!$A:$A,$A217,Investors!$G:$G,$B217)-$B$2&gt;Q$4),SUMIFS(Investors!$Q:$Q,Investors!$A:$A,$A217,Investors!$G:$G,$B217),0)</f>
        <v/>
      </c>
      <c r="S217" s="4">
        <f>IF(AND(SUMIFS(Investors!$P:$P,Investors!$A:$A,$A217,Investors!$G:$G,$B217)-$B$2&lt;=S$4,SUMIFS(Investors!$P:$P,Investors!$A:$A,$A217,Investors!$G:$G,$B217)-$B$2&gt;R$4),SUMIFS(Investors!$Q:$Q,Investors!$A:$A,$A217,Investors!$G:$G,$B217),0)</f>
        <v/>
      </c>
      <c r="T217" s="4">
        <f>IF(AND(SUMIFS(Investors!$P:$P,Investors!$A:$A,$A217,Investors!$G:$G,$B217)-$B$2&lt;=T$4,SUMIFS(Investors!$P:$P,Investors!$A:$A,$A217,Investors!$G:$G,$B217)-$B$2&gt;S$4),SUMIFS(Investors!$Q:$Q,Investors!$A:$A,$A217,Investors!$G:$G,$B217),0)</f>
        <v/>
      </c>
      <c r="U217" s="4">
        <f>IF(AND(SUMIFS(Investors!$P:$P,Investors!$A:$A,$A217,Investors!$G:$G,$B217)-$B$2&lt;=U$4,SUMIFS(Investors!$P:$P,Investors!$A:$A,$A217,Investors!$G:$G,$B217)-$B$2&gt;T$4),SUMIFS(Investors!$Q:$Q,Investors!$A:$A,$A217,Investors!$G:$G,$B217),0)</f>
        <v/>
      </c>
      <c r="V217" s="4">
        <f>IF(AND(SUMIFS(Investors!$P:$P,Investors!$A:$A,$A217,Investors!$G:$G,$B217)-$B$2&lt;=V$4,SUMIFS(Investors!$P:$P,Investors!$A:$A,$A217,Investors!$G:$G,$B217)-$B$2&gt;U$4),SUMIFS(Investors!$Q:$Q,Investors!$A:$A,$A217,Investors!$G:$G,$B217),0)</f>
        <v/>
      </c>
      <c r="W217" s="4">
        <f>IF(AND(SUMIFS(Investors!$P:$P,Investors!$A:$A,$A217,Investors!$G:$G,$B217)-$B$2&lt;=W$4,SUMIFS(Investors!$P:$P,Investors!$A:$A,$A217,Investors!$G:$G,$B217)-$B$2&gt;V$4),SUMIFS(Investors!$Q:$Q,Investors!$A:$A,$A217,Investors!$G:$G,$B217),0)</f>
        <v/>
      </c>
      <c r="X217" s="4">
        <f>IF(AND(SUMIFS(Investors!$P:$P,Investors!$A:$A,$A217,Investors!$G:$G,$B217)-$B$2&lt;=X$4,SUMIFS(Investors!$P:$P,Investors!$A:$A,$A217,Investors!$G:$G,$B217)-$B$2&gt;W$4),SUMIFS(Investors!$Q:$Q,Investors!$A:$A,$A217,Investors!$G:$G,$B217),0)</f>
        <v/>
      </c>
      <c r="Y217" s="4">
        <f>IF(AND(SUMIFS(Investors!$P:$P,Investors!$A:$A,$A217,Investors!$G:$G,$B217)-$B$2&lt;=Y$4,SUMIFS(Investors!$P:$P,Investors!$A:$A,$A217,Investors!$G:$G,$B217)-$B$2&gt;X$4),SUMIFS(Investors!$Q:$Q,Investors!$A:$A,$A217,Investors!$G:$G,$B217),0)</f>
        <v/>
      </c>
      <c r="Z217" s="4">
        <f>IF(AND(SUMIFS(Investors!$P:$P,Investors!$A:$A,$A217,Investors!$G:$G,$B217)-$B$2&lt;=Z$4,SUMIFS(Investors!$P:$P,Investors!$A:$A,$A217,Investors!$G:$G,$B217)-$B$2&gt;Y$4),SUMIFS(Investors!$Q:$Q,Investors!$A:$A,$A217,Investors!$G:$G,$B217),0)</f>
        <v/>
      </c>
      <c r="AA217" s="4">
        <f>IF(AND(SUMIFS(Investors!$P:$P,Investors!$A:$A,$A217,Investors!$G:$G,$B217)-$B$2&lt;=AA$4,SUMIFS(Investors!$P:$P,Investors!$A:$A,$A217,Investors!$G:$G,$B217)-$B$2&gt;Z$4),SUMIFS(Investors!$Q:$Q,Investors!$A:$A,$A217,Investors!$G:$G,$B217),0)</f>
        <v/>
      </c>
      <c r="AB217" s="4">
        <f>IF(AND(SUMIFS(Investors!$P:$P,Investors!$A:$A,$A217,Investors!$G:$G,$B217)-$B$2&lt;=AB$4,SUMIFS(Investors!$P:$P,Investors!$A:$A,$A217,Investors!$G:$G,$B217)-$B$2&gt;AA$4),SUMIFS(Investors!$Q:$Q,Investors!$A:$A,$A217,Investors!$G:$G,$B217),0)</f>
        <v/>
      </c>
      <c r="AC217" s="4">
        <f>IF(AND(SUMIFS(Investors!$P:$P,Investors!$A:$A,$A217,Investors!$G:$G,$B217)-$B$2&lt;=AC$4,SUMIFS(Investors!$P:$P,Investors!$A:$A,$A217,Investors!$G:$G,$B217)-$B$2&gt;AB$4),SUMIFS(Investors!$Q:$Q,Investors!$A:$A,$A217,Investors!$G:$G,$B217),0)</f>
        <v/>
      </c>
    </row>
    <row r="218">
      <c r="A218" t="inlineStr">
        <is>
          <t>ZPLA01</t>
        </is>
      </c>
      <c r="B218" t="inlineStr">
        <is>
          <t>HVF103</t>
        </is>
      </c>
      <c r="C218" s="4">
        <f>SUM(E218:AC218)</f>
        <v/>
      </c>
      <c r="E218" s="4">
        <f>IF(AND(SUMIFS(Investors!$P:$P,Investors!$A:$A,$A218,Investors!$G:$G,$B218)-$B$2&lt;=E$4,SUMIFS(Investors!$P:$P,Investors!$A:$A,$A218,Investors!$G:$G,$B218)-$B$2&gt;D$4),SUMIFS(Investors!$Q:$Q,Investors!$A:$A,$A218,Investors!$G:$G,$B218),0)</f>
        <v/>
      </c>
      <c r="F218" s="4">
        <f>IF(AND(SUMIFS(Investors!$P:$P,Investors!$A:$A,$A218,Investors!$G:$G,$B218)-$B$2&lt;=F$4,SUMIFS(Investors!$P:$P,Investors!$A:$A,$A218,Investors!$G:$G,$B218)-$B$2&gt;E$4),SUMIFS(Investors!$Q:$Q,Investors!$A:$A,$A218,Investors!$G:$G,$B218),0)</f>
        <v/>
      </c>
      <c r="G218" s="4">
        <f>IF(AND(SUMIFS(Investors!$P:$P,Investors!$A:$A,$A218,Investors!$G:$G,$B218)-$B$2&lt;=G$4,SUMIFS(Investors!$P:$P,Investors!$A:$A,$A218,Investors!$G:$G,$B218)-$B$2&gt;F$4),SUMIFS(Investors!$Q:$Q,Investors!$A:$A,$A218,Investors!$G:$G,$B218),0)</f>
        <v/>
      </c>
      <c r="H218" s="4">
        <f>IF(AND(SUMIFS(Investors!$P:$P,Investors!$A:$A,$A218,Investors!$G:$G,$B218)-$B$2&lt;=H$4,SUMIFS(Investors!$P:$P,Investors!$A:$A,$A218,Investors!$G:$G,$B218)-$B$2&gt;G$4),SUMIFS(Investors!$Q:$Q,Investors!$A:$A,$A218,Investors!$G:$G,$B218),0)</f>
        <v/>
      </c>
      <c r="I218" s="4">
        <f>IF(AND(SUMIFS(Investors!$P:$P,Investors!$A:$A,$A218,Investors!$G:$G,$B218)-$B$2&lt;=I$4,SUMIFS(Investors!$P:$P,Investors!$A:$A,$A218,Investors!$G:$G,$B218)-$B$2&gt;H$4),SUMIFS(Investors!$Q:$Q,Investors!$A:$A,$A218,Investors!$G:$G,$B218),0)</f>
        <v/>
      </c>
      <c r="J218" s="4">
        <f>IF(AND(SUMIFS(Investors!$P:$P,Investors!$A:$A,$A218,Investors!$G:$G,$B218)-$B$2&lt;=J$4,SUMIFS(Investors!$P:$P,Investors!$A:$A,$A218,Investors!$G:$G,$B218)-$B$2&gt;I$4),SUMIFS(Investors!$Q:$Q,Investors!$A:$A,$A218,Investors!$G:$G,$B218),0)</f>
        <v/>
      </c>
      <c r="K218" s="4">
        <f>IF(AND(SUMIFS(Investors!$P:$P,Investors!$A:$A,$A218,Investors!$G:$G,$B218)-$B$2&lt;=K$4,SUMIFS(Investors!$P:$P,Investors!$A:$A,$A218,Investors!$G:$G,$B218)-$B$2&gt;J$4),SUMIFS(Investors!$Q:$Q,Investors!$A:$A,$A218,Investors!$G:$G,$B218),0)</f>
        <v/>
      </c>
      <c r="L218" s="4">
        <f>IF(AND(SUMIFS(Investors!$P:$P,Investors!$A:$A,$A218,Investors!$G:$G,$B218)-$B$2&lt;=L$4,SUMIFS(Investors!$P:$P,Investors!$A:$A,$A218,Investors!$G:$G,$B218)-$B$2&gt;K$4),SUMIFS(Investors!$Q:$Q,Investors!$A:$A,$A218,Investors!$G:$G,$B218),0)</f>
        <v/>
      </c>
      <c r="M218" s="4">
        <f>IF(AND(SUMIFS(Investors!$P:$P,Investors!$A:$A,$A218,Investors!$G:$G,$B218)-$B$2&lt;=M$4,SUMIFS(Investors!$P:$P,Investors!$A:$A,$A218,Investors!$G:$G,$B218)-$B$2&gt;L$4),SUMIFS(Investors!$Q:$Q,Investors!$A:$A,$A218,Investors!$G:$G,$B218),0)</f>
        <v/>
      </c>
      <c r="N218" s="4">
        <f>IF(AND(SUMIFS(Investors!$P:$P,Investors!$A:$A,$A218,Investors!$G:$G,$B218)-$B$2&lt;=N$4,SUMIFS(Investors!$P:$P,Investors!$A:$A,$A218,Investors!$G:$G,$B218)-$B$2&gt;M$4),SUMIFS(Investors!$Q:$Q,Investors!$A:$A,$A218,Investors!$G:$G,$B218),0)</f>
        <v/>
      </c>
      <c r="O218" s="4">
        <f>IF(AND(SUMIFS(Investors!$P:$P,Investors!$A:$A,$A218,Investors!$G:$G,$B218)-$B$2&lt;=O$4,SUMIFS(Investors!$P:$P,Investors!$A:$A,$A218,Investors!$G:$G,$B218)-$B$2&gt;N$4),SUMIFS(Investors!$Q:$Q,Investors!$A:$A,$A218,Investors!$G:$G,$B218),0)</f>
        <v/>
      </c>
      <c r="P218" s="4">
        <f>IF(AND(SUMIFS(Investors!$P:$P,Investors!$A:$A,$A218,Investors!$G:$G,$B218)-$B$2&lt;=P$4,SUMIFS(Investors!$P:$P,Investors!$A:$A,$A218,Investors!$G:$G,$B218)-$B$2&gt;O$4),SUMIFS(Investors!$Q:$Q,Investors!$A:$A,$A218,Investors!$G:$G,$B218),0)</f>
        <v/>
      </c>
      <c r="Q218" s="4">
        <f>IF(AND(SUMIFS(Investors!$P:$P,Investors!$A:$A,$A218,Investors!$G:$G,$B218)-$B$2&lt;=Q$4,SUMIFS(Investors!$P:$P,Investors!$A:$A,$A218,Investors!$G:$G,$B218)-$B$2&gt;P$4),SUMIFS(Investors!$Q:$Q,Investors!$A:$A,$A218,Investors!$G:$G,$B218),0)</f>
        <v/>
      </c>
      <c r="R218" s="4">
        <f>IF(AND(SUMIFS(Investors!$P:$P,Investors!$A:$A,$A218,Investors!$G:$G,$B218)-$B$2&lt;=R$4,SUMIFS(Investors!$P:$P,Investors!$A:$A,$A218,Investors!$G:$G,$B218)-$B$2&gt;Q$4),SUMIFS(Investors!$Q:$Q,Investors!$A:$A,$A218,Investors!$G:$G,$B218),0)</f>
        <v/>
      </c>
      <c r="S218" s="4">
        <f>IF(AND(SUMIFS(Investors!$P:$P,Investors!$A:$A,$A218,Investors!$G:$G,$B218)-$B$2&lt;=S$4,SUMIFS(Investors!$P:$P,Investors!$A:$A,$A218,Investors!$G:$G,$B218)-$B$2&gt;R$4),SUMIFS(Investors!$Q:$Q,Investors!$A:$A,$A218,Investors!$G:$G,$B218),0)</f>
        <v/>
      </c>
      <c r="T218" s="4">
        <f>IF(AND(SUMIFS(Investors!$P:$P,Investors!$A:$A,$A218,Investors!$G:$G,$B218)-$B$2&lt;=T$4,SUMIFS(Investors!$P:$P,Investors!$A:$A,$A218,Investors!$G:$G,$B218)-$B$2&gt;S$4),SUMIFS(Investors!$Q:$Q,Investors!$A:$A,$A218,Investors!$G:$G,$B218),0)</f>
        <v/>
      </c>
      <c r="U218" s="4">
        <f>IF(AND(SUMIFS(Investors!$P:$P,Investors!$A:$A,$A218,Investors!$G:$G,$B218)-$B$2&lt;=U$4,SUMIFS(Investors!$P:$P,Investors!$A:$A,$A218,Investors!$G:$G,$B218)-$B$2&gt;T$4),SUMIFS(Investors!$Q:$Q,Investors!$A:$A,$A218,Investors!$G:$G,$B218),0)</f>
        <v/>
      </c>
      <c r="V218" s="4">
        <f>IF(AND(SUMIFS(Investors!$P:$P,Investors!$A:$A,$A218,Investors!$G:$G,$B218)-$B$2&lt;=V$4,SUMIFS(Investors!$P:$P,Investors!$A:$A,$A218,Investors!$G:$G,$B218)-$B$2&gt;U$4),SUMIFS(Investors!$Q:$Q,Investors!$A:$A,$A218,Investors!$G:$G,$B218),0)</f>
        <v/>
      </c>
      <c r="W218" s="4">
        <f>IF(AND(SUMIFS(Investors!$P:$P,Investors!$A:$A,$A218,Investors!$G:$G,$B218)-$B$2&lt;=W$4,SUMIFS(Investors!$P:$P,Investors!$A:$A,$A218,Investors!$G:$G,$B218)-$B$2&gt;V$4),SUMIFS(Investors!$Q:$Q,Investors!$A:$A,$A218,Investors!$G:$G,$B218),0)</f>
        <v/>
      </c>
      <c r="X218" s="4">
        <f>IF(AND(SUMIFS(Investors!$P:$P,Investors!$A:$A,$A218,Investors!$G:$G,$B218)-$B$2&lt;=X$4,SUMIFS(Investors!$P:$P,Investors!$A:$A,$A218,Investors!$G:$G,$B218)-$B$2&gt;W$4),SUMIFS(Investors!$Q:$Q,Investors!$A:$A,$A218,Investors!$G:$G,$B218),0)</f>
        <v/>
      </c>
      <c r="Y218" s="4">
        <f>IF(AND(SUMIFS(Investors!$P:$P,Investors!$A:$A,$A218,Investors!$G:$G,$B218)-$B$2&lt;=Y$4,SUMIFS(Investors!$P:$P,Investors!$A:$A,$A218,Investors!$G:$G,$B218)-$B$2&gt;X$4),SUMIFS(Investors!$Q:$Q,Investors!$A:$A,$A218,Investors!$G:$G,$B218),0)</f>
        <v/>
      </c>
      <c r="Z218" s="4">
        <f>IF(AND(SUMIFS(Investors!$P:$P,Investors!$A:$A,$A218,Investors!$G:$G,$B218)-$B$2&lt;=Z$4,SUMIFS(Investors!$P:$P,Investors!$A:$A,$A218,Investors!$G:$G,$B218)-$B$2&gt;Y$4),SUMIFS(Investors!$Q:$Q,Investors!$A:$A,$A218,Investors!$G:$G,$B218),0)</f>
        <v/>
      </c>
      <c r="AA218" s="4">
        <f>IF(AND(SUMIFS(Investors!$P:$P,Investors!$A:$A,$A218,Investors!$G:$G,$B218)-$B$2&lt;=AA$4,SUMIFS(Investors!$P:$P,Investors!$A:$A,$A218,Investors!$G:$G,$B218)-$B$2&gt;Z$4),SUMIFS(Investors!$Q:$Q,Investors!$A:$A,$A218,Investors!$G:$G,$B218),0)</f>
        <v/>
      </c>
      <c r="AB218" s="4">
        <f>IF(AND(SUMIFS(Investors!$P:$P,Investors!$A:$A,$A218,Investors!$G:$G,$B218)-$B$2&lt;=AB$4,SUMIFS(Investors!$P:$P,Investors!$A:$A,$A218,Investors!$G:$G,$B218)-$B$2&gt;AA$4),SUMIFS(Investors!$Q:$Q,Investors!$A:$A,$A218,Investors!$G:$G,$B218),0)</f>
        <v/>
      </c>
      <c r="AC218" s="4">
        <f>IF(AND(SUMIFS(Investors!$P:$P,Investors!$A:$A,$A218,Investors!$G:$G,$B218)-$B$2&lt;=AC$4,SUMIFS(Investors!$P:$P,Investors!$A:$A,$A218,Investors!$G:$G,$B218)-$B$2&gt;AB$4),SUMIFS(Investors!$Q:$Q,Investors!$A:$A,$A218,Investors!$G:$G,$B218),0)</f>
        <v/>
      </c>
    </row>
    <row r="219">
      <c r="A219" t="inlineStr">
        <is>
          <t>ZPLA01</t>
        </is>
      </c>
      <c r="B219" t="inlineStr">
        <is>
          <t>HVJ303</t>
        </is>
      </c>
      <c r="C219" s="4">
        <f>SUM(E219:AC219)</f>
        <v/>
      </c>
      <c r="E219" s="4">
        <f>IF(AND(SUMIFS(Investors!$P:$P,Investors!$A:$A,$A219,Investors!$G:$G,$B219)-$B$2&lt;=E$4,SUMIFS(Investors!$P:$P,Investors!$A:$A,$A219,Investors!$G:$G,$B219)-$B$2&gt;D$4),SUMIFS(Investors!$Q:$Q,Investors!$A:$A,$A219,Investors!$G:$G,$B219),0)</f>
        <v/>
      </c>
      <c r="F219" s="4">
        <f>IF(AND(SUMIFS(Investors!$P:$P,Investors!$A:$A,$A219,Investors!$G:$G,$B219)-$B$2&lt;=F$4,SUMIFS(Investors!$P:$P,Investors!$A:$A,$A219,Investors!$G:$G,$B219)-$B$2&gt;E$4),SUMIFS(Investors!$Q:$Q,Investors!$A:$A,$A219,Investors!$G:$G,$B219),0)</f>
        <v/>
      </c>
      <c r="G219" s="4">
        <f>IF(AND(SUMIFS(Investors!$P:$P,Investors!$A:$A,$A219,Investors!$G:$G,$B219)-$B$2&lt;=G$4,SUMIFS(Investors!$P:$P,Investors!$A:$A,$A219,Investors!$G:$G,$B219)-$B$2&gt;F$4),SUMIFS(Investors!$Q:$Q,Investors!$A:$A,$A219,Investors!$G:$G,$B219),0)</f>
        <v/>
      </c>
      <c r="H219" s="4">
        <f>IF(AND(SUMIFS(Investors!$P:$P,Investors!$A:$A,$A219,Investors!$G:$G,$B219)-$B$2&lt;=H$4,SUMIFS(Investors!$P:$P,Investors!$A:$A,$A219,Investors!$G:$G,$B219)-$B$2&gt;G$4),SUMIFS(Investors!$Q:$Q,Investors!$A:$A,$A219,Investors!$G:$G,$B219),0)</f>
        <v/>
      </c>
      <c r="I219" s="4">
        <f>IF(AND(SUMIFS(Investors!$P:$P,Investors!$A:$A,$A219,Investors!$G:$G,$B219)-$B$2&lt;=I$4,SUMIFS(Investors!$P:$P,Investors!$A:$A,$A219,Investors!$G:$G,$B219)-$B$2&gt;H$4),SUMIFS(Investors!$Q:$Q,Investors!$A:$A,$A219,Investors!$G:$G,$B219),0)</f>
        <v/>
      </c>
      <c r="J219" s="4">
        <f>IF(AND(SUMIFS(Investors!$P:$P,Investors!$A:$A,$A219,Investors!$G:$G,$B219)-$B$2&lt;=J$4,SUMIFS(Investors!$P:$P,Investors!$A:$A,$A219,Investors!$G:$G,$B219)-$B$2&gt;I$4),SUMIFS(Investors!$Q:$Q,Investors!$A:$A,$A219,Investors!$G:$G,$B219),0)</f>
        <v/>
      </c>
      <c r="K219" s="4">
        <f>IF(AND(SUMIFS(Investors!$P:$P,Investors!$A:$A,$A219,Investors!$G:$G,$B219)-$B$2&lt;=K$4,SUMIFS(Investors!$P:$P,Investors!$A:$A,$A219,Investors!$G:$G,$B219)-$B$2&gt;J$4),SUMIFS(Investors!$Q:$Q,Investors!$A:$A,$A219,Investors!$G:$G,$B219),0)</f>
        <v/>
      </c>
      <c r="L219" s="4">
        <f>IF(AND(SUMIFS(Investors!$P:$P,Investors!$A:$A,$A219,Investors!$G:$G,$B219)-$B$2&lt;=L$4,SUMIFS(Investors!$P:$P,Investors!$A:$A,$A219,Investors!$G:$G,$B219)-$B$2&gt;K$4),SUMIFS(Investors!$Q:$Q,Investors!$A:$A,$A219,Investors!$G:$G,$B219),0)</f>
        <v/>
      </c>
      <c r="M219" s="4">
        <f>IF(AND(SUMIFS(Investors!$P:$P,Investors!$A:$A,$A219,Investors!$G:$G,$B219)-$B$2&lt;=M$4,SUMIFS(Investors!$P:$P,Investors!$A:$A,$A219,Investors!$G:$G,$B219)-$B$2&gt;L$4),SUMIFS(Investors!$Q:$Q,Investors!$A:$A,$A219,Investors!$G:$G,$B219),0)</f>
        <v/>
      </c>
      <c r="N219" s="4">
        <f>IF(AND(SUMIFS(Investors!$P:$P,Investors!$A:$A,$A219,Investors!$G:$G,$B219)-$B$2&lt;=N$4,SUMIFS(Investors!$P:$P,Investors!$A:$A,$A219,Investors!$G:$G,$B219)-$B$2&gt;M$4),SUMIFS(Investors!$Q:$Q,Investors!$A:$A,$A219,Investors!$G:$G,$B219),0)</f>
        <v/>
      </c>
      <c r="O219" s="4">
        <f>IF(AND(SUMIFS(Investors!$P:$P,Investors!$A:$A,$A219,Investors!$G:$G,$B219)-$B$2&lt;=O$4,SUMIFS(Investors!$P:$P,Investors!$A:$A,$A219,Investors!$G:$G,$B219)-$B$2&gt;N$4),SUMIFS(Investors!$Q:$Q,Investors!$A:$A,$A219,Investors!$G:$G,$B219),0)</f>
        <v/>
      </c>
      <c r="P219" s="4">
        <f>IF(AND(SUMIFS(Investors!$P:$P,Investors!$A:$A,$A219,Investors!$G:$G,$B219)-$B$2&lt;=P$4,SUMIFS(Investors!$P:$P,Investors!$A:$A,$A219,Investors!$G:$G,$B219)-$B$2&gt;O$4),SUMIFS(Investors!$Q:$Q,Investors!$A:$A,$A219,Investors!$G:$G,$B219),0)</f>
        <v/>
      </c>
      <c r="Q219" s="4">
        <f>IF(AND(SUMIFS(Investors!$P:$P,Investors!$A:$A,$A219,Investors!$G:$G,$B219)-$B$2&lt;=Q$4,SUMIFS(Investors!$P:$P,Investors!$A:$A,$A219,Investors!$G:$G,$B219)-$B$2&gt;P$4),SUMIFS(Investors!$Q:$Q,Investors!$A:$A,$A219,Investors!$G:$G,$B219),0)</f>
        <v/>
      </c>
      <c r="R219" s="4">
        <f>IF(AND(SUMIFS(Investors!$P:$P,Investors!$A:$A,$A219,Investors!$G:$G,$B219)-$B$2&lt;=R$4,SUMIFS(Investors!$P:$P,Investors!$A:$A,$A219,Investors!$G:$G,$B219)-$B$2&gt;Q$4),SUMIFS(Investors!$Q:$Q,Investors!$A:$A,$A219,Investors!$G:$G,$B219),0)</f>
        <v/>
      </c>
      <c r="S219" s="4">
        <f>IF(AND(SUMIFS(Investors!$P:$P,Investors!$A:$A,$A219,Investors!$G:$G,$B219)-$B$2&lt;=S$4,SUMIFS(Investors!$P:$P,Investors!$A:$A,$A219,Investors!$G:$G,$B219)-$B$2&gt;R$4),SUMIFS(Investors!$Q:$Q,Investors!$A:$A,$A219,Investors!$G:$G,$B219),0)</f>
        <v/>
      </c>
      <c r="T219" s="4">
        <f>IF(AND(SUMIFS(Investors!$P:$P,Investors!$A:$A,$A219,Investors!$G:$G,$B219)-$B$2&lt;=T$4,SUMIFS(Investors!$P:$P,Investors!$A:$A,$A219,Investors!$G:$G,$B219)-$B$2&gt;S$4),SUMIFS(Investors!$Q:$Q,Investors!$A:$A,$A219,Investors!$G:$G,$B219),0)</f>
        <v/>
      </c>
      <c r="U219" s="4">
        <f>IF(AND(SUMIFS(Investors!$P:$P,Investors!$A:$A,$A219,Investors!$G:$G,$B219)-$B$2&lt;=U$4,SUMIFS(Investors!$P:$P,Investors!$A:$A,$A219,Investors!$G:$G,$B219)-$B$2&gt;T$4),SUMIFS(Investors!$Q:$Q,Investors!$A:$A,$A219,Investors!$G:$G,$B219),0)</f>
        <v/>
      </c>
      <c r="V219" s="4">
        <f>IF(AND(SUMIFS(Investors!$P:$P,Investors!$A:$A,$A219,Investors!$G:$G,$B219)-$B$2&lt;=V$4,SUMIFS(Investors!$P:$P,Investors!$A:$A,$A219,Investors!$G:$G,$B219)-$B$2&gt;U$4),SUMIFS(Investors!$Q:$Q,Investors!$A:$A,$A219,Investors!$G:$G,$B219),0)</f>
        <v/>
      </c>
      <c r="W219" s="4">
        <f>IF(AND(SUMIFS(Investors!$P:$P,Investors!$A:$A,$A219,Investors!$G:$G,$B219)-$B$2&lt;=W$4,SUMIFS(Investors!$P:$P,Investors!$A:$A,$A219,Investors!$G:$G,$B219)-$B$2&gt;V$4),SUMIFS(Investors!$Q:$Q,Investors!$A:$A,$A219,Investors!$G:$G,$B219),0)</f>
        <v/>
      </c>
      <c r="X219" s="4">
        <f>IF(AND(SUMIFS(Investors!$P:$P,Investors!$A:$A,$A219,Investors!$G:$G,$B219)-$B$2&lt;=X$4,SUMIFS(Investors!$P:$P,Investors!$A:$A,$A219,Investors!$G:$G,$B219)-$B$2&gt;W$4),SUMIFS(Investors!$Q:$Q,Investors!$A:$A,$A219,Investors!$G:$G,$B219),0)</f>
        <v/>
      </c>
      <c r="Y219" s="4">
        <f>IF(AND(SUMIFS(Investors!$P:$P,Investors!$A:$A,$A219,Investors!$G:$G,$B219)-$B$2&lt;=Y$4,SUMIFS(Investors!$P:$P,Investors!$A:$A,$A219,Investors!$G:$G,$B219)-$B$2&gt;X$4),SUMIFS(Investors!$Q:$Q,Investors!$A:$A,$A219,Investors!$G:$G,$B219),0)</f>
        <v/>
      </c>
      <c r="Z219" s="4">
        <f>IF(AND(SUMIFS(Investors!$P:$P,Investors!$A:$A,$A219,Investors!$G:$G,$B219)-$B$2&lt;=Z$4,SUMIFS(Investors!$P:$P,Investors!$A:$A,$A219,Investors!$G:$G,$B219)-$B$2&gt;Y$4),SUMIFS(Investors!$Q:$Q,Investors!$A:$A,$A219,Investors!$G:$G,$B219),0)</f>
        <v/>
      </c>
      <c r="AA219" s="4">
        <f>IF(AND(SUMIFS(Investors!$P:$P,Investors!$A:$A,$A219,Investors!$G:$G,$B219)-$B$2&lt;=AA$4,SUMIFS(Investors!$P:$P,Investors!$A:$A,$A219,Investors!$G:$G,$B219)-$B$2&gt;Z$4),SUMIFS(Investors!$Q:$Q,Investors!$A:$A,$A219,Investors!$G:$G,$B219),0)</f>
        <v/>
      </c>
      <c r="AB219" s="4">
        <f>IF(AND(SUMIFS(Investors!$P:$P,Investors!$A:$A,$A219,Investors!$G:$G,$B219)-$B$2&lt;=AB$4,SUMIFS(Investors!$P:$P,Investors!$A:$A,$A219,Investors!$G:$G,$B219)-$B$2&gt;AA$4),SUMIFS(Investors!$Q:$Q,Investors!$A:$A,$A219,Investors!$G:$G,$B219),0)</f>
        <v/>
      </c>
      <c r="AC219" s="4">
        <f>IF(AND(SUMIFS(Investors!$P:$P,Investors!$A:$A,$A219,Investors!$G:$G,$B219)-$B$2&lt;=AC$4,SUMIFS(Investors!$P:$P,Investors!$A:$A,$A219,Investors!$G:$G,$B219)-$B$2&gt;AB$4),SUMIFS(Investors!$Q:$Q,Investors!$A:$A,$A219,Investors!$G:$G,$B219),0)</f>
        <v/>
      </c>
    </row>
    <row r="220">
      <c r="A220" t="inlineStr">
        <is>
          <t>ZPLA01</t>
        </is>
      </c>
      <c r="B220" t="inlineStr">
        <is>
          <t>HVJ402</t>
        </is>
      </c>
      <c r="C220" s="4">
        <f>SUM(E220:AC220)</f>
        <v/>
      </c>
      <c r="E220" s="4">
        <f>IF(AND(SUMIFS(Investors!$P:$P,Investors!$A:$A,$A220,Investors!$G:$G,$B220)-$B$2&lt;=E$4,SUMIFS(Investors!$P:$P,Investors!$A:$A,$A220,Investors!$G:$G,$B220)-$B$2&gt;D$4),SUMIFS(Investors!$Q:$Q,Investors!$A:$A,$A220,Investors!$G:$G,$B220),0)</f>
        <v/>
      </c>
      <c r="F220" s="4">
        <f>IF(AND(SUMIFS(Investors!$P:$P,Investors!$A:$A,$A220,Investors!$G:$G,$B220)-$B$2&lt;=F$4,SUMIFS(Investors!$P:$P,Investors!$A:$A,$A220,Investors!$G:$G,$B220)-$B$2&gt;E$4),SUMIFS(Investors!$Q:$Q,Investors!$A:$A,$A220,Investors!$G:$G,$B220),0)</f>
        <v/>
      </c>
      <c r="G220" s="4">
        <f>IF(AND(SUMIFS(Investors!$P:$P,Investors!$A:$A,$A220,Investors!$G:$G,$B220)-$B$2&lt;=G$4,SUMIFS(Investors!$P:$P,Investors!$A:$A,$A220,Investors!$G:$G,$B220)-$B$2&gt;F$4),SUMIFS(Investors!$Q:$Q,Investors!$A:$A,$A220,Investors!$G:$G,$B220),0)</f>
        <v/>
      </c>
      <c r="H220" s="4">
        <f>IF(AND(SUMIFS(Investors!$P:$P,Investors!$A:$A,$A220,Investors!$G:$G,$B220)-$B$2&lt;=H$4,SUMIFS(Investors!$P:$P,Investors!$A:$A,$A220,Investors!$G:$G,$B220)-$B$2&gt;G$4),SUMIFS(Investors!$Q:$Q,Investors!$A:$A,$A220,Investors!$G:$G,$B220),0)</f>
        <v/>
      </c>
      <c r="I220" s="4">
        <f>IF(AND(SUMIFS(Investors!$P:$P,Investors!$A:$A,$A220,Investors!$G:$G,$B220)-$B$2&lt;=I$4,SUMIFS(Investors!$P:$P,Investors!$A:$A,$A220,Investors!$G:$G,$B220)-$B$2&gt;H$4),SUMIFS(Investors!$Q:$Q,Investors!$A:$A,$A220,Investors!$G:$G,$B220),0)</f>
        <v/>
      </c>
      <c r="J220" s="4">
        <f>IF(AND(SUMIFS(Investors!$P:$P,Investors!$A:$A,$A220,Investors!$G:$G,$B220)-$B$2&lt;=J$4,SUMIFS(Investors!$P:$P,Investors!$A:$A,$A220,Investors!$G:$G,$B220)-$B$2&gt;I$4),SUMIFS(Investors!$Q:$Q,Investors!$A:$A,$A220,Investors!$G:$G,$B220),0)</f>
        <v/>
      </c>
      <c r="K220" s="4">
        <f>IF(AND(SUMIFS(Investors!$P:$P,Investors!$A:$A,$A220,Investors!$G:$G,$B220)-$B$2&lt;=K$4,SUMIFS(Investors!$P:$P,Investors!$A:$A,$A220,Investors!$G:$G,$B220)-$B$2&gt;J$4),SUMIFS(Investors!$Q:$Q,Investors!$A:$A,$A220,Investors!$G:$G,$B220),0)</f>
        <v/>
      </c>
      <c r="L220" s="4">
        <f>IF(AND(SUMIFS(Investors!$P:$P,Investors!$A:$A,$A220,Investors!$G:$G,$B220)-$B$2&lt;=L$4,SUMIFS(Investors!$P:$P,Investors!$A:$A,$A220,Investors!$G:$G,$B220)-$B$2&gt;K$4),SUMIFS(Investors!$Q:$Q,Investors!$A:$A,$A220,Investors!$G:$G,$B220),0)</f>
        <v/>
      </c>
      <c r="M220" s="4">
        <f>IF(AND(SUMIFS(Investors!$P:$P,Investors!$A:$A,$A220,Investors!$G:$G,$B220)-$B$2&lt;=M$4,SUMIFS(Investors!$P:$P,Investors!$A:$A,$A220,Investors!$G:$G,$B220)-$B$2&gt;L$4),SUMIFS(Investors!$Q:$Q,Investors!$A:$A,$A220,Investors!$G:$G,$B220),0)</f>
        <v/>
      </c>
      <c r="N220" s="4">
        <f>IF(AND(SUMIFS(Investors!$P:$P,Investors!$A:$A,$A220,Investors!$G:$G,$B220)-$B$2&lt;=N$4,SUMIFS(Investors!$P:$P,Investors!$A:$A,$A220,Investors!$G:$G,$B220)-$B$2&gt;M$4),SUMIFS(Investors!$Q:$Q,Investors!$A:$A,$A220,Investors!$G:$G,$B220),0)</f>
        <v/>
      </c>
      <c r="O220" s="4">
        <f>IF(AND(SUMIFS(Investors!$P:$P,Investors!$A:$A,$A220,Investors!$G:$G,$B220)-$B$2&lt;=O$4,SUMIFS(Investors!$P:$P,Investors!$A:$A,$A220,Investors!$G:$G,$B220)-$B$2&gt;N$4),SUMIFS(Investors!$Q:$Q,Investors!$A:$A,$A220,Investors!$G:$G,$B220),0)</f>
        <v/>
      </c>
      <c r="P220" s="4">
        <f>IF(AND(SUMIFS(Investors!$P:$P,Investors!$A:$A,$A220,Investors!$G:$G,$B220)-$B$2&lt;=P$4,SUMIFS(Investors!$P:$P,Investors!$A:$A,$A220,Investors!$G:$G,$B220)-$B$2&gt;O$4),SUMIFS(Investors!$Q:$Q,Investors!$A:$A,$A220,Investors!$G:$G,$B220),0)</f>
        <v/>
      </c>
      <c r="Q220" s="4">
        <f>IF(AND(SUMIFS(Investors!$P:$P,Investors!$A:$A,$A220,Investors!$G:$G,$B220)-$B$2&lt;=Q$4,SUMIFS(Investors!$P:$P,Investors!$A:$A,$A220,Investors!$G:$G,$B220)-$B$2&gt;P$4),SUMIFS(Investors!$Q:$Q,Investors!$A:$A,$A220,Investors!$G:$G,$B220),0)</f>
        <v/>
      </c>
      <c r="R220" s="4">
        <f>IF(AND(SUMIFS(Investors!$P:$P,Investors!$A:$A,$A220,Investors!$G:$G,$B220)-$B$2&lt;=R$4,SUMIFS(Investors!$P:$P,Investors!$A:$A,$A220,Investors!$G:$G,$B220)-$B$2&gt;Q$4),SUMIFS(Investors!$Q:$Q,Investors!$A:$A,$A220,Investors!$G:$G,$B220),0)</f>
        <v/>
      </c>
      <c r="S220" s="4">
        <f>IF(AND(SUMIFS(Investors!$P:$P,Investors!$A:$A,$A220,Investors!$G:$G,$B220)-$B$2&lt;=S$4,SUMIFS(Investors!$P:$P,Investors!$A:$A,$A220,Investors!$G:$G,$B220)-$B$2&gt;R$4),SUMIFS(Investors!$Q:$Q,Investors!$A:$A,$A220,Investors!$G:$G,$B220),0)</f>
        <v/>
      </c>
      <c r="T220" s="4">
        <f>IF(AND(SUMIFS(Investors!$P:$P,Investors!$A:$A,$A220,Investors!$G:$G,$B220)-$B$2&lt;=T$4,SUMIFS(Investors!$P:$P,Investors!$A:$A,$A220,Investors!$G:$G,$B220)-$B$2&gt;S$4),SUMIFS(Investors!$Q:$Q,Investors!$A:$A,$A220,Investors!$G:$G,$B220),0)</f>
        <v/>
      </c>
      <c r="U220" s="4">
        <f>IF(AND(SUMIFS(Investors!$P:$P,Investors!$A:$A,$A220,Investors!$G:$G,$B220)-$B$2&lt;=U$4,SUMIFS(Investors!$P:$P,Investors!$A:$A,$A220,Investors!$G:$G,$B220)-$B$2&gt;T$4),SUMIFS(Investors!$Q:$Q,Investors!$A:$A,$A220,Investors!$G:$G,$B220),0)</f>
        <v/>
      </c>
      <c r="V220" s="4">
        <f>IF(AND(SUMIFS(Investors!$P:$P,Investors!$A:$A,$A220,Investors!$G:$G,$B220)-$B$2&lt;=V$4,SUMIFS(Investors!$P:$P,Investors!$A:$A,$A220,Investors!$G:$G,$B220)-$B$2&gt;U$4),SUMIFS(Investors!$Q:$Q,Investors!$A:$A,$A220,Investors!$G:$G,$B220),0)</f>
        <v/>
      </c>
      <c r="W220" s="4">
        <f>IF(AND(SUMIFS(Investors!$P:$P,Investors!$A:$A,$A220,Investors!$G:$G,$B220)-$B$2&lt;=W$4,SUMIFS(Investors!$P:$P,Investors!$A:$A,$A220,Investors!$G:$G,$B220)-$B$2&gt;V$4),SUMIFS(Investors!$Q:$Q,Investors!$A:$A,$A220,Investors!$G:$G,$B220),0)</f>
        <v/>
      </c>
      <c r="X220" s="4">
        <f>IF(AND(SUMIFS(Investors!$P:$P,Investors!$A:$A,$A220,Investors!$G:$G,$B220)-$B$2&lt;=X$4,SUMIFS(Investors!$P:$P,Investors!$A:$A,$A220,Investors!$G:$G,$B220)-$B$2&gt;W$4),SUMIFS(Investors!$Q:$Q,Investors!$A:$A,$A220,Investors!$G:$G,$B220),0)</f>
        <v/>
      </c>
      <c r="Y220" s="4">
        <f>IF(AND(SUMIFS(Investors!$P:$P,Investors!$A:$A,$A220,Investors!$G:$G,$B220)-$B$2&lt;=Y$4,SUMIFS(Investors!$P:$P,Investors!$A:$A,$A220,Investors!$G:$G,$B220)-$B$2&gt;X$4),SUMIFS(Investors!$Q:$Q,Investors!$A:$A,$A220,Investors!$G:$G,$B220),0)</f>
        <v/>
      </c>
      <c r="Z220" s="4">
        <f>IF(AND(SUMIFS(Investors!$P:$P,Investors!$A:$A,$A220,Investors!$G:$G,$B220)-$B$2&lt;=Z$4,SUMIFS(Investors!$P:$P,Investors!$A:$A,$A220,Investors!$G:$G,$B220)-$B$2&gt;Y$4),SUMIFS(Investors!$Q:$Q,Investors!$A:$A,$A220,Investors!$G:$G,$B220),0)</f>
        <v/>
      </c>
      <c r="AA220" s="4">
        <f>IF(AND(SUMIFS(Investors!$P:$P,Investors!$A:$A,$A220,Investors!$G:$G,$B220)-$B$2&lt;=AA$4,SUMIFS(Investors!$P:$P,Investors!$A:$A,$A220,Investors!$G:$G,$B220)-$B$2&gt;Z$4),SUMIFS(Investors!$Q:$Q,Investors!$A:$A,$A220,Investors!$G:$G,$B220),0)</f>
        <v/>
      </c>
      <c r="AB220" s="4">
        <f>IF(AND(SUMIFS(Investors!$P:$P,Investors!$A:$A,$A220,Investors!$G:$G,$B220)-$B$2&lt;=AB$4,SUMIFS(Investors!$P:$P,Investors!$A:$A,$A220,Investors!$G:$G,$B220)-$B$2&gt;AA$4),SUMIFS(Investors!$Q:$Q,Investors!$A:$A,$A220,Investors!$G:$G,$B220),0)</f>
        <v/>
      </c>
      <c r="AC220" s="4">
        <f>IF(AND(SUMIFS(Investors!$P:$P,Investors!$A:$A,$A220,Investors!$G:$G,$B220)-$B$2&lt;=AC$4,SUMIFS(Investors!$P:$P,Investors!$A:$A,$A220,Investors!$G:$G,$B220)-$B$2&gt;AB$4),SUMIFS(Investors!$Q:$Q,Investors!$A:$A,$A220,Investors!$G:$G,$B220),0)</f>
        <v/>
      </c>
    </row>
    <row r="221">
      <c r="A221" t="inlineStr">
        <is>
          <t>ZBRO01</t>
        </is>
      </c>
      <c r="B221" t="inlineStr">
        <is>
          <t>HVJ301</t>
        </is>
      </c>
      <c r="C221" s="4">
        <f>SUM(E221:AC221)</f>
        <v/>
      </c>
      <c r="E221" s="4">
        <f>IF(AND(SUMIFS(Investors!$P:$P,Investors!$A:$A,$A221,Investors!$G:$G,$B221)-$B$2&lt;=E$4,SUMIFS(Investors!$P:$P,Investors!$A:$A,$A221,Investors!$G:$G,$B221)-$B$2&gt;D$4),SUMIFS(Investors!$Q:$Q,Investors!$A:$A,$A221,Investors!$G:$G,$B221),0)</f>
        <v/>
      </c>
      <c r="F221" s="4">
        <f>IF(AND(SUMIFS(Investors!$P:$P,Investors!$A:$A,$A221,Investors!$G:$G,$B221)-$B$2&lt;=F$4,SUMIFS(Investors!$P:$P,Investors!$A:$A,$A221,Investors!$G:$G,$B221)-$B$2&gt;E$4),SUMIFS(Investors!$Q:$Q,Investors!$A:$A,$A221,Investors!$G:$G,$B221),0)</f>
        <v/>
      </c>
      <c r="G221" s="4">
        <f>IF(AND(SUMIFS(Investors!$P:$P,Investors!$A:$A,$A221,Investors!$G:$G,$B221)-$B$2&lt;=G$4,SUMIFS(Investors!$P:$P,Investors!$A:$A,$A221,Investors!$G:$G,$B221)-$B$2&gt;F$4),SUMIFS(Investors!$Q:$Q,Investors!$A:$A,$A221,Investors!$G:$G,$B221),0)</f>
        <v/>
      </c>
      <c r="H221" s="4">
        <f>IF(AND(SUMIFS(Investors!$P:$P,Investors!$A:$A,$A221,Investors!$G:$G,$B221)-$B$2&lt;=H$4,SUMIFS(Investors!$P:$P,Investors!$A:$A,$A221,Investors!$G:$G,$B221)-$B$2&gt;G$4),SUMIFS(Investors!$Q:$Q,Investors!$A:$A,$A221,Investors!$G:$G,$B221),0)</f>
        <v/>
      </c>
      <c r="I221" s="4">
        <f>IF(AND(SUMIFS(Investors!$P:$P,Investors!$A:$A,$A221,Investors!$G:$G,$B221)-$B$2&lt;=I$4,SUMIFS(Investors!$P:$P,Investors!$A:$A,$A221,Investors!$G:$G,$B221)-$B$2&gt;H$4),SUMIFS(Investors!$Q:$Q,Investors!$A:$A,$A221,Investors!$G:$G,$B221),0)</f>
        <v/>
      </c>
      <c r="J221" s="4">
        <f>IF(AND(SUMIFS(Investors!$P:$P,Investors!$A:$A,$A221,Investors!$G:$G,$B221)-$B$2&lt;=J$4,SUMIFS(Investors!$P:$P,Investors!$A:$A,$A221,Investors!$G:$G,$B221)-$B$2&gt;I$4),SUMIFS(Investors!$Q:$Q,Investors!$A:$A,$A221,Investors!$G:$G,$B221),0)</f>
        <v/>
      </c>
      <c r="K221" s="4">
        <f>IF(AND(SUMIFS(Investors!$P:$P,Investors!$A:$A,$A221,Investors!$G:$G,$B221)-$B$2&lt;=K$4,SUMIFS(Investors!$P:$P,Investors!$A:$A,$A221,Investors!$G:$G,$B221)-$B$2&gt;J$4),SUMIFS(Investors!$Q:$Q,Investors!$A:$A,$A221,Investors!$G:$G,$B221),0)</f>
        <v/>
      </c>
      <c r="L221" s="4">
        <f>IF(AND(SUMIFS(Investors!$P:$P,Investors!$A:$A,$A221,Investors!$G:$G,$B221)-$B$2&lt;=L$4,SUMIFS(Investors!$P:$P,Investors!$A:$A,$A221,Investors!$G:$G,$B221)-$B$2&gt;K$4),SUMIFS(Investors!$Q:$Q,Investors!$A:$A,$A221,Investors!$G:$G,$B221),0)</f>
        <v/>
      </c>
      <c r="M221" s="4">
        <f>IF(AND(SUMIFS(Investors!$P:$P,Investors!$A:$A,$A221,Investors!$G:$G,$B221)-$B$2&lt;=M$4,SUMIFS(Investors!$P:$P,Investors!$A:$A,$A221,Investors!$G:$G,$B221)-$B$2&gt;L$4),SUMIFS(Investors!$Q:$Q,Investors!$A:$A,$A221,Investors!$G:$G,$B221),0)</f>
        <v/>
      </c>
      <c r="N221" s="4">
        <f>IF(AND(SUMIFS(Investors!$P:$P,Investors!$A:$A,$A221,Investors!$G:$G,$B221)-$B$2&lt;=N$4,SUMIFS(Investors!$P:$P,Investors!$A:$A,$A221,Investors!$G:$G,$B221)-$B$2&gt;M$4),SUMIFS(Investors!$Q:$Q,Investors!$A:$A,$A221,Investors!$G:$G,$B221),0)</f>
        <v/>
      </c>
      <c r="O221" s="4">
        <f>IF(AND(SUMIFS(Investors!$P:$P,Investors!$A:$A,$A221,Investors!$G:$G,$B221)-$B$2&lt;=O$4,SUMIFS(Investors!$P:$P,Investors!$A:$A,$A221,Investors!$G:$G,$B221)-$B$2&gt;N$4),SUMIFS(Investors!$Q:$Q,Investors!$A:$A,$A221,Investors!$G:$G,$B221),0)</f>
        <v/>
      </c>
      <c r="P221" s="4">
        <f>IF(AND(SUMIFS(Investors!$P:$P,Investors!$A:$A,$A221,Investors!$G:$G,$B221)-$B$2&lt;=P$4,SUMIFS(Investors!$P:$P,Investors!$A:$A,$A221,Investors!$G:$G,$B221)-$B$2&gt;O$4),SUMIFS(Investors!$Q:$Q,Investors!$A:$A,$A221,Investors!$G:$G,$B221),0)</f>
        <v/>
      </c>
      <c r="Q221" s="4">
        <f>IF(AND(SUMIFS(Investors!$P:$P,Investors!$A:$A,$A221,Investors!$G:$G,$B221)-$B$2&lt;=Q$4,SUMIFS(Investors!$P:$P,Investors!$A:$A,$A221,Investors!$G:$G,$B221)-$B$2&gt;P$4),SUMIFS(Investors!$Q:$Q,Investors!$A:$A,$A221,Investors!$G:$G,$B221),0)</f>
        <v/>
      </c>
      <c r="R221" s="4">
        <f>IF(AND(SUMIFS(Investors!$P:$P,Investors!$A:$A,$A221,Investors!$G:$G,$B221)-$B$2&lt;=R$4,SUMIFS(Investors!$P:$P,Investors!$A:$A,$A221,Investors!$G:$G,$B221)-$B$2&gt;Q$4),SUMIFS(Investors!$Q:$Q,Investors!$A:$A,$A221,Investors!$G:$G,$B221),0)</f>
        <v/>
      </c>
      <c r="S221" s="4">
        <f>IF(AND(SUMIFS(Investors!$P:$P,Investors!$A:$A,$A221,Investors!$G:$G,$B221)-$B$2&lt;=S$4,SUMIFS(Investors!$P:$P,Investors!$A:$A,$A221,Investors!$G:$G,$B221)-$B$2&gt;R$4),SUMIFS(Investors!$Q:$Q,Investors!$A:$A,$A221,Investors!$G:$G,$B221),0)</f>
        <v/>
      </c>
      <c r="T221" s="4">
        <f>IF(AND(SUMIFS(Investors!$P:$P,Investors!$A:$A,$A221,Investors!$G:$G,$B221)-$B$2&lt;=T$4,SUMIFS(Investors!$P:$P,Investors!$A:$A,$A221,Investors!$G:$G,$B221)-$B$2&gt;S$4),SUMIFS(Investors!$Q:$Q,Investors!$A:$A,$A221,Investors!$G:$G,$B221),0)</f>
        <v/>
      </c>
      <c r="U221" s="4">
        <f>IF(AND(SUMIFS(Investors!$P:$P,Investors!$A:$A,$A221,Investors!$G:$G,$B221)-$B$2&lt;=U$4,SUMIFS(Investors!$P:$P,Investors!$A:$A,$A221,Investors!$G:$G,$B221)-$B$2&gt;T$4),SUMIFS(Investors!$Q:$Q,Investors!$A:$A,$A221,Investors!$G:$G,$B221),0)</f>
        <v/>
      </c>
      <c r="V221" s="4">
        <f>IF(AND(SUMIFS(Investors!$P:$P,Investors!$A:$A,$A221,Investors!$G:$G,$B221)-$B$2&lt;=V$4,SUMIFS(Investors!$P:$P,Investors!$A:$A,$A221,Investors!$G:$G,$B221)-$B$2&gt;U$4),SUMIFS(Investors!$Q:$Q,Investors!$A:$A,$A221,Investors!$G:$G,$B221),0)</f>
        <v/>
      </c>
      <c r="W221" s="4">
        <f>IF(AND(SUMIFS(Investors!$P:$P,Investors!$A:$A,$A221,Investors!$G:$G,$B221)-$B$2&lt;=W$4,SUMIFS(Investors!$P:$P,Investors!$A:$A,$A221,Investors!$G:$G,$B221)-$B$2&gt;V$4),SUMIFS(Investors!$Q:$Q,Investors!$A:$A,$A221,Investors!$G:$G,$B221),0)</f>
        <v/>
      </c>
      <c r="X221" s="4">
        <f>IF(AND(SUMIFS(Investors!$P:$P,Investors!$A:$A,$A221,Investors!$G:$G,$B221)-$B$2&lt;=X$4,SUMIFS(Investors!$P:$P,Investors!$A:$A,$A221,Investors!$G:$G,$B221)-$B$2&gt;W$4),SUMIFS(Investors!$Q:$Q,Investors!$A:$A,$A221,Investors!$G:$G,$B221),0)</f>
        <v/>
      </c>
      <c r="Y221" s="4">
        <f>IF(AND(SUMIFS(Investors!$P:$P,Investors!$A:$A,$A221,Investors!$G:$G,$B221)-$B$2&lt;=Y$4,SUMIFS(Investors!$P:$P,Investors!$A:$A,$A221,Investors!$G:$G,$B221)-$B$2&gt;X$4),SUMIFS(Investors!$Q:$Q,Investors!$A:$A,$A221,Investors!$G:$G,$B221),0)</f>
        <v/>
      </c>
      <c r="Z221" s="4">
        <f>IF(AND(SUMIFS(Investors!$P:$P,Investors!$A:$A,$A221,Investors!$G:$G,$B221)-$B$2&lt;=Z$4,SUMIFS(Investors!$P:$P,Investors!$A:$A,$A221,Investors!$G:$G,$B221)-$B$2&gt;Y$4),SUMIFS(Investors!$Q:$Q,Investors!$A:$A,$A221,Investors!$G:$G,$B221),0)</f>
        <v/>
      </c>
      <c r="AA221" s="4">
        <f>IF(AND(SUMIFS(Investors!$P:$P,Investors!$A:$A,$A221,Investors!$G:$G,$B221)-$B$2&lt;=AA$4,SUMIFS(Investors!$P:$P,Investors!$A:$A,$A221,Investors!$G:$G,$B221)-$B$2&gt;Z$4),SUMIFS(Investors!$Q:$Q,Investors!$A:$A,$A221,Investors!$G:$G,$B221),0)</f>
        <v/>
      </c>
      <c r="AB221" s="4">
        <f>IF(AND(SUMIFS(Investors!$P:$P,Investors!$A:$A,$A221,Investors!$G:$G,$B221)-$B$2&lt;=AB$4,SUMIFS(Investors!$P:$P,Investors!$A:$A,$A221,Investors!$G:$G,$B221)-$B$2&gt;AA$4),SUMIFS(Investors!$Q:$Q,Investors!$A:$A,$A221,Investors!$G:$G,$B221),0)</f>
        <v/>
      </c>
      <c r="AC221" s="4">
        <f>IF(AND(SUMIFS(Investors!$P:$P,Investors!$A:$A,$A221,Investors!$G:$G,$B221)-$B$2&lt;=AC$4,SUMIFS(Investors!$P:$P,Investors!$A:$A,$A221,Investors!$G:$G,$B221)-$B$2&gt;AB$4),SUMIFS(Investors!$Q:$Q,Investors!$A:$A,$A221,Investors!$G:$G,$B221),0)</f>
        <v/>
      </c>
    </row>
    <row r="222">
      <c r="A222" t="inlineStr">
        <is>
          <t>ZTPI01</t>
        </is>
      </c>
      <c r="B222" t="inlineStr">
        <is>
          <t>HFA205</t>
        </is>
      </c>
      <c r="C222" s="4">
        <f>SUM(E222:AC222)</f>
        <v/>
      </c>
      <c r="E222" s="4">
        <f>IF(AND(SUMIFS(Investors!$P:$P,Investors!$A:$A,$A222,Investors!$G:$G,$B222)-$B$2&lt;=E$4,SUMIFS(Investors!$P:$P,Investors!$A:$A,$A222,Investors!$G:$G,$B222)-$B$2&gt;D$4),SUMIFS(Investors!$Q:$Q,Investors!$A:$A,$A222,Investors!$G:$G,$B222),0)</f>
        <v/>
      </c>
      <c r="F222" s="4">
        <f>IF(AND(SUMIFS(Investors!$P:$P,Investors!$A:$A,$A222,Investors!$G:$G,$B222)-$B$2&lt;=F$4,SUMIFS(Investors!$P:$P,Investors!$A:$A,$A222,Investors!$G:$G,$B222)-$B$2&gt;E$4),SUMIFS(Investors!$Q:$Q,Investors!$A:$A,$A222,Investors!$G:$G,$B222),0)</f>
        <v/>
      </c>
      <c r="G222" s="4">
        <f>IF(AND(SUMIFS(Investors!$P:$P,Investors!$A:$A,$A222,Investors!$G:$G,$B222)-$B$2&lt;=G$4,SUMIFS(Investors!$P:$P,Investors!$A:$A,$A222,Investors!$G:$G,$B222)-$B$2&gt;F$4),SUMIFS(Investors!$Q:$Q,Investors!$A:$A,$A222,Investors!$G:$G,$B222),0)</f>
        <v/>
      </c>
      <c r="H222" s="4">
        <f>IF(AND(SUMIFS(Investors!$P:$P,Investors!$A:$A,$A222,Investors!$G:$G,$B222)-$B$2&lt;=H$4,SUMIFS(Investors!$P:$P,Investors!$A:$A,$A222,Investors!$G:$G,$B222)-$B$2&gt;G$4),SUMIFS(Investors!$Q:$Q,Investors!$A:$A,$A222,Investors!$G:$G,$B222),0)</f>
        <v/>
      </c>
      <c r="I222" s="4">
        <f>IF(AND(SUMIFS(Investors!$P:$P,Investors!$A:$A,$A222,Investors!$G:$G,$B222)-$B$2&lt;=I$4,SUMIFS(Investors!$P:$P,Investors!$A:$A,$A222,Investors!$G:$G,$B222)-$B$2&gt;H$4),SUMIFS(Investors!$Q:$Q,Investors!$A:$A,$A222,Investors!$G:$G,$B222),0)</f>
        <v/>
      </c>
      <c r="J222" s="4">
        <f>IF(AND(SUMIFS(Investors!$P:$P,Investors!$A:$A,$A222,Investors!$G:$G,$B222)-$B$2&lt;=J$4,SUMIFS(Investors!$P:$P,Investors!$A:$A,$A222,Investors!$G:$G,$B222)-$B$2&gt;I$4),SUMIFS(Investors!$Q:$Q,Investors!$A:$A,$A222,Investors!$G:$G,$B222),0)</f>
        <v/>
      </c>
      <c r="K222" s="4">
        <f>IF(AND(SUMIFS(Investors!$P:$P,Investors!$A:$A,$A222,Investors!$G:$G,$B222)-$B$2&lt;=K$4,SUMIFS(Investors!$P:$P,Investors!$A:$A,$A222,Investors!$G:$G,$B222)-$B$2&gt;J$4),SUMIFS(Investors!$Q:$Q,Investors!$A:$A,$A222,Investors!$G:$G,$B222),0)</f>
        <v/>
      </c>
      <c r="L222" s="4">
        <f>IF(AND(SUMIFS(Investors!$P:$P,Investors!$A:$A,$A222,Investors!$G:$G,$B222)-$B$2&lt;=L$4,SUMIFS(Investors!$P:$P,Investors!$A:$A,$A222,Investors!$G:$G,$B222)-$B$2&gt;K$4),SUMIFS(Investors!$Q:$Q,Investors!$A:$A,$A222,Investors!$G:$G,$B222),0)</f>
        <v/>
      </c>
      <c r="M222" s="4">
        <f>IF(AND(SUMIFS(Investors!$P:$P,Investors!$A:$A,$A222,Investors!$G:$G,$B222)-$B$2&lt;=M$4,SUMIFS(Investors!$P:$P,Investors!$A:$A,$A222,Investors!$G:$G,$B222)-$B$2&gt;L$4),SUMIFS(Investors!$Q:$Q,Investors!$A:$A,$A222,Investors!$G:$G,$B222),0)</f>
        <v/>
      </c>
      <c r="N222" s="4">
        <f>IF(AND(SUMIFS(Investors!$P:$P,Investors!$A:$A,$A222,Investors!$G:$G,$B222)-$B$2&lt;=N$4,SUMIFS(Investors!$P:$P,Investors!$A:$A,$A222,Investors!$G:$G,$B222)-$B$2&gt;M$4),SUMIFS(Investors!$Q:$Q,Investors!$A:$A,$A222,Investors!$G:$G,$B222),0)</f>
        <v/>
      </c>
      <c r="O222" s="4">
        <f>IF(AND(SUMIFS(Investors!$P:$P,Investors!$A:$A,$A222,Investors!$G:$G,$B222)-$B$2&lt;=O$4,SUMIFS(Investors!$P:$P,Investors!$A:$A,$A222,Investors!$G:$G,$B222)-$B$2&gt;N$4),SUMIFS(Investors!$Q:$Q,Investors!$A:$A,$A222,Investors!$G:$G,$B222),0)</f>
        <v/>
      </c>
      <c r="P222" s="4">
        <f>IF(AND(SUMIFS(Investors!$P:$P,Investors!$A:$A,$A222,Investors!$G:$G,$B222)-$B$2&lt;=P$4,SUMIFS(Investors!$P:$P,Investors!$A:$A,$A222,Investors!$G:$G,$B222)-$B$2&gt;O$4),SUMIFS(Investors!$Q:$Q,Investors!$A:$A,$A222,Investors!$G:$G,$B222),0)</f>
        <v/>
      </c>
      <c r="Q222" s="4">
        <f>IF(AND(SUMIFS(Investors!$P:$P,Investors!$A:$A,$A222,Investors!$G:$G,$B222)-$B$2&lt;=Q$4,SUMIFS(Investors!$P:$P,Investors!$A:$A,$A222,Investors!$G:$G,$B222)-$B$2&gt;P$4),SUMIFS(Investors!$Q:$Q,Investors!$A:$A,$A222,Investors!$G:$G,$B222),0)</f>
        <v/>
      </c>
      <c r="R222" s="4">
        <f>IF(AND(SUMIFS(Investors!$P:$P,Investors!$A:$A,$A222,Investors!$G:$G,$B222)-$B$2&lt;=R$4,SUMIFS(Investors!$P:$P,Investors!$A:$A,$A222,Investors!$G:$G,$B222)-$B$2&gt;Q$4),SUMIFS(Investors!$Q:$Q,Investors!$A:$A,$A222,Investors!$G:$G,$B222),0)</f>
        <v/>
      </c>
      <c r="S222" s="4">
        <f>IF(AND(SUMIFS(Investors!$P:$P,Investors!$A:$A,$A222,Investors!$G:$G,$B222)-$B$2&lt;=S$4,SUMIFS(Investors!$P:$P,Investors!$A:$A,$A222,Investors!$G:$G,$B222)-$B$2&gt;R$4),SUMIFS(Investors!$Q:$Q,Investors!$A:$A,$A222,Investors!$G:$G,$B222),0)</f>
        <v/>
      </c>
      <c r="T222" s="4">
        <f>IF(AND(SUMIFS(Investors!$P:$P,Investors!$A:$A,$A222,Investors!$G:$G,$B222)-$B$2&lt;=T$4,SUMIFS(Investors!$P:$P,Investors!$A:$A,$A222,Investors!$G:$G,$B222)-$B$2&gt;S$4),SUMIFS(Investors!$Q:$Q,Investors!$A:$A,$A222,Investors!$G:$G,$B222),0)</f>
        <v/>
      </c>
      <c r="U222" s="4">
        <f>IF(AND(SUMIFS(Investors!$P:$P,Investors!$A:$A,$A222,Investors!$G:$G,$B222)-$B$2&lt;=U$4,SUMIFS(Investors!$P:$P,Investors!$A:$A,$A222,Investors!$G:$G,$B222)-$B$2&gt;T$4),SUMIFS(Investors!$Q:$Q,Investors!$A:$A,$A222,Investors!$G:$G,$B222),0)</f>
        <v/>
      </c>
      <c r="V222" s="4">
        <f>IF(AND(SUMIFS(Investors!$P:$P,Investors!$A:$A,$A222,Investors!$G:$G,$B222)-$B$2&lt;=V$4,SUMIFS(Investors!$P:$P,Investors!$A:$A,$A222,Investors!$G:$G,$B222)-$B$2&gt;U$4),SUMIFS(Investors!$Q:$Q,Investors!$A:$A,$A222,Investors!$G:$G,$B222),0)</f>
        <v/>
      </c>
      <c r="W222" s="4">
        <f>IF(AND(SUMIFS(Investors!$P:$P,Investors!$A:$A,$A222,Investors!$G:$G,$B222)-$B$2&lt;=W$4,SUMIFS(Investors!$P:$P,Investors!$A:$A,$A222,Investors!$G:$G,$B222)-$B$2&gt;V$4),SUMIFS(Investors!$Q:$Q,Investors!$A:$A,$A222,Investors!$G:$G,$B222),0)</f>
        <v/>
      </c>
      <c r="X222" s="4">
        <f>IF(AND(SUMIFS(Investors!$P:$P,Investors!$A:$A,$A222,Investors!$G:$G,$B222)-$B$2&lt;=X$4,SUMIFS(Investors!$P:$P,Investors!$A:$A,$A222,Investors!$G:$G,$B222)-$B$2&gt;W$4),SUMIFS(Investors!$Q:$Q,Investors!$A:$A,$A222,Investors!$G:$G,$B222),0)</f>
        <v/>
      </c>
      <c r="Y222" s="4">
        <f>IF(AND(SUMIFS(Investors!$P:$P,Investors!$A:$A,$A222,Investors!$G:$G,$B222)-$B$2&lt;=Y$4,SUMIFS(Investors!$P:$P,Investors!$A:$A,$A222,Investors!$G:$G,$B222)-$B$2&gt;X$4),SUMIFS(Investors!$Q:$Q,Investors!$A:$A,$A222,Investors!$G:$G,$B222),0)</f>
        <v/>
      </c>
      <c r="Z222" s="4">
        <f>IF(AND(SUMIFS(Investors!$P:$P,Investors!$A:$A,$A222,Investors!$G:$G,$B222)-$B$2&lt;=Z$4,SUMIFS(Investors!$P:$P,Investors!$A:$A,$A222,Investors!$G:$G,$B222)-$B$2&gt;Y$4),SUMIFS(Investors!$Q:$Q,Investors!$A:$A,$A222,Investors!$G:$G,$B222),0)</f>
        <v/>
      </c>
      <c r="AA222" s="4">
        <f>IF(AND(SUMIFS(Investors!$P:$P,Investors!$A:$A,$A222,Investors!$G:$G,$B222)-$B$2&lt;=AA$4,SUMIFS(Investors!$P:$P,Investors!$A:$A,$A222,Investors!$G:$G,$B222)-$B$2&gt;Z$4),SUMIFS(Investors!$Q:$Q,Investors!$A:$A,$A222,Investors!$G:$G,$B222),0)</f>
        <v/>
      </c>
      <c r="AB222" s="4">
        <f>IF(AND(SUMIFS(Investors!$P:$P,Investors!$A:$A,$A222,Investors!$G:$G,$B222)-$B$2&lt;=AB$4,SUMIFS(Investors!$P:$P,Investors!$A:$A,$A222,Investors!$G:$G,$B222)-$B$2&gt;AA$4),SUMIFS(Investors!$Q:$Q,Investors!$A:$A,$A222,Investors!$G:$G,$B222),0)</f>
        <v/>
      </c>
      <c r="AC222" s="4">
        <f>IF(AND(SUMIFS(Investors!$P:$P,Investors!$A:$A,$A222,Investors!$G:$G,$B222)-$B$2&lt;=AC$4,SUMIFS(Investors!$P:$P,Investors!$A:$A,$A222,Investors!$G:$G,$B222)-$B$2&gt;AB$4),SUMIFS(Investors!$Q:$Q,Investors!$A:$A,$A222,Investors!$G:$G,$B222),0)</f>
        <v/>
      </c>
    </row>
    <row r="223">
      <c r="A223" t="inlineStr">
        <is>
          <t>ZVAN01</t>
        </is>
      </c>
      <c r="B223" t="inlineStr">
        <is>
          <t>HFA204</t>
        </is>
      </c>
      <c r="C223" s="4">
        <f>SUM(E223:AC223)</f>
        <v/>
      </c>
      <c r="E223" s="4">
        <f>IF(AND(SUMIFS(Investors!$P:$P,Investors!$A:$A,$A223,Investors!$G:$G,$B223)-$B$2&lt;=E$4,SUMIFS(Investors!$P:$P,Investors!$A:$A,$A223,Investors!$G:$G,$B223)-$B$2&gt;D$4),SUMIFS(Investors!$Q:$Q,Investors!$A:$A,$A223,Investors!$G:$G,$B223),0)</f>
        <v/>
      </c>
      <c r="F223" s="4">
        <f>IF(AND(SUMIFS(Investors!$P:$P,Investors!$A:$A,$A223,Investors!$G:$G,$B223)-$B$2&lt;=F$4,SUMIFS(Investors!$P:$P,Investors!$A:$A,$A223,Investors!$G:$G,$B223)-$B$2&gt;E$4),SUMIFS(Investors!$Q:$Q,Investors!$A:$A,$A223,Investors!$G:$G,$B223),0)</f>
        <v/>
      </c>
      <c r="G223" s="4">
        <f>IF(AND(SUMIFS(Investors!$P:$P,Investors!$A:$A,$A223,Investors!$G:$G,$B223)-$B$2&lt;=G$4,SUMIFS(Investors!$P:$P,Investors!$A:$A,$A223,Investors!$G:$G,$B223)-$B$2&gt;F$4),SUMIFS(Investors!$Q:$Q,Investors!$A:$A,$A223,Investors!$G:$G,$B223),0)</f>
        <v/>
      </c>
      <c r="H223" s="4">
        <f>IF(AND(SUMIFS(Investors!$P:$P,Investors!$A:$A,$A223,Investors!$G:$G,$B223)-$B$2&lt;=H$4,SUMIFS(Investors!$P:$P,Investors!$A:$A,$A223,Investors!$G:$G,$B223)-$B$2&gt;G$4),SUMIFS(Investors!$Q:$Q,Investors!$A:$A,$A223,Investors!$G:$G,$B223),0)</f>
        <v/>
      </c>
      <c r="I223" s="4">
        <f>IF(AND(SUMIFS(Investors!$P:$P,Investors!$A:$A,$A223,Investors!$G:$G,$B223)-$B$2&lt;=I$4,SUMIFS(Investors!$P:$P,Investors!$A:$A,$A223,Investors!$G:$G,$B223)-$B$2&gt;H$4),SUMIFS(Investors!$Q:$Q,Investors!$A:$A,$A223,Investors!$G:$G,$B223),0)</f>
        <v/>
      </c>
      <c r="J223" s="4">
        <f>IF(AND(SUMIFS(Investors!$P:$P,Investors!$A:$A,$A223,Investors!$G:$G,$B223)-$B$2&lt;=J$4,SUMIFS(Investors!$P:$P,Investors!$A:$A,$A223,Investors!$G:$G,$B223)-$B$2&gt;I$4),SUMIFS(Investors!$Q:$Q,Investors!$A:$A,$A223,Investors!$G:$G,$B223),0)</f>
        <v/>
      </c>
      <c r="K223" s="4">
        <f>IF(AND(SUMIFS(Investors!$P:$P,Investors!$A:$A,$A223,Investors!$G:$G,$B223)-$B$2&lt;=K$4,SUMIFS(Investors!$P:$P,Investors!$A:$A,$A223,Investors!$G:$G,$B223)-$B$2&gt;J$4),SUMIFS(Investors!$Q:$Q,Investors!$A:$A,$A223,Investors!$G:$G,$B223),0)</f>
        <v/>
      </c>
      <c r="L223" s="4">
        <f>IF(AND(SUMIFS(Investors!$P:$P,Investors!$A:$A,$A223,Investors!$G:$G,$B223)-$B$2&lt;=L$4,SUMIFS(Investors!$P:$P,Investors!$A:$A,$A223,Investors!$G:$G,$B223)-$B$2&gt;K$4),SUMIFS(Investors!$Q:$Q,Investors!$A:$A,$A223,Investors!$G:$G,$B223),0)</f>
        <v/>
      </c>
      <c r="M223" s="4">
        <f>IF(AND(SUMIFS(Investors!$P:$P,Investors!$A:$A,$A223,Investors!$G:$G,$B223)-$B$2&lt;=M$4,SUMIFS(Investors!$P:$P,Investors!$A:$A,$A223,Investors!$G:$G,$B223)-$B$2&gt;L$4),SUMIFS(Investors!$Q:$Q,Investors!$A:$A,$A223,Investors!$G:$G,$B223),0)</f>
        <v/>
      </c>
      <c r="N223" s="4">
        <f>IF(AND(SUMIFS(Investors!$P:$P,Investors!$A:$A,$A223,Investors!$G:$G,$B223)-$B$2&lt;=N$4,SUMIFS(Investors!$P:$P,Investors!$A:$A,$A223,Investors!$G:$G,$B223)-$B$2&gt;M$4),SUMIFS(Investors!$Q:$Q,Investors!$A:$A,$A223,Investors!$G:$G,$B223),0)</f>
        <v/>
      </c>
      <c r="O223" s="4">
        <f>IF(AND(SUMIFS(Investors!$P:$P,Investors!$A:$A,$A223,Investors!$G:$G,$B223)-$B$2&lt;=O$4,SUMIFS(Investors!$P:$P,Investors!$A:$A,$A223,Investors!$G:$G,$B223)-$B$2&gt;N$4),SUMIFS(Investors!$Q:$Q,Investors!$A:$A,$A223,Investors!$G:$G,$B223),0)</f>
        <v/>
      </c>
      <c r="P223" s="4">
        <f>IF(AND(SUMIFS(Investors!$P:$P,Investors!$A:$A,$A223,Investors!$G:$G,$B223)-$B$2&lt;=P$4,SUMIFS(Investors!$P:$P,Investors!$A:$A,$A223,Investors!$G:$G,$B223)-$B$2&gt;O$4),SUMIFS(Investors!$Q:$Q,Investors!$A:$A,$A223,Investors!$G:$G,$B223),0)</f>
        <v/>
      </c>
      <c r="Q223" s="4">
        <f>IF(AND(SUMIFS(Investors!$P:$P,Investors!$A:$A,$A223,Investors!$G:$G,$B223)-$B$2&lt;=Q$4,SUMIFS(Investors!$P:$P,Investors!$A:$A,$A223,Investors!$G:$G,$B223)-$B$2&gt;P$4),SUMIFS(Investors!$Q:$Q,Investors!$A:$A,$A223,Investors!$G:$G,$B223),0)</f>
        <v/>
      </c>
      <c r="R223" s="4">
        <f>IF(AND(SUMIFS(Investors!$P:$P,Investors!$A:$A,$A223,Investors!$G:$G,$B223)-$B$2&lt;=R$4,SUMIFS(Investors!$P:$P,Investors!$A:$A,$A223,Investors!$G:$G,$B223)-$B$2&gt;Q$4),SUMIFS(Investors!$Q:$Q,Investors!$A:$A,$A223,Investors!$G:$G,$B223),0)</f>
        <v/>
      </c>
      <c r="S223" s="4">
        <f>IF(AND(SUMIFS(Investors!$P:$P,Investors!$A:$A,$A223,Investors!$G:$G,$B223)-$B$2&lt;=S$4,SUMIFS(Investors!$P:$P,Investors!$A:$A,$A223,Investors!$G:$G,$B223)-$B$2&gt;R$4),SUMIFS(Investors!$Q:$Q,Investors!$A:$A,$A223,Investors!$G:$G,$B223),0)</f>
        <v/>
      </c>
      <c r="T223" s="4">
        <f>IF(AND(SUMIFS(Investors!$P:$P,Investors!$A:$A,$A223,Investors!$G:$G,$B223)-$B$2&lt;=T$4,SUMIFS(Investors!$P:$P,Investors!$A:$A,$A223,Investors!$G:$G,$B223)-$B$2&gt;S$4),SUMIFS(Investors!$Q:$Q,Investors!$A:$A,$A223,Investors!$G:$G,$B223),0)</f>
        <v/>
      </c>
      <c r="U223" s="4">
        <f>IF(AND(SUMIFS(Investors!$P:$P,Investors!$A:$A,$A223,Investors!$G:$G,$B223)-$B$2&lt;=U$4,SUMIFS(Investors!$P:$P,Investors!$A:$A,$A223,Investors!$G:$G,$B223)-$B$2&gt;T$4),SUMIFS(Investors!$Q:$Q,Investors!$A:$A,$A223,Investors!$G:$G,$B223),0)</f>
        <v/>
      </c>
      <c r="V223" s="4">
        <f>IF(AND(SUMIFS(Investors!$P:$P,Investors!$A:$A,$A223,Investors!$G:$G,$B223)-$B$2&lt;=V$4,SUMIFS(Investors!$P:$P,Investors!$A:$A,$A223,Investors!$G:$G,$B223)-$B$2&gt;U$4),SUMIFS(Investors!$Q:$Q,Investors!$A:$A,$A223,Investors!$G:$G,$B223),0)</f>
        <v/>
      </c>
      <c r="W223" s="4">
        <f>IF(AND(SUMIFS(Investors!$P:$P,Investors!$A:$A,$A223,Investors!$G:$G,$B223)-$B$2&lt;=W$4,SUMIFS(Investors!$P:$P,Investors!$A:$A,$A223,Investors!$G:$G,$B223)-$B$2&gt;V$4),SUMIFS(Investors!$Q:$Q,Investors!$A:$A,$A223,Investors!$G:$G,$B223),0)</f>
        <v/>
      </c>
      <c r="X223" s="4">
        <f>IF(AND(SUMIFS(Investors!$P:$P,Investors!$A:$A,$A223,Investors!$G:$G,$B223)-$B$2&lt;=X$4,SUMIFS(Investors!$P:$P,Investors!$A:$A,$A223,Investors!$G:$G,$B223)-$B$2&gt;W$4),SUMIFS(Investors!$Q:$Q,Investors!$A:$A,$A223,Investors!$G:$G,$B223),0)</f>
        <v/>
      </c>
      <c r="Y223" s="4">
        <f>IF(AND(SUMIFS(Investors!$P:$P,Investors!$A:$A,$A223,Investors!$G:$G,$B223)-$B$2&lt;=Y$4,SUMIFS(Investors!$P:$P,Investors!$A:$A,$A223,Investors!$G:$G,$B223)-$B$2&gt;X$4),SUMIFS(Investors!$Q:$Q,Investors!$A:$A,$A223,Investors!$G:$G,$B223),0)</f>
        <v/>
      </c>
      <c r="Z223" s="4">
        <f>IF(AND(SUMIFS(Investors!$P:$P,Investors!$A:$A,$A223,Investors!$G:$G,$B223)-$B$2&lt;=Z$4,SUMIFS(Investors!$P:$P,Investors!$A:$A,$A223,Investors!$G:$G,$B223)-$B$2&gt;Y$4),SUMIFS(Investors!$Q:$Q,Investors!$A:$A,$A223,Investors!$G:$G,$B223),0)</f>
        <v/>
      </c>
      <c r="AA223" s="4">
        <f>IF(AND(SUMIFS(Investors!$P:$P,Investors!$A:$A,$A223,Investors!$G:$G,$B223)-$B$2&lt;=AA$4,SUMIFS(Investors!$P:$P,Investors!$A:$A,$A223,Investors!$G:$G,$B223)-$B$2&gt;Z$4),SUMIFS(Investors!$Q:$Q,Investors!$A:$A,$A223,Investors!$G:$G,$B223),0)</f>
        <v/>
      </c>
      <c r="AB223" s="4">
        <f>IF(AND(SUMIFS(Investors!$P:$P,Investors!$A:$A,$A223,Investors!$G:$G,$B223)-$B$2&lt;=AB$4,SUMIFS(Investors!$P:$P,Investors!$A:$A,$A223,Investors!$G:$G,$B223)-$B$2&gt;AA$4),SUMIFS(Investors!$Q:$Q,Investors!$A:$A,$A223,Investors!$G:$G,$B223),0)</f>
        <v/>
      </c>
      <c r="AC223" s="4">
        <f>IF(AND(SUMIFS(Investors!$P:$P,Investors!$A:$A,$A223,Investors!$G:$G,$B223)-$B$2&lt;=AC$4,SUMIFS(Investors!$P:$P,Investors!$A:$A,$A223,Investors!$G:$G,$B223)-$B$2&gt;AB$4),SUMIFS(Investors!$Q:$Q,Investors!$A:$A,$A223,Investors!$G:$G,$B223),0)</f>
        <v/>
      </c>
    </row>
    <row r="224">
      <c r="A224" t="inlineStr">
        <is>
          <t>ZBUR01</t>
        </is>
      </c>
      <c r="B224" t="inlineStr">
        <is>
          <t>HFB105</t>
        </is>
      </c>
      <c r="C224" s="4">
        <f>SUM(E224:AC224)</f>
        <v/>
      </c>
      <c r="E224" s="4">
        <f>IF(AND(SUMIFS(Investors!$P:$P,Investors!$A:$A,$A224,Investors!$G:$G,$B224)-$B$2&lt;=E$4,SUMIFS(Investors!$P:$P,Investors!$A:$A,$A224,Investors!$G:$G,$B224)-$B$2&gt;D$4),SUMIFS(Investors!$Q:$Q,Investors!$A:$A,$A224,Investors!$G:$G,$B224),0)</f>
        <v/>
      </c>
      <c r="F224" s="4">
        <f>IF(AND(SUMIFS(Investors!$P:$P,Investors!$A:$A,$A224,Investors!$G:$G,$B224)-$B$2&lt;=F$4,SUMIFS(Investors!$P:$P,Investors!$A:$A,$A224,Investors!$G:$G,$B224)-$B$2&gt;E$4),SUMIFS(Investors!$Q:$Q,Investors!$A:$A,$A224,Investors!$G:$G,$B224),0)</f>
        <v/>
      </c>
      <c r="G224" s="4">
        <f>IF(AND(SUMIFS(Investors!$P:$P,Investors!$A:$A,$A224,Investors!$G:$G,$B224)-$B$2&lt;=G$4,SUMIFS(Investors!$P:$P,Investors!$A:$A,$A224,Investors!$G:$G,$B224)-$B$2&gt;F$4),SUMIFS(Investors!$Q:$Q,Investors!$A:$A,$A224,Investors!$G:$G,$B224),0)</f>
        <v/>
      </c>
      <c r="H224" s="4">
        <f>IF(AND(SUMIFS(Investors!$P:$P,Investors!$A:$A,$A224,Investors!$G:$G,$B224)-$B$2&lt;=H$4,SUMIFS(Investors!$P:$P,Investors!$A:$A,$A224,Investors!$G:$G,$B224)-$B$2&gt;G$4),SUMIFS(Investors!$Q:$Q,Investors!$A:$A,$A224,Investors!$G:$G,$B224),0)</f>
        <v/>
      </c>
      <c r="I224" s="4">
        <f>IF(AND(SUMIFS(Investors!$P:$P,Investors!$A:$A,$A224,Investors!$G:$G,$B224)-$B$2&lt;=I$4,SUMIFS(Investors!$P:$P,Investors!$A:$A,$A224,Investors!$G:$G,$B224)-$B$2&gt;H$4),SUMIFS(Investors!$Q:$Q,Investors!$A:$A,$A224,Investors!$G:$G,$B224),0)</f>
        <v/>
      </c>
      <c r="J224" s="4">
        <f>IF(AND(SUMIFS(Investors!$P:$P,Investors!$A:$A,$A224,Investors!$G:$G,$B224)-$B$2&lt;=J$4,SUMIFS(Investors!$P:$P,Investors!$A:$A,$A224,Investors!$G:$G,$B224)-$B$2&gt;I$4),SUMIFS(Investors!$Q:$Q,Investors!$A:$A,$A224,Investors!$G:$G,$B224),0)</f>
        <v/>
      </c>
      <c r="K224" s="4">
        <f>IF(AND(SUMIFS(Investors!$P:$P,Investors!$A:$A,$A224,Investors!$G:$G,$B224)-$B$2&lt;=K$4,SUMIFS(Investors!$P:$P,Investors!$A:$A,$A224,Investors!$G:$G,$B224)-$B$2&gt;J$4),SUMIFS(Investors!$Q:$Q,Investors!$A:$A,$A224,Investors!$G:$G,$B224),0)</f>
        <v/>
      </c>
      <c r="L224" s="4">
        <f>IF(AND(SUMIFS(Investors!$P:$P,Investors!$A:$A,$A224,Investors!$G:$G,$B224)-$B$2&lt;=L$4,SUMIFS(Investors!$P:$P,Investors!$A:$A,$A224,Investors!$G:$G,$B224)-$B$2&gt;K$4),SUMIFS(Investors!$Q:$Q,Investors!$A:$A,$A224,Investors!$G:$G,$B224),0)</f>
        <v/>
      </c>
      <c r="M224" s="4">
        <f>IF(AND(SUMIFS(Investors!$P:$P,Investors!$A:$A,$A224,Investors!$G:$G,$B224)-$B$2&lt;=M$4,SUMIFS(Investors!$P:$P,Investors!$A:$A,$A224,Investors!$G:$G,$B224)-$B$2&gt;L$4),SUMIFS(Investors!$Q:$Q,Investors!$A:$A,$A224,Investors!$G:$G,$B224),0)</f>
        <v/>
      </c>
      <c r="N224" s="4">
        <f>IF(AND(SUMIFS(Investors!$P:$P,Investors!$A:$A,$A224,Investors!$G:$G,$B224)-$B$2&lt;=N$4,SUMIFS(Investors!$P:$P,Investors!$A:$A,$A224,Investors!$G:$G,$B224)-$B$2&gt;M$4),SUMIFS(Investors!$Q:$Q,Investors!$A:$A,$A224,Investors!$G:$G,$B224),0)</f>
        <v/>
      </c>
      <c r="O224" s="4">
        <f>IF(AND(SUMIFS(Investors!$P:$P,Investors!$A:$A,$A224,Investors!$G:$G,$B224)-$B$2&lt;=O$4,SUMIFS(Investors!$P:$P,Investors!$A:$A,$A224,Investors!$G:$G,$B224)-$B$2&gt;N$4),SUMIFS(Investors!$Q:$Q,Investors!$A:$A,$A224,Investors!$G:$G,$B224),0)</f>
        <v/>
      </c>
      <c r="P224" s="4">
        <f>IF(AND(SUMIFS(Investors!$P:$P,Investors!$A:$A,$A224,Investors!$G:$G,$B224)-$B$2&lt;=P$4,SUMIFS(Investors!$P:$P,Investors!$A:$A,$A224,Investors!$G:$G,$B224)-$B$2&gt;O$4),SUMIFS(Investors!$Q:$Q,Investors!$A:$A,$A224,Investors!$G:$G,$B224),0)</f>
        <v/>
      </c>
      <c r="Q224" s="4">
        <f>IF(AND(SUMIFS(Investors!$P:$P,Investors!$A:$A,$A224,Investors!$G:$G,$B224)-$B$2&lt;=Q$4,SUMIFS(Investors!$P:$P,Investors!$A:$A,$A224,Investors!$G:$G,$B224)-$B$2&gt;P$4),SUMIFS(Investors!$Q:$Q,Investors!$A:$A,$A224,Investors!$G:$G,$B224),0)</f>
        <v/>
      </c>
      <c r="R224" s="4">
        <f>IF(AND(SUMIFS(Investors!$P:$P,Investors!$A:$A,$A224,Investors!$G:$G,$B224)-$B$2&lt;=R$4,SUMIFS(Investors!$P:$P,Investors!$A:$A,$A224,Investors!$G:$G,$B224)-$B$2&gt;Q$4),SUMIFS(Investors!$Q:$Q,Investors!$A:$A,$A224,Investors!$G:$G,$B224),0)</f>
        <v/>
      </c>
      <c r="S224" s="4">
        <f>IF(AND(SUMIFS(Investors!$P:$P,Investors!$A:$A,$A224,Investors!$G:$G,$B224)-$B$2&lt;=S$4,SUMIFS(Investors!$P:$P,Investors!$A:$A,$A224,Investors!$G:$G,$B224)-$B$2&gt;R$4),SUMIFS(Investors!$Q:$Q,Investors!$A:$A,$A224,Investors!$G:$G,$B224),0)</f>
        <v/>
      </c>
      <c r="T224" s="4">
        <f>IF(AND(SUMIFS(Investors!$P:$P,Investors!$A:$A,$A224,Investors!$G:$G,$B224)-$B$2&lt;=T$4,SUMIFS(Investors!$P:$P,Investors!$A:$A,$A224,Investors!$G:$G,$B224)-$B$2&gt;S$4),SUMIFS(Investors!$Q:$Q,Investors!$A:$A,$A224,Investors!$G:$G,$B224),0)</f>
        <v/>
      </c>
      <c r="U224" s="4">
        <f>IF(AND(SUMIFS(Investors!$P:$P,Investors!$A:$A,$A224,Investors!$G:$G,$B224)-$B$2&lt;=U$4,SUMIFS(Investors!$P:$P,Investors!$A:$A,$A224,Investors!$G:$G,$B224)-$B$2&gt;T$4),SUMIFS(Investors!$Q:$Q,Investors!$A:$A,$A224,Investors!$G:$G,$B224),0)</f>
        <v/>
      </c>
      <c r="V224" s="4">
        <f>IF(AND(SUMIFS(Investors!$P:$P,Investors!$A:$A,$A224,Investors!$G:$G,$B224)-$B$2&lt;=V$4,SUMIFS(Investors!$P:$P,Investors!$A:$A,$A224,Investors!$G:$G,$B224)-$B$2&gt;U$4),SUMIFS(Investors!$Q:$Q,Investors!$A:$A,$A224,Investors!$G:$G,$B224),0)</f>
        <v/>
      </c>
      <c r="W224" s="4">
        <f>IF(AND(SUMIFS(Investors!$P:$P,Investors!$A:$A,$A224,Investors!$G:$G,$B224)-$B$2&lt;=W$4,SUMIFS(Investors!$P:$P,Investors!$A:$A,$A224,Investors!$G:$G,$B224)-$B$2&gt;V$4),SUMIFS(Investors!$Q:$Q,Investors!$A:$A,$A224,Investors!$G:$G,$B224),0)</f>
        <v/>
      </c>
      <c r="X224" s="4">
        <f>IF(AND(SUMIFS(Investors!$P:$P,Investors!$A:$A,$A224,Investors!$G:$G,$B224)-$B$2&lt;=X$4,SUMIFS(Investors!$P:$P,Investors!$A:$A,$A224,Investors!$G:$G,$B224)-$B$2&gt;W$4),SUMIFS(Investors!$Q:$Q,Investors!$A:$A,$A224,Investors!$G:$G,$B224),0)</f>
        <v/>
      </c>
      <c r="Y224" s="4">
        <f>IF(AND(SUMIFS(Investors!$P:$P,Investors!$A:$A,$A224,Investors!$G:$G,$B224)-$B$2&lt;=Y$4,SUMIFS(Investors!$P:$P,Investors!$A:$A,$A224,Investors!$G:$G,$B224)-$B$2&gt;X$4),SUMIFS(Investors!$Q:$Q,Investors!$A:$A,$A224,Investors!$G:$G,$B224),0)</f>
        <v/>
      </c>
      <c r="Z224" s="4">
        <f>IF(AND(SUMIFS(Investors!$P:$P,Investors!$A:$A,$A224,Investors!$G:$G,$B224)-$B$2&lt;=Z$4,SUMIFS(Investors!$P:$P,Investors!$A:$A,$A224,Investors!$G:$G,$B224)-$B$2&gt;Y$4),SUMIFS(Investors!$Q:$Q,Investors!$A:$A,$A224,Investors!$G:$G,$B224),0)</f>
        <v/>
      </c>
      <c r="AA224" s="4">
        <f>IF(AND(SUMIFS(Investors!$P:$P,Investors!$A:$A,$A224,Investors!$G:$G,$B224)-$B$2&lt;=AA$4,SUMIFS(Investors!$P:$P,Investors!$A:$A,$A224,Investors!$G:$G,$B224)-$B$2&gt;Z$4),SUMIFS(Investors!$Q:$Q,Investors!$A:$A,$A224,Investors!$G:$G,$B224),0)</f>
        <v/>
      </c>
      <c r="AB224" s="4">
        <f>IF(AND(SUMIFS(Investors!$P:$P,Investors!$A:$A,$A224,Investors!$G:$G,$B224)-$B$2&lt;=AB$4,SUMIFS(Investors!$P:$P,Investors!$A:$A,$A224,Investors!$G:$G,$B224)-$B$2&gt;AA$4),SUMIFS(Investors!$Q:$Q,Investors!$A:$A,$A224,Investors!$G:$G,$B224),0)</f>
        <v/>
      </c>
      <c r="AC224" s="4">
        <f>IF(AND(SUMIFS(Investors!$P:$P,Investors!$A:$A,$A224,Investors!$G:$G,$B224)-$B$2&lt;=AC$4,SUMIFS(Investors!$P:$P,Investors!$A:$A,$A224,Investors!$G:$G,$B224)-$B$2&gt;AB$4),SUMIFS(Investors!$Q:$Q,Investors!$A:$A,$A224,Investors!$G:$G,$B224),0)</f>
        <v/>
      </c>
    </row>
    <row r="225">
      <c r="A225" t="inlineStr">
        <is>
          <t>ZBUR01</t>
        </is>
      </c>
      <c r="B225" t="inlineStr">
        <is>
          <t>HVP202</t>
        </is>
      </c>
      <c r="C225" s="4">
        <f>SUM(E225:AC225)</f>
        <v/>
      </c>
      <c r="E225" s="4">
        <f>IF(AND(SUMIFS(Investors!$P:$P,Investors!$A:$A,$A225,Investors!$G:$G,$B225)-$B$2&lt;=E$4,SUMIFS(Investors!$P:$P,Investors!$A:$A,$A225,Investors!$G:$G,$B225)-$B$2&gt;D$4),SUMIFS(Investors!$Q:$Q,Investors!$A:$A,$A225,Investors!$G:$G,$B225),0)</f>
        <v/>
      </c>
      <c r="F225" s="4">
        <f>IF(AND(SUMIFS(Investors!$P:$P,Investors!$A:$A,$A225,Investors!$G:$G,$B225)-$B$2&lt;=F$4,SUMIFS(Investors!$P:$P,Investors!$A:$A,$A225,Investors!$G:$G,$B225)-$B$2&gt;E$4),SUMIFS(Investors!$Q:$Q,Investors!$A:$A,$A225,Investors!$G:$G,$B225),0)</f>
        <v/>
      </c>
      <c r="G225" s="4">
        <f>IF(AND(SUMIFS(Investors!$P:$P,Investors!$A:$A,$A225,Investors!$G:$G,$B225)-$B$2&lt;=G$4,SUMIFS(Investors!$P:$P,Investors!$A:$A,$A225,Investors!$G:$G,$B225)-$B$2&gt;F$4),SUMIFS(Investors!$Q:$Q,Investors!$A:$A,$A225,Investors!$G:$G,$B225),0)</f>
        <v/>
      </c>
      <c r="H225" s="4">
        <f>IF(AND(SUMIFS(Investors!$P:$P,Investors!$A:$A,$A225,Investors!$G:$G,$B225)-$B$2&lt;=H$4,SUMIFS(Investors!$P:$P,Investors!$A:$A,$A225,Investors!$G:$G,$B225)-$B$2&gt;G$4),SUMIFS(Investors!$Q:$Q,Investors!$A:$A,$A225,Investors!$G:$G,$B225),0)</f>
        <v/>
      </c>
      <c r="I225" s="4">
        <f>IF(AND(SUMIFS(Investors!$P:$P,Investors!$A:$A,$A225,Investors!$G:$G,$B225)-$B$2&lt;=I$4,SUMIFS(Investors!$P:$P,Investors!$A:$A,$A225,Investors!$G:$G,$B225)-$B$2&gt;H$4),SUMIFS(Investors!$Q:$Q,Investors!$A:$A,$A225,Investors!$G:$G,$B225),0)</f>
        <v/>
      </c>
      <c r="J225" s="4">
        <f>IF(AND(SUMIFS(Investors!$P:$P,Investors!$A:$A,$A225,Investors!$G:$G,$B225)-$B$2&lt;=J$4,SUMIFS(Investors!$P:$P,Investors!$A:$A,$A225,Investors!$G:$G,$B225)-$B$2&gt;I$4),SUMIFS(Investors!$Q:$Q,Investors!$A:$A,$A225,Investors!$G:$G,$B225),0)</f>
        <v/>
      </c>
      <c r="K225" s="4">
        <f>IF(AND(SUMIFS(Investors!$P:$P,Investors!$A:$A,$A225,Investors!$G:$G,$B225)-$B$2&lt;=K$4,SUMIFS(Investors!$P:$P,Investors!$A:$A,$A225,Investors!$G:$G,$B225)-$B$2&gt;J$4),SUMIFS(Investors!$Q:$Q,Investors!$A:$A,$A225,Investors!$G:$G,$B225),0)</f>
        <v/>
      </c>
      <c r="L225" s="4">
        <f>IF(AND(SUMIFS(Investors!$P:$P,Investors!$A:$A,$A225,Investors!$G:$G,$B225)-$B$2&lt;=L$4,SUMIFS(Investors!$P:$P,Investors!$A:$A,$A225,Investors!$G:$G,$B225)-$B$2&gt;K$4),SUMIFS(Investors!$Q:$Q,Investors!$A:$A,$A225,Investors!$G:$G,$B225),0)</f>
        <v/>
      </c>
      <c r="M225" s="4">
        <f>IF(AND(SUMIFS(Investors!$P:$P,Investors!$A:$A,$A225,Investors!$G:$G,$B225)-$B$2&lt;=M$4,SUMIFS(Investors!$P:$P,Investors!$A:$A,$A225,Investors!$G:$G,$B225)-$B$2&gt;L$4),SUMIFS(Investors!$Q:$Q,Investors!$A:$A,$A225,Investors!$G:$G,$B225),0)</f>
        <v/>
      </c>
      <c r="N225" s="4">
        <f>IF(AND(SUMIFS(Investors!$P:$P,Investors!$A:$A,$A225,Investors!$G:$G,$B225)-$B$2&lt;=N$4,SUMIFS(Investors!$P:$P,Investors!$A:$A,$A225,Investors!$G:$G,$B225)-$B$2&gt;M$4),SUMIFS(Investors!$Q:$Q,Investors!$A:$A,$A225,Investors!$G:$G,$B225),0)</f>
        <v/>
      </c>
      <c r="O225" s="4">
        <f>IF(AND(SUMIFS(Investors!$P:$P,Investors!$A:$A,$A225,Investors!$G:$G,$B225)-$B$2&lt;=O$4,SUMIFS(Investors!$P:$P,Investors!$A:$A,$A225,Investors!$G:$G,$B225)-$B$2&gt;N$4),SUMIFS(Investors!$Q:$Q,Investors!$A:$A,$A225,Investors!$G:$G,$B225),0)</f>
        <v/>
      </c>
      <c r="P225" s="4">
        <f>IF(AND(SUMIFS(Investors!$P:$P,Investors!$A:$A,$A225,Investors!$G:$G,$B225)-$B$2&lt;=P$4,SUMIFS(Investors!$P:$P,Investors!$A:$A,$A225,Investors!$G:$G,$B225)-$B$2&gt;O$4),SUMIFS(Investors!$Q:$Q,Investors!$A:$A,$A225,Investors!$G:$G,$B225),0)</f>
        <v/>
      </c>
      <c r="Q225" s="4">
        <f>IF(AND(SUMIFS(Investors!$P:$P,Investors!$A:$A,$A225,Investors!$G:$G,$B225)-$B$2&lt;=Q$4,SUMIFS(Investors!$P:$P,Investors!$A:$A,$A225,Investors!$G:$G,$B225)-$B$2&gt;P$4),SUMIFS(Investors!$Q:$Q,Investors!$A:$A,$A225,Investors!$G:$G,$B225),0)</f>
        <v/>
      </c>
      <c r="R225" s="4">
        <f>IF(AND(SUMIFS(Investors!$P:$P,Investors!$A:$A,$A225,Investors!$G:$G,$B225)-$B$2&lt;=R$4,SUMIFS(Investors!$P:$P,Investors!$A:$A,$A225,Investors!$G:$G,$B225)-$B$2&gt;Q$4),SUMIFS(Investors!$Q:$Q,Investors!$A:$A,$A225,Investors!$G:$G,$B225),0)</f>
        <v/>
      </c>
      <c r="S225" s="4">
        <f>IF(AND(SUMIFS(Investors!$P:$P,Investors!$A:$A,$A225,Investors!$G:$G,$B225)-$B$2&lt;=S$4,SUMIFS(Investors!$P:$P,Investors!$A:$A,$A225,Investors!$G:$G,$B225)-$B$2&gt;R$4),SUMIFS(Investors!$Q:$Q,Investors!$A:$A,$A225,Investors!$G:$G,$B225),0)</f>
        <v/>
      </c>
      <c r="T225" s="4">
        <f>IF(AND(SUMIFS(Investors!$P:$P,Investors!$A:$A,$A225,Investors!$G:$G,$B225)-$B$2&lt;=T$4,SUMIFS(Investors!$P:$P,Investors!$A:$A,$A225,Investors!$G:$G,$B225)-$B$2&gt;S$4),SUMIFS(Investors!$Q:$Q,Investors!$A:$A,$A225,Investors!$G:$G,$B225),0)</f>
        <v/>
      </c>
      <c r="U225" s="4">
        <f>IF(AND(SUMIFS(Investors!$P:$P,Investors!$A:$A,$A225,Investors!$G:$G,$B225)-$B$2&lt;=U$4,SUMIFS(Investors!$P:$P,Investors!$A:$A,$A225,Investors!$G:$G,$B225)-$B$2&gt;T$4),SUMIFS(Investors!$Q:$Q,Investors!$A:$A,$A225,Investors!$G:$G,$B225),0)</f>
        <v/>
      </c>
      <c r="V225" s="4">
        <f>IF(AND(SUMIFS(Investors!$P:$P,Investors!$A:$A,$A225,Investors!$G:$G,$B225)-$B$2&lt;=V$4,SUMIFS(Investors!$P:$P,Investors!$A:$A,$A225,Investors!$G:$G,$B225)-$B$2&gt;U$4),SUMIFS(Investors!$Q:$Q,Investors!$A:$A,$A225,Investors!$G:$G,$B225),0)</f>
        <v/>
      </c>
      <c r="W225" s="4">
        <f>IF(AND(SUMIFS(Investors!$P:$P,Investors!$A:$A,$A225,Investors!$G:$G,$B225)-$B$2&lt;=W$4,SUMIFS(Investors!$P:$P,Investors!$A:$A,$A225,Investors!$G:$G,$B225)-$B$2&gt;V$4),SUMIFS(Investors!$Q:$Q,Investors!$A:$A,$A225,Investors!$G:$G,$B225),0)</f>
        <v/>
      </c>
      <c r="X225" s="4">
        <f>IF(AND(SUMIFS(Investors!$P:$P,Investors!$A:$A,$A225,Investors!$G:$G,$B225)-$B$2&lt;=X$4,SUMIFS(Investors!$P:$P,Investors!$A:$A,$A225,Investors!$G:$G,$B225)-$B$2&gt;W$4),SUMIFS(Investors!$Q:$Q,Investors!$A:$A,$A225,Investors!$G:$G,$B225),0)</f>
        <v/>
      </c>
      <c r="Y225" s="4">
        <f>IF(AND(SUMIFS(Investors!$P:$P,Investors!$A:$A,$A225,Investors!$G:$G,$B225)-$B$2&lt;=Y$4,SUMIFS(Investors!$P:$P,Investors!$A:$A,$A225,Investors!$G:$G,$B225)-$B$2&gt;X$4),SUMIFS(Investors!$Q:$Q,Investors!$A:$A,$A225,Investors!$G:$G,$B225),0)</f>
        <v/>
      </c>
      <c r="Z225" s="4">
        <f>IF(AND(SUMIFS(Investors!$P:$P,Investors!$A:$A,$A225,Investors!$G:$G,$B225)-$B$2&lt;=Z$4,SUMIFS(Investors!$P:$P,Investors!$A:$A,$A225,Investors!$G:$G,$B225)-$B$2&gt;Y$4),SUMIFS(Investors!$Q:$Q,Investors!$A:$A,$A225,Investors!$G:$G,$B225),0)</f>
        <v/>
      </c>
      <c r="AA225" s="4">
        <f>IF(AND(SUMIFS(Investors!$P:$P,Investors!$A:$A,$A225,Investors!$G:$G,$B225)-$B$2&lt;=AA$4,SUMIFS(Investors!$P:$P,Investors!$A:$A,$A225,Investors!$G:$G,$B225)-$B$2&gt;Z$4),SUMIFS(Investors!$Q:$Q,Investors!$A:$A,$A225,Investors!$G:$G,$B225),0)</f>
        <v/>
      </c>
      <c r="AB225" s="4">
        <f>IF(AND(SUMIFS(Investors!$P:$P,Investors!$A:$A,$A225,Investors!$G:$G,$B225)-$B$2&lt;=AB$4,SUMIFS(Investors!$P:$P,Investors!$A:$A,$A225,Investors!$G:$G,$B225)-$B$2&gt;AA$4),SUMIFS(Investors!$Q:$Q,Investors!$A:$A,$A225,Investors!$G:$G,$B225),0)</f>
        <v/>
      </c>
      <c r="AC225" s="4">
        <f>IF(AND(SUMIFS(Investors!$P:$P,Investors!$A:$A,$A225,Investors!$G:$G,$B225)-$B$2&lt;=AC$4,SUMIFS(Investors!$P:$P,Investors!$A:$A,$A225,Investors!$G:$G,$B225)-$B$2&gt;AB$4),SUMIFS(Investors!$Q:$Q,Investors!$A:$A,$A225,Investors!$G:$G,$B225),0)</f>
        <v/>
      </c>
    </row>
    <row r="226">
      <c r="A226" t="inlineStr">
        <is>
          <t>ZLMA01</t>
        </is>
      </c>
      <c r="B226" t="inlineStr">
        <is>
          <t>HFA303</t>
        </is>
      </c>
      <c r="C226" s="4">
        <f>SUM(E226:AC226)</f>
        <v/>
      </c>
      <c r="E226" s="4">
        <f>IF(AND(SUMIFS(Investors!$P:$P,Investors!$A:$A,$A226,Investors!$G:$G,$B226)-$B$2&lt;=E$4,SUMIFS(Investors!$P:$P,Investors!$A:$A,$A226,Investors!$G:$G,$B226)-$B$2&gt;D$4),SUMIFS(Investors!$Q:$Q,Investors!$A:$A,$A226,Investors!$G:$G,$B226),0)</f>
        <v/>
      </c>
      <c r="F226" s="4">
        <f>IF(AND(SUMIFS(Investors!$P:$P,Investors!$A:$A,$A226,Investors!$G:$G,$B226)-$B$2&lt;=F$4,SUMIFS(Investors!$P:$P,Investors!$A:$A,$A226,Investors!$G:$G,$B226)-$B$2&gt;E$4),SUMIFS(Investors!$Q:$Q,Investors!$A:$A,$A226,Investors!$G:$G,$B226),0)</f>
        <v/>
      </c>
      <c r="G226" s="4">
        <f>IF(AND(SUMIFS(Investors!$P:$P,Investors!$A:$A,$A226,Investors!$G:$G,$B226)-$B$2&lt;=G$4,SUMIFS(Investors!$P:$P,Investors!$A:$A,$A226,Investors!$G:$G,$B226)-$B$2&gt;F$4),SUMIFS(Investors!$Q:$Q,Investors!$A:$A,$A226,Investors!$G:$G,$B226),0)</f>
        <v/>
      </c>
      <c r="H226" s="4">
        <f>IF(AND(SUMIFS(Investors!$P:$P,Investors!$A:$A,$A226,Investors!$G:$G,$B226)-$B$2&lt;=H$4,SUMIFS(Investors!$P:$P,Investors!$A:$A,$A226,Investors!$G:$G,$B226)-$B$2&gt;G$4),SUMIFS(Investors!$Q:$Q,Investors!$A:$A,$A226,Investors!$G:$G,$B226),0)</f>
        <v/>
      </c>
      <c r="I226" s="4">
        <f>IF(AND(SUMIFS(Investors!$P:$P,Investors!$A:$A,$A226,Investors!$G:$G,$B226)-$B$2&lt;=I$4,SUMIFS(Investors!$P:$P,Investors!$A:$A,$A226,Investors!$G:$G,$B226)-$B$2&gt;H$4),SUMIFS(Investors!$Q:$Q,Investors!$A:$A,$A226,Investors!$G:$G,$B226),0)</f>
        <v/>
      </c>
      <c r="J226" s="4">
        <f>IF(AND(SUMIFS(Investors!$P:$P,Investors!$A:$A,$A226,Investors!$G:$G,$B226)-$B$2&lt;=J$4,SUMIFS(Investors!$P:$P,Investors!$A:$A,$A226,Investors!$G:$G,$B226)-$B$2&gt;I$4),SUMIFS(Investors!$Q:$Q,Investors!$A:$A,$A226,Investors!$G:$G,$B226),0)</f>
        <v/>
      </c>
      <c r="K226" s="4">
        <f>IF(AND(SUMIFS(Investors!$P:$P,Investors!$A:$A,$A226,Investors!$G:$G,$B226)-$B$2&lt;=K$4,SUMIFS(Investors!$P:$P,Investors!$A:$A,$A226,Investors!$G:$G,$B226)-$B$2&gt;J$4),SUMIFS(Investors!$Q:$Q,Investors!$A:$A,$A226,Investors!$G:$G,$B226),0)</f>
        <v/>
      </c>
      <c r="L226" s="4">
        <f>IF(AND(SUMIFS(Investors!$P:$P,Investors!$A:$A,$A226,Investors!$G:$G,$B226)-$B$2&lt;=L$4,SUMIFS(Investors!$P:$P,Investors!$A:$A,$A226,Investors!$G:$G,$B226)-$B$2&gt;K$4),SUMIFS(Investors!$Q:$Q,Investors!$A:$A,$A226,Investors!$G:$G,$B226),0)</f>
        <v/>
      </c>
      <c r="M226" s="4">
        <f>IF(AND(SUMIFS(Investors!$P:$P,Investors!$A:$A,$A226,Investors!$G:$G,$B226)-$B$2&lt;=M$4,SUMIFS(Investors!$P:$P,Investors!$A:$A,$A226,Investors!$G:$G,$B226)-$B$2&gt;L$4),SUMIFS(Investors!$Q:$Q,Investors!$A:$A,$A226,Investors!$G:$G,$B226),0)</f>
        <v/>
      </c>
      <c r="N226" s="4">
        <f>IF(AND(SUMIFS(Investors!$P:$P,Investors!$A:$A,$A226,Investors!$G:$G,$B226)-$B$2&lt;=N$4,SUMIFS(Investors!$P:$P,Investors!$A:$A,$A226,Investors!$G:$G,$B226)-$B$2&gt;M$4),SUMIFS(Investors!$Q:$Q,Investors!$A:$A,$A226,Investors!$G:$G,$B226),0)</f>
        <v/>
      </c>
      <c r="O226" s="4">
        <f>IF(AND(SUMIFS(Investors!$P:$P,Investors!$A:$A,$A226,Investors!$G:$G,$B226)-$B$2&lt;=O$4,SUMIFS(Investors!$P:$P,Investors!$A:$A,$A226,Investors!$G:$G,$B226)-$B$2&gt;N$4),SUMIFS(Investors!$Q:$Q,Investors!$A:$A,$A226,Investors!$G:$G,$B226),0)</f>
        <v/>
      </c>
      <c r="P226" s="4">
        <f>IF(AND(SUMIFS(Investors!$P:$P,Investors!$A:$A,$A226,Investors!$G:$G,$B226)-$B$2&lt;=P$4,SUMIFS(Investors!$P:$P,Investors!$A:$A,$A226,Investors!$G:$G,$B226)-$B$2&gt;O$4),SUMIFS(Investors!$Q:$Q,Investors!$A:$A,$A226,Investors!$G:$G,$B226),0)</f>
        <v/>
      </c>
      <c r="Q226" s="4">
        <f>IF(AND(SUMIFS(Investors!$P:$P,Investors!$A:$A,$A226,Investors!$G:$G,$B226)-$B$2&lt;=Q$4,SUMIFS(Investors!$P:$P,Investors!$A:$A,$A226,Investors!$G:$G,$B226)-$B$2&gt;P$4),SUMIFS(Investors!$Q:$Q,Investors!$A:$A,$A226,Investors!$G:$G,$B226),0)</f>
        <v/>
      </c>
      <c r="R226" s="4">
        <f>IF(AND(SUMIFS(Investors!$P:$P,Investors!$A:$A,$A226,Investors!$G:$G,$B226)-$B$2&lt;=R$4,SUMIFS(Investors!$P:$P,Investors!$A:$A,$A226,Investors!$G:$G,$B226)-$B$2&gt;Q$4),SUMIFS(Investors!$Q:$Q,Investors!$A:$A,$A226,Investors!$G:$G,$B226),0)</f>
        <v/>
      </c>
      <c r="S226" s="4">
        <f>IF(AND(SUMIFS(Investors!$P:$P,Investors!$A:$A,$A226,Investors!$G:$G,$B226)-$B$2&lt;=S$4,SUMIFS(Investors!$P:$P,Investors!$A:$A,$A226,Investors!$G:$G,$B226)-$B$2&gt;R$4),SUMIFS(Investors!$Q:$Q,Investors!$A:$A,$A226,Investors!$G:$G,$B226),0)</f>
        <v/>
      </c>
      <c r="T226" s="4">
        <f>IF(AND(SUMIFS(Investors!$P:$P,Investors!$A:$A,$A226,Investors!$G:$G,$B226)-$B$2&lt;=T$4,SUMIFS(Investors!$P:$P,Investors!$A:$A,$A226,Investors!$G:$G,$B226)-$B$2&gt;S$4),SUMIFS(Investors!$Q:$Q,Investors!$A:$A,$A226,Investors!$G:$G,$B226),0)</f>
        <v/>
      </c>
      <c r="U226" s="4">
        <f>IF(AND(SUMIFS(Investors!$P:$P,Investors!$A:$A,$A226,Investors!$G:$G,$B226)-$B$2&lt;=U$4,SUMIFS(Investors!$P:$P,Investors!$A:$A,$A226,Investors!$G:$G,$B226)-$B$2&gt;T$4),SUMIFS(Investors!$Q:$Q,Investors!$A:$A,$A226,Investors!$G:$G,$B226),0)</f>
        <v/>
      </c>
      <c r="V226" s="4">
        <f>IF(AND(SUMIFS(Investors!$P:$P,Investors!$A:$A,$A226,Investors!$G:$G,$B226)-$B$2&lt;=V$4,SUMIFS(Investors!$P:$P,Investors!$A:$A,$A226,Investors!$G:$G,$B226)-$B$2&gt;U$4),SUMIFS(Investors!$Q:$Q,Investors!$A:$A,$A226,Investors!$G:$G,$B226),0)</f>
        <v/>
      </c>
      <c r="W226" s="4">
        <f>IF(AND(SUMIFS(Investors!$P:$P,Investors!$A:$A,$A226,Investors!$G:$G,$B226)-$B$2&lt;=W$4,SUMIFS(Investors!$P:$P,Investors!$A:$A,$A226,Investors!$G:$G,$B226)-$B$2&gt;V$4),SUMIFS(Investors!$Q:$Q,Investors!$A:$A,$A226,Investors!$G:$G,$B226),0)</f>
        <v/>
      </c>
      <c r="X226" s="4">
        <f>IF(AND(SUMIFS(Investors!$P:$P,Investors!$A:$A,$A226,Investors!$G:$G,$B226)-$B$2&lt;=X$4,SUMIFS(Investors!$P:$P,Investors!$A:$A,$A226,Investors!$G:$G,$B226)-$B$2&gt;W$4),SUMIFS(Investors!$Q:$Q,Investors!$A:$A,$A226,Investors!$G:$G,$B226),0)</f>
        <v/>
      </c>
      <c r="Y226" s="4">
        <f>IF(AND(SUMIFS(Investors!$P:$P,Investors!$A:$A,$A226,Investors!$G:$G,$B226)-$B$2&lt;=Y$4,SUMIFS(Investors!$P:$P,Investors!$A:$A,$A226,Investors!$G:$G,$B226)-$B$2&gt;X$4),SUMIFS(Investors!$Q:$Q,Investors!$A:$A,$A226,Investors!$G:$G,$B226),0)</f>
        <v/>
      </c>
      <c r="Z226" s="4">
        <f>IF(AND(SUMIFS(Investors!$P:$P,Investors!$A:$A,$A226,Investors!$G:$G,$B226)-$B$2&lt;=Z$4,SUMIFS(Investors!$P:$P,Investors!$A:$A,$A226,Investors!$G:$G,$B226)-$B$2&gt;Y$4),SUMIFS(Investors!$Q:$Q,Investors!$A:$A,$A226,Investors!$G:$G,$B226),0)</f>
        <v/>
      </c>
      <c r="AA226" s="4">
        <f>IF(AND(SUMIFS(Investors!$P:$P,Investors!$A:$A,$A226,Investors!$G:$G,$B226)-$B$2&lt;=AA$4,SUMIFS(Investors!$P:$P,Investors!$A:$A,$A226,Investors!$G:$G,$B226)-$B$2&gt;Z$4),SUMIFS(Investors!$Q:$Q,Investors!$A:$A,$A226,Investors!$G:$G,$B226),0)</f>
        <v/>
      </c>
      <c r="AB226" s="4">
        <f>IF(AND(SUMIFS(Investors!$P:$P,Investors!$A:$A,$A226,Investors!$G:$G,$B226)-$B$2&lt;=AB$4,SUMIFS(Investors!$P:$P,Investors!$A:$A,$A226,Investors!$G:$G,$B226)-$B$2&gt;AA$4),SUMIFS(Investors!$Q:$Q,Investors!$A:$A,$A226,Investors!$G:$G,$B226),0)</f>
        <v/>
      </c>
      <c r="AC226" s="4">
        <f>IF(AND(SUMIFS(Investors!$P:$P,Investors!$A:$A,$A226,Investors!$G:$G,$B226)-$B$2&lt;=AC$4,SUMIFS(Investors!$P:$P,Investors!$A:$A,$A226,Investors!$G:$G,$B226)-$B$2&gt;AB$4),SUMIFS(Investors!$Q:$Q,Investors!$A:$A,$A226,Investors!$G:$G,$B226),0)</f>
        <v/>
      </c>
    </row>
    <row r="227">
      <c r="A227" t="inlineStr">
        <is>
          <t>ZSMI01</t>
        </is>
      </c>
      <c r="B227" t="inlineStr">
        <is>
          <t>HFA303</t>
        </is>
      </c>
      <c r="C227" s="4">
        <f>SUM(E227:AC227)</f>
        <v/>
      </c>
      <c r="E227" s="4">
        <f>IF(AND(SUMIFS(Investors!$P:$P,Investors!$A:$A,$A227,Investors!$G:$G,$B227)-$B$2&lt;=E$4,SUMIFS(Investors!$P:$P,Investors!$A:$A,$A227,Investors!$G:$G,$B227)-$B$2&gt;D$4),SUMIFS(Investors!$Q:$Q,Investors!$A:$A,$A227,Investors!$G:$G,$B227),0)</f>
        <v/>
      </c>
      <c r="F227" s="4">
        <f>IF(AND(SUMIFS(Investors!$P:$P,Investors!$A:$A,$A227,Investors!$G:$G,$B227)-$B$2&lt;=F$4,SUMIFS(Investors!$P:$P,Investors!$A:$A,$A227,Investors!$G:$G,$B227)-$B$2&gt;E$4),SUMIFS(Investors!$Q:$Q,Investors!$A:$A,$A227,Investors!$G:$G,$B227),0)</f>
        <v/>
      </c>
      <c r="G227" s="4">
        <f>IF(AND(SUMIFS(Investors!$P:$P,Investors!$A:$A,$A227,Investors!$G:$G,$B227)-$B$2&lt;=G$4,SUMIFS(Investors!$P:$P,Investors!$A:$A,$A227,Investors!$G:$G,$B227)-$B$2&gt;F$4),SUMIFS(Investors!$Q:$Q,Investors!$A:$A,$A227,Investors!$G:$G,$B227),0)</f>
        <v/>
      </c>
      <c r="H227" s="4">
        <f>IF(AND(SUMIFS(Investors!$P:$P,Investors!$A:$A,$A227,Investors!$G:$G,$B227)-$B$2&lt;=H$4,SUMIFS(Investors!$P:$P,Investors!$A:$A,$A227,Investors!$G:$G,$B227)-$B$2&gt;G$4),SUMIFS(Investors!$Q:$Q,Investors!$A:$A,$A227,Investors!$G:$G,$B227),0)</f>
        <v/>
      </c>
      <c r="I227" s="4">
        <f>IF(AND(SUMIFS(Investors!$P:$P,Investors!$A:$A,$A227,Investors!$G:$G,$B227)-$B$2&lt;=I$4,SUMIFS(Investors!$P:$P,Investors!$A:$A,$A227,Investors!$G:$G,$B227)-$B$2&gt;H$4),SUMIFS(Investors!$Q:$Q,Investors!$A:$A,$A227,Investors!$G:$G,$B227),0)</f>
        <v/>
      </c>
      <c r="J227" s="4">
        <f>IF(AND(SUMIFS(Investors!$P:$P,Investors!$A:$A,$A227,Investors!$G:$G,$B227)-$B$2&lt;=J$4,SUMIFS(Investors!$P:$P,Investors!$A:$A,$A227,Investors!$G:$G,$B227)-$B$2&gt;I$4),SUMIFS(Investors!$Q:$Q,Investors!$A:$A,$A227,Investors!$G:$G,$B227),0)</f>
        <v/>
      </c>
      <c r="K227" s="4">
        <f>IF(AND(SUMIFS(Investors!$P:$P,Investors!$A:$A,$A227,Investors!$G:$G,$B227)-$B$2&lt;=K$4,SUMIFS(Investors!$P:$P,Investors!$A:$A,$A227,Investors!$G:$G,$B227)-$B$2&gt;J$4),SUMIFS(Investors!$Q:$Q,Investors!$A:$A,$A227,Investors!$G:$G,$B227),0)</f>
        <v/>
      </c>
      <c r="L227" s="4">
        <f>IF(AND(SUMIFS(Investors!$P:$P,Investors!$A:$A,$A227,Investors!$G:$G,$B227)-$B$2&lt;=L$4,SUMIFS(Investors!$P:$P,Investors!$A:$A,$A227,Investors!$G:$G,$B227)-$B$2&gt;K$4),SUMIFS(Investors!$Q:$Q,Investors!$A:$A,$A227,Investors!$G:$G,$B227),0)</f>
        <v/>
      </c>
      <c r="M227" s="4">
        <f>IF(AND(SUMIFS(Investors!$P:$P,Investors!$A:$A,$A227,Investors!$G:$G,$B227)-$B$2&lt;=M$4,SUMIFS(Investors!$P:$P,Investors!$A:$A,$A227,Investors!$G:$G,$B227)-$B$2&gt;L$4),SUMIFS(Investors!$Q:$Q,Investors!$A:$A,$A227,Investors!$G:$G,$B227),0)</f>
        <v/>
      </c>
      <c r="N227" s="4">
        <f>IF(AND(SUMIFS(Investors!$P:$P,Investors!$A:$A,$A227,Investors!$G:$G,$B227)-$B$2&lt;=N$4,SUMIFS(Investors!$P:$P,Investors!$A:$A,$A227,Investors!$G:$G,$B227)-$B$2&gt;M$4),SUMIFS(Investors!$Q:$Q,Investors!$A:$A,$A227,Investors!$G:$G,$B227),0)</f>
        <v/>
      </c>
      <c r="O227" s="4">
        <f>IF(AND(SUMIFS(Investors!$P:$P,Investors!$A:$A,$A227,Investors!$G:$G,$B227)-$B$2&lt;=O$4,SUMIFS(Investors!$P:$P,Investors!$A:$A,$A227,Investors!$G:$G,$B227)-$B$2&gt;N$4),SUMIFS(Investors!$Q:$Q,Investors!$A:$A,$A227,Investors!$G:$G,$B227),0)</f>
        <v/>
      </c>
      <c r="P227" s="4">
        <f>IF(AND(SUMIFS(Investors!$P:$P,Investors!$A:$A,$A227,Investors!$G:$G,$B227)-$B$2&lt;=P$4,SUMIFS(Investors!$P:$P,Investors!$A:$A,$A227,Investors!$G:$G,$B227)-$B$2&gt;O$4),SUMIFS(Investors!$Q:$Q,Investors!$A:$A,$A227,Investors!$G:$G,$B227),0)</f>
        <v/>
      </c>
      <c r="Q227" s="4">
        <f>IF(AND(SUMIFS(Investors!$P:$P,Investors!$A:$A,$A227,Investors!$G:$G,$B227)-$B$2&lt;=Q$4,SUMIFS(Investors!$P:$P,Investors!$A:$A,$A227,Investors!$G:$G,$B227)-$B$2&gt;P$4),SUMIFS(Investors!$Q:$Q,Investors!$A:$A,$A227,Investors!$G:$G,$B227),0)</f>
        <v/>
      </c>
      <c r="R227" s="4">
        <f>IF(AND(SUMIFS(Investors!$P:$P,Investors!$A:$A,$A227,Investors!$G:$G,$B227)-$B$2&lt;=R$4,SUMIFS(Investors!$P:$P,Investors!$A:$A,$A227,Investors!$G:$G,$B227)-$B$2&gt;Q$4),SUMIFS(Investors!$Q:$Q,Investors!$A:$A,$A227,Investors!$G:$G,$B227),0)</f>
        <v/>
      </c>
      <c r="S227" s="4">
        <f>IF(AND(SUMIFS(Investors!$P:$P,Investors!$A:$A,$A227,Investors!$G:$G,$B227)-$B$2&lt;=S$4,SUMIFS(Investors!$P:$P,Investors!$A:$A,$A227,Investors!$G:$G,$B227)-$B$2&gt;R$4),SUMIFS(Investors!$Q:$Q,Investors!$A:$A,$A227,Investors!$G:$G,$B227),0)</f>
        <v/>
      </c>
      <c r="T227" s="4">
        <f>IF(AND(SUMIFS(Investors!$P:$P,Investors!$A:$A,$A227,Investors!$G:$G,$B227)-$B$2&lt;=T$4,SUMIFS(Investors!$P:$P,Investors!$A:$A,$A227,Investors!$G:$G,$B227)-$B$2&gt;S$4),SUMIFS(Investors!$Q:$Q,Investors!$A:$A,$A227,Investors!$G:$G,$B227),0)</f>
        <v/>
      </c>
      <c r="U227" s="4">
        <f>IF(AND(SUMIFS(Investors!$P:$P,Investors!$A:$A,$A227,Investors!$G:$G,$B227)-$B$2&lt;=U$4,SUMIFS(Investors!$P:$P,Investors!$A:$A,$A227,Investors!$G:$G,$B227)-$B$2&gt;T$4),SUMIFS(Investors!$Q:$Q,Investors!$A:$A,$A227,Investors!$G:$G,$B227),0)</f>
        <v/>
      </c>
      <c r="V227" s="4">
        <f>IF(AND(SUMIFS(Investors!$P:$P,Investors!$A:$A,$A227,Investors!$G:$G,$B227)-$B$2&lt;=V$4,SUMIFS(Investors!$P:$P,Investors!$A:$A,$A227,Investors!$G:$G,$B227)-$B$2&gt;U$4),SUMIFS(Investors!$Q:$Q,Investors!$A:$A,$A227,Investors!$G:$G,$B227),0)</f>
        <v/>
      </c>
      <c r="W227" s="4">
        <f>IF(AND(SUMIFS(Investors!$P:$P,Investors!$A:$A,$A227,Investors!$G:$G,$B227)-$B$2&lt;=W$4,SUMIFS(Investors!$P:$P,Investors!$A:$A,$A227,Investors!$G:$G,$B227)-$B$2&gt;V$4),SUMIFS(Investors!$Q:$Q,Investors!$A:$A,$A227,Investors!$G:$G,$B227),0)</f>
        <v/>
      </c>
      <c r="X227" s="4">
        <f>IF(AND(SUMIFS(Investors!$P:$P,Investors!$A:$A,$A227,Investors!$G:$G,$B227)-$B$2&lt;=X$4,SUMIFS(Investors!$P:$P,Investors!$A:$A,$A227,Investors!$G:$G,$B227)-$B$2&gt;W$4),SUMIFS(Investors!$Q:$Q,Investors!$A:$A,$A227,Investors!$G:$G,$B227),0)</f>
        <v/>
      </c>
      <c r="Y227" s="4">
        <f>IF(AND(SUMIFS(Investors!$P:$P,Investors!$A:$A,$A227,Investors!$G:$G,$B227)-$B$2&lt;=Y$4,SUMIFS(Investors!$P:$P,Investors!$A:$A,$A227,Investors!$G:$G,$B227)-$B$2&gt;X$4),SUMIFS(Investors!$Q:$Q,Investors!$A:$A,$A227,Investors!$G:$G,$B227),0)</f>
        <v/>
      </c>
      <c r="Z227" s="4">
        <f>IF(AND(SUMIFS(Investors!$P:$P,Investors!$A:$A,$A227,Investors!$G:$G,$B227)-$B$2&lt;=Z$4,SUMIFS(Investors!$P:$P,Investors!$A:$A,$A227,Investors!$G:$G,$B227)-$B$2&gt;Y$4),SUMIFS(Investors!$Q:$Q,Investors!$A:$A,$A227,Investors!$G:$G,$B227),0)</f>
        <v/>
      </c>
      <c r="AA227" s="4">
        <f>IF(AND(SUMIFS(Investors!$P:$P,Investors!$A:$A,$A227,Investors!$G:$G,$B227)-$B$2&lt;=AA$4,SUMIFS(Investors!$P:$P,Investors!$A:$A,$A227,Investors!$G:$G,$B227)-$B$2&gt;Z$4),SUMIFS(Investors!$Q:$Q,Investors!$A:$A,$A227,Investors!$G:$G,$B227),0)</f>
        <v/>
      </c>
      <c r="AB227" s="4">
        <f>IF(AND(SUMIFS(Investors!$P:$P,Investors!$A:$A,$A227,Investors!$G:$G,$B227)-$B$2&lt;=AB$4,SUMIFS(Investors!$P:$P,Investors!$A:$A,$A227,Investors!$G:$G,$B227)-$B$2&gt;AA$4),SUMIFS(Investors!$Q:$Q,Investors!$A:$A,$A227,Investors!$G:$G,$B227),0)</f>
        <v/>
      </c>
      <c r="AC227" s="4">
        <f>IF(AND(SUMIFS(Investors!$P:$P,Investors!$A:$A,$A227,Investors!$G:$G,$B227)-$B$2&lt;=AC$4,SUMIFS(Investors!$P:$P,Investors!$A:$A,$A227,Investors!$G:$G,$B227)-$B$2&gt;AB$4),SUMIFS(Investors!$Q:$Q,Investors!$A:$A,$A227,Investors!$G:$G,$B227),0)</f>
        <v/>
      </c>
    </row>
    <row r="228">
      <c r="A228" t="inlineStr">
        <is>
          <t>ZRAN01</t>
        </is>
      </c>
      <c r="B228" t="inlineStr">
        <is>
          <t>HFA203</t>
        </is>
      </c>
      <c r="C228" s="4">
        <f>SUM(E228:AC228)</f>
        <v/>
      </c>
      <c r="E228" s="4">
        <f>IF(AND(SUMIFS(Investors!$P:$P,Investors!$A:$A,$A228,Investors!$G:$G,$B228)-$B$2&lt;=E$4,SUMIFS(Investors!$P:$P,Investors!$A:$A,$A228,Investors!$G:$G,$B228)-$B$2&gt;D$4),SUMIFS(Investors!$Q:$Q,Investors!$A:$A,$A228,Investors!$G:$G,$B228),0)</f>
        <v/>
      </c>
      <c r="F228" s="4">
        <f>IF(AND(SUMIFS(Investors!$P:$P,Investors!$A:$A,$A228,Investors!$G:$G,$B228)-$B$2&lt;=F$4,SUMIFS(Investors!$P:$P,Investors!$A:$A,$A228,Investors!$G:$G,$B228)-$B$2&gt;E$4),SUMIFS(Investors!$Q:$Q,Investors!$A:$A,$A228,Investors!$G:$G,$B228),0)</f>
        <v/>
      </c>
      <c r="G228" s="4">
        <f>IF(AND(SUMIFS(Investors!$P:$P,Investors!$A:$A,$A228,Investors!$G:$G,$B228)-$B$2&lt;=G$4,SUMIFS(Investors!$P:$P,Investors!$A:$A,$A228,Investors!$G:$G,$B228)-$B$2&gt;F$4),SUMIFS(Investors!$Q:$Q,Investors!$A:$A,$A228,Investors!$G:$G,$B228),0)</f>
        <v/>
      </c>
      <c r="H228" s="4">
        <f>IF(AND(SUMIFS(Investors!$P:$P,Investors!$A:$A,$A228,Investors!$G:$G,$B228)-$B$2&lt;=H$4,SUMIFS(Investors!$P:$P,Investors!$A:$A,$A228,Investors!$G:$G,$B228)-$B$2&gt;G$4),SUMIFS(Investors!$Q:$Q,Investors!$A:$A,$A228,Investors!$G:$G,$B228),0)</f>
        <v/>
      </c>
      <c r="I228" s="4">
        <f>IF(AND(SUMIFS(Investors!$P:$P,Investors!$A:$A,$A228,Investors!$G:$G,$B228)-$B$2&lt;=I$4,SUMIFS(Investors!$P:$P,Investors!$A:$A,$A228,Investors!$G:$G,$B228)-$B$2&gt;H$4),SUMIFS(Investors!$Q:$Q,Investors!$A:$A,$A228,Investors!$G:$G,$B228),0)</f>
        <v/>
      </c>
      <c r="J228" s="4">
        <f>IF(AND(SUMIFS(Investors!$P:$P,Investors!$A:$A,$A228,Investors!$G:$G,$B228)-$B$2&lt;=J$4,SUMIFS(Investors!$P:$P,Investors!$A:$A,$A228,Investors!$G:$G,$B228)-$B$2&gt;I$4),SUMIFS(Investors!$Q:$Q,Investors!$A:$A,$A228,Investors!$G:$G,$B228),0)</f>
        <v/>
      </c>
      <c r="K228" s="4">
        <f>IF(AND(SUMIFS(Investors!$P:$P,Investors!$A:$A,$A228,Investors!$G:$G,$B228)-$B$2&lt;=K$4,SUMIFS(Investors!$P:$P,Investors!$A:$A,$A228,Investors!$G:$G,$B228)-$B$2&gt;J$4),SUMIFS(Investors!$Q:$Q,Investors!$A:$A,$A228,Investors!$G:$G,$B228),0)</f>
        <v/>
      </c>
      <c r="L228" s="4">
        <f>IF(AND(SUMIFS(Investors!$P:$P,Investors!$A:$A,$A228,Investors!$G:$G,$B228)-$B$2&lt;=L$4,SUMIFS(Investors!$P:$P,Investors!$A:$A,$A228,Investors!$G:$G,$B228)-$B$2&gt;K$4),SUMIFS(Investors!$Q:$Q,Investors!$A:$A,$A228,Investors!$G:$G,$B228),0)</f>
        <v/>
      </c>
      <c r="M228" s="4">
        <f>IF(AND(SUMIFS(Investors!$P:$P,Investors!$A:$A,$A228,Investors!$G:$G,$B228)-$B$2&lt;=M$4,SUMIFS(Investors!$P:$P,Investors!$A:$A,$A228,Investors!$G:$G,$B228)-$B$2&gt;L$4),SUMIFS(Investors!$Q:$Q,Investors!$A:$A,$A228,Investors!$G:$G,$B228),0)</f>
        <v/>
      </c>
      <c r="N228" s="4">
        <f>IF(AND(SUMIFS(Investors!$P:$P,Investors!$A:$A,$A228,Investors!$G:$G,$B228)-$B$2&lt;=N$4,SUMIFS(Investors!$P:$P,Investors!$A:$A,$A228,Investors!$G:$G,$B228)-$B$2&gt;M$4),SUMIFS(Investors!$Q:$Q,Investors!$A:$A,$A228,Investors!$G:$G,$B228),0)</f>
        <v/>
      </c>
      <c r="O228" s="4">
        <f>IF(AND(SUMIFS(Investors!$P:$P,Investors!$A:$A,$A228,Investors!$G:$G,$B228)-$B$2&lt;=O$4,SUMIFS(Investors!$P:$P,Investors!$A:$A,$A228,Investors!$G:$G,$B228)-$B$2&gt;N$4),SUMIFS(Investors!$Q:$Q,Investors!$A:$A,$A228,Investors!$G:$G,$B228),0)</f>
        <v/>
      </c>
      <c r="P228" s="4">
        <f>IF(AND(SUMIFS(Investors!$P:$P,Investors!$A:$A,$A228,Investors!$G:$G,$B228)-$B$2&lt;=P$4,SUMIFS(Investors!$P:$P,Investors!$A:$A,$A228,Investors!$G:$G,$B228)-$B$2&gt;O$4),SUMIFS(Investors!$Q:$Q,Investors!$A:$A,$A228,Investors!$G:$G,$B228),0)</f>
        <v/>
      </c>
      <c r="Q228" s="4">
        <f>IF(AND(SUMIFS(Investors!$P:$P,Investors!$A:$A,$A228,Investors!$G:$G,$B228)-$B$2&lt;=Q$4,SUMIFS(Investors!$P:$P,Investors!$A:$A,$A228,Investors!$G:$G,$B228)-$B$2&gt;P$4),SUMIFS(Investors!$Q:$Q,Investors!$A:$A,$A228,Investors!$G:$G,$B228),0)</f>
        <v/>
      </c>
      <c r="R228" s="4">
        <f>IF(AND(SUMIFS(Investors!$P:$P,Investors!$A:$A,$A228,Investors!$G:$G,$B228)-$B$2&lt;=R$4,SUMIFS(Investors!$P:$P,Investors!$A:$A,$A228,Investors!$G:$G,$B228)-$B$2&gt;Q$4),SUMIFS(Investors!$Q:$Q,Investors!$A:$A,$A228,Investors!$G:$G,$B228),0)</f>
        <v/>
      </c>
      <c r="S228" s="4">
        <f>IF(AND(SUMIFS(Investors!$P:$P,Investors!$A:$A,$A228,Investors!$G:$G,$B228)-$B$2&lt;=S$4,SUMIFS(Investors!$P:$P,Investors!$A:$A,$A228,Investors!$G:$G,$B228)-$B$2&gt;R$4),SUMIFS(Investors!$Q:$Q,Investors!$A:$A,$A228,Investors!$G:$G,$B228),0)</f>
        <v/>
      </c>
      <c r="T228" s="4">
        <f>IF(AND(SUMIFS(Investors!$P:$P,Investors!$A:$A,$A228,Investors!$G:$G,$B228)-$B$2&lt;=T$4,SUMIFS(Investors!$P:$P,Investors!$A:$A,$A228,Investors!$G:$G,$B228)-$B$2&gt;S$4),SUMIFS(Investors!$Q:$Q,Investors!$A:$A,$A228,Investors!$G:$G,$B228),0)</f>
        <v/>
      </c>
      <c r="U228" s="4">
        <f>IF(AND(SUMIFS(Investors!$P:$P,Investors!$A:$A,$A228,Investors!$G:$G,$B228)-$B$2&lt;=U$4,SUMIFS(Investors!$P:$P,Investors!$A:$A,$A228,Investors!$G:$G,$B228)-$B$2&gt;T$4),SUMIFS(Investors!$Q:$Q,Investors!$A:$A,$A228,Investors!$G:$G,$B228),0)</f>
        <v/>
      </c>
      <c r="V228" s="4">
        <f>IF(AND(SUMIFS(Investors!$P:$P,Investors!$A:$A,$A228,Investors!$G:$G,$B228)-$B$2&lt;=V$4,SUMIFS(Investors!$P:$P,Investors!$A:$A,$A228,Investors!$G:$G,$B228)-$B$2&gt;U$4),SUMIFS(Investors!$Q:$Q,Investors!$A:$A,$A228,Investors!$G:$G,$B228),0)</f>
        <v/>
      </c>
      <c r="W228" s="4">
        <f>IF(AND(SUMIFS(Investors!$P:$P,Investors!$A:$A,$A228,Investors!$G:$G,$B228)-$B$2&lt;=W$4,SUMIFS(Investors!$P:$P,Investors!$A:$A,$A228,Investors!$G:$G,$B228)-$B$2&gt;V$4),SUMIFS(Investors!$Q:$Q,Investors!$A:$A,$A228,Investors!$G:$G,$B228),0)</f>
        <v/>
      </c>
      <c r="X228" s="4">
        <f>IF(AND(SUMIFS(Investors!$P:$P,Investors!$A:$A,$A228,Investors!$G:$G,$B228)-$B$2&lt;=X$4,SUMIFS(Investors!$P:$P,Investors!$A:$A,$A228,Investors!$G:$G,$B228)-$B$2&gt;W$4),SUMIFS(Investors!$Q:$Q,Investors!$A:$A,$A228,Investors!$G:$G,$B228),0)</f>
        <v/>
      </c>
      <c r="Y228" s="4">
        <f>IF(AND(SUMIFS(Investors!$P:$P,Investors!$A:$A,$A228,Investors!$G:$G,$B228)-$B$2&lt;=Y$4,SUMIFS(Investors!$P:$P,Investors!$A:$A,$A228,Investors!$G:$G,$B228)-$B$2&gt;X$4),SUMIFS(Investors!$Q:$Q,Investors!$A:$A,$A228,Investors!$G:$G,$B228),0)</f>
        <v/>
      </c>
      <c r="Z228" s="4">
        <f>IF(AND(SUMIFS(Investors!$P:$P,Investors!$A:$A,$A228,Investors!$G:$G,$B228)-$B$2&lt;=Z$4,SUMIFS(Investors!$P:$P,Investors!$A:$A,$A228,Investors!$G:$G,$B228)-$B$2&gt;Y$4),SUMIFS(Investors!$Q:$Q,Investors!$A:$A,$A228,Investors!$G:$G,$B228),0)</f>
        <v/>
      </c>
      <c r="AA228" s="4">
        <f>IF(AND(SUMIFS(Investors!$P:$P,Investors!$A:$A,$A228,Investors!$G:$G,$B228)-$B$2&lt;=AA$4,SUMIFS(Investors!$P:$P,Investors!$A:$A,$A228,Investors!$G:$G,$B228)-$B$2&gt;Z$4),SUMIFS(Investors!$Q:$Q,Investors!$A:$A,$A228,Investors!$G:$G,$B228),0)</f>
        <v/>
      </c>
      <c r="AB228" s="4">
        <f>IF(AND(SUMIFS(Investors!$P:$P,Investors!$A:$A,$A228,Investors!$G:$G,$B228)-$B$2&lt;=AB$4,SUMIFS(Investors!$P:$P,Investors!$A:$A,$A228,Investors!$G:$G,$B228)-$B$2&gt;AA$4),SUMIFS(Investors!$Q:$Q,Investors!$A:$A,$A228,Investors!$G:$G,$B228),0)</f>
        <v/>
      </c>
      <c r="AC228" s="4">
        <f>IF(AND(SUMIFS(Investors!$P:$P,Investors!$A:$A,$A228,Investors!$G:$G,$B228)-$B$2&lt;=AC$4,SUMIFS(Investors!$P:$P,Investors!$A:$A,$A228,Investors!$G:$G,$B228)-$B$2&gt;AB$4),SUMIFS(Investors!$Q:$Q,Investors!$A:$A,$A228,Investors!$G:$G,$B228),0)</f>
        <v/>
      </c>
    </row>
    <row r="229">
      <c r="A229" t="inlineStr">
        <is>
          <t>ZRAN01</t>
        </is>
      </c>
      <c r="B229" t="inlineStr">
        <is>
          <t>HFA105</t>
        </is>
      </c>
      <c r="C229" s="4">
        <f>SUM(E229:AC229)</f>
        <v/>
      </c>
      <c r="E229" s="4">
        <f>IF(AND(SUMIFS(Investors!$P:$P,Investors!$A:$A,$A229,Investors!$G:$G,$B229)-$B$2&lt;=E$4,SUMIFS(Investors!$P:$P,Investors!$A:$A,$A229,Investors!$G:$G,$B229)-$B$2&gt;D$4),SUMIFS(Investors!$Q:$Q,Investors!$A:$A,$A229,Investors!$G:$G,$B229),0)</f>
        <v/>
      </c>
      <c r="F229" s="4">
        <f>IF(AND(SUMIFS(Investors!$P:$P,Investors!$A:$A,$A229,Investors!$G:$G,$B229)-$B$2&lt;=F$4,SUMIFS(Investors!$P:$P,Investors!$A:$A,$A229,Investors!$G:$G,$B229)-$B$2&gt;E$4),SUMIFS(Investors!$Q:$Q,Investors!$A:$A,$A229,Investors!$G:$G,$B229),0)</f>
        <v/>
      </c>
      <c r="G229" s="4">
        <f>IF(AND(SUMIFS(Investors!$P:$P,Investors!$A:$A,$A229,Investors!$G:$G,$B229)-$B$2&lt;=G$4,SUMIFS(Investors!$P:$P,Investors!$A:$A,$A229,Investors!$G:$G,$B229)-$B$2&gt;F$4),SUMIFS(Investors!$Q:$Q,Investors!$A:$A,$A229,Investors!$G:$G,$B229),0)</f>
        <v/>
      </c>
      <c r="H229" s="4">
        <f>IF(AND(SUMIFS(Investors!$P:$P,Investors!$A:$A,$A229,Investors!$G:$G,$B229)-$B$2&lt;=H$4,SUMIFS(Investors!$P:$P,Investors!$A:$A,$A229,Investors!$G:$G,$B229)-$B$2&gt;G$4),SUMIFS(Investors!$Q:$Q,Investors!$A:$A,$A229,Investors!$G:$G,$B229),0)</f>
        <v/>
      </c>
      <c r="I229" s="4">
        <f>IF(AND(SUMIFS(Investors!$P:$P,Investors!$A:$A,$A229,Investors!$G:$G,$B229)-$B$2&lt;=I$4,SUMIFS(Investors!$P:$P,Investors!$A:$A,$A229,Investors!$G:$G,$B229)-$B$2&gt;H$4),SUMIFS(Investors!$Q:$Q,Investors!$A:$A,$A229,Investors!$G:$G,$B229),0)</f>
        <v/>
      </c>
      <c r="J229" s="4">
        <f>IF(AND(SUMIFS(Investors!$P:$P,Investors!$A:$A,$A229,Investors!$G:$G,$B229)-$B$2&lt;=J$4,SUMIFS(Investors!$P:$P,Investors!$A:$A,$A229,Investors!$G:$G,$B229)-$B$2&gt;I$4),SUMIFS(Investors!$Q:$Q,Investors!$A:$A,$A229,Investors!$G:$G,$B229),0)</f>
        <v/>
      </c>
      <c r="K229" s="4">
        <f>IF(AND(SUMIFS(Investors!$P:$P,Investors!$A:$A,$A229,Investors!$G:$G,$B229)-$B$2&lt;=K$4,SUMIFS(Investors!$P:$P,Investors!$A:$A,$A229,Investors!$G:$G,$B229)-$B$2&gt;J$4),SUMIFS(Investors!$Q:$Q,Investors!$A:$A,$A229,Investors!$G:$G,$B229),0)</f>
        <v/>
      </c>
      <c r="L229" s="4">
        <f>IF(AND(SUMIFS(Investors!$P:$P,Investors!$A:$A,$A229,Investors!$G:$G,$B229)-$B$2&lt;=L$4,SUMIFS(Investors!$P:$P,Investors!$A:$A,$A229,Investors!$G:$G,$B229)-$B$2&gt;K$4),SUMIFS(Investors!$Q:$Q,Investors!$A:$A,$A229,Investors!$G:$G,$B229),0)</f>
        <v/>
      </c>
      <c r="M229" s="4">
        <f>IF(AND(SUMIFS(Investors!$P:$P,Investors!$A:$A,$A229,Investors!$G:$G,$B229)-$B$2&lt;=M$4,SUMIFS(Investors!$P:$P,Investors!$A:$A,$A229,Investors!$G:$G,$B229)-$B$2&gt;L$4),SUMIFS(Investors!$Q:$Q,Investors!$A:$A,$A229,Investors!$G:$G,$B229),0)</f>
        <v/>
      </c>
      <c r="N229" s="4">
        <f>IF(AND(SUMIFS(Investors!$P:$P,Investors!$A:$A,$A229,Investors!$G:$G,$B229)-$B$2&lt;=N$4,SUMIFS(Investors!$P:$P,Investors!$A:$A,$A229,Investors!$G:$G,$B229)-$B$2&gt;M$4),SUMIFS(Investors!$Q:$Q,Investors!$A:$A,$A229,Investors!$G:$G,$B229),0)</f>
        <v/>
      </c>
      <c r="O229" s="4">
        <f>IF(AND(SUMIFS(Investors!$P:$P,Investors!$A:$A,$A229,Investors!$G:$G,$B229)-$B$2&lt;=O$4,SUMIFS(Investors!$P:$P,Investors!$A:$A,$A229,Investors!$G:$G,$B229)-$B$2&gt;N$4),SUMIFS(Investors!$Q:$Q,Investors!$A:$A,$A229,Investors!$G:$G,$B229),0)</f>
        <v/>
      </c>
      <c r="P229" s="4">
        <f>IF(AND(SUMIFS(Investors!$P:$P,Investors!$A:$A,$A229,Investors!$G:$G,$B229)-$B$2&lt;=P$4,SUMIFS(Investors!$P:$P,Investors!$A:$A,$A229,Investors!$G:$G,$B229)-$B$2&gt;O$4),SUMIFS(Investors!$Q:$Q,Investors!$A:$A,$A229,Investors!$G:$G,$B229),0)</f>
        <v/>
      </c>
      <c r="Q229" s="4">
        <f>IF(AND(SUMIFS(Investors!$P:$P,Investors!$A:$A,$A229,Investors!$G:$G,$B229)-$B$2&lt;=Q$4,SUMIFS(Investors!$P:$P,Investors!$A:$A,$A229,Investors!$G:$G,$B229)-$B$2&gt;P$4),SUMIFS(Investors!$Q:$Q,Investors!$A:$A,$A229,Investors!$G:$G,$B229),0)</f>
        <v/>
      </c>
      <c r="R229" s="4">
        <f>IF(AND(SUMIFS(Investors!$P:$P,Investors!$A:$A,$A229,Investors!$G:$G,$B229)-$B$2&lt;=R$4,SUMIFS(Investors!$P:$P,Investors!$A:$A,$A229,Investors!$G:$G,$B229)-$B$2&gt;Q$4),SUMIFS(Investors!$Q:$Q,Investors!$A:$A,$A229,Investors!$G:$G,$B229),0)</f>
        <v/>
      </c>
      <c r="S229" s="4">
        <f>IF(AND(SUMIFS(Investors!$P:$P,Investors!$A:$A,$A229,Investors!$G:$G,$B229)-$B$2&lt;=S$4,SUMIFS(Investors!$P:$P,Investors!$A:$A,$A229,Investors!$G:$G,$B229)-$B$2&gt;R$4),SUMIFS(Investors!$Q:$Q,Investors!$A:$A,$A229,Investors!$G:$G,$B229),0)</f>
        <v/>
      </c>
      <c r="T229" s="4">
        <f>IF(AND(SUMIFS(Investors!$P:$P,Investors!$A:$A,$A229,Investors!$G:$G,$B229)-$B$2&lt;=T$4,SUMIFS(Investors!$P:$P,Investors!$A:$A,$A229,Investors!$G:$G,$B229)-$B$2&gt;S$4),SUMIFS(Investors!$Q:$Q,Investors!$A:$A,$A229,Investors!$G:$G,$B229),0)</f>
        <v/>
      </c>
      <c r="U229" s="4">
        <f>IF(AND(SUMIFS(Investors!$P:$P,Investors!$A:$A,$A229,Investors!$G:$G,$B229)-$B$2&lt;=U$4,SUMIFS(Investors!$P:$P,Investors!$A:$A,$A229,Investors!$G:$G,$B229)-$B$2&gt;T$4),SUMIFS(Investors!$Q:$Q,Investors!$A:$A,$A229,Investors!$G:$G,$B229),0)</f>
        <v/>
      </c>
      <c r="V229" s="4">
        <f>IF(AND(SUMIFS(Investors!$P:$P,Investors!$A:$A,$A229,Investors!$G:$G,$B229)-$B$2&lt;=V$4,SUMIFS(Investors!$P:$P,Investors!$A:$A,$A229,Investors!$G:$G,$B229)-$B$2&gt;U$4),SUMIFS(Investors!$Q:$Q,Investors!$A:$A,$A229,Investors!$G:$G,$B229),0)</f>
        <v/>
      </c>
      <c r="W229" s="4">
        <f>IF(AND(SUMIFS(Investors!$P:$P,Investors!$A:$A,$A229,Investors!$G:$G,$B229)-$B$2&lt;=W$4,SUMIFS(Investors!$P:$P,Investors!$A:$A,$A229,Investors!$G:$G,$B229)-$B$2&gt;V$4),SUMIFS(Investors!$Q:$Q,Investors!$A:$A,$A229,Investors!$G:$G,$B229),0)</f>
        <v/>
      </c>
      <c r="X229" s="4">
        <f>IF(AND(SUMIFS(Investors!$P:$P,Investors!$A:$A,$A229,Investors!$G:$G,$B229)-$B$2&lt;=X$4,SUMIFS(Investors!$P:$P,Investors!$A:$A,$A229,Investors!$G:$G,$B229)-$B$2&gt;W$4),SUMIFS(Investors!$Q:$Q,Investors!$A:$A,$A229,Investors!$G:$G,$B229),0)</f>
        <v/>
      </c>
      <c r="Y229" s="4">
        <f>IF(AND(SUMIFS(Investors!$P:$P,Investors!$A:$A,$A229,Investors!$G:$G,$B229)-$B$2&lt;=Y$4,SUMIFS(Investors!$P:$P,Investors!$A:$A,$A229,Investors!$G:$G,$B229)-$B$2&gt;X$4),SUMIFS(Investors!$Q:$Q,Investors!$A:$A,$A229,Investors!$G:$G,$B229),0)</f>
        <v/>
      </c>
      <c r="Z229" s="4">
        <f>IF(AND(SUMIFS(Investors!$P:$P,Investors!$A:$A,$A229,Investors!$G:$G,$B229)-$B$2&lt;=Z$4,SUMIFS(Investors!$P:$P,Investors!$A:$A,$A229,Investors!$G:$G,$B229)-$B$2&gt;Y$4),SUMIFS(Investors!$Q:$Q,Investors!$A:$A,$A229,Investors!$G:$G,$B229),0)</f>
        <v/>
      </c>
      <c r="AA229" s="4">
        <f>IF(AND(SUMIFS(Investors!$P:$P,Investors!$A:$A,$A229,Investors!$G:$G,$B229)-$B$2&lt;=AA$4,SUMIFS(Investors!$P:$P,Investors!$A:$A,$A229,Investors!$G:$G,$B229)-$B$2&gt;Z$4),SUMIFS(Investors!$Q:$Q,Investors!$A:$A,$A229,Investors!$G:$G,$B229),0)</f>
        <v/>
      </c>
      <c r="AB229" s="4">
        <f>IF(AND(SUMIFS(Investors!$P:$P,Investors!$A:$A,$A229,Investors!$G:$G,$B229)-$B$2&lt;=AB$4,SUMIFS(Investors!$P:$P,Investors!$A:$A,$A229,Investors!$G:$G,$B229)-$B$2&gt;AA$4),SUMIFS(Investors!$Q:$Q,Investors!$A:$A,$A229,Investors!$G:$G,$B229),0)</f>
        <v/>
      </c>
      <c r="AC229" s="4">
        <f>IF(AND(SUMIFS(Investors!$P:$P,Investors!$A:$A,$A229,Investors!$G:$G,$B229)-$B$2&lt;=AC$4,SUMIFS(Investors!$P:$P,Investors!$A:$A,$A229,Investors!$G:$G,$B229)-$B$2&gt;AB$4),SUMIFS(Investors!$Q:$Q,Investors!$A:$A,$A229,Investors!$G:$G,$B229),0)</f>
        <v/>
      </c>
    </row>
    <row r="230">
      <c r="A230" t="inlineStr">
        <is>
          <t>ZRAN01</t>
        </is>
      </c>
      <c r="B230" t="inlineStr">
        <is>
          <t>HFB104</t>
        </is>
      </c>
      <c r="C230" s="4">
        <f>SUM(E230:AC230)</f>
        <v/>
      </c>
      <c r="E230" s="4">
        <f>IF(AND(SUMIFS(Investors!$P:$P,Investors!$A:$A,$A230,Investors!$G:$G,$B230)-$B$2&lt;=E$4,SUMIFS(Investors!$P:$P,Investors!$A:$A,$A230,Investors!$G:$G,$B230)-$B$2&gt;D$4),SUMIFS(Investors!$Q:$Q,Investors!$A:$A,$A230,Investors!$G:$G,$B230),0)</f>
        <v/>
      </c>
      <c r="F230" s="4">
        <f>IF(AND(SUMIFS(Investors!$P:$P,Investors!$A:$A,$A230,Investors!$G:$G,$B230)-$B$2&lt;=F$4,SUMIFS(Investors!$P:$P,Investors!$A:$A,$A230,Investors!$G:$G,$B230)-$B$2&gt;E$4),SUMIFS(Investors!$Q:$Q,Investors!$A:$A,$A230,Investors!$G:$G,$B230),0)</f>
        <v/>
      </c>
      <c r="G230" s="4">
        <f>IF(AND(SUMIFS(Investors!$P:$P,Investors!$A:$A,$A230,Investors!$G:$G,$B230)-$B$2&lt;=G$4,SUMIFS(Investors!$P:$P,Investors!$A:$A,$A230,Investors!$G:$G,$B230)-$B$2&gt;F$4),SUMIFS(Investors!$Q:$Q,Investors!$A:$A,$A230,Investors!$G:$G,$B230),0)</f>
        <v/>
      </c>
      <c r="H230" s="4">
        <f>IF(AND(SUMIFS(Investors!$P:$P,Investors!$A:$A,$A230,Investors!$G:$G,$B230)-$B$2&lt;=H$4,SUMIFS(Investors!$P:$P,Investors!$A:$A,$A230,Investors!$G:$G,$B230)-$B$2&gt;G$4),SUMIFS(Investors!$Q:$Q,Investors!$A:$A,$A230,Investors!$G:$G,$B230),0)</f>
        <v/>
      </c>
      <c r="I230" s="4">
        <f>IF(AND(SUMIFS(Investors!$P:$P,Investors!$A:$A,$A230,Investors!$G:$G,$B230)-$B$2&lt;=I$4,SUMIFS(Investors!$P:$P,Investors!$A:$A,$A230,Investors!$G:$G,$B230)-$B$2&gt;H$4),SUMIFS(Investors!$Q:$Q,Investors!$A:$A,$A230,Investors!$G:$G,$B230),0)</f>
        <v/>
      </c>
      <c r="J230" s="4">
        <f>IF(AND(SUMIFS(Investors!$P:$P,Investors!$A:$A,$A230,Investors!$G:$G,$B230)-$B$2&lt;=J$4,SUMIFS(Investors!$P:$P,Investors!$A:$A,$A230,Investors!$G:$G,$B230)-$B$2&gt;I$4),SUMIFS(Investors!$Q:$Q,Investors!$A:$A,$A230,Investors!$G:$G,$B230),0)</f>
        <v/>
      </c>
      <c r="K230" s="4">
        <f>IF(AND(SUMIFS(Investors!$P:$P,Investors!$A:$A,$A230,Investors!$G:$G,$B230)-$B$2&lt;=K$4,SUMIFS(Investors!$P:$P,Investors!$A:$A,$A230,Investors!$G:$G,$B230)-$B$2&gt;J$4),SUMIFS(Investors!$Q:$Q,Investors!$A:$A,$A230,Investors!$G:$G,$B230),0)</f>
        <v/>
      </c>
      <c r="L230" s="4">
        <f>IF(AND(SUMIFS(Investors!$P:$P,Investors!$A:$A,$A230,Investors!$G:$G,$B230)-$B$2&lt;=L$4,SUMIFS(Investors!$P:$P,Investors!$A:$A,$A230,Investors!$G:$G,$B230)-$B$2&gt;K$4),SUMIFS(Investors!$Q:$Q,Investors!$A:$A,$A230,Investors!$G:$G,$B230),0)</f>
        <v/>
      </c>
      <c r="M230" s="4">
        <f>IF(AND(SUMIFS(Investors!$P:$P,Investors!$A:$A,$A230,Investors!$G:$G,$B230)-$B$2&lt;=M$4,SUMIFS(Investors!$P:$P,Investors!$A:$A,$A230,Investors!$G:$G,$B230)-$B$2&gt;L$4),SUMIFS(Investors!$Q:$Q,Investors!$A:$A,$A230,Investors!$G:$G,$B230),0)</f>
        <v/>
      </c>
      <c r="N230" s="4">
        <f>IF(AND(SUMIFS(Investors!$P:$P,Investors!$A:$A,$A230,Investors!$G:$G,$B230)-$B$2&lt;=N$4,SUMIFS(Investors!$P:$P,Investors!$A:$A,$A230,Investors!$G:$G,$B230)-$B$2&gt;M$4),SUMIFS(Investors!$Q:$Q,Investors!$A:$A,$A230,Investors!$G:$G,$B230),0)</f>
        <v/>
      </c>
      <c r="O230" s="4">
        <f>IF(AND(SUMIFS(Investors!$P:$P,Investors!$A:$A,$A230,Investors!$G:$G,$B230)-$B$2&lt;=O$4,SUMIFS(Investors!$P:$P,Investors!$A:$A,$A230,Investors!$G:$G,$B230)-$B$2&gt;N$4),SUMIFS(Investors!$Q:$Q,Investors!$A:$A,$A230,Investors!$G:$G,$B230),0)</f>
        <v/>
      </c>
      <c r="P230" s="4">
        <f>IF(AND(SUMIFS(Investors!$P:$P,Investors!$A:$A,$A230,Investors!$G:$G,$B230)-$B$2&lt;=P$4,SUMIFS(Investors!$P:$P,Investors!$A:$A,$A230,Investors!$G:$G,$B230)-$B$2&gt;O$4),SUMIFS(Investors!$Q:$Q,Investors!$A:$A,$A230,Investors!$G:$G,$B230),0)</f>
        <v/>
      </c>
      <c r="Q230" s="4">
        <f>IF(AND(SUMIFS(Investors!$P:$P,Investors!$A:$A,$A230,Investors!$G:$G,$B230)-$B$2&lt;=Q$4,SUMIFS(Investors!$P:$P,Investors!$A:$A,$A230,Investors!$G:$G,$B230)-$B$2&gt;P$4),SUMIFS(Investors!$Q:$Q,Investors!$A:$A,$A230,Investors!$G:$G,$B230),0)</f>
        <v/>
      </c>
      <c r="R230" s="4">
        <f>IF(AND(SUMIFS(Investors!$P:$P,Investors!$A:$A,$A230,Investors!$G:$G,$B230)-$B$2&lt;=R$4,SUMIFS(Investors!$P:$P,Investors!$A:$A,$A230,Investors!$G:$G,$B230)-$B$2&gt;Q$4),SUMIFS(Investors!$Q:$Q,Investors!$A:$A,$A230,Investors!$G:$G,$B230),0)</f>
        <v/>
      </c>
      <c r="S230" s="4">
        <f>IF(AND(SUMIFS(Investors!$P:$P,Investors!$A:$A,$A230,Investors!$G:$G,$B230)-$B$2&lt;=S$4,SUMIFS(Investors!$P:$P,Investors!$A:$A,$A230,Investors!$G:$G,$B230)-$B$2&gt;R$4),SUMIFS(Investors!$Q:$Q,Investors!$A:$A,$A230,Investors!$G:$G,$B230),0)</f>
        <v/>
      </c>
      <c r="T230" s="4">
        <f>IF(AND(SUMIFS(Investors!$P:$P,Investors!$A:$A,$A230,Investors!$G:$G,$B230)-$B$2&lt;=T$4,SUMIFS(Investors!$P:$P,Investors!$A:$A,$A230,Investors!$G:$G,$B230)-$B$2&gt;S$4),SUMIFS(Investors!$Q:$Q,Investors!$A:$A,$A230,Investors!$G:$G,$B230),0)</f>
        <v/>
      </c>
      <c r="U230" s="4">
        <f>IF(AND(SUMIFS(Investors!$P:$P,Investors!$A:$A,$A230,Investors!$G:$G,$B230)-$B$2&lt;=U$4,SUMIFS(Investors!$P:$P,Investors!$A:$A,$A230,Investors!$G:$G,$B230)-$B$2&gt;T$4),SUMIFS(Investors!$Q:$Q,Investors!$A:$A,$A230,Investors!$G:$G,$B230),0)</f>
        <v/>
      </c>
      <c r="V230" s="4">
        <f>IF(AND(SUMIFS(Investors!$P:$P,Investors!$A:$A,$A230,Investors!$G:$G,$B230)-$B$2&lt;=V$4,SUMIFS(Investors!$P:$P,Investors!$A:$A,$A230,Investors!$G:$G,$B230)-$B$2&gt;U$4),SUMIFS(Investors!$Q:$Q,Investors!$A:$A,$A230,Investors!$G:$G,$B230),0)</f>
        <v/>
      </c>
      <c r="W230" s="4">
        <f>IF(AND(SUMIFS(Investors!$P:$P,Investors!$A:$A,$A230,Investors!$G:$G,$B230)-$B$2&lt;=W$4,SUMIFS(Investors!$P:$P,Investors!$A:$A,$A230,Investors!$G:$G,$B230)-$B$2&gt;V$4),SUMIFS(Investors!$Q:$Q,Investors!$A:$A,$A230,Investors!$G:$G,$B230),0)</f>
        <v/>
      </c>
      <c r="X230" s="4">
        <f>IF(AND(SUMIFS(Investors!$P:$P,Investors!$A:$A,$A230,Investors!$G:$G,$B230)-$B$2&lt;=X$4,SUMIFS(Investors!$P:$P,Investors!$A:$A,$A230,Investors!$G:$G,$B230)-$B$2&gt;W$4),SUMIFS(Investors!$Q:$Q,Investors!$A:$A,$A230,Investors!$G:$G,$B230),0)</f>
        <v/>
      </c>
      <c r="Y230" s="4">
        <f>IF(AND(SUMIFS(Investors!$P:$P,Investors!$A:$A,$A230,Investors!$G:$G,$B230)-$B$2&lt;=Y$4,SUMIFS(Investors!$P:$P,Investors!$A:$A,$A230,Investors!$G:$G,$B230)-$B$2&gt;X$4),SUMIFS(Investors!$Q:$Q,Investors!$A:$A,$A230,Investors!$G:$G,$B230),0)</f>
        <v/>
      </c>
      <c r="Z230" s="4">
        <f>IF(AND(SUMIFS(Investors!$P:$P,Investors!$A:$A,$A230,Investors!$G:$G,$B230)-$B$2&lt;=Z$4,SUMIFS(Investors!$P:$P,Investors!$A:$A,$A230,Investors!$G:$G,$B230)-$B$2&gt;Y$4),SUMIFS(Investors!$Q:$Q,Investors!$A:$A,$A230,Investors!$G:$G,$B230),0)</f>
        <v/>
      </c>
      <c r="AA230" s="4">
        <f>IF(AND(SUMIFS(Investors!$P:$P,Investors!$A:$A,$A230,Investors!$G:$G,$B230)-$B$2&lt;=AA$4,SUMIFS(Investors!$P:$P,Investors!$A:$A,$A230,Investors!$G:$G,$B230)-$B$2&gt;Z$4),SUMIFS(Investors!$Q:$Q,Investors!$A:$A,$A230,Investors!$G:$G,$B230),0)</f>
        <v/>
      </c>
      <c r="AB230" s="4">
        <f>IF(AND(SUMIFS(Investors!$P:$P,Investors!$A:$A,$A230,Investors!$G:$G,$B230)-$B$2&lt;=AB$4,SUMIFS(Investors!$P:$P,Investors!$A:$A,$A230,Investors!$G:$G,$B230)-$B$2&gt;AA$4),SUMIFS(Investors!$Q:$Q,Investors!$A:$A,$A230,Investors!$G:$G,$B230),0)</f>
        <v/>
      </c>
      <c r="AC230" s="4">
        <f>IF(AND(SUMIFS(Investors!$P:$P,Investors!$A:$A,$A230,Investors!$G:$G,$B230)-$B$2&lt;=AC$4,SUMIFS(Investors!$P:$P,Investors!$A:$A,$A230,Investors!$G:$G,$B230)-$B$2&gt;AB$4),SUMIFS(Investors!$Q:$Q,Investors!$A:$A,$A230,Investors!$G:$G,$B230),0)</f>
        <v/>
      </c>
    </row>
    <row r="231">
      <c r="A231" t="inlineStr">
        <is>
          <t>ZRAN01</t>
        </is>
      </c>
      <c r="B231" t="inlineStr">
        <is>
          <t>HVD304</t>
        </is>
      </c>
      <c r="C231" s="4">
        <f>SUM(E231:AC231)</f>
        <v/>
      </c>
      <c r="E231" s="4">
        <f>IF(AND(SUMIFS(Investors!$P:$P,Investors!$A:$A,$A231,Investors!$G:$G,$B231)-$B$2&lt;=E$4,SUMIFS(Investors!$P:$P,Investors!$A:$A,$A231,Investors!$G:$G,$B231)-$B$2&gt;D$4),SUMIFS(Investors!$Q:$Q,Investors!$A:$A,$A231,Investors!$G:$G,$B231),0)</f>
        <v/>
      </c>
      <c r="F231" s="4">
        <f>IF(AND(SUMIFS(Investors!$P:$P,Investors!$A:$A,$A231,Investors!$G:$G,$B231)-$B$2&lt;=F$4,SUMIFS(Investors!$P:$P,Investors!$A:$A,$A231,Investors!$G:$G,$B231)-$B$2&gt;E$4),SUMIFS(Investors!$Q:$Q,Investors!$A:$A,$A231,Investors!$G:$G,$B231),0)</f>
        <v/>
      </c>
      <c r="G231" s="4">
        <f>IF(AND(SUMIFS(Investors!$P:$P,Investors!$A:$A,$A231,Investors!$G:$G,$B231)-$B$2&lt;=G$4,SUMIFS(Investors!$P:$P,Investors!$A:$A,$A231,Investors!$G:$G,$B231)-$B$2&gt;F$4),SUMIFS(Investors!$Q:$Q,Investors!$A:$A,$A231,Investors!$G:$G,$B231),0)</f>
        <v/>
      </c>
      <c r="H231" s="4">
        <f>IF(AND(SUMIFS(Investors!$P:$P,Investors!$A:$A,$A231,Investors!$G:$G,$B231)-$B$2&lt;=H$4,SUMIFS(Investors!$P:$P,Investors!$A:$A,$A231,Investors!$G:$G,$B231)-$B$2&gt;G$4),SUMIFS(Investors!$Q:$Q,Investors!$A:$A,$A231,Investors!$G:$G,$B231),0)</f>
        <v/>
      </c>
      <c r="I231" s="4">
        <f>IF(AND(SUMIFS(Investors!$P:$P,Investors!$A:$A,$A231,Investors!$G:$G,$B231)-$B$2&lt;=I$4,SUMIFS(Investors!$P:$P,Investors!$A:$A,$A231,Investors!$G:$G,$B231)-$B$2&gt;H$4),SUMIFS(Investors!$Q:$Q,Investors!$A:$A,$A231,Investors!$G:$G,$B231),0)</f>
        <v/>
      </c>
      <c r="J231" s="4">
        <f>IF(AND(SUMIFS(Investors!$P:$P,Investors!$A:$A,$A231,Investors!$G:$G,$B231)-$B$2&lt;=J$4,SUMIFS(Investors!$P:$P,Investors!$A:$A,$A231,Investors!$G:$G,$B231)-$B$2&gt;I$4),SUMIFS(Investors!$Q:$Q,Investors!$A:$A,$A231,Investors!$G:$G,$B231),0)</f>
        <v/>
      </c>
      <c r="K231" s="4">
        <f>IF(AND(SUMIFS(Investors!$P:$P,Investors!$A:$A,$A231,Investors!$G:$G,$B231)-$B$2&lt;=K$4,SUMIFS(Investors!$P:$P,Investors!$A:$A,$A231,Investors!$G:$G,$B231)-$B$2&gt;J$4),SUMIFS(Investors!$Q:$Q,Investors!$A:$A,$A231,Investors!$G:$G,$B231),0)</f>
        <v/>
      </c>
      <c r="L231" s="4">
        <f>IF(AND(SUMIFS(Investors!$P:$P,Investors!$A:$A,$A231,Investors!$G:$G,$B231)-$B$2&lt;=L$4,SUMIFS(Investors!$P:$P,Investors!$A:$A,$A231,Investors!$G:$G,$B231)-$B$2&gt;K$4),SUMIFS(Investors!$Q:$Q,Investors!$A:$A,$A231,Investors!$G:$G,$B231),0)</f>
        <v/>
      </c>
      <c r="M231" s="4">
        <f>IF(AND(SUMIFS(Investors!$P:$P,Investors!$A:$A,$A231,Investors!$G:$G,$B231)-$B$2&lt;=M$4,SUMIFS(Investors!$P:$P,Investors!$A:$A,$A231,Investors!$G:$G,$B231)-$B$2&gt;L$4),SUMIFS(Investors!$Q:$Q,Investors!$A:$A,$A231,Investors!$G:$G,$B231),0)</f>
        <v/>
      </c>
      <c r="N231" s="4">
        <f>IF(AND(SUMIFS(Investors!$P:$P,Investors!$A:$A,$A231,Investors!$G:$G,$B231)-$B$2&lt;=N$4,SUMIFS(Investors!$P:$P,Investors!$A:$A,$A231,Investors!$G:$G,$B231)-$B$2&gt;M$4),SUMIFS(Investors!$Q:$Q,Investors!$A:$A,$A231,Investors!$G:$G,$B231),0)</f>
        <v/>
      </c>
      <c r="O231" s="4">
        <f>IF(AND(SUMIFS(Investors!$P:$P,Investors!$A:$A,$A231,Investors!$G:$G,$B231)-$B$2&lt;=O$4,SUMIFS(Investors!$P:$P,Investors!$A:$A,$A231,Investors!$G:$G,$B231)-$B$2&gt;N$4),SUMIFS(Investors!$Q:$Q,Investors!$A:$A,$A231,Investors!$G:$G,$B231),0)</f>
        <v/>
      </c>
      <c r="P231" s="4">
        <f>IF(AND(SUMIFS(Investors!$P:$P,Investors!$A:$A,$A231,Investors!$G:$G,$B231)-$B$2&lt;=P$4,SUMIFS(Investors!$P:$P,Investors!$A:$A,$A231,Investors!$G:$G,$B231)-$B$2&gt;O$4),SUMIFS(Investors!$Q:$Q,Investors!$A:$A,$A231,Investors!$G:$G,$B231),0)</f>
        <v/>
      </c>
      <c r="Q231" s="4">
        <f>IF(AND(SUMIFS(Investors!$P:$P,Investors!$A:$A,$A231,Investors!$G:$G,$B231)-$B$2&lt;=Q$4,SUMIFS(Investors!$P:$P,Investors!$A:$A,$A231,Investors!$G:$G,$B231)-$B$2&gt;P$4),SUMIFS(Investors!$Q:$Q,Investors!$A:$A,$A231,Investors!$G:$G,$B231),0)</f>
        <v/>
      </c>
      <c r="R231" s="4">
        <f>IF(AND(SUMIFS(Investors!$P:$P,Investors!$A:$A,$A231,Investors!$G:$G,$B231)-$B$2&lt;=R$4,SUMIFS(Investors!$P:$P,Investors!$A:$A,$A231,Investors!$G:$G,$B231)-$B$2&gt;Q$4),SUMIFS(Investors!$Q:$Q,Investors!$A:$A,$A231,Investors!$G:$G,$B231),0)</f>
        <v/>
      </c>
      <c r="S231" s="4">
        <f>IF(AND(SUMIFS(Investors!$P:$P,Investors!$A:$A,$A231,Investors!$G:$G,$B231)-$B$2&lt;=S$4,SUMIFS(Investors!$P:$P,Investors!$A:$A,$A231,Investors!$G:$G,$B231)-$B$2&gt;R$4),SUMIFS(Investors!$Q:$Q,Investors!$A:$A,$A231,Investors!$G:$G,$B231),0)</f>
        <v/>
      </c>
      <c r="T231" s="4">
        <f>IF(AND(SUMIFS(Investors!$P:$P,Investors!$A:$A,$A231,Investors!$G:$G,$B231)-$B$2&lt;=T$4,SUMIFS(Investors!$P:$P,Investors!$A:$A,$A231,Investors!$G:$G,$B231)-$B$2&gt;S$4),SUMIFS(Investors!$Q:$Q,Investors!$A:$A,$A231,Investors!$G:$G,$B231),0)</f>
        <v/>
      </c>
      <c r="U231" s="4">
        <f>IF(AND(SUMIFS(Investors!$P:$P,Investors!$A:$A,$A231,Investors!$G:$G,$B231)-$B$2&lt;=U$4,SUMIFS(Investors!$P:$P,Investors!$A:$A,$A231,Investors!$G:$G,$B231)-$B$2&gt;T$4),SUMIFS(Investors!$Q:$Q,Investors!$A:$A,$A231,Investors!$G:$G,$B231),0)</f>
        <v/>
      </c>
      <c r="V231" s="4">
        <f>IF(AND(SUMIFS(Investors!$P:$P,Investors!$A:$A,$A231,Investors!$G:$G,$B231)-$B$2&lt;=V$4,SUMIFS(Investors!$P:$P,Investors!$A:$A,$A231,Investors!$G:$G,$B231)-$B$2&gt;U$4),SUMIFS(Investors!$Q:$Q,Investors!$A:$A,$A231,Investors!$G:$G,$B231),0)</f>
        <v/>
      </c>
      <c r="W231" s="4">
        <f>IF(AND(SUMIFS(Investors!$P:$P,Investors!$A:$A,$A231,Investors!$G:$G,$B231)-$B$2&lt;=W$4,SUMIFS(Investors!$P:$P,Investors!$A:$A,$A231,Investors!$G:$G,$B231)-$B$2&gt;V$4),SUMIFS(Investors!$Q:$Q,Investors!$A:$A,$A231,Investors!$G:$G,$B231),0)</f>
        <v/>
      </c>
      <c r="X231" s="4">
        <f>IF(AND(SUMIFS(Investors!$P:$P,Investors!$A:$A,$A231,Investors!$G:$G,$B231)-$B$2&lt;=X$4,SUMIFS(Investors!$P:$P,Investors!$A:$A,$A231,Investors!$G:$G,$B231)-$B$2&gt;W$4),SUMIFS(Investors!$Q:$Q,Investors!$A:$A,$A231,Investors!$G:$G,$B231),0)</f>
        <v/>
      </c>
      <c r="Y231" s="4">
        <f>IF(AND(SUMIFS(Investors!$P:$P,Investors!$A:$A,$A231,Investors!$G:$G,$B231)-$B$2&lt;=Y$4,SUMIFS(Investors!$P:$P,Investors!$A:$A,$A231,Investors!$G:$G,$B231)-$B$2&gt;X$4),SUMIFS(Investors!$Q:$Q,Investors!$A:$A,$A231,Investors!$G:$G,$B231),0)</f>
        <v/>
      </c>
      <c r="Z231" s="4">
        <f>IF(AND(SUMIFS(Investors!$P:$P,Investors!$A:$A,$A231,Investors!$G:$G,$B231)-$B$2&lt;=Z$4,SUMIFS(Investors!$P:$P,Investors!$A:$A,$A231,Investors!$G:$G,$B231)-$B$2&gt;Y$4),SUMIFS(Investors!$Q:$Q,Investors!$A:$A,$A231,Investors!$G:$G,$B231),0)</f>
        <v/>
      </c>
      <c r="AA231" s="4">
        <f>IF(AND(SUMIFS(Investors!$P:$P,Investors!$A:$A,$A231,Investors!$G:$G,$B231)-$B$2&lt;=AA$4,SUMIFS(Investors!$P:$P,Investors!$A:$A,$A231,Investors!$G:$G,$B231)-$B$2&gt;Z$4),SUMIFS(Investors!$Q:$Q,Investors!$A:$A,$A231,Investors!$G:$G,$B231),0)</f>
        <v/>
      </c>
      <c r="AB231" s="4">
        <f>IF(AND(SUMIFS(Investors!$P:$P,Investors!$A:$A,$A231,Investors!$G:$G,$B231)-$B$2&lt;=AB$4,SUMIFS(Investors!$P:$P,Investors!$A:$A,$A231,Investors!$G:$G,$B231)-$B$2&gt;AA$4),SUMIFS(Investors!$Q:$Q,Investors!$A:$A,$A231,Investors!$G:$G,$B231),0)</f>
        <v/>
      </c>
      <c r="AC231" s="4">
        <f>IF(AND(SUMIFS(Investors!$P:$P,Investors!$A:$A,$A231,Investors!$G:$G,$B231)-$B$2&lt;=AC$4,SUMIFS(Investors!$P:$P,Investors!$A:$A,$A231,Investors!$G:$G,$B231)-$B$2&gt;AB$4),SUMIFS(Investors!$Q:$Q,Investors!$A:$A,$A231,Investors!$G:$G,$B231),0)</f>
        <v/>
      </c>
    </row>
    <row r="232">
      <c r="A232" t="inlineStr">
        <is>
          <t>ZRAN01</t>
        </is>
      </c>
      <c r="B232" t="inlineStr">
        <is>
          <t>HVK202</t>
        </is>
      </c>
      <c r="C232" s="4">
        <f>SUM(E232:AC232)</f>
        <v/>
      </c>
      <c r="E232" s="4">
        <f>IF(AND(SUMIFS(Investors!$P:$P,Investors!$A:$A,$A232,Investors!$G:$G,$B232)-$B$2&lt;=E$4,SUMIFS(Investors!$P:$P,Investors!$A:$A,$A232,Investors!$G:$G,$B232)-$B$2&gt;D$4),SUMIFS(Investors!$Q:$Q,Investors!$A:$A,$A232,Investors!$G:$G,$B232),0)</f>
        <v/>
      </c>
      <c r="F232" s="4">
        <f>IF(AND(SUMIFS(Investors!$P:$P,Investors!$A:$A,$A232,Investors!$G:$G,$B232)-$B$2&lt;=F$4,SUMIFS(Investors!$P:$P,Investors!$A:$A,$A232,Investors!$G:$G,$B232)-$B$2&gt;E$4),SUMIFS(Investors!$Q:$Q,Investors!$A:$A,$A232,Investors!$G:$G,$B232),0)</f>
        <v/>
      </c>
      <c r="G232" s="4">
        <f>IF(AND(SUMIFS(Investors!$P:$P,Investors!$A:$A,$A232,Investors!$G:$G,$B232)-$B$2&lt;=G$4,SUMIFS(Investors!$P:$P,Investors!$A:$A,$A232,Investors!$G:$G,$B232)-$B$2&gt;F$4),SUMIFS(Investors!$Q:$Q,Investors!$A:$A,$A232,Investors!$G:$G,$B232),0)</f>
        <v/>
      </c>
      <c r="H232" s="4">
        <f>IF(AND(SUMIFS(Investors!$P:$P,Investors!$A:$A,$A232,Investors!$G:$G,$B232)-$B$2&lt;=H$4,SUMIFS(Investors!$P:$P,Investors!$A:$A,$A232,Investors!$G:$G,$B232)-$B$2&gt;G$4),SUMIFS(Investors!$Q:$Q,Investors!$A:$A,$A232,Investors!$G:$G,$B232),0)</f>
        <v/>
      </c>
      <c r="I232" s="4">
        <f>IF(AND(SUMIFS(Investors!$P:$P,Investors!$A:$A,$A232,Investors!$G:$G,$B232)-$B$2&lt;=I$4,SUMIFS(Investors!$P:$P,Investors!$A:$A,$A232,Investors!$G:$G,$B232)-$B$2&gt;H$4),SUMIFS(Investors!$Q:$Q,Investors!$A:$A,$A232,Investors!$G:$G,$B232),0)</f>
        <v/>
      </c>
      <c r="J232" s="4">
        <f>IF(AND(SUMIFS(Investors!$P:$P,Investors!$A:$A,$A232,Investors!$G:$G,$B232)-$B$2&lt;=J$4,SUMIFS(Investors!$P:$P,Investors!$A:$A,$A232,Investors!$G:$G,$B232)-$B$2&gt;I$4),SUMIFS(Investors!$Q:$Q,Investors!$A:$A,$A232,Investors!$G:$G,$B232),0)</f>
        <v/>
      </c>
      <c r="K232" s="4">
        <f>IF(AND(SUMIFS(Investors!$P:$P,Investors!$A:$A,$A232,Investors!$G:$G,$B232)-$B$2&lt;=K$4,SUMIFS(Investors!$P:$P,Investors!$A:$A,$A232,Investors!$G:$G,$B232)-$B$2&gt;J$4),SUMIFS(Investors!$Q:$Q,Investors!$A:$A,$A232,Investors!$G:$G,$B232),0)</f>
        <v/>
      </c>
      <c r="L232" s="4">
        <f>IF(AND(SUMIFS(Investors!$P:$P,Investors!$A:$A,$A232,Investors!$G:$G,$B232)-$B$2&lt;=L$4,SUMIFS(Investors!$P:$P,Investors!$A:$A,$A232,Investors!$G:$G,$B232)-$B$2&gt;K$4),SUMIFS(Investors!$Q:$Q,Investors!$A:$A,$A232,Investors!$G:$G,$B232),0)</f>
        <v/>
      </c>
      <c r="M232" s="4">
        <f>IF(AND(SUMIFS(Investors!$P:$P,Investors!$A:$A,$A232,Investors!$G:$G,$B232)-$B$2&lt;=M$4,SUMIFS(Investors!$P:$P,Investors!$A:$A,$A232,Investors!$G:$G,$B232)-$B$2&gt;L$4),SUMIFS(Investors!$Q:$Q,Investors!$A:$A,$A232,Investors!$G:$G,$B232),0)</f>
        <v/>
      </c>
      <c r="N232" s="4">
        <f>IF(AND(SUMIFS(Investors!$P:$P,Investors!$A:$A,$A232,Investors!$G:$G,$B232)-$B$2&lt;=N$4,SUMIFS(Investors!$P:$P,Investors!$A:$A,$A232,Investors!$G:$G,$B232)-$B$2&gt;M$4),SUMIFS(Investors!$Q:$Q,Investors!$A:$A,$A232,Investors!$G:$G,$B232),0)</f>
        <v/>
      </c>
      <c r="O232" s="4">
        <f>IF(AND(SUMIFS(Investors!$P:$P,Investors!$A:$A,$A232,Investors!$G:$G,$B232)-$B$2&lt;=O$4,SUMIFS(Investors!$P:$P,Investors!$A:$A,$A232,Investors!$G:$G,$B232)-$B$2&gt;N$4),SUMIFS(Investors!$Q:$Q,Investors!$A:$A,$A232,Investors!$G:$G,$B232),0)</f>
        <v/>
      </c>
      <c r="P232" s="4">
        <f>IF(AND(SUMIFS(Investors!$P:$P,Investors!$A:$A,$A232,Investors!$G:$G,$B232)-$B$2&lt;=P$4,SUMIFS(Investors!$P:$P,Investors!$A:$A,$A232,Investors!$G:$G,$B232)-$B$2&gt;O$4),SUMIFS(Investors!$Q:$Q,Investors!$A:$A,$A232,Investors!$G:$G,$B232),0)</f>
        <v/>
      </c>
      <c r="Q232" s="4">
        <f>IF(AND(SUMIFS(Investors!$P:$P,Investors!$A:$A,$A232,Investors!$G:$G,$B232)-$B$2&lt;=Q$4,SUMIFS(Investors!$P:$P,Investors!$A:$A,$A232,Investors!$G:$G,$B232)-$B$2&gt;P$4),SUMIFS(Investors!$Q:$Q,Investors!$A:$A,$A232,Investors!$G:$G,$B232),0)</f>
        <v/>
      </c>
      <c r="R232" s="4">
        <f>IF(AND(SUMIFS(Investors!$P:$P,Investors!$A:$A,$A232,Investors!$G:$G,$B232)-$B$2&lt;=R$4,SUMIFS(Investors!$P:$P,Investors!$A:$A,$A232,Investors!$G:$G,$B232)-$B$2&gt;Q$4),SUMIFS(Investors!$Q:$Q,Investors!$A:$A,$A232,Investors!$G:$G,$B232),0)</f>
        <v/>
      </c>
      <c r="S232" s="4">
        <f>IF(AND(SUMIFS(Investors!$P:$P,Investors!$A:$A,$A232,Investors!$G:$G,$B232)-$B$2&lt;=S$4,SUMIFS(Investors!$P:$P,Investors!$A:$A,$A232,Investors!$G:$G,$B232)-$B$2&gt;R$4),SUMIFS(Investors!$Q:$Q,Investors!$A:$A,$A232,Investors!$G:$G,$B232),0)</f>
        <v/>
      </c>
      <c r="T232" s="4">
        <f>IF(AND(SUMIFS(Investors!$P:$P,Investors!$A:$A,$A232,Investors!$G:$G,$B232)-$B$2&lt;=T$4,SUMIFS(Investors!$P:$P,Investors!$A:$A,$A232,Investors!$G:$G,$B232)-$B$2&gt;S$4),SUMIFS(Investors!$Q:$Q,Investors!$A:$A,$A232,Investors!$G:$G,$B232),0)</f>
        <v/>
      </c>
      <c r="U232" s="4">
        <f>IF(AND(SUMIFS(Investors!$P:$P,Investors!$A:$A,$A232,Investors!$G:$G,$B232)-$B$2&lt;=U$4,SUMIFS(Investors!$P:$P,Investors!$A:$A,$A232,Investors!$G:$G,$B232)-$B$2&gt;T$4),SUMIFS(Investors!$Q:$Q,Investors!$A:$A,$A232,Investors!$G:$G,$B232),0)</f>
        <v/>
      </c>
      <c r="V232" s="4">
        <f>IF(AND(SUMIFS(Investors!$P:$P,Investors!$A:$A,$A232,Investors!$G:$G,$B232)-$B$2&lt;=V$4,SUMIFS(Investors!$P:$P,Investors!$A:$A,$A232,Investors!$G:$G,$B232)-$B$2&gt;U$4),SUMIFS(Investors!$Q:$Q,Investors!$A:$A,$A232,Investors!$G:$G,$B232),0)</f>
        <v/>
      </c>
      <c r="W232" s="4">
        <f>IF(AND(SUMIFS(Investors!$P:$P,Investors!$A:$A,$A232,Investors!$G:$G,$B232)-$B$2&lt;=W$4,SUMIFS(Investors!$P:$P,Investors!$A:$A,$A232,Investors!$G:$G,$B232)-$B$2&gt;V$4),SUMIFS(Investors!$Q:$Q,Investors!$A:$A,$A232,Investors!$G:$G,$B232),0)</f>
        <v/>
      </c>
      <c r="X232" s="4">
        <f>IF(AND(SUMIFS(Investors!$P:$P,Investors!$A:$A,$A232,Investors!$G:$G,$B232)-$B$2&lt;=X$4,SUMIFS(Investors!$P:$P,Investors!$A:$A,$A232,Investors!$G:$G,$B232)-$B$2&gt;W$4),SUMIFS(Investors!$Q:$Q,Investors!$A:$A,$A232,Investors!$G:$G,$B232),0)</f>
        <v/>
      </c>
      <c r="Y232" s="4">
        <f>IF(AND(SUMIFS(Investors!$P:$P,Investors!$A:$A,$A232,Investors!$G:$G,$B232)-$B$2&lt;=Y$4,SUMIFS(Investors!$P:$P,Investors!$A:$A,$A232,Investors!$G:$G,$B232)-$B$2&gt;X$4),SUMIFS(Investors!$Q:$Q,Investors!$A:$A,$A232,Investors!$G:$G,$B232),0)</f>
        <v/>
      </c>
      <c r="Z232" s="4">
        <f>IF(AND(SUMIFS(Investors!$P:$P,Investors!$A:$A,$A232,Investors!$G:$G,$B232)-$B$2&lt;=Z$4,SUMIFS(Investors!$P:$P,Investors!$A:$A,$A232,Investors!$G:$G,$B232)-$B$2&gt;Y$4),SUMIFS(Investors!$Q:$Q,Investors!$A:$A,$A232,Investors!$G:$G,$B232),0)</f>
        <v/>
      </c>
      <c r="AA232" s="4">
        <f>IF(AND(SUMIFS(Investors!$P:$P,Investors!$A:$A,$A232,Investors!$G:$G,$B232)-$B$2&lt;=AA$4,SUMIFS(Investors!$P:$P,Investors!$A:$A,$A232,Investors!$G:$G,$B232)-$B$2&gt;Z$4),SUMIFS(Investors!$Q:$Q,Investors!$A:$A,$A232,Investors!$G:$G,$B232),0)</f>
        <v/>
      </c>
      <c r="AB232" s="4">
        <f>IF(AND(SUMIFS(Investors!$P:$P,Investors!$A:$A,$A232,Investors!$G:$G,$B232)-$B$2&lt;=AB$4,SUMIFS(Investors!$P:$P,Investors!$A:$A,$A232,Investors!$G:$G,$B232)-$B$2&gt;AA$4),SUMIFS(Investors!$Q:$Q,Investors!$A:$A,$A232,Investors!$G:$G,$B232),0)</f>
        <v/>
      </c>
      <c r="AC232" s="4">
        <f>IF(AND(SUMIFS(Investors!$P:$P,Investors!$A:$A,$A232,Investors!$G:$G,$B232)-$B$2&lt;=AC$4,SUMIFS(Investors!$P:$P,Investors!$A:$A,$A232,Investors!$G:$G,$B232)-$B$2&gt;AB$4),SUMIFS(Investors!$Q:$Q,Investors!$A:$A,$A232,Investors!$G:$G,$B232),0)</f>
        <v/>
      </c>
    </row>
    <row r="233">
      <c r="A233" t="inlineStr">
        <is>
          <t>ZRAN01</t>
        </is>
      </c>
      <c r="B233" t="inlineStr">
        <is>
          <t>HVK401</t>
        </is>
      </c>
      <c r="C233" s="4">
        <f>SUM(E233:AC233)</f>
        <v/>
      </c>
      <c r="E233" s="4">
        <f>IF(AND(SUMIFS(Investors!$P:$P,Investors!$A:$A,$A233,Investors!$G:$G,$B233)-$B$2&lt;=E$4,SUMIFS(Investors!$P:$P,Investors!$A:$A,$A233,Investors!$G:$G,$B233)-$B$2&gt;D$4),SUMIFS(Investors!$Q:$Q,Investors!$A:$A,$A233,Investors!$G:$G,$B233),0)</f>
        <v/>
      </c>
      <c r="F233" s="4">
        <f>IF(AND(SUMIFS(Investors!$P:$P,Investors!$A:$A,$A233,Investors!$G:$G,$B233)-$B$2&lt;=F$4,SUMIFS(Investors!$P:$P,Investors!$A:$A,$A233,Investors!$G:$G,$B233)-$B$2&gt;E$4),SUMIFS(Investors!$Q:$Q,Investors!$A:$A,$A233,Investors!$G:$G,$B233),0)</f>
        <v/>
      </c>
      <c r="G233" s="4">
        <f>IF(AND(SUMIFS(Investors!$P:$P,Investors!$A:$A,$A233,Investors!$G:$G,$B233)-$B$2&lt;=G$4,SUMIFS(Investors!$P:$P,Investors!$A:$A,$A233,Investors!$G:$G,$B233)-$B$2&gt;F$4),SUMIFS(Investors!$Q:$Q,Investors!$A:$A,$A233,Investors!$G:$G,$B233),0)</f>
        <v/>
      </c>
      <c r="H233" s="4">
        <f>IF(AND(SUMIFS(Investors!$P:$P,Investors!$A:$A,$A233,Investors!$G:$G,$B233)-$B$2&lt;=H$4,SUMIFS(Investors!$P:$P,Investors!$A:$A,$A233,Investors!$G:$G,$B233)-$B$2&gt;G$4),SUMIFS(Investors!$Q:$Q,Investors!$A:$A,$A233,Investors!$G:$G,$B233),0)</f>
        <v/>
      </c>
      <c r="I233" s="4">
        <f>IF(AND(SUMIFS(Investors!$P:$P,Investors!$A:$A,$A233,Investors!$G:$G,$B233)-$B$2&lt;=I$4,SUMIFS(Investors!$P:$P,Investors!$A:$A,$A233,Investors!$G:$G,$B233)-$B$2&gt;H$4),SUMIFS(Investors!$Q:$Q,Investors!$A:$A,$A233,Investors!$G:$G,$B233),0)</f>
        <v/>
      </c>
      <c r="J233" s="4">
        <f>IF(AND(SUMIFS(Investors!$P:$P,Investors!$A:$A,$A233,Investors!$G:$G,$B233)-$B$2&lt;=J$4,SUMIFS(Investors!$P:$P,Investors!$A:$A,$A233,Investors!$G:$G,$B233)-$B$2&gt;I$4),SUMIFS(Investors!$Q:$Q,Investors!$A:$A,$A233,Investors!$G:$G,$B233),0)</f>
        <v/>
      </c>
      <c r="K233" s="4">
        <f>IF(AND(SUMIFS(Investors!$P:$P,Investors!$A:$A,$A233,Investors!$G:$G,$B233)-$B$2&lt;=K$4,SUMIFS(Investors!$P:$P,Investors!$A:$A,$A233,Investors!$G:$G,$B233)-$B$2&gt;J$4),SUMIFS(Investors!$Q:$Q,Investors!$A:$A,$A233,Investors!$G:$G,$B233),0)</f>
        <v/>
      </c>
      <c r="L233" s="4">
        <f>IF(AND(SUMIFS(Investors!$P:$P,Investors!$A:$A,$A233,Investors!$G:$G,$B233)-$B$2&lt;=L$4,SUMIFS(Investors!$P:$P,Investors!$A:$A,$A233,Investors!$G:$G,$B233)-$B$2&gt;K$4),SUMIFS(Investors!$Q:$Q,Investors!$A:$A,$A233,Investors!$G:$G,$B233),0)</f>
        <v/>
      </c>
      <c r="M233" s="4">
        <f>IF(AND(SUMIFS(Investors!$P:$P,Investors!$A:$A,$A233,Investors!$G:$G,$B233)-$B$2&lt;=M$4,SUMIFS(Investors!$P:$P,Investors!$A:$A,$A233,Investors!$G:$G,$B233)-$B$2&gt;L$4),SUMIFS(Investors!$Q:$Q,Investors!$A:$A,$A233,Investors!$G:$G,$B233),0)</f>
        <v/>
      </c>
      <c r="N233" s="4">
        <f>IF(AND(SUMIFS(Investors!$P:$P,Investors!$A:$A,$A233,Investors!$G:$G,$B233)-$B$2&lt;=N$4,SUMIFS(Investors!$P:$P,Investors!$A:$A,$A233,Investors!$G:$G,$B233)-$B$2&gt;M$4),SUMIFS(Investors!$Q:$Q,Investors!$A:$A,$A233,Investors!$G:$G,$B233),0)</f>
        <v/>
      </c>
      <c r="O233" s="4">
        <f>IF(AND(SUMIFS(Investors!$P:$P,Investors!$A:$A,$A233,Investors!$G:$G,$B233)-$B$2&lt;=O$4,SUMIFS(Investors!$P:$P,Investors!$A:$A,$A233,Investors!$G:$G,$B233)-$B$2&gt;N$4),SUMIFS(Investors!$Q:$Q,Investors!$A:$A,$A233,Investors!$G:$G,$B233),0)</f>
        <v/>
      </c>
      <c r="P233" s="4">
        <f>IF(AND(SUMIFS(Investors!$P:$P,Investors!$A:$A,$A233,Investors!$G:$G,$B233)-$B$2&lt;=P$4,SUMIFS(Investors!$P:$P,Investors!$A:$A,$A233,Investors!$G:$G,$B233)-$B$2&gt;O$4),SUMIFS(Investors!$Q:$Q,Investors!$A:$A,$A233,Investors!$G:$G,$B233),0)</f>
        <v/>
      </c>
      <c r="Q233" s="4">
        <f>IF(AND(SUMIFS(Investors!$P:$P,Investors!$A:$A,$A233,Investors!$G:$G,$B233)-$B$2&lt;=Q$4,SUMIFS(Investors!$P:$P,Investors!$A:$A,$A233,Investors!$G:$G,$B233)-$B$2&gt;P$4),SUMIFS(Investors!$Q:$Q,Investors!$A:$A,$A233,Investors!$G:$G,$B233),0)</f>
        <v/>
      </c>
      <c r="R233" s="4">
        <f>IF(AND(SUMIFS(Investors!$P:$P,Investors!$A:$A,$A233,Investors!$G:$G,$B233)-$B$2&lt;=R$4,SUMIFS(Investors!$P:$P,Investors!$A:$A,$A233,Investors!$G:$G,$B233)-$B$2&gt;Q$4),SUMIFS(Investors!$Q:$Q,Investors!$A:$A,$A233,Investors!$G:$G,$B233),0)</f>
        <v/>
      </c>
      <c r="S233" s="4">
        <f>IF(AND(SUMIFS(Investors!$P:$P,Investors!$A:$A,$A233,Investors!$G:$G,$B233)-$B$2&lt;=S$4,SUMIFS(Investors!$P:$P,Investors!$A:$A,$A233,Investors!$G:$G,$B233)-$B$2&gt;R$4),SUMIFS(Investors!$Q:$Q,Investors!$A:$A,$A233,Investors!$G:$G,$B233),0)</f>
        <v/>
      </c>
      <c r="T233" s="4">
        <f>IF(AND(SUMIFS(Investors!$P:$P,Investors!$A:$A,$A233,Investors!$G:$G,$B233)-$B$2&lt;=T$4,SUMIFS(Investors!$P:$P,Investors!$A:$A,$A233,Investors!$G:$G,$B233)-$B$2&gt;S$4),SUMIFS(Investors!$Q:$Q,Investors!$A:$A,$A233,Investors!$G:$G,$B233),0)</f>
        <v/>
      </c>
      <c r="U233" s="4">
        <f>IF(AND(SUMIFS(Investors!$P:$P,Investors!$A:$A,$A233,Investors!$G:$G,$B233)-$B$2&lt;=U$4,SUMIFS(Investors!$P:$P,Investors!$A:$A,$A233,Investors!$G:$G,$B233)-$B$2&gt;T$4),SUMIFS(Investors!$Q:$Q,Investors!$A:$A,$A233,Investors!$G:$G,$B233),0)</f>
        <v/>
      </c>
      <c r="V233" s="4">
        <f>IF(AND(SUMIFS(Investors!$P:$P,Investors!$A:$A,$A233,Investors!$G:$G,$B233)-$B$2&lt;=V$4,SUMIFS(Investors!$P:$P,Investors!$A:$A,$A233,Investors!$G:$G,$B233)-$B$2&gt;U$4),SUMIFS(Investors!$Q:$Q,Investors!$A:$A,$A233,Investors!$G:$G,$B233),0)</f>
        <v/>
      </c>
      <c r="W233" s="4">
        <f>IF(AND(SUMIFS(Investors!$P:$P,Investors!$A:$A,$A233,Investors!$G:$G,$B233)-$B$2&lt;=W$4,SUMIFS(Investors!$P:$P,Investors!$A:$A,$A233,Investors!$G:$G,$B233)-$B$2&gt;V$4),SUMIFS(Investors!$Q:$Q,Investors!$A:$A,$A233,Investors!$G:$G,$B233),0)</f>
        <v/>
      </c>
      <c r="X233" s="4">
        <f>IF(AND(SUMIFS(Investors!$P:$P,Investors!$A:$A,$A233,Investors!$G:$G,$B233)-$B$2&lt;=X$4,SUMIFS(Investors!$P:$P,Investors!$A:$A,$A233,Investors!$G:$G,$B233)-$B$2&gt;W$4),SUMIFS(Investors!$Q:$Q,Investors!$A:$A,$A233,Investors!$G:$G,$B233),0)</f>
        <v/>
      </c>
      <c r="Y233" s="4">
        <f>IF(AND(SUMIFS(Investors!$P:$P,Investors!$A:$A,$A233,Investors!$G:$G,$B233)-$B$2&lt;=Y$4,SUMIFS(Investors!$P:$P,Investors!$A:$A,$A233,Investors!$G:$G,$B233)-$B$2&gt;X$4),SUMIFS(Investors!$Q:$Q,Investors!$A:$A,$A233,Investors!$G:$G,$B233),0)</f>
        <v/>
      </c>
      <c r="Z233" s="4">
        <f>IF(AND(SUMIFS(Investors!$P:$P,Investors!$A:$A,$A233,Investors!$G:$G,$B233)-$B$2&lt;=Z$4,SUMIFS(Investors!$P:$P,Investors!$A:$A,$A233,Investors!$G:$G,$B233)-$B$2&gt;Y$4),SUMIFS(Investors!$Q:$Q,Investors!$A:$A,$A233,Investors!$G:$G,$B233),0)</f>
        <v/>
      </c>
      <c r="AA233" s="4">
        <f>IF(AND(SUMIFS(Investors!$P:$P,Investors!$A:$A,$A233,Investors!$G:$G,$B233)-$B$2&lt;=AA$4,SUMIFS(Investors!$P:$P,Investors!$A:$A,$A233,Investors!$G:$G,$B233)-$B$2&gt;Z$4),SUMIFS(Investors!$Q:$Q,Investors!$A:$A,$A233,Investors!$G:$G,$B233),0)</f>
        <v/>
      </c>
      <c r="AB233" s="4">
        <f>IF(AND(SUMIFS(Investors!$P:$P,Investors!$A:$A,$A233,Investors!$G:$G,$B233)-$B$2&lt;=AB$4,SUMIFS(Investors!$P:$P,Investors!$A:$A,$A233,Investors!$G:$G,$B233)-$B$2&gt;AA$4),SUMIFS(Investors!$Q:$Q,Investors!$A:$A,$A233,Investors!$G:$G,$B233),0)</f>
        <v/>
      </c>
      <c r="AC233" s="4">
        <f>IF(AND(SUMIFS(Investors!$P:$P,Investors!$A:$A,$A233,Investors!$G:$G,$B233)-$B$2&lt;=AC$4,SUMIFS(Investors!$P:$P,Investors!$A:$A,$A233,Investors!$G:$G,$B233)-$B$2&gt;AB$4),SUMIFS(Investors!$Q:$Q,Investors!$A:$A,$A233,Investors!$G:$G,$B233),0)</f>
        <v/>
      </c>
    </row>
    <row r="234">
      <c r="A234" t="inlineStr">
        <is>
          <t>ZRAN01</t>
        </is>
      </c>
      <c r="B234" t="inlineStr">
        <is>
          <t>HVK305</t>
        </is>
      </c>
      <c r="C234" s="4">
        <f>SUM(E234:AC234)</f>
        <v/>
      </c>
      <c r="E234" s="4">
        <f>IF(AND(SUMIFS(Investors!$P:$P,Investors!$A:$A,$A234,Investors!$G:$G,$B234)-$B$2&lt;=E$4,SUMIFS(Investors!$P:$P,Investors!$A:$A,$A234,Investors!$G:$G,$B234)-$B$2&gt;D$4),SUMIFS(Investors!$Q:$Q,Investors!$A:$A,$A234,Investors!$G:$G,$B234),0)</f>
        <v/>
      </c>
      <c r="F234" s="4">
        <f>IF(AND(SUMIFS(Investors!$P:$P,Investors!$A:$A,$A234,Investors!$G:$G,$B234)-$B$2&lt;=F$4,SUMIFS(Investors!$P:$P,Investors!$A:$A,$A234,Investors!$G:$G,$B234)-$B$2&gt;E$4),SUMIFS(Investors!$Q:$Q,Investors!$A:$A,$A234,Investors!$G:$G,$B234),0)</f>
        <v/>
      </c>
      <c r="G234" s="4">
        <f>IF(AND(SUMIFS(Investors!$P:$P,Investors!$A:$A,$A234,Investors!$G:$G,$B234)-$B$2&lt;=G$4,SUMIFS(Investors!$P:$P,Investors!$A:$A,$A234,Investors!$G:$G,$B234)-$B$2&gt;F$4),SUMIFS(Investors!$Q:$Q,Investors!$A:$A,$A234,Investors!$G:$G,$B234),0)</f>
        <v/>
      </c>
      <c r="H234" s="4">
        <f>IF(AND(SUMIFS(Investors!$P:$P,Investors!$A:$A,$A234,Investors!$G:$G,$B234)-$B$2&lt;=H$4,SUMIFS(Investors!$P:$P,Investors!$A:$A,$A234,Investors!$G:$G,$B234)-$B$2&gt;G$4),SUMIFS(Investors!$Q:$Q,Investors!$A:$A,$A234,Investors!$G:$G,$B234),0)</f>
        <v/>
      </c>
      <c r="I234" s="4">
        <f>IF(AND(SUMIFS(Investors!$P:$P,Investors!$A:$A,$A234,Investors!$G:$G,$B234)-$B$2&lt;=I$4,SUMIFS(Investors!$P:$P,Investors!$A:$A,$A234,Investors!$G:$G,$B234)-$B$2&gt;H$4),SUMIFS(Investors!$Q:$Q,Investors!$A:$A,$A234,Investors!$G:$G,$B234),0)</f>
        <v/>
      </c>
      <c r="J234" s="4">
        <f>IF(AND(SUMIFS(Investors!$P:$P,Investors!$A:$A,$A234,Investors!$G:$G,$B234)-$B$2&lt;=J$4,SUMIFS(Investors!$P:$P,Investors!$A:$A,$A234,Investors!$G:$G,$B234)-$B$2&gt;I$4),SUMIFS(Investors!$Q:$Q,Investors!$A:$A,$A234,Investors!$G:$G,$B234),0)</f>
        <v/>
      </c>
      <c r="K234" s="4">
        <f>IF(AND(SUMIFS(Investors!$P:$P,Investors!$A:$A,$A234,Investors!$G:$G,$B234)-$B$2&lt;=K$4,SUMIFS(Investors!$P:$P,Investors!$A:$A,$A234,Investors!$G:$G,$B234)-$B$2&gt;J$4),SUMIFS(Investors!$Q:$Q,Investors!$A:$A,$A234,Investors!$G:$G,$B234),0)</f>
        <v/>
      </c>
      <c r="L234" s="4">
        <f>IF(AND(SUMIFS(Investors!$P:$P,Investors!$A:$A,$A234,Investors!$G:$G,$B234)-$B$2&lt;=L$4,SUMIFS(Investors!$P:$P,Investors!$A:$A,$A234,Investors!$G:$G,$B234)-$B$2&gt;K$4),SUMIFS(Investors!$Q:$Q,Investors!$A:$A,$A234,Investors!$G:$G,$B234),0)</f>
        <v/>
      </c>
      <c r="M234" s="4">
        <f>IF(AND(SUMIFS(Investors!$P:$P,Investors!$A:$A,$A234,Investors!$G:$G,$B234)-$B$2&lt;=M$4,SUMIFS(Investors!$P:$P,Investors!$A:$A,$A234,Investors!$G:$G,$B234)-$B$2&gt;L$4),SUMIFS(Investors!$Q:$Q,Investors!$A:$A,$A234,Investors!$G:$G,$B234),0)</f>
        <v/>
      </c>
      <c r="N234" s="4">
        <f>IF(AND(SUMIFS(Investors!$P:$P,Investors!$A:$A,$A234,Investors!$G:$G,$B234)-$B$2&lt;=N$4,SUMIFS(Investors!$P:$P,Investors!$A:$A,$A234,Investors!$G:$G,$B234)-$B$2&gt;M$4),SUMIFS(Investors!$Q:$Q,Investors!$A:$A,$A234,Investors!$G:$G,$B234),0)</f>
        <v/>
      </c>
      <c r="O234" s="4">
        <f>IF(AND(SUMIFS(Investors!$P:$P,Investors!$A:$A,$A234,Investors!$G:$G,$B234)-$B$2&lt;=O$4,SUMIFS(Investors!$P:$P,Investors!$A:$A,$A234,Investors!$G:$G,$B234)-$B$2&gt;N$4),SUMIFS(Investors!$Q:$Q,Investors!$A:$A,$A234,Investors!$G:$G,$B234),0)</f>
        <v/>
      </c>
      <c r="P234" s="4">
        <f>IF(AND(SUMIFS(Investors!$P:$P,Investors!$A:$A,$A234,Investors!$G:$G,$B234)-$B$2&lt;=P$4,SUMIFS(Investors!$P:$P,Investors!$A:$A,$A234,Investors!$G:$G,$B234)-$B$2&gt;O$4),SUMIFS(Investors!$Q:$Q,Investors!$A:$A,$A234,Investors!$G:$G,$B234),0)</f>
        <v/>
      </c>
      <c r="Q234" s="4">
        <f>IF(AND(SUMIFS(Investors!$P:$P,Investors!$A:$A,$A234,Investors!$G:$G,$B234)-$B$2&lt;=Q$4,SUMIFS(Investors!$P:$P,Investors!$A:$A,$A234,Investors!$G:$G,$B234)-$B$2&gt;P$4),SUMIFS(Investors!$Q:$Q,Investors!$A:$A,$A234,Investors!$G:$G,$B234),0)</f>
        <v/>
      </c>
      <c r="R234" s="4">
        <f>IF(AND(SUMIFS(Investors!$P:$P,Investors!$A:$A,$A234,Investors!$G:$G,$B234)-$B$2&lt;=R$4,SUMIFS(Investors!$P:$P,Investors!$A:$A,$A234,Investors!$G:$G,$B234)-$B$2&gt;Q$4),SUMIFS(Investors!$Q:$Q,Investors!$A:$A,$A234,Investors!$G:$G,$B234),0)</f>
        <v/>
      </c>
      <c r="S234" s="4">
        <f>IF(AND(SUMIFS(Investors!$P:$P,Investors!$A:$A,$A234,Investors!$G:$G,$B234)-$B$2&lt;=S$4,SUMIFS(Investors!$P:$P,Investors!$A:$A,$A234,Investors!$G:$G,$B234)-$B$2&gt;R$4),SUMIFS(Investors!$Q:$Q,Investors!$A:$A,$A234,Investors!$G:$G,$B234),0)</f>
        <v/>
      </c>
      <c r="T234" s="4">
        <f>IF(AND(SUMIFS(Investors!$P:$P,Investors!$A:$A,$A234,Investors!$G:$G,$B234)-$B$2&lt;=T$4,SUMIFS(Investors!$P:$P,Investors!$A:$A,$A234,Investors!$G:$G,$B234)-$B$2&gt;S$4),SUMIFS(Investors!$Q:$Q,Investors!$A:$A,$A234,Investors!$G:$G,$B234),0)</f>
        <v/>
      </c>
      <c r="U234" s="4">
        <f>IF(AND(SUMIFS(Investors!$P:$P,Investors!$A:$A,$A234,Investors!$G:$G,$B234)-$B$2&lt;=U$4,SUMIFS(Investors!$P:$P,Investors!$A:$A,$A234,Investors!$G:$G,$B234)-$B$2&gt;T$4),SUMIFS(Investors!$Q:$Q,Investors!$A:$A,$A234,Investors!$G:$G,$B234),0)</f>
        <v/>
      </c>
      <c r="V234" s="4">
        <f>IF(AND(SUMIFS(Investors!$P:$P,Investors!$A:$A,$A234,Investors!$G:$G,$B234)-$B$2&lt;=V$4,SUMIFS(Investors!$P:$P,Investors!$A:$A,$A234,Investors!$G:$G,$B234)-$B$2&gt;U$4),SUMIFS(Investors!$Q:$Q,Investors!$A:$A,$A234,Investors!$G:$G,$B234),0)</f>
        <v/>
      </c>
      <c r="W234" s="4">
        <f>IF(AND(SUMIFS(Investors!$P:$P,Investors!$A:$A,$A234,Investors!$G:$G,$B234)-$B$2&lt;=W$4,SUMIFS(Investors!$P:$P,Investors!$A:$A,$A234,Investors!$G:$G,$B234)-$B$2&gt;V$4),SUMIFS(Investors!$Q:$Q,Investors!$A:$A,$A234,Investors!$G:$G,$B234),0)</f>
        <v/>
      </c>
      <c r="X234" s="4">
        <f>IF(AND(SUMIFS(Investors!$P:$P,Investors!$A:$A,$A234,Investors!$G:$G,$B234)-$B$2&lt;=X$4,SUMIFS(Investors!$P:$P,Investors!$A:$A,$A234,Investors!$G:$G,$B234)-$B$2&gt;W$4),SUMIFS(Investors!$Q:$Q,Investors!$A:$A,$A234,Investors!$G:$G,$B234),0)</f>
        <v/>
      </c>
      <c r="Y234" s="4">
        <f>IF(AND(SUMIFS(Investors!$P:$P,Investors!$A:$A,$A234,Investors!$G:$G,$B234)-$B$2&lt;=Y$4,SUMIFS(Investors!$P:$P,Investors!$A:$A,$A234,Investors!$G:$G,$B234)-$B$2&gt;X$4),SUMIFS(Investors!$Q:$Q,Investors!$A:$A,$A234,Investors!$G:$G,$B234),0)</f>
        <v/>
      </c>
      <c r="Z234" s="4">
        <f>IF(AND(SUMIFS(Investors!$P:$P,Investors!$A:$A,$A234,Investors!$G:$G,$B234)-$B$2&lt;=Z$4,SUMIFS(Investors!$P:$P,Investors!$A:$A,$A234,Investors!$G:$G,$B234)-$B$2&gt;Y$4),SUMIFS(Investors!$Q:$Q,Investors!$A:$A,$A234,Investors!$G:$G,$B234),0)</f>
        <v/>
      </c>
      <c r="AA234" s="4">
        <f>IF(AND(SUMIFS(Investors!$P:$P,Investors!$A:$A,$A234,Investors!$G:$G,$B234)-$B$2&lt;=AA$4,SUMIFS(Investors!$P:$P,Investors!$A:$A,$A234,Investors!$G:$G,$B234)-$B$2&gt;Z$4),SUMIFS(Investors!$Q:$Q,Investors!$A:$A,$A234,Investors!$G:$G,$B234),0)</f>
        <v/>
      </c>
      <c r="AB234" s="4">
        <f>IF(AND(SUMIFS(Investors!$P:$P,Investors!$A:$A,$A234,Investors!$G:$G,$B234)-$B$2&lt;=AB$4,SUMIFS(Investors!$P:$P,Investors!$A:$A,$A234,Investors!$G:$G,$B234)-$B$2&gt;AA$4),SUMIFS(Investors!$Q:$Q,Investors!$A:$A,$A234,Investors!$G:$G,$B234),0)</f>
        <v/>
      </c>
      <c r="AC234" s="4">
        <f>IF(AND(SUMIFS(Investors!$P:$P,Investors!$A:$A,$A234,Investors!$G:$G,$B234)-$B$2&lt;=AC$4,SUMIFS(Investors!$P:$P,Investors!$A:$A,$A234,Investors!$G:$G,$B234)-$B$2&gt;AB$4),SUMIFS(Investors!$Q:$Q,Investors!$A:$A,$A234,Investors!$G:$G,$B234),0)</f>
        <v/>
      </c>
    </row>
    <row r="235">
      <c r="A235" t="inlineStr">
        <is>
          <t>ZRAN01</t>
        </is>
      </c>
      <c r="B235" t="inlineStr">
        <is>
          <t>HVG203</t>
        </is>
      </c>
      <c r="C235" s="4">
        <f>SUM(E235:AC235)</f>
        <v/>
      </c>
      <c r="E235" s="4">
        <f>IF(AND(SUMIFS(Investors!$P:$P,Investors!$A:$A,$A235,Investors!$G:$G,$B235)-$B$2&lt;=E$4,SUMIFS(Investors!$P:$P,Investors!$A:$A,$A235,Investors!$G:$G,$B235)-$B$2&gt;D$4),SUMIFS(Investors!$Q:$Q,Investors!$A:$A,$A235,Investors!$G:$G,$B235),0)</f>
        <v/>
      </c>
      <c r="F235" s="4">
        <f>IF(AND(SUMIFS(Investors!$P:$P,Investors!$A:$A,$A235,Investors!$G:$G,$B235)-$B$2&lt;=F$4,SUMIFS(Investors!$P:$P,Investors!$A:$A,$A235,Investors!$G:$G,$B235)-$B$2&gt;E$4),SUMIFS(Investors!$Q:$Q,Investors!$A:$A,$A235,Investors!$G:$G,$B235),0)</f>
        <v/>
      </c>
      <c r="G235" s="4">
        <f>IF(AND(SUMIFS(Investors!$P:$P,Investors!$A:$A,$A235,Investors!$G:$G,$B235)-$B$2&lt;=G$4,SUMIFS(Investors!$P:$P,Investors!$A:$A,$A235,Investors!$G:$G,$B235)-$B$2&gt;F$4),SUMIFS(Investors!$Q:$Q,Investors!$A:$A,$A235,Investors!$G:$G,$B235),0)</f>
        <v/>
      </c>
      <c r="H235" s="4">
        <f>IF(AND(SUMIFS(Investors!$P:$P,Investors!$A:$A,$A235,Investors!$G:$G,$B235)-$B$2&lt;=H$4,SUMIFS(Investors!$P:$P,Investors!$A:$A,$A235,Investors!$G:$G,$B235)-$B$2&gt;G$4),SUMIFS(Investors!$Q:$Q,Investors!$A:$A,$A235,Investors!$G:$G,$B235),0)</f>
        <v/>
      </c>
      <c r="I235" s="4">
        <f>IF(AND(SUMIFS(Investors!$P:$P,Investors!$A:$A,$A235,Investors!$G:$G,$B235)-$B$2&lt;=I$4,SUMIFS(Investors!$P:$P,Investors!$A:$A,$A235,Investors!$G:$G,$B235)-$B$2&gt;H$4),SUMIFS(Investors!$Q:$Q,Investors!$A:$A,$A235,Investors!$G:$G,$B235),0)</f>
        <v/>
      </c>
      <c r="J235" s="4">
        <f>IF(AND(SUMIFS(Investors!$P:$P,Investors!$A:$A,$A235,Investors!$G:$G,$B235)-$B$2&lt;=J$4,SUMIFS(Investors!$P:$P,Investors!$A:$A,$A235,Investors!$G:$G,$B235)-$B$2&gt;I$4),SUMIFS(Investors!$Q:$Q,Investors!$A:$A,$A235,Investors!$G:$G,$B235),0)</f>
        <v/>
      </c>
      <c r="K235" s="4">
        <f>IF(AND(SUMIFS(Investors!$P:$P,Investors!$A:$A,$A235,Investors!$G:$G,$B235)-$B$2&lt;=K$4,SUMIFS(Investors!$P:$P,Investors!$A:$A,$A235,Investors!$G:$G,$B235)-$B$2&gt;J$4),SUMIFS(Investors!$Q:$Q,Investors!$A:$A,$A235,Investors!$G:$G,$B235),0)</f>
        <v/>
      </c>
      <c r="L235" s="4">
        <f>IF(AND(SUMIFS(Investors!$P:$P,Investors!$A:$A,$A235,Investors!$G:$G,$B235)-$B$2&lt;=L$4,SUMIFS(Investors!$P:$P,Investors!$A:$A,$A235,Investors!$G:$G,$B235)-$B$2&gt;K$4),SUMIFS(Investors!$Q:$Q,Investors!$A:$A,$A235,Investors!$G:$G,$B235),0)</f>
        <v/>
      </c>
      <c r="M235" s="4">
        <f>IF(AND(SUMIFS(Investors!$P:$P,Investors!$A:$A,$A235,Investors!$G:$G,$B235)-$B$2&lt;=M$4,SUMIFS(Investors!$P:$P,Investors!$A:$A,$A235,Investors!$G:$G,$B235)-$B$2&gt;L$4),SUMIFS(Investors!$Q:$Q,Investors!$A:$A,$A235,Investors!$G:$G,$B235),0)</f>
        <v/>
      </c>
      <c r="N235" s="4">
        <f>IF(AND(SUMIFS(Investors!$P:$P,Investors!$A:$A,$A235,Investors!$G:$G,$B235)-$B$2&lt;=N$4,SUMIFS(Investors!$P:$P,Investors!$A:$A,$A235,Investors!$G:$G,$B235)-$B$2&gt;M$4),SUMIFS(Investors!$Q:$Q,Investors!$A:$A,$A235,Investors!$G:$G,$B235),0)</f>
        <v/>
      </c>
      <c r="O235" s="4">
        <f>IF(AND(SUMIFS(Investors!$P:$P,Investors!$A:$A,$A235,Investors!$G:$G,$B235)-$B$2&lt;=O$4,SUMIFS(Investors!$P:$P,Investors!$A:$A,$A235,Investors!$G:$G,$B235)-$B$2&gt;N$4),SUMIFS(Investors!$Q:$Q,Investors!$A:$A,$A235,Investors!$G:$G,$B235),0)</f>
        <v/>
      </c>
      <c r="P235" s="4">
        <f>IF(AND(SUMIFS(Investors!$P:$P,Investors!$A:$A,$A235,Investors!$G:$G,$B235)-$B$2&lt;=P$4,SUMIFS(Investors!$P:$P,Investors!$A:$A,$A235,Investors!$G:$G,$B235)-$B$2&gt;O$4),SUMIFS(Investors!$Q:$Q,Investors!$A:$A,$A235,Investors!$G:$G,$B235),0)</f>
        <v/>
      </c>
      <c r="Q235" s="4">
        <f>IF(AND(SUMIFS(Investors!$P:$P,Investors!$A:$A,$A235,Investors!$G:$G,$B235)-$B$2&lt;=Q$4,SUMIFS(Investors!$P:$P,Investors!$A:$A,$A235,Investors!$G:$G,$B235)-$B$2&gt;P$4),SUMIFS(Investors!$Q:$Q,Investors!$A:$A,$A235,Investors!$G:$G,$B235),0)</f>
        <v/>
      </c>
      <c r="R235" s="4">
        <f>IF(AND(SUMIFS(Investors!$P:$P,Investors!$A:$A,$A235,Investors!$G:$G,$B235)-$B$2&lt;=R$4,SUMIFS(Investors!$P:$P,Investors!$A:$A,$A235,Investors!$G:$G,$B235)-$B$2&gt;Q$4),SUMIFS(Investors!$Q:$Q,Investors!$A:$A,$A235,Investors!$G:$G,$B235),0)</f>
        <v/>
      </c>
      <c r="S235" s="4">
        <f>IF(AND(SUMIFS(Investors!$P:$P,Investors!$A:$A,$A235,Investors!$G:$G,$B235)-$B$2&lt;=S$4,SUMIFS(Investors!$P:$P,Investors!$A:$A,$A235,Investors!$G:$G,$B235)-$B$2&gt;R$4),SUMIFS(Investors!$Q:$Q,Investors!$A:$A,$A235,Investors!$G:$G,$B235),0)</f>
        <v/>
      </c>
      <c r="T235" s="4">
        <f>IF(AND(SUMIFS(Investors!$P:$P,Investors!$A:$A,$A235,Investors!$G:$G,$B235)-$B$2&lt;=T$4,SUMIFS(Investors!$P:$P,Investors!$A:$A,$A235,Investors!$G:$G,$B235)-$B$2&gt;S$4),SUMIFS(Investors!$Q:$Q,Investors!$A:$A,$A235,Investors!$G:$G,$B235),0)</f>
        <v/>
      </c>
      <c r="U235" s="4">
        <f>IF(AND(SUMIFS(Investors!$P:$P,Investors!$A:$A,$A235,Investors!$G:$G,$B235)-$B$2&lt;=U$4,SUMIFS(Investors!$P:$P,Investors!$A:$A,$A235,Investors!$G:$G,$B235)-$B$2&gt;T$4),SUMIFS(Investors!$Q:$Q,Investors!$A:$A,$A235,Investors!$G:$G,$B235),0)</f>
        <v/>
      </c>
      <c r="V235" s="4">
        <f>IF(AND(SUMIFS(Investors!$P:$P,Investors!$A:$A,$A235,Investors!$G:$G,$B235)-$B$2&lt;=V$4,SUMIFS(Investors!$P:$P,Investors!$A:$A,$A235,Investors!$G:$G,$B235)-$B$2&gt;U$4),SUMIFS(Investors!$Q:$Q,Investors!$A:$A,$A235,Investors!$G:$G,$B235),0)</f>
        <v/>
      </c>
      <c r="W235" s="4">
        <f>IF(AND(SUMIFS(Investors!$P:$P,Investors!$A:$A,$A235,Investors!$G:$G,$B235)-$B$2&lt;=W$4,SUMIFS(Investors!$P:$P,Investors!$A:$A,$A235,Investors!$G:$G,$B235)-$B$2&gt;V$4),SUMIFS(Investors!$Q:$Q,Investors!$A:$A,$A235,Investors!$G:$G,$B235),0)</f>
        <v/>
      </c>
      <c r="X235" s="4">
        <f>IF(AND(SUMIFS(Investors!$P:$P,Investors!$A:$A,$A235,Investors!$G:$G,$B235)-$B$2&lt;=X$4,SUMIFS(Investors!$P:$P,Investors!$A:$A,$A235,Investors!$G:$G,$B235)-$B$2&gt;W$4),SUMIFS(Investors!$Q:$Q,Investors!$A:$A,$A235,Investors!$G:$G,$B235),0)</f>
        <v/>
      </c>
      <c r="Y235" s="4">
        <f>IF(AND(SUMIFS(Investors!$P:$P,Investors!$A:$A,$A235,Investors!$G:$G,$B235)-$B$2&lt;=Y$4,SUMIFS(Investors!$P:$P,Investors!$A:$A,$A235,Investors!$G:$G,$B235)-$B$2&gt;X$4),SUMIFS(Investors!$Q:$Q,Investors!$A:$A,$A235,Investors!$G:$G,$B235),0)</f>
        <v/>
      </c>
      <c r="Z235" s="4">
        <f>IF(AND(SUMIFS(Investors!$P:$P,Investors!$A:$A,$A235,Investors!$G:$G,$B235)-$B$2&lt;=Z$4,SUMIFS(Investors!$P:$P,Investors!$A:$A,$A235,Investors!$G:$G,$B235)-$B$2&gt;Y$4),SUMIFS(Investors!$Q:$Q,Investors!$A:$A,$A235,Investors!$G:$G,$B235),0)</f>
        <v/>
      </c>
      <c r="AA235" s="4">
        <f>IF(AND(SUMIFS(Investors!$P:$P,Investors!$A:$A,$A235,Investors!$G:$G,$B235)-$B$2&lt;=AA$4,SUMIFS(Investors!$P:$P,Investors!$A:$A,$A235,Investors!$G:$G,$B235)-$B$2&gt;Z$4),SUMIFS(Investors!$Q:$Q,Investors!$A:$A,$A235,Investors!$G:$G,$B235),0)</f>
        <v/>
      </c>
      <c r="AB235" s="4">
        <f>IF(AND(SUMIFS(Investors!$P:$P,Investors!$A:$A,$A235,Investors!$G:$G,$B235)-$B$2&lt;=AB$4,SUMIFS(Investors!$P:$P,Investors!$A:$A,$A235,Investors!$G:$G,$B235)-$B$2&gt;AA$4),SUMIFS(Investors!$Q:$Q,Investors!$A:$A,$A235,Investors!$G:$G,$B235),0)</f>
        <v/>
      </c>
      <c r="AC235" s="4">
        <f>IF(AND(SUMIFS(Investors!$P:$P,Investors!$A:$A,$A235,Investors!$G:$G,$B235)-$B$2&lt;=AC$4,SUMIFS(Investors!$P:$P,Investors!$A:$A,$A235,Investors!$G:$G,$B235)-$B$2&gt;AB$4),SUMIFS(Investors!$Q:$Q,Investors!$A:$A,$A235,Investors!$G:$G,$B235),0)</f>
        <v/>
      </c>
    </row>
    <row r="236">
      <c r="A236" t="inlineStr">
        <is>
          <t>ZRAN01</t>
        </is>
      </c>
      <c r="B236" t="inlineStr">
        <is>
          <t>HVG202</t>
        </is>
      </c>
      <c r="C236" s="4">
        <f>SUM(E236:AC236)</f>
        <v/>
      </c>
      <c r="E236" s="4">
        <f>IF(AND(SUMIFS(Investors!$P:$P,Investors!$A:$A,$A236,Investors!$G:$G,$B236)-$B$2&lt;=E$4,SUMIFS(Investors!$P:$P,Investors!$A:$A,$A236,Investors!$G:$G,$B236)-$B$2&gt;D$4),SUMIFS(Investors!$Q:$Q,Investors!$A:$A,$A236,Investors!$G:$G,$B236),0)</f>
        <v/>
      </c>
      <c r="F236" s="4">
        <f>IF(AND(SUMIFS(Investors!$P:$P,Investors!$A:$A,$A236,Investors!$G:$G,$B236)-$B$2&lt;=F$4,SUMIFS(Investors!$P:$P,Investors!$A:$A,$A236,Investors!$G:$G,$B236)-$B$2&gt;E$4),SUMIFS(Investors!$Q:$Q,Investors!$A:$A,$A236,Investors!$G:$G,$B236),0)</f>
        <v/>
      </c>
      <c r="G236" s="4">
        <f>IF(AND(SUMIFS(Investors!$P:$P,Investors!$A:$A,$A236,Investors!$G:$G,$B236)-$B$2&lt;=G$4,SUMIFS(Investors!$P:$P,Investors!$A:$A,$A236,Investors!$G:$G,$B236)-$B$2&gt;F$4),SUMIFS(Investors!$Q:$Q,Investors!$A:$A,$A236,Investors!$G:$G,$B236),0)</f>
        <v/>
      </c>
      <c r="H236" s="4">
        <f>IF(AND(SUMIFS(Investors!$P:$P,Investors!$A:$A,$A236,Investors!$G:$G,$B236)-$B$2&lt;=H$4,SUMIFS(Investors!$P:$P,Investors!$A:$A,$A236,Investors!$G:$G,$B236)-$B$2&gt;G$4),SUMIFS(Investors!$Q:$Q,Investors!$A:$A,$A236,Investors!$G:$G,$B236),0)</f>
        <v/>
      </c>
      <c r="I236" s="4">
        <f>IF(AND(SUMIFS(Investors!$P:$P,Investors!$A:$A,$A236,Investors!$G:$G,$B236)-$B$2&lt;=I$4,SUMIFS(Investors!$P:$P,Investors!$A:$A,$A236,Investors!$G:$G,$B236)-$B$2&gt;H$4),SUMIFS(Investors!$Q:$Q,Investors!$A:$A,$A236,Investors!$G:$G,$B236),0)</f>
        <v/>
      </c>
      <c r="J236" s="4">
        <f>IF(AND(SUMIFS(Investors!$P:$P,Investors!$A:$A,$A236,Investors!$G:$G,$B236)-$B$2&lt;=J$4,SUMIFS(Investors!$P:$P,Investors!$A:$A,$A236,Investors!$G:$G,$B236)-$B$2&gt;I$4),SUMIFS(Investors!$Q:$Q,Investors!$A:$A,$A236,Investors!$G:$G,$B236),0)</f>
        <v/>
      </c>
      <c r="K236" s="4">
        <f>IF(AND(SUMIFS(Investors!$P:$P,Investors!$A:$A,$A236,Investors!$G:$G,$B236)-$B$2&lt;=K$4,SUMIFS(Investors!$P:$P,Investors!$A:$A,$A236,Investors!$G:$G,$B236)-$B$2&gt;J$4),SUMIFS(Investors!$Q:$Q,Investors!$A:$A,$A236,Investors!$G:$G,$B236),0)</f>
        <v/>
      </c>
      <c r="L236" s="4">
        <f>IF(AND(SUMIFS(Investors!$P:$P,Investors!$A:$A,$A236,Investors!$G:$G,$B236)-$B$2&lt;=L$4,SUMIFS(Investors!$P:$P,Investors!$A:$A,$A236,Investors!$G:$G,$B236)-$B$2&gt;K$4),SUMIFS(Investors!$Q:$Q,Investors!$A:$A,$A236,Investors!$G:$G,$B236),0)</f>
        <v/>
      </c>
      <c r="M236" s="4">
        <f>IF(AND(SUMIFS(Investors!$P:$P,Investors!$A:$A,$A236,Investors!$G:$G,$B236)-$B$2&lt;=M$4,SUMIFS(Investors!$P:$P,Investors!$A:$A,$A236,Investors!$G:$G,$B236)-$B$2&gt;L$4),SUMIFS(Investors!$Q:$Q,Investors!$A:$A,$A236,Investors!$G:$G,$B236),0)</f>
        <v/>
      </c>
      <c r="N236" s="4">
        <f>IF(AND(SUMIFS(Investors!$P:$P,Investors!$A:$A,$A236,Investors!$G:$G,$B236)-$B$2&lt;=N$4,SUMIFS(Investors!$P:$P,Investors!$A:$A,$A236,Investors!$G:$G,$B236)-$B$2&gt;M$4),SUMIFS(Investors!$Q:$Q,Investors!$A:$A,$A236,Investors!$G:$G,$B236),0)</f>
        <v/>
      </c>
      <c r="O236" s="4">
        <f>IF(AND(SUMIFS(Investors!$P:$P,Investors!$A:$A,$A236,Investors!$G:$G,$B236)-$B$2&lt;=O$4,SUMIFS(Investors!$P:$P,Investors!$A:$A,$A236,Investors!$G:$G,$B236)-$B$2&gt;N$4),SUMIFS(Investors!$Q:$Q,Investors!$A:$A,$A236,Investors!$G:$G,$B236),0)</f>
        <v/>
      </c>
      <c r="P236" s="4">
        <f>IF(AND(SUMIFS(Investors!$P:$P,Investors!$A:$A,$A236,Investors!$G:$G,$B236)-$B$2&lt;=P$4,SUMIFS(Investors!$P:$P,Investors!$A:$A,$A236,Investors!$G:$G,$B236)-$B$2&gt;O$4),SUMIFS(Investors!$Q:$Q,Investors!$A:$A,$A236,Investors!$G:$G,$B236),0)</f>
        <v/>
      </c>
      <c r="Q236" s="4">
        <f>IF(AND(SUMIFS(Investors!$P:$P,Investors!$A:$A,$A236,Investors!$G:$G,$B236)-$B$2&lt;=Q$4,SUMIFS(Investors!$P:$P,Investors!$A:$A,$A236,Investors!$G:$G,$B236)-$B$2&gt;P$4),SUMIFS(Investors!$Q:$Q,Investors!$A:$A,$A236,Investors!$G:$G,$B236),0)</f>
        <v/>
      </c>
      <c r="R236" s="4">
        <f>IF(AND(SUMIFS(Investors!$P:$P,Investors!$A:$A,$A236,Investors!$G:$G,$B236)-$B$2&lt;=R$4,SUMIFS(Investors!$P:$P,Investors!$A:$A,$A236,Investors!$G:$G,$B236)-$B$2&gt;Q$4),SUMIFS(Investors!$Q:$Q,Investors!$A:$A,$A236,Investors!$G:$G,$B236),0)</f>
        <v/>
      </c>
      <c r="S236" s="4">
        <f>IF(AND(SUMIFS(Investors!$P:$P,Investors!$A:$A,$A236,Investors!$G:$G,$B236)-$B$2&lt;=S$4,SUMIFS(Investors!$P:$P,Investors!$A:$A,$A236,Investors!$G:$G,$B236)-$B$2&gt;R$4),SUMIFS(Investors!$Q:$Q,Investors!$A:$A,$A236,Investors!$G:$G,$B236),0)</f>
        <v/>
      </c>
      <c r="T236" s="4">
        <f>IF(AND(SUMIFS(Investors!$P:$P,Investors!$A:$A,$A236,Investors!$G:$G,$B236)-$B$2&lt;=T$4,SUMIFS(Investors!$P:$P,Investors!$A:$A,$A236,Investors!$G:$G,$B236)-$B$2&gt;S$4),SUMIFS(Investors!$Q:$Q,Investors!$A:$A,$A236,Investors!$G:$G,$B236),0)</f>
        <v/>
      </c>
      <c r="U236" s="4">
        <f>IF(AND(SUMIFS(Investors!$P:$P,Investors!$A:$A,$A236,Investors!$G:$G,$B236)-$B$2&lt;=U$4,SUMIFS(Investors!$P:$P,Investors!$A:$A,$A236,Investors!$G:$G,$B236)-$B$2&gt;T$4),SUMIFS(Investors!$Q:$Q,Investors!$A:$A,$A236,Investors!$G:$G,$B236),0)</f>
        <v/>
      </c>
      <c r="V236" s="4">
        <f>IF(AND(SUMIFS(Investors!$P:$P,Investors!$A:$A,$A236,Investors!$G:$G,$B236)-$B$2&lt;=V$4,SUMIFS(Investors!$P:$P,Investors!$A:$A,$A236,Investors!$G:$G,$B236)-$B$2&gt;U$4),SUMIFS(Investors!$Q:$Q,Investors!$A:$A,$A236,Investors!$G:$G,$B236),0)</f>
        <v/>
      </c>
      <c r="W236" s="4">
        <f>IF(AND(SUMIFS(Investors!$P:$P,Investors!$A:$A,$A236,Investors!$G:$G,$B236)-$B$2&lt;=W$4,SUMIFS(Investors!$P:$P,Investors!$A:$A,$A236,Investors!$G:$G,$B236)-$B$2&gt;V$4),SUMIFS(Investors!$Q:$Q,Investors!$A:$A,$A236,Investors!$G:$G,$B236),0)</f>
        <v/>
      </c>
      <c r="X236" s="4">
        <f>IF(AND(SUMIFS(Investors!$P:$P,Investors!$A:$A,$A236,Investors!$G:$G,$B236)-$B$2&lt;=X$4,SUMIFS(Investors!$P:$P,Investors!$A:$A,$A236,Investors!$G:$G,$B236)-$B$2&gt;W$4),SUMIFS(Investors!$Q:$Q,Investors!$A:$A,$A236,Investors!$G:$G,$B236),0)</f>
        <v/>
      </c>
      <c r="Y236" s="4">
        <f>IF(AND(SUMIFS(Investors!$P:$P,Investors!$A:$A,$A236,Investors!$G:$G,$B236)-$B$2&lt;=Y$4,SUMIFS(Investors!$P:$P,Investors!$A:$A,$A236,Investors!$G:$G,$B236)-$B$2&gt;X$4),SUMIFS(Investors!$Q:$Q,Investors!$A:$A,$A236,Investors!$G:$G,$B236),0)</f>
        <v/>
      </c>
      <c r="Z236" s="4">
        <f>IF(AND(SUMIFS(Investors!$P:$P,Investors!$A:$A,$A236,Investors!$G:$G,$B236)-$B$2&lt;=Z$4,SUMIFS(Investors!$P:$P,Investors!$A:$A,$A236,Investors!$G:$G,$B236)-$B$2&gt;Y$4),SUMIFS(Investors!$Q:$Q,Investors!$A:$A,$A236,Investors!$G:$G,$B236),0)</f>
        <v/>
      </c>
      <c r="AA236" s="4">
        <f>IF(AND(SUMIFS(Investors!$P:$P,Investors!$A:$A,$A236,Investors!$G:$G,$B236)-$B$2&lt;=AA$4,SUMIFS(Investors!$P:$P,Investors!$A:$A,$A236,Investors!$G:$G,$B236)-$B$2&gt;Z$4),SUMIFS(Investors!$Q:$Q,Investors!$A:$A,$A236,Investors!$G:$G,$B236),0)</f>
        <v/>
      </c>
      <c r="AB236" s="4">
        <f>IF(AND(SUMIFS(Investors!$P:$P,Investors!$A:$A,$A236,Investors!$G:$G,$B236)-$B$2&lt;=AB$4,SUMIFS(Investors!$P:$P,Investors!$A:$A,$A236,Investors!$G:$G,$B236)-$B$2&gt;AA$4),SUMIFS(Investors!$Q:$Q,Investors!$A:$A,$A236,Investors!$G:$G,$B236),0)</f>
        <v/>
      </c>
      <c r="AC236" s="4">
        <f>IF(AND(SUMIFS(Investors!$P:$P,Investors!$A:$A,$A236,Investors!$G:$G,$B236)-$B$2&lt;=AC$4,SUMIFS(Investors!$P:$P,Investors!$A:$A,$A236,Investors!$G:$G,$B236)-$B$2&gt;AB$4),SUMIFS(Investors!$Q:$Q,Investors!$A:$A,$A236,Investors!$G:$G,$B236),0)</f>
        <v/>
      </c>
    </row>
    <row r="237">
      <c r="A237" t="inlineStr">
        <is>
          <t>ZWAY01</t>
        </is>
      </c>
      <c r="B237" t="inlineStr">
        <is>
          <t>HFB106</t>
        </is>
      </c>
      <c r="C237" s="4">
        <f>SUM(E237:AC237)</f>
        <v/>
      </c>
      <c r="E237" s="4">
        <f>IF(AND(SUMIFS(Investors!$P:$P,Investors!$A:$A,$A237,Investors!$G:$G,$B237)-$B$2&lt;=E$4,SUMIFS(Investors!$P:$P,Investors!$A:$A,$A237,Investors!$G:$G,$B237)-$B$2&gt;D$4),SUMIFS(Investors!$Q:$Q,Investors!$A:$A,$A237,Investors!$G:$G,$B237),0)</f>
        <v/>
      </c>
      <c r="F237" s="4">
        <f>IF(AND(SUMIFS(Investors!$P:$P,Investors!$A:$A,$A237,Investors!$G:$G,$B237)-$B$2&lt;=F$4,SUMIFS(Investors!$P:$P,Investors!$A:$A,$A237,Investors!$G:$G,$B237)-$B$2&gt;E$4),SUMIFS(Investors!$Q:$Q,Investors!$A:$A,$A237,Investors!$G:$G,$B237),0)</f>
        <v/>
      </c>
      <c r="G237" s="4">
        <f>IF(AND(SUMIFS(Investors!$P:$P,Investors!$A:$A,$A237,Investors!$G:$G,$B237)-$B$2&lt;=G$4,SUMIFS(Investors!$P:$P,Investors!$A:$A,$A237,Investors!$G:$G,$B237)-$B$2&gt;F$4),SUMIFS(Investors!$Q:$Q,Investors!$A:$A,$A237,Investors!$G:$G,$B237),0)</f>
        <v/>
      </c>
      <c r="H237" s="4">
        <f>IF(AND(SUMIFS(Investors!$P:$P,Investors!$A:$A,$A237,Investors!$G:$G,$B237)-$B$2&lt;=H$4,SUMIFS(Investors!$P:$P,Investors!$A:$A,$A237,Investors!$G:$G,$B237)-$B$2&gt;G$4),SUMIFS(Investors!$Q:$Q,Investors!$A:$A,$A237,Investors!$G:$G,$B237),0)</f>
        <v/>
      </c>
      <c r="I237" s="4">
        <f>IF(AND(SUMIFS(Investors!$P:$P,Investors!$A:$A,$A237,Investors!$G:$G,$B237)-$B$2&lt;=I$4,SUMIFS(Investors!$P:$P,Investors!$A:$A,$A237,Investors!$G:$G,$B237)-$B$2&gt;H$4),SUMIFS(Investors!$Q:$Q,Investors!$A:$A,$A237,Investors!$G:$G,$B237),0)</f>
        <v/>
      </c>
      <c r="J237" s="4">
        <f>IF(AND(SUMIFS(Investors!$P:$P,Investors!$A:$A,$A237,Investors!$G:$G,$B237)-$B$2&lt;=J$4,SUMIFS(Investors!$P:$P,Investors!$A:$A,$A237,Investors!$G:$G,$B237)-$B$2&gt;I$4),SUMIFS(Investors!$Q:$Q,Investors!$A:$A,$A237,Investors!$G:$G,$B237),0)</f>
        <v/>
      </c>
      <c r="K237" s="4">
        <f>IF(AND(SUMIFS(Investors!$P:$P,Investors!$A:$A,$A237,Investors!$G:$G,$B237)-$B$2&lt;=K$4,SUMIFS(Investors!$P:$P,Investors!$A:$A,$A237,Investors!$G:$G,$B237)-$B$2&gt;J$4),SUMIFS(Investors!$Q:$Q,Investors!$A:$A,$A237,Investors!$G:$G,$B237),0)</f>
        <v/>
      </c>
      <c r="L237" s="4">
        <f>IF(AND(SUMIFS(Investors!$P:$P,Investors!$A:$A,$A237,Investors!$G:$G,$B237)-$B$2&lt;=L$4,SUMIFS(Investors!$P:$P,Investors!$A:$A,$A237,Investors!$G:$G,$B237)-$B$2&gt;K$4),SUMIFS(Investors!$Q:$Q,Investors!$A:$A,$A237,Investors!$G:$G,$B237),0)</f>
        <v/>
      </c>
      <c r="M237" s="4">
        <f>IF(AND(SUMIFS(Investors!$P:$P,Investors!$A:$A,$A237,Investors!$G:$G,$B237)-$B$2&lt;=M$4,SUMIFS(Investors!$P:$P,Investors!$A:$A,$A237,Investors!$G:$G,$B237)-$B$2&gt;L$4),SUMIFS(Investors!$Q:$Q,Investors!$A:$A,$A237,Investors!$G:$G,$B237),0)</f>
        <v/>
      </c>
      <c r="N237" s="4">
        <f>IF(AND(SUMIFS(Investors!$P:$P,Investors!$A:$A,$A237,Investors!$G:$G,$B237)-$B$2&lt;=N$4,SUMIFS(Investors!$P:$P,Investors!$A:$A,$A237,Investors!$G:$G,$B237)-$B$2&gt;M$4),SUMIFS(Investors!$Q:$Q,Investors!$A:$A,$A237,Investors!$G:$G,$B237),0)</f>
        <v/>
      </c>
      <c r="O237" s="4">
        <f>IF(AND(SUMIFS(Investors!$P:$P,Investors!$A:$A,$A237,Investors!$G:$G,$B237)-$B$2&lt;=O$4,SUMIFS(Investors!$P:$P,Investors!$A:$A,$A237,Investors!$G:$G,$B237)-$B$2&gt;N$4),SUMIFS(Investors!$Q:$Q,Investors!$A:$A,$A237,Investors!$G:$G,$B237),0)</f>
        <v/>
      </c>
      <c r="P237" s="4">
        <f>IF(AND(SUMIFS(Investors!$P:$P,Investors!$A:$A,$A237,Investors!$G:$G,$B237)-$B$2&lt;=P$4,SUMIFS(Investors!$P:$P,Investors!$A:$A,$A237,Investors!$G:$G,$B237)-$B$2&gt;O$4),SUMIFS(Investors!$Q:$Q,Investors!$A:$A,$A237,Investors!$G:$G,$B237),0)</f>
        <v/>
      </c>
      <c r="Q237" s="4">
        <f>IF(AND(SUMIFS(Investors!$P:$P,Investors!$A:$A,$A237,Investors!$G:$G,$B237)-$B$2&lt;=Q$4,SUMIFS(Investors!$P:$P,Investors!$A:$A,$A237,Investors!$G:$G,$B237)-$B$2&gt;P$4),SUMIFS(Investors!$Q:$Q,Investors!$A:$A,$A237,Investors!$G:$G,$B237),0)</f>
        <v/>
      </c>
      <c r="R237" s="4">
        <f>IF(AND(SUMIFS(Investors!$P:$P,Investors!$A:$A,$A237,Investors!$G:$G,$B237)-$B$2&lt;=R$4,SUMIFS(Investors!$P:$P,Investors!$A:$A,$A237,Investors!$G:$G,$B237)-$B$2&gt;Q$4),SUMIFS(Investors!$Q:$Q,Investors!$A:$A,$A237,Investors!$G:$G,$B237),0)</f>
        <v/>
      </c>
      <c r="S237" s="4">
        <f>IF(AND(SUMIFS(Investors!$P:$P,Investors!$A:$A,$A237,Investors!$G:$G,$B237)-$B$2&lt;=S$4,SUMIFS(Investors!$P:$P,Investors!$A:$A,$A237,Investors!$G:$G,$B237)-$B$2&gt;R$4),SUMIFS(Investors!$Q:$Q,Investors!$A:$A,$A237,Investors!$G:$G,$B237),0)</f>
        <v/>
      </c>
      <c r="T237" s="4">
        <f>IF(AND(SUMIFS(Investors!$P:$P,Investors!$A:$A,$A237,Investors!$G:$G,$B237)-$B$2&lt;=T$4,SUMIFS(Investors!$P:$P,Investors!$A:$A,$A237,Investors!$G:$G,$B237)-$B$2&gt;S$4),SUMIFS(Investors!$Q:$Q,Investors!$A:$A,$A237,Investors!$G:$G,$B237),0)</f>
        <v/>
      </c>
      <c r="U237" s="4">
        <f>IF(AND(SUMIFS(Investors!$P:$P,Investors!$A:$A,$A237,Investors!$G:$G,$B237)-$B$2&lt;=U$4,SUMIFS(Investors!$P:$P,Investors!$A:$A,$A237,Investors!$G:$G,$B237)-$B$2&gt;T$4),SUMIFS(Investors!$Q:$Q,Investors!$A:$A,$A237,Investors!$G:$G,$B237),0)</f>
        <v/>
      </c>
      <c r="V237" s="4">
        <f>IF(AND(SUMIFS(Investors!$P:$P,Investors!$A:$A,$A237,Investors!$G:$G,$B237)-$B$2&lt;=V$4,SUMIFS(Investors!$P:$P,Investors!$A:$A,$A237,Investors!$G:$G,$B237)-$B$2&gt;U$4),SUMIFS(Investors!$Q:$Q,Investors!$A:$A,$A237,Investors!$G:$G,$B237),0)</f>
        <v/>
      </c>
      <c r="W237" s="4">
        <f>IF(AND(SUMIFS(Investors!$P:$P,Investors!$A:$A,$A237,Investors!$G:$G,$B237)-$B$2&lt;=W$4,SUMIFS(Investors!$P:$P,Investors!$A:$A,$A237,Investors!$G:$G,$B237)-$B$2&gt;V$4),SUMIFS(Investors!$Q:$Q,Investors!$A:$A,$A237,Investors!$G:$G,$B237),0)</f>
        <v/>
      </c>
      <c r="X237" s="4">
        <f>IF(AND(SUMIFS(Investors!$P:$P,Investors!$A:$A,$A237,Investors!$G:$G,$B237)-$B$2&lt;=X$4,SUMIFS(Investors!$P:$P,Investors!$A:$A,$A237,Investors!$G:$G,$B237)-$B$2&gt;W$4),SUMIFS(Investors!$Q:$Q,Investors!$A:$A,$A237,Investors!$G:$G,$B237),0)</f>
        <v/>
      </c>
      <c r="Y237" s="4">
        <f>IF(AND(SUMIFS(Investors!$P:$P,Investors!$A:$A,$A237,Investors!$G:$G,$B237)-$B$2&lt;=Y$4,SUMIFS(Investors!$P:$P,Investors!$A:$A,$A237,Investors!$G:$G,$B237)-$B$2&gt;X$4),SUMIFS(Investors!$Q:$Q,Investors!$A:$A,$A237,Investors!$G:$G,$B237),0)</f>
        <v/>
      </c>
      <c r="Z237" s="4">
        <f>IF(AND(SUMIFS(Investors!$P:$P,Investors!$A:$A,$A237,Investors!$G:$G,$B237)-$B$2&lt;=Z$4,SUMIFS(Investors!$P:$P,Investors!$A:$A,$A237,Investors!$G:$G,$B237)-$B$2&gt;Y$4),SUMIFS(Investors!$Q:$Q,Investors!$A:$A,$A237,Investors!$G:$G,$B237),0)</f>
        <v/>
      </c>
      <c r="AA237" s="4">
        <f>IF(AND(SUMIFS(Investors!$P:$P,Investors!$A:$A,$A237,Investors!$G:$G,$B237)-$B$2&lt;=AA$4,SUMIFS(Investors!$P:$P,Investors!$A:$A,$A237,Investors!$G:$G,$B237)-$B$2&gt;Z$4),SUMIFS(Investors!$Q:$Q,Investors!$A:$A,$A237,Investors!$G:$G,$B237),0)</f>
        <v/>
      </c>
      <c r="AB237" s="4">
        <f>IF(AND(SUMIFS(Investors!$P:$P,Investors!$A:$A,$A237,Investors!$G:$G,$B237)-$B$2&lt;=AB$4,SUMIFS(Investors!$P:$P,Investors!$A:$A,$A237,Investors!$G:$G,$B237)-$B$2&gt;AA$4),SUMIFS(Investors!$Q:$Q,Investors!$A:$A,$A237,Investors!$G:$G,$B237),0)</f>
        <v/>
      </c>
      <c r="AC237" s="4">
        <f>IF(AND(SUMIFS(Investors!$P:$P,Investors!$A:$A,$A237,Investors!$G:$G,$B237)-$B$2&lt;=AC$4,SUMIFS(Investors!$P:$P,Investors!$A:$A,$A237,Investors!$G:$G,$B237)-$B$2&gt;AB$4),SUMIFS(Investors!$Q:$Q,Investors!$A:$A,$A237,Investors!$G:$G,$B237),0)</f>
        <v/>
      </c>
    </row>
    <row r="238">
      <c r="A238" t="inlineStr">
        <is>
          <t>ZZYL02</t>
        </is>
      </c>
      <c r="B238" t="inlineStr">
        <is>
          <t>HFB103</t>
        </is>
      </c>
      <c r="C238" s="4">
        <f>SUM(E238:AC238)</f>
        <v/>
      </c>
      <c r="E238" s="4">
        <f>IF(AND(SUMIFS(Investors!$P:$P,Investors!$A:$A,$A238,Investors!$G:$G,$B238)-$B$2&lt;=E$4,SUMIFS(Investors!$P:$P,Investors!$A:$A,$A238,Investors!$G:$G,$B238)-$B$2&gt;D$4),SUMIFS(Investors!$Q:$Q,Investors!$A:$A,$A238,Investors!$G:$G,$B238),0)</f>
        <v/>
      </c>
      <c r="F238" s="4">
        <f>IF(AND(SUMIFS(Investors!$P:$P,Investors!$A:$A,$A238,Investors!$G:$G,$B238)-$B$2&lt;=F$4,SUMIFS(Investors!$P:$P,Investors!$A:$A,$A238,Investors!$G:$G,$B238)-$B$2&gt;E$4),SUMIFS(Investors!$Q:$Q,Investors!$A:$A,$A238,Investors!$G:$G,$B238),0)</f>
        <v/>
      </c>
      <c r="G238" s="4">
        <f>IF(AND(SUMIFS(Investors!$P:$P,Investors!$A:$A,$A238,Investors!$G:$G,$B238)-$B$2&lt;=G$4,SUMIFS(Investors!$P:$P,Investors!$A:$A,$A238,Investors!$G:$G,$B238)-$B$2&gt;F$4),SUMIFS(Investors!$Q:$Q,Investors!$A:$A,$A238,Investors!$G:$G,$B238),0)</f>
        <v/>
      </c>
      <c r="H238" s="4">
        <f>IF(AND(SUMIFS(Investors!$P:$P,Investors!$A:$A,$A238,Investors!$G:$G,$B238)-$B$2&lt;=H$4,SUMIFS(Investors!$P:$P,Investors!$A:$A,$A238,Investors!$G:$G,$B238)-$B$2&gt;G$4),SUMIFS(Investors!$Q:$Q,Investors!$A:$A,$A238,Investors!$G:$G,$B238),0)</f>
        <v/>
      </c>
      <c r="I238" s="4">
        <f>IF(AND(SUMIFS(Investors!$P:$P,Investors!$A:$A,$A238,Investors!$G:$G,$B238)-$B$2&lt;=I$4,SUMIFS(Investors!$P:$P,Investors!$A:$A,$A238,Investors!$G:$G,$B238)-$B$2&gt;H$4),SUMIFS(Investors!$Q:$Q,Investors!$A:$A,$A238,Investors!$G:$G,$B238),0)</f>
        <v/>
      </c>
      <c r="J238" s="4">
        <f>IF(AND(SUMIFS(Investors!$P:$P,Investors!$A:$A,$A238,Investors!$G:$G,$B238)-$B$2&lt;=J$4,SUMIFS(Investors!$P:$P,Investors!$A:$A,$A238,Investors!$G:$G,$B238)-$B$2&gt;I$4),SUMIFS(Investors!$Q:$Q,Investors!$A:$A,$A238,Investors!$G:$G,$B238),0)</f>
        <v/>
      </c>
      <c r="K238" s="4">
        <f>IF(AND(SUMIFS(Investors!$P:$P,Investors!$A:$A,$A238,Investors!$G:$G,$B238)-$B$2&lt;=K$4,SUMIFS(Investors!$P:$P,Investors!$A:$A,$A238,Investors!$G:$G,$B238)-$B$2&gt;J$4),SUMIFS(Investors!$Q:$Q,Investors!$A:$A,$A238,Investors!$G:$G,$B238),0)</f>
        <v/>
      </c>
      <c r="L238" s="4">
        <f>IF(AND(SUMIFS(Investors!$P:$P,Investors!$A:$A,$A238,Investors!$G:$G,$B238)-$B$2&lt;=L$4,SUMIFS(Investors!$P:$P,Investors!$A:$A,$A238,Investors!$G:$G,$B238)-$B$2&gt;K$4),SUMIFS(Investors!$Q:$Q,Investors!$A:$A,$A238,Investors!$G:$G,$B238),0)</f>
        <v/>
      </c>
      <c r="M238" s="4">
        <f>IF(AND(SUMIFS(Investors!$P:$P,Investors!$A:$A,$A238,Investors!$G:$G,$B238)-$B$2&lt;=M$4,SUMIFS(Investors!$P:$P,Investors!$A:$A,$A238,Investors!$G:$G,$B238)-$B$2&gt;L$4),SUMIFS(Investors!$Q:$Q,Investors!$A:$A,$A238,Investors!$G:$G,$B238),0)</f>
        <v/>
      </c>
      <c r="N238" s="4">
        <f>IF(AND(SUMIFS(Investors!$P:$P,Investors!$A:$A,$A238,Investors!$G:$G,$B238)-$B$2&lt;=N$4,SUMIFS(Investors!$P:$P,Investors!$A:$A,$A238,Investors!$G:$G,$B238)-$B$2&gt;M$4),SUMIFS(Investors!$Q:$Q,Investors!$A:$A,$A238,Investors!$G:$G,$B238),0)</f>
        <v/>
      </c>
      <c r="O238" s="4">
        <f>IF(AND(SUMIFS(Investors!$P:$P,Investors!$A:$A,$A238,Investors!$G:$G,$B238)-$B$2&lt;=O$4,SUMIFS(Investors!$P:$P,Investors!$A:$A,$A238,Investors!$G:$G,$B238)-$B$2&gt;N$4),SUMIFS(Investors!$Q:$Q,Investors!$A:$A,$A238,Investors!$G:$G,$B238),0)</f>
        <v/>
      </c>
      <c r="P238" s="4">
        <f>IF(AND(SUMIFS(Investors!$P:$P,Investors!$A:$A,$A238,Investors!$G:$G,$B238)-$B$2&lt;=P$4,SUMIFS(Investors!$P:$P,Investors!$A:$A,$A238,Investors!$G:$G,$B238)-$B$2&gt;O$4),SUMIFS(Investors!$Q:$Q,Investors!$A:$A,$A238,Investors!$G:$G,$B238),0)</f>
        <v/>
      </c>
      <c r="Q238" s="4">
        <f>IF(AND(SUMIFS(Investors!$P:$P,Investors!$A:$A,$A238,Investors!$G:$G,$B238)-$B$2&lt;=Q$4,SUMIFS(Investors!$P:$P,Investors!$A:$A,$A238,Investors!$G:$G,$B238)-$B$2&gt;P$4),SUMIFS(Investors!$Q:$Q,Investors!$A:$A,$A238,Investors!$G:$G,$B238),0)</f>
        <v/>
      </c>
      <c r="R238" s="4">
        <f>IF(AND(SUMIFS(Investors!$P:$P,Investors!$A:$A,$A238,Investors!$G:$G,$B238)-$B$2&lt;=R$4,SUMIFS(Investors!$P:$P,Investors!$A:$A,$A238,Investors!$G:$G,$B238)-$B$2&gt;Q$4),SUMIFS(Investors!$Q:$Q,Investors!$A:$A,$A238,Investors!$G:$G,$B238),0)</f>
        <v/>
      </c>
      <c r="S238" s="4">
        <f>IF(AND(SUMIFS(Investors!$P:$P,Investors!$A:$A,$A238,Investors!$G:$G,$B238)-$B$2&lt;=S$4,SUMIFS(Investors!$P:$P,Investors!$A:$A,$A238,Investors!$G:$G,$B238)-$B$2&gt;R$4),SUMIFS(Investors!$Q:$Q,Investors!$A:$A,$A238,Investors!$G:$G,$B238),0)</f>
        <v/>
      </c>
      <c r="T238" s="4">
        <f>IF(AND(SUMIFS(Investors!$P:$P,Investors!$A:$A,$A238,Investors!$G:$G,$B238)-$B$2&lt;=T$4,SUMIFS(Investors!$P:$P,Investors!$A:$A,$A238,Investors!$G:$G,$B238)-$B$2&gt;S$4),SUMIFS(Investors!$Q:$Q,Investors!$A:$A,$A238,Investors!$G:$G,$B238),0)</f>
        <v/>
      </c>
      <c r="U238" s="4">
        <f>IF(AND(SUMIFS(Investors!$P:$P,Investors!$A:$A,$A238,Investors!$G:$G,$B238)-$B$2&lt;=U$4,SUMIFS(Investors!$P:$P,Investors!$A:$A,$A238,Investors!$G:$G,$B238)-$B$2&gt;T$4),SUMIFS(Investors!$Q:$Q,Investors!$A:$A,$A238,Investors!$G:$G,$B238),0)</f>
        <v/>
      </c>
      <c r="V238" s="4">
        <f>IF(AND(SUMIFS(Investors!$P:$P,Investors!$A:$A,$A238,Investors!$G:$G,$B238)-$B$2&lt;=V$4,SUMIFS(Investors!$P:$P,Investors!$A:$A,$A238,Investors!$G:$G,$B238)-$B$2&gt;U$4),SUMIFS(Investors!$Q:$Q,Investors!$A:$A,$A238,Investors!$G:$G,$B238),0)</f>
        <v/>
      </c>
      <c r="W238" s="4">
        <f>IF(AND(SUMIFS(Investors!$P:$P,Investors!$A:$A,$A238,Investors!$G:$G,$B238)-$B$2&lt;=W$4,SUMIFS(Investors!$P:$P,Investors!$A:$A,$A238,Investors!$G:$G,$B238)-$B$2&gt;V$4),SUMIFS(Investors!$Q:$Q,Investors!$A:$A,$A238,Investors!$G:$G,$B238),0)</f>
        <v/>
      </c>
      <c r="X238" s="4">
        <f>IF(AND(SUMIFS(Investors!$P:$P,Investors!$A:$A,$A238,Investors!$G:$G,$B238)-$B$2&lt;=X$4,SUMIFS(Investors!$P:$P,Investors!$A:$A,$A238,Investors!$G:$G,$B238)-$B$2&gt;W$4),SUMIFS(Investors!$Q:$Q,Investors!$A:$A,$A238,Investors!$G:$G,$B238),0)</f>
        <v/>
      </c>
      <c r="Y238" s="4">
        <f>IF(AND(SUMIFS(Investors!$P:$P,Investors!$A:$A,$A238,Investors!$G:$G,$B238)-$B$2&lt;=Y$4,SUMIFS(Investors!$P:$P,Investors!$A:$A,$A238,Investors!$G:$G,$B238)-$B$2&gt;X$4),SUMIFS(Investors!$Q:$Q,Investors!$A:$A,$A238,Investors!$G:$G,$B238),0)</f>
        <v/>
      </c>
      <c r="Z238" s="4">
        <f>IF(AND(SUMIFS(Investors!$P:$P,Investors!$A:$A,$A238,Investors!$G:$G,$B238)-$B$2&lt;=Z$4,SUMIFS(Investors!$P:$P,Investors!$A:$A,$A238,Investors!$G:$G,$B238)-$B$2&gt;Y$4),SUMIFS(Investors!$Q:$Q,Investors!$A:$A,$A238,Investors!$G:$G,$B238),0)</f>
        <v/>
      </c>
      <c r="AA238" s="4">
        <f>IF(AND(SUMIFS(Investors!$P:$P,Investors!$A:$A,$A238,Investors!$G:$G,$B238)-$B$2&lt;=AA$4,SUMIFS(Investors!$P:$P,Investors!$A:$A,$A238,Investors!$G:$G,$B238)-$B$2&gt;Z$4),SUMIFS(Investors!$Q:$Q,Investors!$A:$A,$A238,Investors!$G:$G,$B238),0)</f>
        <v/>
      </c>
      <c r="AB238" s="4">
        <f>IF(AND(SUMIFS(Investors!$P:$P,Investors!$A:$A,$A238,Investors!$G:$G,$B238)-$B$2&lt;=AB$4,SUMIFS(Investors!$P:$P,Investors!$A:$A,$A238,Investors!$G:$G,$B238)-$B$2&gt;AA$4),SUMIFS(Investors!$Q:$Q,Investors!$A:$A,$A238,Investors!$G:$G,$B238),0)</f>
        <v/>
      </c>
      <c r="AC238" s="4">
        <f>IF(AND(SUMIFS(Investors!$P:$P,Investors!$A:$A,$A238,Investors!$G:$G,$B238)-$B$2&lt;=AC$4,SUMIFS(Investors!$P:$P,Investors!$A:$A,$A238,Investors!$G:$G,$B238)-$B$2&gt;AB$4),SUMIFS(Investors!$Q:$Q,Investors!$A:$A,$A238,Investors!$G:$G,$B238),0)</f>
        <v/>
      </c>
    </row>
    <row r="239">
      <c r="A239" t="inlineStr">
        <is>
          <t>ZZYL02</t>
        </is>
      </c>
      <c r="B239" t="inlineStr">
        <is>
          <t>HVJ201</t>
        </is>
      </c>
      <c r="C239" s="4">
        <f>SUM(E239:AC239)</f>
        <v/>
      </c>
      <c r="E239" s="4">
        <f>IF(AND(SUMIFS(Investors!$P:$P,Investors!$A:$A,$A239,Investors!$G:$G,$B239)-$B$2&lt;=E$4,SUMIFS(Investors!$P:$P,Investors!$A:$A,$A239,Investors!$G:$G,$B239)-$B$2&gt;D$4),SUMIFS(Investors!$Q:$Q,Investors!$A:$A,$A239,Investors!$G:$G,$B239),0)</f>
        <v/>
      </c>
      <c r="F239" s="4">
        <f>IF(AND(SUMIFS(Investors!$P:$P,Investors!$A:$A,$A239,Investors!$G:$G,$B239)-$B$2&lt;=F$4,SUMIFS(Investors!$P:$P,Investors!$A:$A,$A239,Investors!$G:$G,$B239)-$B$2&gt;E$4),SUMIFS(Investors!$Q:$Q,Investors!$A:$A,$A239,Investors!$G:$G,$B239),0)</f>
        <v/>
      </c>
      <c r="G239" s="4">
        <f>IF(AND(SUMIFS(Investors!$P:$P,Investors!$A:$A,$A239,Investors!$G:$G,$B239)-$B$2&lt;=G$4,SUMIFS(Investors!$P:$P,Investors!$A:$A,$A239,Investors!$G:$G,$B239)-$B$2&gt;F$4),SUMIFS(Investors!$Q:$Q,Investors!$A:$A,$A239,Investors!$G:$G,$B239),0)</f>
        <v/>
      </c>
      <c r="H239" s="4">
        <f>IF(AND(SUMIFS(Investors!$P:$P,Investors!$A:$A,$A239,Investors!$G:$G,$B239)-$B$2&lt;=H$4,SUMIFS(Investors!$P:$P,Investors!$A:$A,$A239,Investors!$G:$G,$B239)-$B$2&gt;G$4),SUMIFS(Investors!$Q:$Q,Investors!$A:$A,$A239,Investors!$G:$G,$B239),0)</f>
        <v/>
      </c>
      <c r="I239" s="4">
        <f>IF(AND(SUMIFS(Investors!$P:$P,Investors!$A:$A,$A239,Investors!$G:$G,$B239)-$B$2&lt;=I$4,SUMIFS(Investors!$P:$P,Investors!$A:$A,$A239,Investors!$G:$G,$B239)-$B$2&gt;H$4),SUMIFS(Investors!$Q:$Q,Investors!$A:$A,$A239,Investors!$G:$G,$B239),0)</f>
        <v/>
      </c>
      <c r="J239" s="4">
        <f>IF(AND(SUMIFS(Investors!$P:$P,Investors!$A:$A,$A239,Investors!$G:$G,$B239)-$B$2&lt;=J$4,SUMIFS(Investors!$P:$P,Investors!$A:$A,$A239,Investors!$G:$G,$B239)-$B$2&gt;I$4),SUMIFS(Investors!$Q:$Q,Investors!$A:$A,$A239,Investors!$G:$G,$B239),0)</f>
        <v/>
      </c>
      <c r="K239" s="4">
        <f>IF(AND(SUMIFS(Investors!$P:$P,Investors!$A:$A,$A239,Investors!$G:$G,$B239)-$B$2&lt;=K$4,SUMIFS(Investors!$P:$P,Investors!$A:$A,$A239,Investors!$G:$G,$B239)-$B$2&gt;J$4),SUMIFS(Investors!$Q:$Q,Investors!$A:$A,$A239,Investors!$G:$G,$B239),0)</f>
        <v/>
      </c>
      <c r="L239" s="4">
        <f>IF(AND(SUMIFS(Investors!$P:$P,Investors!$A:$A,$A239,Investors!$G:$G,$B239)-$B$2&lt;=L$4,SUMIFS(Investors!$P:$P,Investors!$A:$A,$A239,Investors!$G:$G,$B239)-$B$2&gt;K$4),SUMIFS(Investors!$Q:$Q,Investors!$A:$A,$A239,Investors!$G:$G,$B239),0)</f>
        <v/>
      </c>
      <c r="M239" s="4">
        <f>IF(AND(SUMIFS(Investors!$P:$P,Investors!$A:$A,$A239,Investors!$G:$G,$B239)-$B$2&lt;=M$4,SUMIFS(Investors!$P:$P,Investors!$A:$A,$A239,Investors!$G:$G,$B239)-$B$2&gt;L$4),SUMIFS(Investors!$Q:$Q,Investors!$A:$A,$A239,Investors!$G:$G,$B239),0)</f>
        <v/>
      </c>
      <c r="N239" s="4">
        <f>IF(AND(SUMIFS(Investors!$P:$P,Investors!$A:$A,$A239,Investors!$G:$G,$B239)-$B$2&lt;=N$4,SUMIFS(Investors!$P:$P,Investors!$A:$A,$A239,Investors!$G:$G,$B239)-$B$2&gt;M$4),SUMIFS(Investors!$Q:$Q,Investors!$A:$A,$A239,Investors!$G:$G,$B239),0)</f>
        <v/>
      </c>
      <c r="O239" s="4">
        <f>IF(AND(SUMIFS(Investors!$P:$P,Investors!$A:$A,$A239,Investors!$G:$G,$B239)-$B$2&lt;=O$4,SUMIFS(Investors!$P:$P,Investors!$A:$A,$A239,Investors!$G:$G,$B239)-$B$2&gt;N$4),SUMIFS(Investors!$Q:$Q,Investors!$A:$A,$A239,Investors!$G:$G,$B239),0)</f>
        <v/>
      </c>
      <c r="P239" s="4">
        <f>IF(AND(SUMIFS(Investors!$P:$P,Investors!$A:$A,$A239,Investors!$G:$G,$B239)-$B$2&lt;=P$4,SUMIFS(Investors!$P:$P,Investors!$A:$A,$A239,Investors!$G:$G,$B239)-$B$2&gt;O$4),SUMIFS(Investors!$Q:$Q,Investors!$A:$A,$A239,Investors!$G:$G,$B239),0)</f>
        <v/>
      </c>
      <c r="Q239" s="4">
        <f>IF(AND(SUMIFS(Investors!$P:$P,Investors!$A:$A,$A239,Investors!$G:$G,$B239)-$B$2&lt;=Q$4,SUMIFS(Investors!$P:$P,Investors!$A:$A,$A239,Investors!$G:$G,$B239)-$B$2&gt;P$4),SUMIFS(Investors!$Q:$Q,Investors!$A:$A,$A239,Investors!$G:$G,$B239),0)</f>
        <v/>
      </c>
      <c r="R239" s="4">
        <f>IF(AND(SUMIFS(Investors!$P:$P,Investors!$A:$A,$A239,Investors!$G:$G,$B239)-$B$2&lt;=R$4,SUMIFS(Investors!$P:$P,Investors!$A:$A,$A239,Investors!$G:$G,$B239)-$B$2&gt;Q$4),SUMIFS(Investors!$Q:$Q,Investors!$A:$A,$A239,Investors!$G:$G,$B239),0)</f>
        <v/>
      </c>
      <c r="S239" s="4">
        <f>IF(AND(SUMIFS(Investors!$P:$P,Investors!$A:$A,$A239,Investors!$G:$G,$B239)-$B$2&lt;=S$4,SUMIFS(Investors!$P:$P,Investors!$A:$A,$A239,Investors!$G:$G,$B239)-$B$2&gt;R$4),SUMIFS(Investors!$Q:$Q,Investors!$A:$A,$A239,Investors!$G:$G,$B239),0)</f>
        <v/>
      </c>
      <c r="T239" s="4">
        <f>IF(AND(SUMIFS(Investors!$P:$P,Investors!$A:$A,$A239,Investors!$G:$G,$B239)-$B$2&lt;=T$4,SUMIFS(Investors!$P:$P,Investors!$A:$A,$A239,Investors!$G:$G,$B239)-$B$2&gt;S$4),SUMIFS(Investors!$Q:$Q,Investors!$A:$A,$A239,Investors!$G:$G,$B239),0)</f>
        <v/>
      </c>
      <c r="U239" s="4">
        <f>IF(AND(SUMIFS(Investors!$P:$P,Investors!$A:$A,$A239,Investors!$G:$G,$B239)-$B$2&lt;=U$4,SUMIFS(Investors!$P:$P,Investors!$A:$A,$A239,Investors!$G:$G,$B239)-$B$2&gt;T$4),SUMIFS(Investors!$Q:$Q,Investors!$A:$A,$A239,Investors!$G:$G,$B239),0)</f>
        <v/>
      </c>
      <c r="V239" s="4">
        <f>IF(AND(SUMIFS(Investors!$P:$P,Investors!$A:$A,$A239,Investors!$G:$G,$B239)-$B$2&lt;=V$4,SUMIFS(Investors!$P:$P,Investors!$A:$A,$A239,Investors!$G:$G,$B239)-$B$2&gt;U$4),SUMIFS(Investors!$Q:$Q,Investors!$A:$A,$A239,Investors!$G:$G,$B239),0)</f>
        <v/>
      </c>
      <c r="W239" s="4">
        <f>IF(AND(SUMIFS(Investors!$P:$P,Investors!$A:$A,$A239,Investors!$G:$G,$B239)-$B$2&lt;=W$4,SUMIFS(Investors!$P:$P,Investors!$A:$A,$A239,Investors!$G:$G,$B239)-$B$2&gt;V$4),SUMIFS(Investors!$Q:$Q,Investors!$A:$A,$A239,Investors!$G:$G,$B239),0)</f>
        <v/>
      </c>
      <c r="X239" s="4">
        <f>IF(AND(SUMIFS(Investors!$P:$P,Investors!$A:$A,$A239,Investors!$G:$G,$B239)-$B$2&lt;=X$4,SUMIFS(Investors!$P:$P,Investors!$A:$A,$A239,Investors!$G:$G,$B239)-$B$2&gt;W$4),SUMIFS(Investors!$Q:$Q,Investors!$A:$A,$A239,Investors!$G:$G,$B239),0)</f>
        <v/>
      </c>
      <c r="Y239" s="4">
        <f>IF(AND(SUMIFS(Investors!$P:$P,Investors!$A:$A,$A239,Investors!$G:$G,$B239)-$B$2&lt;=Y$4,SUMIFS(Investors!$P:$P,Investors!$A:$A,$A239,Investors!$G:$G,$B239)-$B$2&gt;X$4),SUMIFS(Investors!$Q:$Q,Investors!$A:$A,$A239,Investors!$G:$G,$B239),0)</f>
        <v/>
      </c>
      <c r="Z239" s="4">
        <f>IF(AND(SUMIFS(Investors!$P:$P,Investors!$A:$A,$A239,Investors!$G:$G,$B239)-$B$2&lt;=Z$4,SUMIFS(Investors!$P:$P,Investors!$A:$A,$A239,Investors!$G:$G,$B239)-$B$2&gt;Y$4),SUMIFS(Investors!$Q:$Q,Investors!$A:$A,$A239,Investors!$G:$G,$B239),0)</f>
        <v/>
      </c>
      <c r="AA239" s="4">
        <f>IF(AND(SUMIFS(Investors!$P:$P,Investors!$A:$A,$A239,Investors!$G:$G,$B239)-$B$2&lt;=AA$4,SUMIFS(Investors!$P:$P,Investors!$A:$A,$A239,Investors!$G:$G,$B239)-$B$2&gt;Z$4),SUMIFS(Investors!$Q:$Q,Investors!$A:$A,$A239,Investors!$G:$G,$B239),0)</f>
        <v/>
      </c>
      <c r="AB239" s="4">
        <f>IF(AND(SUMIFS(Investors!$P:$P,Investors!$A:$A,$A239,Investors!$G:$G,$B239)-$B$2&lt;=AB$4,SUMIFS(Investors!$P:$P,Investors!$A:$A,$A239,Investors!$G:$G,$B239)-$B$2&gt;AA$4),SUMIFS(Investors!$Q:$Q,Investors!$A:$A,$A239,Investors!$G:$G,$B239),0)</f>
        <v/>
      </c>
      <c r="AC239" s="4">
        <f>IF(AND(SUMIFS(Investors!$P:$P,Investors!$A:$A,$A239,Investors!$G:$G,$B239)-$B$2&lt;=AC$4,SUMIFS(Investors!$P:$P,Investors!$A:$A,$A239,Investors!$G:$G,$B239)-$B$2&gt;AB$4),SUMIFS(Investors!$Q:$Q,Investors!$A:$A,$A239,Investors!$G:$G,$B239),0)</f>
        <v/>
      </c>
    </row>
    <row r="240">
      <c r="A240" t="inlineStr">
        <is>
          <t>ZZYL02</t>
        </is>
      </c>
      <c r="B240" t="inlineStr">
        <is>
          <t>HVK205</t>
        </is>
      </c>
      <c r="C240" s="4">
        <f>SUM(E240:AC240)</f>
        <v/>
      </c>
      <c r="E240" s="4">
        <f>IF(AND(SUMIFS(Investors!$P:$P,Investors!$A:$A,$A240,Investors!$G:$G,$B240)-$B$2&lt;=E$4,SUMIFS(Investors!$P:$P,Investors!$A:$A,$A240,Investors!$G:$G,$B240)-$B$2&gt;D$4),SUMIFS(Investors!$Q:$Q,Investors!$A:$A,$A240,Investors!$G:$G,$B240),0)</f>
        <v/>
      </c>
      <c r="F240" s="4">
        <f>IF(AND(SUMIFS(Investors!$P:$P,Investors!$A:$A,$A240,Investors!$G:$G,$B240)-$B$2&lt;=F$4,SUMIFS(Investors!$P:$P,Investors!$A:$A,$A240,Investors!$G:$G,$B240)-$B$2&gt;E$4),SUMIFS(Investors!$Q:$Q,Investors!$A:$A,$A240,Investors!$G:$G,$B240),0)</f>
        <v/>
      </c>
      <c r="G240" s="4">
        <f>IF(AND(SUMIFS(Investors!$P:$P,Investors!$A:$A,$A240,Investors!$G:$G,$B240)-$B$2&lt;=G$4,SUMIFS(Investors!$P:$P,Investors!$A:$A,$A240,Investors!$G:$G,$B240)-$B$2&gt;F$4),SUMIFS(Investors!$Q:$Q,Investors!$A:$A,$A240,Investors!$G:$G,$B240),0)</f>
        <v/>
      </c>
      <c r="H240" s="4">
        <f>IF(AND(SUMIFS(Investors!$P:$P,Investors!$A:$A,$A240,Investors!$G:$G,$B240)-$B$2&lt;=H$4,SUMIFS(Investors!$P:$P,Investors!$A:$A,$A240,Investors!$G:$G,$B240)-$B$2&gt;G$4),SUMIFS(Investors!$Q:$Q,Investors!$A:$A,$A240,Investors!$G:$G,$B240),0)</f>
        <v/>
      </c>
      <c r="I240" s="4">
        <f>IF(AND(SUMIFS(Investors!$P:$P,Investors!$A:$A,$A240,Investors!$G:$G,$B240)-$B$2&lt;=I$4,SUMIFS(Investors!$P:$P,Investors!$A:$A,$A240,Investors!$G:$G,$B240)-$B$2&gt;H$4),SUMIFS(Investors!$Q:$Q,Investors!$A:$A,$A240,Investors!$G:$G,$B240),0)</f>
        <v/>
      </c>
      <c r="J240" s="4">
        <f>IF(AND(SUMIFS(Investors!$P:$P,Investors!$A:$A,$A240,Investors!$G:$G,$B240)-$B$2&lt;=J$4,SUMIFS(Investors!$P:$P,Investors!$A:$A,$A240,Investors!$G:$G,$B240)-$B$2&gt;I$4),SUMIFS(Investors!$Q:$Q,Investors!$A:$A,$A240,Investors!$G:$G,$B240),0)</f>
        <v/>
      </c>
      <c r="K240" s="4">
        <f>IF(AND(SUMIFS(Investors!$P:$P,Investors!$A:$A,$A240,Investors!$G:$G,$B240)-$B$2&lt;=K$4,SUMIFS(Investors!$P:$P,Investors!$A:$A,$A240,Investors!$G:$G,$B240)-$B$2&gt;J$4),SUMIFS(Investors!$Q:$Q,Investors!$A:$A,$A240,Investors!$G:$G,$B240),0)</f>
        <v/>
      </c>
      <c r="L240" s="4">
        <f>IF(AND(SUMIFS(Investors!$P:$P,Investors!$A:$A,$A240,Investors!$G:$G,$B240)-$B$2&lt;=L$4,SUMIFS(Investors!$P:$P,Investors!$A:$A,$A240,Investors!$G:$G,$B240)-$B$2&gt;K$4),SUMIFS(Investors!$Q:$Q,Investors!$A:$A,$A240,Investors!$G:$G,$B240),0)</f>
        <v/>
      </c>
      <c r="M240" s="4">
        <f>IF(AND(SUMIFS(Investors!$P:$P,Investors!$A:$A,$A240,Investors!$G:$G,$B240)-$B$2&lt;=M$4,SUMIFS(Investors!$P:$P,Investors!$A:$A,$A240,Investors!$G:$G,$B240)-$B$2&gt;L$4),SUMIFS(Investors!$Q:$Q,Investors!$A:$A,$A240,Investors!$G:$G,$B240),0)</f>
        <v/>
      </c>
      <c r="N240" s="4">
        <f>IF(AND(SUMIFS(Investors!$P:$P,Investors!$A:$A,$A240,Investors!$G:$G,$B240)-$B$2&lt;=N$4,SUMIFS(Investors!$P:$P,Investors!$A:$A,$A240,Investors!$G:$G,$B240)-$B$2&gt;M$4),SUMIFS(Investors!$Q:$Q,Investors!$A:$A,$A240,Investors!$G:$G,$B240),0)</f>
        <v/>
      </c>
      <c r="O240" s="4">
        <f>IF(AND(SUMIFS(Investors!$P:$P,Investors!$A:$A,$A240,Investors!$G:$G,$B240)-$B$2&lt;=O$4,SUMIFS(Investors!$P:$P,Investors!$A:$A,$A240,Investors!$G:$G,$B240)-$B$2&gt;N$4),SUMIFS(Investors!$Q:$Q,Investors!$A:$A,$A240,Investors!$G:$G,$B240),0)</f>
        <v/>
      </c>
      <c r="P240" s="4">
        <f>IF(AND(SUMIFS(Investors!$P:$P,Investors!$A:$A,$A240,Investors!$G:$G,$B240)-$B$2&lt;=P$4,SUMIFS(Investors!$P:$P,Investors!$A:$A,$A240,Investors!$G:$G,$B240)-$B$2&gt;O$4),SUMIFS(Investors!$Q:$Q,Investors!$A:$A,$A240,Investors!$G:$G,$B240),0)</f>
        <v/>
      </c>
      <c r="Q240" s="4">
        <f>IF(AND(SUMIFS(Investors!$P:$P,Investors!$A:$A,$A240,Investors!$G:$G,$B240)-$B$2&lt;=Q$4,SUMIFS(Investors!$P:$P,Investors!$A:$A,$A240,Investors!$G:$G,$B240)-$B$2&gt;P$4),SUMIFS(Investors!$Q:$Q,Investors!$A:$A,$A240,Investors!$G:$G,$B240),0)</f>
        <v/>
      </c>
      <c r="R240" s="4">
        <f>IF(AND(SUMIFS(Investors!$P:$P,Investors!$A:$A,$A240,Investors!$G:$G,$B240)-$B$2&lt;=R$4,SUMIFS(Investors!$P:$P,Investors!$A:$A,$A240,Investors!$G:$G,$B240)-$B$2&gt;Q$4),SUMIFS(Investors!$Q:$Q,Investors!$A:$A,$A240,Investors!$G:$G,$B240),0)</f>
        <v/>
      </c>
      <c r="S240" s="4">
        <f>IF(AND(SUMIFS(Investors!$P:$P,Investors!$A:$A,$A240,Investors!$G:$G,$B240)-$B$2&lt;=S$4,SUMIFS(Investors!$P:$P,Investors!$A:$A,$A240,Investors!$G:$G,$B240)-$B$2&gt;R$4),SUMIFS(Investors!$Q:$Q,Investors!$A:$A,$A240,Investors!$G:$G,$B240),0)</f>
        <v/>
      </c>
      <c r="T240" s="4">
        <f>IF(AND(SUMIFS(Investors!$P:$P,Investors!$A:$A,$A240,Investors!$G:$G,$B240)-$B$2&lt;=T$4,SUMIFS(Investors!$P:$P,Investors!$A:$A,$A240,Investors!$G:$G,$B240)-$B$2&gt;S$4),SUMIFS(Investors!$Q:$Q,Investors!$A:$A,$A240,Investors!$G:$G,$B240),0)</f>
        <v/>
      </c>
      <c r="U240" s="4">
        <f>IF(AND(SUMIFS(Investors!$P:$P,Investors!$A:$A,$A240,Investors!$G:$G,$B240)-$B$2&lt;=U$4,SUMIFS(Investors!$P:$P,Investors!$A:$A,$A240,Investors!$G:$G,$B240)-$B$2&gt;T$4),SUMIFS(Investors!$Q:$Q,Investors!$A:$A,$A240,Investors!$G:$G,$B240),0)</f>
        <v/>
      </c>
      <c r="V240" s="4">
        <f>IF(AND(SUMIFS(Investors!$P:$P,Investors!$A:$A,$A240,Investors!$G:$G,$B240)-$B$2&lt;=V$4,SUMIFS(Investors!$P:$P,Investors!$A:$A,$A240,Investors!$G:$G,$B240)-$B$2&gt;U$4),SUMIFS(Investors!$Q:$Q,Investors!$A:$A,$A240,Investors!$G:$G,$B240),0)</f>
        <v/>
      </c>
      <c r="W240" s="4">
        <f>IF(AND(SUMIFS(Investors!$P:$P,Investors!$A:$A,$A240,Investors!$G:$G,$B240)-$B$2&lt;=W$4,SUMIFS(Investors!$P:$P,Investors!$A:$A,$A240,Investors!$G:$G,$B240)-$B$2&gt;V$4),SUMIFS(Investors!$Q:$Q,Investors!$A:$A,$A240,Investors!$G:$G,$B240),0)</f>
        <v/>
      </c>
      <c r="X240" s="4">
        <f>IF(AND(SUMIFS(Investors!$P:$P,Investors!$A:$A,$A240,Investors!$G:$G,$B240)-$B$2&lt;=X$4,SUMIFS(Investors!$P:$P,Investors!$A:$A,$A240,Investors!$G:$G,$B240)-$B$2&gt;W$4),SUMIFS(Investors!$Q:$Q,Investors!$A:$A,$A240,Investors!$G:$G,$B240),0)</f>
        <v/>
      </c>
      <c r="Y240" s="4">
        <f>IF(AND(SUMIFS(Investors!$P:$P,Investors!$A:$A,$A240,Investors!$G:$G,$B240)-$B$2&lt;=Y$4,SUMIFS(Investors!$P:$P,Investors!$A:$A,$A240,Investors!$G:$G,$B240)-$B$2&gt;X$4),SUMIFS(Investors!$Q:$Q,Investors!$A:$A,$A240,Investors!$G:$G,$B240),0)</f>
        <v/>
      </c>
      <c r="Z240" s="4">
        <f>IF(AND(SUMIFS(Investors!$P:$P,Investors!$A:$A,$A240,Investors!$G:$G,$B240)-$B$2&lt;=Z$4,SUMIFS(Investors!$P:$P,Investors!$A:$A,$A240,Investors!$G:$G,$B240)-$B$2&gt;Y$4),SUMIFS(Investors!$Q:$Q,Investors!$A:$A,$A240,Investors!$G:$G,$B240),0)</f>
        <v/>
      </c>
      <c r="AA240" s="4">
        <f>IF(AND(SUMIFS(Investors!$P:$P,Investors!$A:$A,$A240,Investors!$G:$G,$B240)-$B$2&lt;=AA$4,SUMIFS(Investors!$P:$P,Investors!$A:$A,$A240,Investors!$G:$G,$B240)-$B$2&gt;Z$4),SUMIFS(Investors!$Q:$Q,Investors!$A:$A,$A240,Investors!$G:$G,$B240),0)</f>
        <v/>
      </c>
      <c r="AB240" s="4">
        <f>IF(AND(SUMIFS(Investors!$P:$P,Investors!$A:$A,$A240,Investors!$G:$G,$B240)-$B$2&lt;=AB$4,SUMIFS(Investors!$P:$P,Investors!$A:$A,$A240,Investors!$G:$G,$B240)-$B$2&gt;AA$4),SUMIFS(Investors!$Q:$Q,Investors!$A:$A,$A240,Investors!$G:$G,$B240),0)</f>
        <v/>
      </c>
      <c r="AC240" s="4">
        <f>IF(AND(SUMIFS(Investors!$P:$P,Investors!$A:$A,$A240,Investors!$G:$G,$B240)-$B$2&lt;=AC$4,SUMIFS(Investors!$P:$P,Investors!$A:$A,$A240,Investors!$G:$G,$B240)-$B$2&gt;AB$4),SUMIFS(Investors!$Q:$Q,Investors!$A:$A,$A240,Investors!$G:$G,$B240),0)</f>
        <v/>
      </c>
    </row>
    <row r="241">
      <c r="A241" t="inlineStr">
        <is>
          <t>ZZYL02</t>
        </is>
      </c>
      <c r="B241" t="inlineStr">
        <is>
          <t>HVJ103</t>
        </is>
      </c>
      <c r="C241" s="4">
        <f>SUM(E241:AC241)</f>
        <v/>
      </c>
      <c r="E241" s="4">
        <f>IF(AND(SUMIFS(Investors!$P:$P,Investors!$A:$A,$A241,Investors!$G:$G,$B241)-$B$2&lt;=E$4,SUMIFS(Investors!$P:$P,Investors!$A:$A,$A241,Investors!$G:$G,$B241)-$B$2&gt;D$4),SUMIFS(Investors!$Q:$Q,Investors!$A:$A,$A241,Investors!$G:$G,$B241),0)</f>
        <v/>
      </c>
      <c r="F241" s="4">
        <f>IF(AND(SUMIFS(Investors!$P:$P,Investors!$A:$A,$A241,Investors!$G:$G,$B241)-$B$2&lt;=F$4,SUMIFS(Investors!$P:$P,Investors!$A:$A,$A241,Investors!$G:$G,$B241)-$B$2&gt;E$4),SUMIFS(Investors!$Q:$Q,Investors!$A:$A,$A241,Investors!$G:$G,$B241),0)</f>
        <v/>
      </c>
      <c r="G241" s="4">
        <f>IF(AND(SUMIFS(Investors!$P:$P,Investors!$A:$A,$A241,Investors!$G:$G,$B241)-$B$2&lt;=G$4,SUMIFS(Investors!$P:$P,Investors!$A:$A,$A241,Investors!$G:$G,$B241)-$B$2&gt;F$4),SUMIFS(Investors!$Q:$Q,Investors!$A:$A,$A241,Investors!$G:$G,$B241),0)</f>
        <v/>
      </c>
      <c r="H241" s="4">
        <f>IF(AND(SUMIFS(Investors!$P:$P,Investors!$A:$A,$A241,Investors!$G:$G,$B241)-$B$2&lt;=H$4,SUMIFS(Investors!$P:$P,Investors!$A:$A,$A241,Investors!$G:$G,$B241)-$B$2&gt;G$4),SUMIFS(Investors!$Q:$Q,Investors!$A:$A,$A241,Investors!$G:$G,$B241),0)</f>
        <v/>
      </c>
      <c r="I241" s="4">
        <f>IF(AND(SUMIFS(Investors!$P:$P,Investors!$A:$A,$A241,Investors!$G:$G,$B241)-$B$2&lt;=I$4,SUMIFS(Investors!$P:$P,Investors!$A:$A,$A241,Investors!$G:$G,$B241)-$B$2&gt;H$4),SUMIFS(Investors!$Q:$Q,Investors!$A:$A,$A241,Investors!$G:$G,$B241),0)</f>
        <v/>
      </c>
      <c r="J241" s="4">
        <f>IF(AND(SUMIFS(Investors!$P:$P,Investors!$A:$A,$A241,Investors!$G:$G,$B241)-$B$2&lt;=J$4,SUMIFS(Investors!$P:$P,Investors!$A:$A,$A241,Investors!$G:$G,$B241)-$B$2&gt;I$4),SUMIFS(Investors!$Q:$Q,Investors!$A:$A,$A241,Investors!$G:$G,$B241),0)</f>
        <v/>
      </c>
      <c r="K241" s="4">
        <f>IF(AND(SUMIFS(Investors!$P:$P,Investors!$A:$A,$A241,Investors!$G:$G,$B241)-$B$2&lt;=K$4,SUMIFS(Investors!$P:$P,Investors!$A:$A,$A241,Investors!$G:$G,$B241)-$B$2&gt;J$4),SUMIFS(Investors!$Q:$Q,Investors!$A:$A,$A241,Investors!$G:$G,$B241),0)</f>
        <v/>
      </c>
      <c r="L241" s="4">
        <f>IF(AND(SUMIFS(Investors!$P:$P,Investors!$A:$A,$A241,Investors!$G:$G,$B241)-$B$2&lt;=L$4,SUMIFS(Investors!$P:$P,Investors!$A:$A,$A241,Investors!$G:$G,$B241)-$B$2&gt;K$4),SUMIFS(Investors!$Q:$Q,Investors!$A:$A,$A241,Investors!$G:$G,$B241),0)</f>
        <v/>
      </c>
      <c r="M241" s="4">
        <f>IF(AND(SUMIFS(Investors!$P:$P,Investors!$A:$A,$A241,Investors!$G:$G,$B241)-$B$2&lt;=M$4,SUMIFS(Investors!$P:$P,Investors!$A:$A,$A241,Investors!$G:$G,$B241)-$B$2&gt;L$4),SUMIFS(Investors!$Q:$Q,Investors!$A:$A,$A241,Investors!$G:$G,$B241),0)</f>
        <v/>
      </c>
      <c r="N241" s="4">
        <f>IF(AND(SUMIFS(Investors!$P:$P,Investors!$A:$A,$A241,Investors!$G:$G,$B241)-$B$2&lt;=N$4,SUMIFS(Investors!$P:$P,Investors!$A:$A,$A241,Investors!$G:$G,$B241)-$B$2&gt;M$4),SUMIFS(Investors!$Q:$Q,Investors!$A:$A,$A241,Investors!$G:$G,$B241),0)</f>
        <v/>
      </c>
      <c r="O241" s="4">
        <f>IF(AND(SUMIFS(Investors!$P:$P,Investors!$A:$A,$A241,Investors!$G:$G,$B241)-$B$2&lt;=O$4,SUMIFS(Investors!$P:$P,Investors!$A:$A,$A241,Investors!$G:$G,$B241)-$B$2&gt;N$4),SUMIFS(Investors!$Q:$Q,Investors!$A:$A,$A241,Investors!$G:$G,$B241),0)</f>
        <v/>
      </c>
      <c r="P241" s="4">
        <f>IF(AND(SUMIFS(Investors!$P:$P,Investors!$A:$A,$A241,Investors!$G:$G,$B241)-$B$2&lt;=P$4,SUMIFS(Investors!$P:$P,Investors!$A:$A,$A241,Investors!$G:$G,$B241)-$B$2&gt;O$4),SUMIFS(Investors!$Q:$Q,Investors!$A:$A,$A241,Investors!$G:$G,$B241),0)</f>
        <v/>
      </c>
      <c r="Q241" s="4">
        <f>IF(AND(SUMIFS(Investors!$P:$P,Investors!$A:$A,$A241,Investors!$G:$G,$B241)-$B$2&lt;=Q$4,SUMIFS(Investors!$P:$P,Investors!$A:$A,$A241,Investors!$G:$G,$B241)-$B$2&gt;P$4),SUMIFS(Investors!$Q:$Q,Investors!$A:$A,$A241,Investors!$G:$G,$B241),0)</f>
        <v/>
      </c>
      <c r="R241" s="4">
        <f>IF(AND(SUMIFS(Investors!$P:$P,Investors!$A:$A,$A241,Investors!$G:$G,$B241)-$B$2&lt;=R$4,SUMIFS(Investors!$P:$P,Investors!$A:$A,$A241,Investors!$G:$G,$B241)-$B$2&gt;Q$4),SUMIFS(Investors!$Q:$Q,Investors!$A:$A,$A241,Investors!$G:$G,$B241),0)</f>
        <v/>
      </c>
      <c r="S241" s="4">
        <f>IF(AND(SUMIFS(Investors!$P:$P,Investors!$A:$A,$A241,Investors!$G:$G,$B241)-$B$2&lt;=S$4,SUMIFS(Investors!$P:$P,Investors!$A:$A,$A241,Investors!$G:$G,$B241)-$B$2&gt;R$4),SUMIFS(Investors!$Q:$Q,Investors!$A:$A,$A241,Investors!$G:$G,$B241),0)</f>
        <v/>
      </c>
      <c r="T241" s="4">
        <f>IF(AND(SUMIFS(Investors!$P:$P,Investors!$A:$A,$A241,Investors!$G:$G,$B241)-$B$2&lt;=T$4,SUMIFS(Investors!$P:$P,Investors!$A:$A,$A241,Investors!$G:$G,$B241)-$B$2&gt;S$4),SUMIFS(Investors!$Q:$Q,Investors!$A:$A,$A241,Investors!$G:$G,$B241),0)</f>
        <v/>
      </c>
      <c r="U241" s="4">
        <f>IF(AND(SUMIFS(Investors!$P:$P,Investors!$A:$A,$A241,Investors!$G:$G,$B241)-$B$2&lt;=U$4,SUMIFS(Investors!$P:$P,Investors!$A:$A,$A241,Investors!$G:$G,$B241)-$B$2&gt;T$4),SUMIFS(Investors!$Q:$Q,Investors!$A:$A,$A241,Investors!$G:$G,$B241),0)</f>
        <v/>
      </c>
      <c r="V241" s="4">
        <f>IF(AND(SUMIFS(Investors!$P:$P,Investors!$A:$A,$A241,Investors!$G:$G,$B241)-$B$2&lt;=V$4,SUMIFS(Investors!$P:$P,Investors!$A:$A,$A241,Investors!$G:$G,$B241)-$B$2&gt;U$4),SUMIFS(Investors!$Q:$Q,Investors!$A:$A,$A241,Investors!$G:$G,$B241),0)</f>
        <v/>
      </c>
      <c r="W241" s="4">
        <f>IF(AND(SUMIFS(Investors!$P:$P,Investors!$A:$A,$A241,Investors!$G:$G,$B241)-$B$2&lt;=W$4,SUMIFS(Investors!$P:$P,Investors!$A:$A,$A241,Investors!$G:$G,$B241)-$B$2&gt;V$4),SUMIFS(Investors!$Q:$Q,Investors!$A:$A,$A241,Investors!$G:$G,$B241),0)</f>
        <v/>
      </c>
      <c r="X241" s="4">
        <f>IF(AND(SUMIFS(Investors!$P:$P,Investors!$A:$A,$A241,Investors!$G:$G,$B241)-$B$2&lt;=X$4,SUMIFS(Investors!$P:$P,Investors!$A:$A,$A241,Investors!$G:$G,$B241)-$B$2&gt;W$4),SUMIFS(Investors!$Q:$Q,Investors!$A:$A,$A241,Investors!$G:$G,$B241),0)</f>
        <v/>
      </c>
      <c r="Y241" s="4">
        <f>IF(AND(SUMIFS(Investors!$P:$P,Investors!$A:$A,$A241,Investors!$G:$G,$B241)-$B$2&lt;=Y$4,SUMIFS(Investors!$P:$P,Investors!$A:$A,$A241,Investors!$G:$G,$B241)-$B$2&gt;X$4),SUMIFS(Investors!$Q:$Q,Investors!$A:$A,$A241,Investors!$G:$G,$B241),0)</f>
        <v/>
      </c>
      <c r="Z241" s="4">
        <f>IF(AND(SUMIFS(Investors!$P:$P,Investors!$A:$A,$A241,Investors!$G:$G,$B241)-$B$2&lt;=Z$4,SUMIFS(Investors!$P:$P,Investors!$A:$A,$A241,Investors!$G:$G,$B241)-$B$2&gt;Y$4),SUMIFS(Investors!$Q:$Q,Investors!$A:$A,$A241,Investors!$G:$G,$B241),0)</f>
        <v/>
      </c>
      <c r="AA241" s="4">
        <f>IF(AND(SUMIFS(Investors!$P:$P,Investors!$A:$A,$A241,Investors!$G:$G,$B241)-$B$2&lt;=AA$4,SUMIFS(Investors!$P:$P,Investors!$A:$A,$A241,Investors!$G:$G,$B241)-$B$2&gt;Z$4),SUMIFS(Investors!$Q:$Q,Investors!$A:$A,$A241,Investors!$G:$G,$B241),0)</f>
        <v/>
      </c>
      <c r="AB241" s="4">
        <f>IF(AND(SUMIFS(Investors!$P:$P,Investors!$A:$A,$A241,Investors!$G:$G,$B241)-$B$2&lt;=AB$4,SUMIFS(Investors!$P:$P,Investors!$A:$A,$A241,Investors!$G:$G,$B241)-$B$2&gt;AA$4),SUMIFS(Investors!$Q:$Q,Investors!$A:$A,$A241,Investors!$G:$G,$B241),0)</f>
        <v/>
      </c>
      <c r="AC241" s="4">
        <f>IF(AND(SUMIFS(Investors!$P:$P,Investors!$A:$A,$A241,Investors!$G:$G,$B241)-$B$2&lt;=AC$4,SUMIFS(Investors!$P:$P,Investors!$A:$A,$A241,Investors!$G:$G,$B241)-$B$2&gt;AB$4),SUMIFS(Investors!$Q:$Q,Investors!$A:$A,$A241,Investors!$G:$G,$B241),0)</f>
        <v/>
      </c>
    </row>
    <row r="242">
      <c r="A242" t="inlineStr">
        <is>
          <t>ZZYL02</t>
        </is>
      </c>
      <c r="B242" t="inlineStr">
        <is>
          <t>HVJ302</t>
        </is>
      </c>
      <c r="C242" s="4">
        <f>SUM(E242:AC242)</f>
        <v/>
      </c>
      <c r="E242" s="4">
        <f>IF(AND(SUMIFS(Investors!$P:$P,Investors!$A:$A,$A242,Investors!$G:$G,$B242)-$B$2&lt;=E$4,SUMIFS(Investors!$P:$P,Investors!$A:$A,$A242,Investors!$G:$G,$B242)-$B$2&gt;D$4),SUMIFS(Investors!$Q:$Q,Investors!$A:$A,$A242,Investors!$G:$G,$B242),0)</f>
        <v/>
      </c>
      <c r="F242" s="4">
        <f>IF(AND(SUMIFS(Investors!$P:$P,Investors!$A:$A,$A242,Investors!$G:$G,$B242)-$B$2&lt;=F$4,SUMIFS(Investors!$P:$P,Investors!$A:$A,$A242,Investors!$G:$G,$B242)-$B$2&gt;E$4),SUMIFS(Investors!$Q:$Q,Investors!$A:$A,$A242,Investors!$G:$G,$B242),0)</f>
        <v/>
      </c>
      <c r="G242" s="4">
        <f>IF(AND(SUMIFS(Investors!$P:$P,Investors!$A:$A,$A242,Investors!$G:$G,$B242)-$B$2&lt;=G$4,SUMIFS(Investors!$P:$P,Investors!$A:$A,$A242,Investors!$G:$G,$B242)-$B$2&gt;F$4),SUMIFS(Investors!$Q:$Q,Investors!$A:$A,$A242,Investors!$G:$G,$B242),0)</f>
        <v/>
      </c>
      <c r="H242" s="4">
        <f>IF(AND(SUMIFS(Investors!$P:$P,Investors!$A:$A,$A242,Investors!$G:$G,$B242)-$B$2&lt;=H$4,SUMIFS(Investors!$P:$P,Investors!$A:$A,$A242,Investors!$G:$G,$B242)-$B$2&gt;G$4),SUMIFS(Investors!$Q:$Q,Investors!$A:$A,$A242,Investors!$G:$G,$B242),0)</f>
        <v/>
      </c>
      <c r="I242" s="4">
        <f>IF(AND(SUMIFS(Investors!$P:$P,Investors!$A:$A,$A242,Investors!$G:$G,$B242)-$B$2&lt;=I$4,SUMIFS(Investors!$P:$P,Investors!$A:$A,$A242,Investors!$G:$G,$B242)-$B$2&gt;H$4),SUMIFS(Investors!$Q:$Q,Investors!$A:$A,$A242,Investors!$G:$G,$B242),0)</f>
        <v/>
      </c>
      <c r="J242" s="4">
        <f>IF(AND(SUMIFS(Investors!$P:$P,Investors!$A:$A,$A242,Investors!$G:$G,$B242)-$B$2&lt;=J$4,SUMIFS(Investors!$P:$P,Investors!$A:$A,$A242,Investors!$G:$G,$B242)-$B$2&gt;I$4),SUMIFS(Investors!$Q:$Q,Investors!$A:$A,$A242,Investors!$G:$G,$B242),0)</f>
        <v/>
      </c>
      <c r="K242" s="4">
        <f>IF(AND(SUMIFS(Investors!$P:$P,Investors!$A:$A,$A242,Investors!$G:$G,$B242)-$B$2&lt;=K$4,SUMIFS(Investors!$P:$P,Investors!$A:$A,$A242,Investors!$G:$G,$B242)-$B$2&gt;J$4),SUMIFS(Investors!$Q:$Q,Investors!$A:$A,$A242,Investors!$G:$G,$B242),0)</f>
        <v/>
      </c>
      <c r="L242" s="4">
        <f>IF(AND(SUMIFS(Investors!$P:$P,Investors!$A:$A,$A242,Investors!$G:$G,$B242)-$B$2&lt;=L$4,SUMIFS(Investors!$P:$P,Investors!$A:$A,$A242,Investors!$G:$G,$B242)-$B$2&gt;K$4),SUMIFS(Investors!$Q:$Q,Investors!$A:$A,$A242,Investors!$G:$G,$B242),0)</f>
        <v/>
      </c>
      <c r="M242" s="4">
        <f>IF(AND(SUMIFS(Investors!$P:$P,Investors!$A:$A,$A242,Investors!$G:$G,$B242)-$B$2&lt;=M$4,SUMIFS(Investors!$P:$P,Investors!$A:$A,$A242,Investors!$G:$G,$B242)-$B$2&gt;L$4),SUMIFS(Investors!$Q:$Q,Investors!$A:$A,$A242,Investors!$G:$G,$B242),0)</f>
        <v/>
      </c>
      <c r="N242" s="4">
        <f>IF(AND(SUMIFS(Investors!$P:$P,Investors!$A:$A,$A242,Investors!$G:$G,$B242)-$B$2&lt;=N$4,SUMIFS(Investors!$P:$P,Investors!$A:$A,$A242,Investors!$G:$G,$B242)-$B$2&gt;M$4),SUMIFS(Investors!$Q:$Q,Investors!$A:$A,$A242,Investors!$G:$G,$B242),0)</f>
        <v/>
      </c>
      <c r="O242" s="4">
        <f>IF(AND(SUMIFS(Investors!$P:$P,Investors!$A:$A,$A242,Investors!$G:$G,$B242)-$B$2&lt;=O$4,SUMIFS(Investors!$P:$P,Investors!$A:$A,$A242,Investors!$G:$G,$B242)-$B$2&gt;N$4),SUMIFS(Investors!$Q:$Q,Investors!$A:$A,$A242,Investors!$G:$G,$B242),0)</f>
        <v/>
      </c>
      <c r="P242" s="4">
        <f>IF(AND(SUMIFS(Investors!$P:$P,Investors!$A:$A,$A242,Investors!$G:$G,$B242)-$B$2&lt;=P$4,SUMIFS(Investors!$P:$P,Investors!$A:$A,$A242,Investors!$G:$G,$B242)-$B$2&gt;O$4),SUMIFS(Investors!$Q:$Q,Investors!$A:$A,$A242,Investors!$G:$G,$B242),0)</f>
        <v/>
      </c>
      <c r="Q242" s="4">
        <f>IF(AND(SUMIFS(Investors!$P:$P,Investors!$A:$A,$A242,Investors!$G:$G,$B242)-$B$2&lt;=Q$4,SUMIFS(Investors!$P:$P,Investors!$A:$A,$A242,Investors!$G:$G,$B242)-$B$2&gt;P$4),SUMIFS(Investors!$Q:$Q,Investors!$A:$A,$A242,Investors!$G:$G,$B242),0)</f>
        <v/>
      </c>
      <c r="R242" s="4">
        <f>IF(AND(SUMIFS(Investors!$P:$P,Investors!$A:$A,$A242,Investors!$G:$G,$B242)-$B$2&lt;=R$4,SUMIFS(Investors!$P:$P,Investors!$A:$A,$A242,Investors!$G:$G,$B242)-$B$2&gt;Q$4),SUMIFS(Investors!$Q:$Q,Investors!$A:$A,$A242,Investors!$G:$G,$B242),0)</f>
        <v/>
      </c>
      <c r="S242" s="4">
        <f>IF(AND(SUMIFS(Investors!$P:$P,Investors!$A:$A,$A242,Investors!$G:$G,$B242)-$B$2&lt;=S$4,SUMIFS(Investors!$P:$P,Investors!$A:$A,$A242,Investors!$G:$G,$B242)-$B$2&gt;R$4),SUMIFS(Investors!$Q:$Q,Investors!$A:$A,$A242,Investors!$G:$G,$B242),0)</f>
        <v/>
      </c>
      <c r="T242" s="4">
        <f>IF(AND(SUMIFS(Investors!$P:$P,Investors!$A:$A,$A242,Investors!$G:$G,$B242)-$B$2&lt;=T$4,SUMIFS(Investors!$P:$P,Investors!$A:$A,$A242,Investors!$G:$G,$B242)-$B$2&gt;S$4),SUMIFS(Investors!$Q:$Q,Investors!$A:$A,$A242,Investors!$G:$G,$B242),0)</f>
        <v/>
      </c>
      <c r="U242" s="4">
        <f>IF(AND(SUMIFS(Investors!$P:$P,Investors!$A:$A,$A242,Investors!$G:$G,$B242)-$B$2&lt;=U$4,SUMIFS(Investors!$P:$P,Investors!$A:$A,$A242,Investors!$G:$G,$B242)-$B$2&gt;T$4),SUMIFS(Investors!$Q:$Q,Investors!$A:$A,$A242,Investors!$G:$G,$B242),0)</f>
        <v/>
      </c>
      <c r="V242" s="4">
        <f>IF(AND(SUMIFS(Investors!$P:$P,Investors!$A:$A,$A242,Investors!$G:$G,$B242)-$B$2&lt;=V$4,SUMIFS(Investors!$P:$P,Investors!$A:$A,$A242,Investors!$G:$G,$B242)-$B$2&gt;U$4),SUMIFS(Investors!$Q:$Q,Investors!$A:$A,$A242,Investors!$G:$G,$B242),0)</f>
        <v/>
      </c>
      <c r="W242" s="4">
        <f>IF(AND(SUMIFS(Investors!$P:$P,Investors!$A:$A,$A242,Investors!$G:$G,$B242)-$B$2&lt;=W$4,SUMIFS(Investors!$P:$P,Investors!$A:$A,$A242,Investors!$G:$G,$B242)-$B$2&gt;V$4),SUMIFS(Investors!$Q:$Q,Investors!$A:$A,$A242,Investors!$G:$G,$B242),0)</f>
        <v/>
      </c>
      <c r="X242" s="4">
        <f>IF(AND(SUMIFS(Investors!$P:$P,Investors!$A:$A,$A242,Investors!$G:$G,$B242)-$B$2&lt;=X$4,SUMIFS(Investors!$P:$P,Investors!$A:$A,$A242,Investors!$G:$G,$B242)-$B$2&gt;W$4),SUMIFS(Investors!$Q:$Q,Investors!$A:$A,$A242,Investors!$G:$G,$B242),0)</f>
        <v/>
      </c>
      <c r="Y242" s="4">
        <f>IF(AND(SUMIFS(Investors!$P:$P,Investors!$A:$A,$A242,Investors!$G:$G,$B242)-$B$2&lt;=Y$4,SUMIFS(Investors!$P:$P,Investors!$A:$A,$A242,Investors!$G:$G,$B242)-$B$2&gt;X$4),SUMIFS(Investors!$Q:$Q,Investors!$A:$A,$A242,Investors!$G:$G,$B242),0)</f>
        <v/>
      </c>
      <c r="Z242" s="4">
        <f>IF(AND(SUMIFS(Investors!$P:$P,Investors!$A:$A,$A242,Investors!$G:$G,$B242)-$B$2&lt;=Z$4,SUMIFS(Investors!$P:$P,Investors!$A:$A,$A242,Investors!$G:$G,$B242)-$B$2&gt;Y$4),SUMIFS(Investors!$Q:$Q,Investors!$A:$A,$A242,Investors!$G:$G,$B242),0)</f>
        <v/>
      </c>
      <c r="AA242" s="4">
        <f>IF(AND(SUMIFS(Investors!$P:$P,Investors!$A:$A,$A242,Investors!$G:$G,$B242)-$B$2&lt;=AA$4,SUMIFS(Investors!$P:$P,Investors!$A:$A,$A242,Investors!$G:$G,$B242)-$B$2&gt;Z$4),SUMIFS(Investors!$Q:$Q,Investors!$A:$A,$A242,Investors!$G:$G,$B242),0)</f>
        <v/>
      </c>
      <c r="AB242" s="4">
        <f>IF(AND(SUMIFS(Investors!$P:$P,Investors!$A:$A,$A242,Investors!$G:$G,$B242)-$B$2&lt;=AB$4,SUMIFS(Investors!$P:$P,Investors!$A:$A,$A242,Investors!$G:$G,$B242)-$B$2&gt;AA$4),SUMIFS(Investors!$Q:$Q,Investors!$A:$A,$A242,Investors!$G:$G,$B242),0)</f>
        <v/>
      </c>
      <c r="AC242" s="4">
        <f>IF(AND(SUMIFS(Investors!$P:$P,Investors!$A:$A,$A242,Investors!$G:$G,$B242)-$B$2&lt;=AC$4,SUMIFS(Investors!$P:$P,Investors!$A:$A,$A242,Investors!$G:$G,$B242)-$B$2&gt;AB$4),SUMIFS(Investors!$Q:$Q,Investors!$A:$A,$A242,Investors!$G:$G,$B242),0)</f>
        <v/>
      </c>
    </row>
    <row r="243">
      <c r="A243" t="inlineStr">
        <is>
          <t>ZBET02</t>
        </is>
      </c>
      <c r="B243" t="inlineStr">
        <is>
          <t>HFB103</t>
        </is>
      </c>
      <c r="C243" s="4">
        <f>SUM(E243:AC243)</f>
        <v/>
      </c>
      <c r="E243" s="4">
        <f>IF(AND(SUMIFS(Investors!$P:$P,Investors!$A:$A,$A243,Investors!$G:$G,$B243)-$B$2&lt;=E$4,SUMIFS(Investors!$P:$P,Investors!$A:$A,$A243,Investors!$G:$G,$B243)-$B$2&gt;D$4),SUMIFS(Investors!$Q:$Q,Investors!$A:$A,$A243,Investors!$G:$G,$B243),0)</f>
        <v/>
      </c>
      <c r="F243" s="4">
        <f>IF(AND(SUMIFS(Investors!$P:$P,Investors!$A:$A,$A243,Investors!$G:$G,$B243)-$B$2&lt;=F$4,SUMIFS(Investors!$P:$P,Investors!$A:$A,$A243,Investors!$G:$G,$B243)-$B$2&gt;E$4),SUMIFS(Investors!$Q:$Q,Investors!$A:$A,$A243,Investors!$G:$G,$B243),0)</f>
        <v/>
      </c>
      <c r="G243" s="4">
        <f>IF(AND(SUMIFS(Investors!$P:$P,Investors!$A:$A,$A243,Investors!$G:$G,$B243)-$B$2&lt;=G$4,SUMIFS(Investors!$P:$P,Investors!$A:$A,$A243,Investors!$G:$G,$B243)-$B$2&gt;F$4),SUMIFS(Investors!$Q:$Q,Investors!$A:$A,$A243,Investors!$G:$G,$B243),0)</f>
        <v/>
      </c>
      <c r="H243" s="4">
        <f>IF(AND(SUMIFS(Investors!$P:$P,Investors!$A:$A,$A243,Investors!$G:$G,$B243)-$B$2&lt;=H$4,SUMIFS(Investors!$P:$P,Investors!$A:$A,$A243,Investors!$G:$G,$B243)-$B$2&gt;G$4),SUMIFS(Investors!$Q:$Q,Investors!$A:$A,$A243,Investors!$G:$G,$B243),0)</f>
        <v/>
      </c>
      <c r="I243" s="4">
        <f>IF(AND(SUMIFS(Investors!$P:$P,Investors!$A:$A,$A243,Investors!$G:$G,$B243)-$B$2&lt;=I$4,SUMIFS(Investors!$P:$P,Investors!$A:$A,$A243,Investors!$G:$G,$B243)-$B$2&gt;H$4),SUMIFS(Investors!$Q:$Q,Investors!$A:$A,$A243,Investors!$G:$G,$B243),0)</f>
        <v/>
      </c>
      <c r="J243" s="4">
        <f>IF(AND(SUMIFS(Investors!$P:$P,Investors!$A:$A,$A243,Investors!$G:$G,$B243)-$B$2&lt;=J$4,SUMIFS(Investors!$P:$P,Investors!$A:$A,$A243,Investors!$G:$G,$B243)-$B$2&gt;I$4),SUMIFS(Investors!$Q:$Q,Investors!$A:$A,$A243,Investors!$G:$G,$B243),0)</f>
        <v/>
      </c>
      <c r="K243" s="4">
        <f>IF(AND(SUMIFS(Investors!$P:$P,Investors!$A:$A,$A243,Investors!$G:$G,$B243)-$B$2&lt;=K$4,SUMIFS(Investors!$P:$P,Investors!$A:$A,$A243,Investors!$G:$G,$B243)-$B$2&gt;J$4),SUMIFS(Investors!$Q:$Q,Investors!$A:$A,$A243,Investors!$G:$G,$B243),0)</f>
        <v/>
      </c>
      <c r="L243" s="4">
        <f>IF(AND(SUMIFS(Investors!$P:$P,Investors!$A:$A,$A243,Investors!$G:$G,$B243)-$B$2&lt;=L$4,SUMIFS(Investors!$P:$P,Investors!$A:$A,$A243,Investors!$G:$G,$B243)-$B$2&gt;K$4),SUMIFS(Investors!$Q:$Q,Investors!$A:$A,$A243,Investors!$G:$G,$B243),0)</f>
        <v/>
      </c>
      <c r="M243" s="4">
        <f>IF(AND(SUMIFS(Investors!$P:$P,Investors!$A:$A,$A243,Investors!$G:$G,$B243)-$B$2&lt;=M$4,SUMIFS(Investors!$P:$P,Investors!$A:$A,$A243,Investors!$G:$G,$B243)-$B$2&gt;L$4),SUMIFS(Investors!$Q:$Q,Investors!$A:$A,$A243,Investors!$G:$G,$B243),0)</f>
        <v/>
      </c>
      <c r="N243" s="4">
        <f>IF(AND(SUMIFS(Investors!$P:$P,Investors!$A:$A,$A243,Investors!$G:$G,$B243)-$B$2&lt;=N$4,SUMIFS(Investors!$P:$P,Investors!$A:$A,$A243,Investors!$G:$G,$B243)-$B$2&gt;M$4),SUMIFS(Investors!$Q:$Q,Investors!$A:$A,$A243,Investors!$G:$G,$B243),0)</f>
        <v/>
      </c>
      <c r="O243" s="4">
        <f>IF(AND(SUMIFS(Investors!$P:$P,Investors!$A:$A,$A243,Investors!$G:$G,$B243)-$B$2&lt;=O$4,SUMIFS(Investors!$P:$P,Investors!$A:$A,$A243,Investors!$G:$G,$B243)-$B$2&gt;N$4),SUMIFS(Investors!$Q:$Q,Investors!$A:$A,$A243,Investors!$G:$G,$B243),0)</f>
        <v/>
      </c>
      <c r="P243" s="4">
        <f>IF(AND(SUMIFS(Investors!$P:$P,Investors!$A:$A,$A243,Investors!$G:$G,$B243)-$B$2&lt;=P$4,SUMIFS(Investors!$P:$P,Investors!$A:$A,$A243,Investors!$G:$G,$B243)-$B$2&gt;O$4),SUMIFS(Investors!$Q:$Q,Investors!$A:$A,$A243,Investors!$G:$G,$B243),0)</f>
        <v/>
      </c>
      <c r="Q243" s="4">
        <f>IF(AND(SUMIFS(Investors!$P:$P,Investors!$A:$A,$A243,Investors!$G:$G,$B243)-$B$2&lt;=Q$4,SUMIFS(Investors!$P:$P,Investors!$A:$A,$A243,Investors!$G:$G,$B243)-$B$2&gt;P$4),SUMIFS(Investors!$Q:$Q,Investors!$A:$A,$A243,Investors!$G:$G,$B243),0)</f>
        <v/>
      </c>
      <c r="R243" s="4">
        <f>IF(AND(SUMIFS(Investors!$P:$P,Investors!$A:$A,$A243,Investors!$G:$G,$B243)-$B$2&lt;=R$4,SUMIFS(Investors!$P:$P,Investors!$A:$A,$A243,Investors!$G:$G,$B243)-$B$2&gt;Q$4),SUMIFS(Investors!$Q:$Q,Investors!$A:$A,$A243,Investors!$G:$G,$B243),0)</f>
        <v/>
      </c>
      <c r="S243" s="4">
        <f>IF(AND(SUMIFS(Investors!$P:$P,Investors!$A:$A,$A243,Investors!$G:$G,$B243)-$B$2&lt;=S$4,SUMIFS(Investors!$P:$P,Investors!$A:$A,$A243,Investors!$G:$G,$B243)-$B$2&gt;R$4),SUMIFS(Investors!$Q:$Q,Investors!$A:$A,$A243,Investors!$G:$G,$B243),0)</f>
        <v/>
      </c>
      <c r="T243" s="4">
        <f>IF(AND(SUMIFS(Investors!$P:$P,Investors!$A:$A,$A243,Investors!$G:$G,$B243)-$B$2&lt;=T$4,SUMIFS(Investors!$P:$P,Investors!$A:$A,$A243,Investors!$G:$G,$B243)-$B$2&gt;S$4),SUMIFS(Investors!$Q:$Q,Investors!$A:$A,$A243,Investors!$G:$G,$B243),0)</f>
        <v/>
      </c>
      <c r="U243" s="4">
        <f>IF(AND(SUMIFS(Investors!$P:$P,Investors!$A:$A,$A243,Investors!$G:$G,$B243)-$B$2&lt;=U$4,SUMIFS(Investors!$P:$P,Investors!$A:$A,$A243,Investors!$G:$G,$B243)-$B$2&gt;T$4),SUMIFS(Investors!$Q:$Q,Investors!$A:$A,$A243,Investors!$G:$G,$B243),0)</f>
        <v/>
      </c>
      <c r="V243" s="4">
        <f>IF(AND(SUMIFS(Investors!$P:$P,Investors!$A:$A,$A243,Investors!$G:$G,$B243)-$B$2&lt;=V$4,SUMIFS(Investors!$P:$P,Investors!$A:$A,$A243,Investors!$G:$G,$B243)-$B$2&gt;U$4),SUMIFS(Investors!$Q:$Q,Investors!$A:$A,$A243,Investors!$G:$G,$B243),0)</f>
        <v/>
      </c>
      <c r="W243" s="4">
        <f>IF(AND(SUMIFS(Investors!$P:$P,Investors!$A:$A,$A243,Investors!$G:$G,$B243)-$B$2&lt;=W$4,SUMIFS(Investors!$P:$P,Investors!$A:$A,$A243,Investors!$G:$G,$B243)-$B$2&gt;V$4),SUMIFS(Investors!$Q:$Q,Investors!$A:$A,$A243,Investors!$G:$G,$B243),0)</f>
        <v/>
      </c>
      <c r="X243" s="4">
        <f>IF(AND(SUMIFS(Investors!$P:$P,Investors!$A:$A,$A243,Investors!$G:$G,$B243)-$B$2&lt;=X$4,SUMIFS(Investors!$P:$P,Investors!$A:$A,$A243,Investors!$G:$G,$B243)-$B$2&gt;W$4),SUMIFS(Investors!$Q:$Q,Investors!$A:$A,$A243,Investors!$G:$G,$B243),0)</f>
        <v/>
      </c>
      <c r="Y243" s="4">
        <f>IF(AND(SUMIFS(Investors!$P:$P,Investors!$A:$A,$A243,Investors!$G:$G,$B243)-$B$2&lt;=Y$4,SUMIFS(Investors!$P:$P,Investors!$A:$A,$A243,Investors!$G:$G,$B243)-$B$2&gt;X$4),SUMIFS(Investors!$Q:$Q,Investors!$A:$A,$A243,Investors!$G:$G,$B243),0)</f>
        <v/>
      </c>
      <c r="Z243" s="4">
        <f>IF(AND(SUMIFS(Investors!$P:$P,Investors!$A:$A,$A243,Investors!$G:$G,$B243)-$B$2&lt;=Z$4,SUMIFS(Investors!$P:$P,Investors!$A:$A,$A243,Investors!$G:$G,$B243)-$B$2&gt;Y$4),SUMIFS(Investors!$Q:$Q,Investors!$A:$A,$A243,Investors!$G:$G,$B243),0)</f>
        <v/>
      </c>
      <c r="AA243" s="4">
        <f>IF(AND(SUMIFS(Investors!$P:$P,Investors!$A:$A,$A243,Investors!$G:$G,$B243)-$B$2&lt;=AA$4,SUMIFS(Investors!$P:$P,Investors!$A:$A,$A243,Investors!$G:$G,$B243)-$B$2&gt;Z$4),SUMIFS(Investors!$Q:$Q,Investors!$A:$A,$A243,Investors!$G:$G,$B243),0)</f>
        <v/>
      </c>
      <c r="AB243" s="4">
        <f>IF(AND(SUMIFS(Investors!$P:$P,Investors!$A:$A,$A243,Investors!$G:$G,$B243)-$B$2&lt;=AB$4,SUMIFS(Investors!$P:$P,Investors!$A:$A,$A243,Investors!$G:$G,$B243)-$B$2&gt;AA$4),SUMIFS(Investors!$Q:$Q,Investors!$A:$A,$A243,Investors!$G:$G,$B243),0)</f>
        <v/>
      </c>
      <c r="AC243" s="4">
        <f>IF(AND(SUMIFS(Investors!$P:$P,Investors!$A:$A,$A243,Investors!$G:$G,$B243)-$B$2&lt;=AC$4,SUMIFS(Investors!$P:$P,Investors!$A:$A,$A243,Investors!$G:$G,$B243)-$B$2&gt;AB$4),SUMIFS(Investors!$Q:$Q,Investors!$A:$A,$A243,Investors!$G:$G,$B243),0)</f>
        <v/>
      </c>
    </row>
    <row r="244">
      <c r="A244" t="inlineStr">
        <is>
          <t>ZHAA01</t>
        </is>
      </c>
      <c r="B244" t="inlineStr">
        <is>
          <t>HFB208</t>
        </is>
      </c>
      <c r="C244" s="4">
        <f>SUM(E244:AC244)</f>
        <v/>
      </c>
      <c r="E244" s="4">
        <f>IF(AND(SUMIFS(Investors!$P:$P,Investors!$A:$A,$A244,Investors!$G:$G,$B244)-$B$2&lt;=E$4,SUMIFS(Investors!$P:$P,Investors!$A:$A,$A244,Investors!$G:$G,$B244)-$B$2&gt;D$4),SUMIFS(Investors!$Q:$Q,Investors!$A:$A,$A244,Investors!$G:$G,$B244),0)</f>
        <v/>
      </c>
      <c r="F244" s="4">
        <f>IF(AND(SUMIFS(Investors!$P:$P,Investors!$A:$A,$A244,Investors!$G:$G,$B244)-$B$2&lt;=F$4,SUMIFS(Investors!$P:$P,Investors!$A:$A,$A244,Investors!$G:$G,$B244)-$B$2&gt;E$4),SUMIFS(Investors!$Q:$Q,Investors!$A:$A,$A244,Investors!$G:$G,$B244),0)</f>
        <v/>
      </c>
      <c r="G244" s="4">
        <f>IF(AND(SUMIFS(Investors!$P:$P,Investors!$A:$A,$A244,Investors!$G:$G,$B244)-$B$2&lt;=G$4,SUMIFS(Investors!$P:$P,Investors!$A:$A,$A244,Investors!$G:$G,$B244)-$B$2&gt;F$4),SUMIFS(Investors!$Q:$Q,Investors!$A:$A,$A244,Investors!$G:$G,$B244),0)</f>
        <v/>
      </c>
      <c r="H244" s="4">
        <f>IF(AND(SUMIFS(Investors!$P:$P,Investors!$A:$A,$A244,Investors!$G:$G,$B244)-$B$2&lt;=H$4,SUMIFS(Investors!$P:$P,Investors!$A:$A,$A244,Investors!$G:$G,$B244)-$B$2&gt;G$4),SUMIFS(Investors!$Q:$Q,Investors!$A:$A,$A244,Investors!$G:$G,$B244),0)</f>
        <v/>
      </c>
      <c r="I244" s="4">
        <f>IF(AND(SUMIFS(Investors!$P:$P,Investors!$A:$A,$A244,Investors!$G:$G,$B244)-$B$2&lt;=I$4,SUMIFS(Investors!$P:$P,Investors!$A:$A,$A244,Investors!$G:$G,$B244)-$B$2&gt;H$4),SUMIFS(Investors!$Q:$Q,Investors!$A:$A,$A244,Investors!$G:$G,$B244),0)</f>
        <v/>
      </c>
      <c r="J244" s="4">
        <f>IF(AND(SUMIFS(Investors!$P:$P,Investors!$A:$A,$A244,Investors!$G:$G,$B244)-$B$2&lt;=J$4,SUMIFS(Investors!$P:$P,Investors!$A:$A,$A244,Investors!$G:$G,$B244)-$B$2&gt;I$4),SUMIFS(Investors!$Q:$Q,Investors!$A:$A,$A244,Investors!$G:$G,$B244),0)</f>
        <v/>
      </c>
      <c r="K244" s="4">
        <f>IF(AND(SUMIFS(Investors!$P:$P,Investors!$A:$A,$A244,Investors!$G:$G,$B244)-$B$2&lt;=K$4,SUMIFS(Investors!$P:$P,Investors!$A:$A,$A244,Investors!$G:$G,$B244)-$B$2&gt;J$4),SUMIFS(Investors!$Q:$Q,Investors!$A:$A,$A244,Investors!$G:$G,$B244),0)</f>
        <v/>
      </c>
      <c r="L244" s="4">
        <f>IF(AND(SUMIFS(Investors!$P:$P,Investors!$A:$A,$A244,Investors!$G:$G,$B244)-$B$2&lt;=L$4,SUMIFS(Investors!$P:$P,Investors!$A:$A,$A244,Investors!$G:$G,$B244)-$B$2&gt;K$4),SUMIFS(Investors!$Q:$Q,Investors!$A:$A,$A244,Investors!$G:$G,$B244),0)</f>
        <v/>
      </c>
      <c r="M244" s="4">
        <f>IF(AND(SUMIFS(Investors!$P:$P,Investors!$A:$A,$A244,Investors!$G:$G,$B244)-$B$2&lt;=M$4,SUMIFS(Investors!$P:$P,Investors!$A:$A,$A244,Investors!$G:$G,$B244)-$B$2&gt;L$4),SUMIFS(Investors!$Q:$Q,Investors!$A:$A,$A244,Investors!$G:$G,$B244),0)</f>
        <v/>
      </c>
      <c r="N244" s="4">
        <f>IF(AND(SUMIFS(Investors!$P:$P,Investors!$A:$A,$A244,Investors!$G:$G,$B244)-$B$2&lt;=N$4,SUMIFS(Investors!$P:$P,Investors!$A:$A,$A244,Investors!$G:$G,$B244)-$B$2&gt;M$4),SUMIFS(Investors!$Q:$Q,Investors!$A:$A,$A244,Investors!$G:$G,$B244),0)</f>
        <v/>
      </c>
      <c r="O244" s="4">
        <f>IF(AND(SUMIFS(Investors!$P:$P,Investors!$A:$A,$A244,Investors!$G:$G,$B244)-$B$2&lt;=O$4,SUMIFS(Investors!$P:$P,Investors!$A:$A,$A244,Investors!$G:$G,$B244)-$B$2&gt;N$4),SUMIFS(Investors!$Q:$Q,Investors!$A:$A,$A244,Investors!$G:$G,$B244),0)</f>
        <v/>
      </c>
      <c r="P244" s="4">
        <f>IF(AND(SUMIFS(Investors!$P:$P,Investors!$A:$A,$A244,Investors!$G:$G,$B244)-$B$2&lt;=P$4,SUMIFS(Investors!$P:$P,Investors!$A:$A,$A244,Investors!$G:$G,$B244)-$B$2&gt;O$4),SUMIFS(Investors!$Q:$Q,Investors!$A:$A,$A244,Investors!$G:$G,$B244),0)</f>
        <v/>
      </c>
      <c r="Q244" s="4">
        <f>IF(AND(SUMIFS(Investors!$P:$P,Investors!$A:$A,$A244,Investors!$G:$G,$B244)-$B$2&lt;=Q$4,SUMIFS(Investors!$P:$P,Investors!$A:$A,$A244,Investors!$G:$G,$B244)-$B$2&gt;P$4),SUMIFS(Investors!$Q:$Q,Investors!$A:$A,$A244,Investors!$G:$G,$B244),0)</f>
        <v/>
      </c>
      <c r="R244" s="4">
        <f>IF(AND(SUMIFS(Investors!$P:$P,Investors!$A:$A,$A244,Investors!$G:$G,$B244)-$B$2&lt;=R$4,SUMIFS(Investors!$P:$P,Investors!$A:$A,$A244,Investors!$G:$G,$B244)-$B$2&gt;Q$4),SUMIFS(Investors!$Q:$Q,Investors!$A:$A,$A244,Investors!$G:$G,$B244),0)</f>
        <v/>
      </c>
      <c r="S244" s="4">
        <f>IF(AND(SUMIFS(Investors!$P:$P,Investors!$A:$A,$A244,Investors!$G:$G,$B244)-$B$2&lt;=S$4,SUMIFS(Investors!$P:$P,Investors!$A:$A,$A244,Investors!$G:$G,$B244)-$B$2&gt;R$4),SUMIFS(Investors!$Q:$Q,Investors!$A:$A,$A244,Investors!$G:$G,$B244),0)</f>
        <v/>
      </c>
      <c r="T244" s="4">
        <f>IF(AND(SUMIFS(Investors!$P:$P,Investors!$A:$A,$A244,Investors!$G:$G,$B244)-$B$2&lt;=T$4,SUMIFS(Investors!$P:$P,Investors!$A:$A,$A244,Investors!$G:$G,$B244)-$B$2&gt;S$4),SUMIFS(Investors!$Q:$Q,Investors!$A:$A,$A244,Investors!$G:$G,$B244),0)</f>
        <v/>
      </c>
      <c r="U244" s="4">
        <f>IF(AND(SUMIFS(Investors!$P:$P,Investors!$A:$A,$A244,Investors!$G:$G,$B244)-$B$2&lt;=U$4,SUMIFS(Investors!$P:$P,Investors!$A:$A,$A244,Investors!$G:$G,$B244)-$B$2&gt;T$4),SUMIFS(Investors!$Q:$Q,Investors!$A:$A,$A244,Investors!$G:$G,$B244),0)</f>
        <v/>
      </c>
      <c r="V244" s="4">
        <f>IF(AND(SUMIFS(Investors!$P:$P,Investors!$A:$A,$A244,Investors!$G:$G,$B244)-$B$2&lt;=V$4,SUMIFS(Investors!$P:$P,Investors!$A:$A,$A244,Investors!$G:$G,$B244)-$B$2&gt;U$4),SUMIFS(Investors!$Q:$Q,Investors!$A:$A,$A244,Investors!$G:$G,$B244),0)</f>
        <v/>
      </c>
      <c r="W244" s="4">
        <f>IF(AND(SUMIFS(Investors!$P:$P,Investors!$A:$A,$A244,Investors!$G:$G,$B244)-$B$2&lt;=W$4,SUMIFS(Investors!$P:$P,Investors!$A:$A,$A244,Investors!$G:$G,$B244)-$B$2&gt;V$4),SUMIFS(Investors!$Q:$Q,Investors!$A:$A,$A244,Investors!$G:$G,$B244),0)</f>
        <v/>
      </c>
      <c r="X244" s="4">
        <f>IF(AND(SUMIFS(Investors!$P:$P,Investors!$A:$A,$A244,Investors!$G:$G,$B244)-$B$2&lt;=X$4,SUMIFS(Investors!$P:$P,Investors!$A:$A,$A244,Investors!$G:$G,$B244)-$B$2&gt;W$4),SUMIFS(Investors!$Q:$Q,Investors!$A:$A,$A244,Investors!$G:$G,$B244),0)</f>
        <v/>
      </c>
      <c r="Y244" s="4">
        <f>IF(AND(SUMIFS(Investors!$P:$P,Investors!$A:$A,$A244,Investors!$G:$G,$B244)-$B$2&lt;=Y$4,SUMIFS(Investors!$P:$P,Investors!$A:$A,$A244,Investors!$G:$G,$B244)-$B$2&gt;X$4),SUMIFS(Investors!$Q:$Q,Investors!$A:$A,$A244,Investors!$G:$G,$B244),0)</f>
        <v/>
      </c>
      <c r="Z244" s="4">
        <f>IF(AND(SUMIFS(Investors!$P:$P,Investors!$A:$A,$A244,Investors!$G:$G,$B244)-$B$2&lt;=Z$4,SUMIFS(Investors!$P:$P,Investors!$A:$A,$A244,Investors!$G:$G,$B244)-$B$2&gt;Y$4),SUMIFS(Investors!$Q:$Q,Investors!$A:$A,$A244,Investors!$G:$G,$B244),0)</f>
        <v/>
      </c>
      <c r="AA244" s="4">
        <f>IF(AND(SUMIFS(Investors!$P:$P,Investors!$A:$A,$A244,Investors!$G:$G,$B244)-$B$2&lt;=AA$4,SUMIFS(Investors!$P:$P,Investors!$A:$A,$A244,Investors!$G:$G,$B244)-$B$2&gt;Z$4),SUMIFS(Investors!$Q:$Q,Investors!$A:$A,$A244,Investors!$G:$G,$B244),0)</f>
        <v/>
      </c>
      <c r="AB244" s="4">
        <f>IF(AND(SUMIFS(Investors!$P:$P,Investors!$A:$A,$A244,Investors!$G:$G,$B244)-$B$2&lt;=AB$4,SUMIFS(Investors!$P:$P,Investors!$A:$A,$A244,Investors!$G:$G,$B244)-$B$2&gt;AA$4),SUMIFS(Investors!$Q:$Q,Investors!$A:$A,$A244,Investors!$G:$G,$B244),0)</f>
        <v/>
      </c>
      <c r="AC244" s="4">
        <f>IF(AND(SUMIFS(Investors!$P:$P,Investors!$A:$A,$A244,Investors!$G:$G,$B244)-$B$2&lt;=AC$4,SUMIFS(Investors!$P:$P,Investors!$A:$A,$A244,Investors!$G:$G,$B244)-$B$2&gt;AB$4),SUMIFS(Investors!$Q:$Q,Investors!$A:$A,$A244,Investors!$G:$G,$B244),0)</f>
        <v/>
      </c>
    </row>
    <row r="245">
      <c r="A245" t="inlineStr">
        <is>
          <t>ZMIN01</t>
        </is>
      </c>
      <c r="B245" t="inlineStr">
        <is>
          <t>HFB202</t>
        </is>
      </c>
      <c r="C245" s="4">
        <f>SUM(E245:AC245)</f>
        <v/>
      </c>
      <c r="E245" s="4">
        <f>IF(AND(SUMIFS(Investors!$P:$P,Investors!$A:$A,$A245,Investors!$G:$G,$B245)-$B$2&lt;=E$4,SUMIFS(Investors!$P:$P,Investors!$A:$A,$A245,Investors!$G:$G,$B245)-$B$2&gt;D$4),SUMIFS(Investors!$Q:$Q,Investors!$A:$A,$A245,Investors!$G:$G,$B245),0)</f>
        <v/>
      </c>
      <c r="F245" s="4">
        <f>IF(AND(SUMIFS(Investors!$P:$P,Investors!$A:$A,$A245,Investors!$G:$G,$B245)-$B$2&lt;=F$4,SUMIFS(Investors!$P:$P,Investors!$A:$A,$A245,Investors!$G:$G,$B245)-$B$2&gt;E$4),SUMIFS(Investors!$Q:$Q,Investors!$A:$A,$A245,Investors!$G:$G,$B245),0)</f>
        <v/>
      </c>
      <c r="G245" s="4">
        <f>IF(AND(SUMIFS(Investors!$P:$P,Investors!$A:$A,$A245,Investors!$G:$G,$B245)-$B$2&lt;=G$4,SUMIFS(Investors!$P:$P,Investors!$A:$A,$A245,Investors!$G:$G,$B245)-$B$2&gt;F$4),SUMIFS(Investors!$Q:$Q,Investors!$A:$A,$A245,Investors!$G:$G,$B245),0)</f>
        <v/>
      </c>
      <c r="H245" s="4">
        <f>IF(AND(SUMIFS(Investors!$P:$P,Investors!$A:$A,$A245,Investors!$G:$G,$B245)-$B$2&lt;=H$4,SUMIFS(Investors!$P:$P,Investors!$A:$A,$A245,Investors!$G:$G,$B245)-$B$2&gt;G$4),SUMIFS(Investors!$Q:$Q,Investors!$A:$A,$A245,Investors!$G:$G,$B245),0)</f>
        <v/>
      </c>
      <c r="I245" s="4">
        <f>IF(AND(SUMIFS(Investors!$P:$P,Investors!$A:$A,$A245,Investors!$G:$G,$B245)-$B$2&lt;=I$4,SUMIFS(Investors!$P:$P,Investors!$A:$A,$A245,Investors!$G:$G,$B245)-$B$2&gt;H$4),SUMIFS(Investors!$Q:$Q,Investors!$A:$A,$A245,Investors!$G:$G,$B245),0)</f>
        <v/>
      </c>
      <c r="J245" s="4">
        <f>IF(AND(SUMIFS(Investors!$P:$P,Investors!$A:$A,$A245,Investors!$G:$G,$B245)-$B$2&lt;=J$4,SUMIFS(Investors!$P:$P,Investors!$A:$A,$A245,Investors!$G:$G,$B245)-$B$2&gt;I$4),SUMIFS(Investors!$Q:$Q,Investors!$A:$A,$A245,Investors!$G:$G,$B245),0)</f>
        <v/>
      </c>
      <c r="K245" s="4">
        <f>IF(AND(SUMIFS(Investors!$P:$P,Investors!$A:$A,$A245,Investors!$G:$G,$B245)-$B$2&lt;=K$4,SUMIFS(Investors!$P:$P,Investors!$A:$A,$A245,Investors!$G:$G,$B245)-$B$2&gt;J$4),SUMIFS(Investors!$Q:$Q,Investors!$A:$A,$A245,Investors!$G:$G,$B245),0)</f>
        <v/>
      </c>
      <c r="L245" s="4">
        <f>IF(AND(SUMIFS(Investors!$P:$P,Investors!$A:$A,$A245,Investors!$G:$G,$B245)-$B$2&lt;=L$4,SUMIFS(Investors!$P:$P,Investors!$A:$A,$A245,Investors!$G:$G,$B245)-$B$2&gt;K$4),SUMIFS(Investors!$Q:$Q,Investors!$A:$A,$A245,Investors!$G:$G,$B245),0)</f>
        <v/>
      </c>
      <c r="M245" s="4">
        <f>IF(AND(SUMIFS(Investors!$P:$P,Investors!$A:$A,$A245,Investors!$G:$G,$B245)-$B$2&lt;=M$4,SUMIFS(Investors!$P:$P,Investors!$A:$A,$A245,Investors!$G:$G,$B245)-$B$2&gt;L$4),SUMIFS(Investors!$Q:$Q,Investors!$A:$A,$A245,Investors!$G:$G,$B245),0)</f>
        <v/>
      </c>
      <c r="N245" s="4">
        <f>IF(AND(SUMIFS(Investors!$P:$P,Investors!$A:$A,$A245,Investors!$G:$G,$B245)-$B$2&lt;=N$4,SUMIFS(Investors!$P:$P,Investors!$A:$A,$A245,Investors!$G:$G,$B245)-$B$2&gt;M$4),SUMIFS(Investors!$Q:$Q,Investors!$A:$A,$A245,Investors!$G:$G,$B245),0)</f>
        <v/>
      </c>
      <c r="O245" s="4">
        <f>IF(AND(SUMIFS(Investors!$P:$P,Investors!$A:$A,$A245,Investors!$G:$G,$B245)-$B$2&lt;=O$4,SUMIFS(Investors!$P:$P,Investors!$A:$A,$A245,Investors!$G:$G,$B245)-$B$2&gt;N$4),SUMIFS(Investors!$Q:$Q,Investors!$A:$A,$A245,Investors!$G:$G,$B245),0)</f>
        <v/>
      </c>
      <c r="P245" s="4">
        <f>IF(AND(SUMIFS(Investors!$P:$P,Investors!$A:$A,$A245,Investors!$G:$G,$B245)-$B$2&lt;=P$4,SUMIFS(Investors!$P:$P,Investors!$A:$A,$A245,Investors!$G:$G,$B245)-$B$2&gt;O$4),SUMIFS(Investors!$Q:$Q,Investors!$A:$A,$A245,Investors!$G:$G,$B245),0)</f>
        <v/>
      </c>
      <c r="Q245" s="4">
        <f>IF(AND(SUMIFS(Investors!$P:$P,Investors!$A:$A,$A245,Investors!$G:$G,$B245)-$B$2&lt;=Q$4,SUMIFS(Investors!$P:$P,Investors!$A:$A,$A245,Investors!$G:$G,$B245)-$B$2&gt;P$4),SUMIFS(Investors!$Q:$Q,Investors!$A:$A,$A245,Investors!$G:$G,$B245),0)</f>
        <v/>
      </c>
      <c r="R245" s="4">
        <f>IF(AND(SUMIFS(Investors!$P:$P,Investors!$A:$A,$A245,Investors!$G:$G,$B245)-$B$2&lt;=R$4,SUMIFS(Investors!$P:$P,Investors!$A:$A,$A245,Investors!$G:$G,$B245)-$B$2&gt;Q$4),SUMIFS(Investors!$Q:$Q,Investors!$A:$A,$A245,Investors!$G:$G,$B245),0)</f>
        <v/>
      </c>
      <c r="S245" s="4">
        <f>IF(AND(SUMIFS(Investors!$P:$P,Investors!$A:$A,$A245,Investors!$G:$G,$B245)-$B$2&lt;=S$4,SUMIFS(Investors!$P:$P,Investors!$A:$A,$A245,Investors!$G:$G,$B245)-$B$2&gt;R$4),SUMIFS(Investors!$Q:$Q,Investors!$A:$A,$A245,Investors!$G:$G,$B245),0)</f>
        <v/>
      </c>
      <c r="T245" s="4">
        <f>IF(AND(SUMIFS(Investors!$P:$P,Investors!$A:$A,$A245,Investors!$G:$G,$B245)-$B$2&lt;=T$4,SUMIFS(Investors!$P:$P,Investors!$A:$A,$A245,Investors!$G:$G,$B245)-$B$2&gt;S$4),SUMIFS(Investors!$Q:$Q,Investors!$A:$A,$A245,Investors!$G:$G,$B245),0)</f>
        <v/>
      </c>
      <c r="U245" s="4">
        <f>IF(AND(SUMIFS(Investors!$P:$P,Investors!$A:$A,$A245,Investors!$G:$G,$B245)-$B$2&lt;=U$4,SUMIFS(Investors!$P:$P,Investors!$A:$A,$A245,Investors!$G:$G,$B245)-$B$2&gt;T$4),SUMIFS(Investors!$Q:$Q,Investors!$A:$A,$A245,Investors!$G:$G,$B245),0)</f>
        <v/>
      </c>
      <c r="V245" s="4">
        <f>IF(AND(SUMIFS(Investors!$P:$P,Investors!$A:$A,$A245,Investors!$G:$G,$B245)-$B$2&lt;=V$4,SUMIFS(Investors!$P:$P,Investors!$A:$A,$A245,Investors!$G:$G,$B245)-$B$2&gt;U$4),SUMIFS(Investors!$Q:$Q,Investors!$A:$A,$A245,Investors!$G:$G,$B245),0)</f>
        <v/>
      </c>
      <c r="W245" s="4">
        <f>IF(AND(SUMIFS(Investors!$P:$P,Investors!$A:$A,$A245,Investors!$G:$G,$B245)-$B$2&lt;=W$4,SUMIFS(Investors!$P:$P,Investors!$A:$A,$A245,Investors!$G:$G,$B245)-$B$2&gt;V$4),SUMIFS(Investors!$Q:$Q,Investors!$A:$A,$A245,Investors!$G:$G,$B245),0)</f>
        <v/>
      </c>
      <c r="X245" s="4">
        <f>IF(AND(SUMIFS(Investors!$P:$P,Investors!$A:$A,$A245,Investors!$G:$G,$B245)-$B$2&lt;=X$4,SUMIFS(Investors!$P:$P,Investors!$A:$A,$A245,Investors!$G:$G,$B245)-$B$2&gt;W$4),SUMIFS(Investors!$Q:$Q,Investors!$A:$A,$A245,Investors!$G:$G,$B245),0)</f>
        <v/>
      </c>
      <c r="Y245" s="4">
        <f>IF(AND(SUMIFS(Investors!$P:$P,Investors!$A:$A,$A245,Investors!$G:$G,$B245)-$B$2&lt;=Y$4,SUMIFS(Investors!$P:$P,Investors!$A:$A,$A245,Investors!$G:$G,$B245)-$B$2&gt;X$4),SUMIFS(Investors!$Q:$Q,Investors!$A:$A,$A245,Investors!$G:$G,$B245),0)</f>
        <v/>
      </c>
      <c r="Z245" s="4">
        <f>IF(AND(SUMIFS(Investors!$P:$P,Investors!$A:$A,$A245,Investors!$G:$G,$B245)-$B$2&lt;=Z$4,SUMIFS(Investors!$P:$P,Investors!$A:$A,$A245,Investors!$G:$G,$B245)-$B$2&gt;Y$4),SUMIFS(Investors!$Q:$Q,Investors!$A:$A,$A245,Investors!$G:$G,$B245),0)</f>
        <v/>
      </c>
      <c r="AA245" s="4">
        <f>IF(AND(SUMIFS(Investors!$P:$P,Investors!$A:$A,$A245,Investors!$G:$G,$B245)-$B$2&lt;=AA$4,SUMIFS(Investors!$P:$P,Investors!$A:$A,$A245,Investors!$G:$G,$B245)-$B$2&gt;Z$4),SUMIFS(Investors!$Q:$Q,Investors!$A:$A,$A245,Investors!$G:$G,$B245),0)</f>
        <v/>
      </c>
      <c r="AB245" s="4">
        <f>IF(AND(SUMIFS(Investors!$P:$P,Investors!$A:$A,$A245,Investors!$G:$G,$B245)-$B$2&lt;=AB$4,SUMIFS(Investors!$P:$P,Investors!$A:$A,$A245,Investors!$G:$G,$B245)-$B$2&gt;AA$4),SUMIFS(Investors!$Q:$Q,Investors!$A:$A,$A245,Investors!$G:$G,$B245),0)</f>
        <v/>
      </c>
      <c r="AC245" s="4">
        <f>IF(AND(SUMIFS(Investors!$P:$P,Investors!$A:$A,$A245,Investors!$G:$G,$B245)-$B$2&lt;=AC$4,SUMIFS(Investors!$P:$P,Investors!$A:$A,$A245,Investors!$G:$G,$B245)-$B$2&gt;AB$4),SUMIFS(Investors!$Q:$Q,Investors!$A:$A,$A245,Investors!$G:$G,$B245),0)</f>
        <v/>
      </c>
    </row>
    <row r="246">
      <c r="A246" t="inlineStr">
        <is>
          <t>ZMIN01</t>
        </is>
      </c>
      <c r="B246" t="inlineStr">
        <is>
          <t>HVK101</t>
        </is>
      </c>
      <c r="C246" s="4">
        <f>SUM(E246:AC246)</f>
        <v/>
      </c>
      <c r="E246" s="4">
        <f>IF(AND(SUMIFS(Investors!$P:$P,Investors!$A:$A,$A246,Investors!$G:$G,$B246)-$B$2&lt;=E$4,SUMIFS(Investors!$P:$P,Investors!$A:$A,$A246,Investors!$G:$G,$B246)-$B$2&gt;D$4),SUMIFS(Investors!$Q:$Q,Investors!$A:$A,$A246,Investors!$G:$G,$B246),0)</f>
        <v/>
      </c>
      <c r="F246" s="4">
        <f>IF(AND(SUMIFS(Investors!$P:$P,Investors!$A:$A,$A246,Investors!$G:$G,$B246)-$B$2&lt;=F$4,SUMIFS(Investors!$P:$P,Investors!$A:$A,$A246,Investors!$G:$G,$B246)-$B$2&gt;E$4),SUMIFS(Investors!$Q:$Q,Investors!$A:$A,$A246,Investors!$G:$G,$B246),0)</f>
        <v/>
      </c>
      <c r="G246" s="4">
        <f>IF(AND(SUMIFS(Investors!$P:$P,Investors!$A:$A,$A246,Investors!$G:$G,$B246)-$B$2&lt;=G$4,SUMIFS(Investors!$P:$P,Investors!$A:$A,$A246,Investors!$G:$G,$B246)-$B$2&gt;F$4),SUMIFS(Investors!$Q:$Q,Investors!$A:$A,$A246,Investors!$G:$G,$B246),0)</f>
        <v/>
      </c>
      <c r="H246" s="4">
        <f>IF(AND(SUMIFS(Investors!$P:$P,Investors!$A:$A,$A246,Investors!$G:$G,$B246)-$B$2&lt;=H$4,SUMIFS(Investors!$P:$P,Investors!$A:$A,$A246,Investors!$G:$G,$B246)-$B$2&gt;G$4),SUMIFS(Investors!$Q:$Q,Investors!$A:$A,$A246,Investors!$G:$G,$B246),0)</f>
        <v/>
      </c>
      <c r="I246" s="4">
        <f>IF(AND(SUMIFS(Investors!$P:$P,Investors!$A:$A,$A246,Investors!$G:$G,$B246)-$B$2&lt;=I$4,SUMIFS(Investors!$P:$P,Investors!$A:$A,$A246,Investors!$G:$G,$B246)-$B$2&gt;H$4),SUMIFS(Investors!$Q:$Q,Investors!$A:$A,$A246,Investors!$G:$G,$B246),0)</f>
        <v/>
      </c>
      <c r="J246" s="4">
        <f>IF(AND(SUMIFS(Investors!$P:$P,Investors!$A:$A,$A246,Investors!$G:$G,$B246)-$B$2&lt;=J$4,SUMIFS(Investors!$P:$P,Investors!$A:$A,$A246,Investors!$G:$G,$B246)-$B$2&gt;I$4),SUMIFS(Investors!$Q:$Q,Investors!$A:$A,$A246,Investors!$G:$G,$B246),0)</f>
        <v/>
      </c>
      <c r="K246" s="4">
        <f>IF(AND(SUMIFS(Investors!$P:$P,Investors!$A:$A,$A246,Investors!$G:$G,$B246)-$B$2&lt;=K$4,SUMIFS(Investors!$P:$P,Investors!$A:$A,$A246,Investors!$G:$G,$B246)-$B$2&gt;J$4),SUMIFS(Investors!$Q:$Q,Investors!$A:$A,$A246,Investors!$G:$G,$B246),0)</f>
        <v/>
      </c>
      <c r="L246" s="4">
        <f>IF(AND(SUMIFS(Investors!$P:$P,Investors!$A:$A,$A246,Investors!$G:$G,$B246)-$B$2&lt;=L$4,SUMIFS(Investors!$P:$P,Investors!$A:$A,$A246,Investors!$G:$G,$B246)-$B$2&gt;K$4),SUMIFS(Investors!$Q:$Q,Investors!$A:$A,$A246,Investors!$G:$G,$B246),0)</f>
        <v/>
      </c>
      <c r="M246" s="4">
        <f>IF(AND(SUMIFS(Investors!$P:$P,Investors!$A:$A,$A246,Investors!$G:$G,$B246)-$B$2&lt;=M$4,SUMIFS(Investors!$P:$P,Investors!$A:$A,$A246,Investors!$G:$G,$B246)-$B$2&gt;L$4),SUMIFS(Investors!$Q:$Q,Investors!$A:$A,$A246,Investors!$G:$G,$B246),0)</f>
        <v/>
      </c>
      <c r="N246" s="4">
        <f>IF(AND(SUMIFS(Investors!$P:$P,Investors!$A:$A,$A246,Investors!$G:$G,$B246)-$B$2&lt;=N$4,SUMIFS(Investors!$P:$P,Investors!$A:$A,$A246,Investors!$G:$G,$B246)-$B$2&gt;M$4),SUMIFS(Investors!$Q:$Q,Investors!$A:$A,$A246,Investors!$G:$G,$B246),0)</f>
        <v/>
      </c>
      <c r="O246" s="4">
        <f>IF(AND(SUMIFS(Investors!$P:$P,Investors!$A:$A,$A246,Investors!$G:$G,$B246)-$B$2&lt;=O$4,SUMIFS(Investors!$P:$P,Investors!$A:$A,$A246,Investors!$G:$G,$B246)-$B$2&gt;N$4),SUMIFS(Investors!$Q:$Q,Investors!$A:$A,$A246,Investors!$G:$G,$B246),0)</f>
        <v/>
      </c>
      <c r="P246" s="4">
        <f>IF(AND(SUMIFS(Investors!$P:$P,Investors!$A:$A,$A246,Investors!$G:$G,$B246)-$B$2&lt;=P$4,SUMIFS(Investors!$P:$P,Investors!$A:$A,$A246,Investors!$G:$G,$B246)-$B$2&gt;O$4),SUMIFS(Investors!$Q:$Q,Investors!$A:$A,$A246,Investors!$G:$G,$B246),0)</f>
        <v/>
      </c>
      <c r="Q246" s="4">
        <f>IF(AND(SUMIFS(Investors!$P:$P,Investors!$A:$A,$A246,Investors!$G:$G,$B246)-$B$2&lt;=Q$4,SUMIFS(Investors!$P:$P,Investors!$A:$A,$A246,Investors!$G:$G,$B246)-$B$2&gt;P$4),SUMIFS(Investors!$Q:$Q,Investors!$A:$A,$A246,Investors!$G:$G,$B246),0)</f>
        <v/>
      </c>
      <c r="R246" s="4">
        <f>IF(AND(SUMIFS(Investors!$P:$P,Investors!$A:$A,$A246,Investors!$G:$G,$B246)-$B$2&lt;=R$4,SUMIFS(Investors!$P:$P,Investors!$A:$A,$A246,Investors!$G:$G,$B246)-$B$2&gt;Q$4),SUMIFS(Investors!$Q:$Q,Investors!$A:$A,$A246,Investors!$G:$G,$B246),0)</f>
        <v/>
      </c>
      <c r="S246" s="4">
        <f>IF(AND(SUMIFS(Investors!$P:$P,Investors!$A:$A,$A246,Investors!$G:$G,$B246)-$B$2&lt;=S$4,SUMIFS(Investors!$P:$P,Investors!$A:$A,$A246,Investors!$G:$G,$B246)-$B$2&gt;R$4),SUMIFS(Investors!$Q:$Q,Investors!$A:$A,$A246,Investors!$G:$G,$B246),0)</f>
        <v/>
      </c>
      <c r="T246" s="4">
        <f>IF(AND(SUMIFS(Investors!$P:$P,Investors!$A:$A,$A246,Investors!$G:$G,$B246)-$B$2&lt;=T$4,SUMIFS(Investors!$P:$P,Investors!$A:$A,$A246,Investors!$G:$G,$B246)-$B$2&gt;S$4),SUMIFS(Investors!$Q:$Q,Investors!$A:$A,$A246,Investors!$G:$G,$B246),0)</f>
        <v/>
      </c>
      <c r="U246" s="4">
        <f>IF(AND(SUMIFS(Investors!$P:$P,Investors!$A:$A,$A246,Investors!$G:$G,$B246)-$B$2&lt;=U$4,SUMIFS(Investors!$P:$P,Investors!$A:$A,$A246,Investors!$G:$G,$B246)-$B$2&gt;T$4),SUMIFS(Investors!$Q:$Q,Investors!$A:$A,$A246,Investors!$G:$G,$B246),0)</f>
        <v/>
      </c>
      <c r="V246" s="4">
        <f>IF(AND(SUMIFS(Investors!$P:$P,Investors!$A:$A,$A246,Investors!$G:$G,$B246)-$B$2&lt;=V$4,SUMIFS(Investors!$P:$P,Investors!$A:$A,$A246,Investors!$G:$G,$B246)-$B$2&gt;U$4),SUMIFS(Investors!$Q:$Q,Investors!$A:$A,$A246,Investors!$G:$G,$B246),0)</f>
        <v/>
      </c>
      <c r="W246" s="4">
        <f>IF(AND(SUMIFS(Investors!$P:$P,Investors!$A:$A,$A246,Investors!$G:$G,$B246)-$B$2&lt;=W$4,SUMIFS(Investors!$P:$P,Investors!$A:$A,$A246,Investors!$G:$G,$B246)-$B$2&gt;V$4),SUMIFS(Investors!$Q:$Q,Investors!$A:$A,$A246,Investors!$G:$G,$B246),0)</f>
        <v/>
      </c>
      <c r="X246" s="4">
        <f>IF(AND(SUMIFS(Investors!$P:$P,Investors!$A:$A,$A246,Investors!$G:$G,$B246)-$B$2&lt;=X$4,SUMIFS(Investors!$P:$P,Investors!$A:$A,$A246,Investors!$G:$G,$B246)-$B$2&gt;W$4),SUMIFS(Investors!$Q:$Q,Investors!$A:$A,$A246,Investors!$G:$G,$B246),0)</f>
        <v/>
      </c>
      <c r="Y246" s="4">
        <f>IF(AND(SUMIFS(Investors!$P:$P,Investors!$A:$A,$A246,Investors!$G:$G,$B246)-$B$2&lt;=Y$4,SUMIFS(Investors!$P:$P,Investors!$A:$A,$A246,Investors!$G:$G,$B246)-$B$2&gt;X$4),SUMIFS(Investors!$Q:$Q,Investors!$A:$A,$A246,Investors!$G:$G,$B246),0)</f>
        <v/>
      </c>
      <c r="Z246" s="4">
        <f>IF(AND(SUMIFS(Investors!$P:$P,Investors!$A:$A,$A246,Investors!$G:$G,$B246)-$B$2&lt;=Z$4,SUMIFS(Investors!$P:$P,Investors!$A:$A,$A246,Investors!$G:$G,$B246)-$B$2&gt;Y$4),SUMIFS(Investors!$Q:$Q,Investors!$A:$A,$A246,Investors!$G:$G,$B246),0)</f>
        <v/>
      </c>
      <c r="AA246" s="4">
        <f>IF(AND(SUMIFS(Investors!$P:$P,Investors!$A:$A,$A246,Investors!$G:$G,$B246)-$B$2&lt;=AA$4,SUMIFS(Investors!$P:$P,Investors!$A:$A,$A246,Investors!$G:$G,$B246)-$B$2&gt;Z$4),SUMIFS(Investors!$Q:$Q,Investors!$A:$A,$A246,Investors!$G:$G,$B246),0)</f>
        <v/>
      </c>
      <c r="AB246" s="4">
        <f>IF(AND(SUMIFS(Investors!$P:$P,Investors!$A:$A,$A246,Investors!$G:$G,$B246)-$B$2&lt;=AB$4,SUMIFS(Investors!$P:$P,Investors!$A:$A,$A246,Investors!$G:$G,$B246)-$B$2&gt;AA$4),SUMIFS(Investors!$Q:$Q,Investors!$A:$A,$A246,Investors!$G:$G,$B246),0)</f>
        <v/>
      </c>
      <c r="AC246" s="4">
        <f>IF(AND(SUMIFS(Investors!$P:$P,Investors!$A:$A,$A246,Investors!$G:$G,$B246)-$B$2&lt;=AC$4,SUMIFS(Investors!$P:$P,Investors!$A:$A,$A246,Investors!$G:$G,$B246)-$B$2&gt;AB$4),SUMIFS(Investors!$Q:$Q,Investors!$A:$A,$A246,Investors!$G:$G,$B246),0)</f>
        <v/>
      </c>
    </row>
    <row r="247">
      <c r="A247" t="inlineStr">
        <is>
          <t>ZCRO01</t>
        </is>
      </c>
      <c r="B247" t="inlineStr">
        <is>
          <t>HFA105</t>
        </is>
      </c>
      <c r="C247" s="4">
        <f>SUM(E247:AC247)</f>
        <v/>
      </c>
      <c r="E247" s="4">
        <f>IF(AND(SUMIFS(Investors!$P:$P,Investors!$A:$A,$A247,Investors!$G:$G,$B247)-$B$2&lt;=E$4,SUMIFS(Investors!$P:$P,Investors!$A:$A,$A247,Investors!$G:$G,$B247)-$B$2&gt;D$4),SUMIFS(Investors!$Q:$Q,Investors!$A:$A,$A247,Investors!$G:$G,$B247),0)</f>
        <v/>
      </c>
      <c r="F247" s="4">
        <f>IF(AND(SUMIFS(Investors!$P:$P,Investors!$A:$A,$A247,Investors!$G:$G,$B247)-$B$2&lt;=F$4,SUMIFS(Investors!$P:$P,Investors!$A:$A,$A247,Investors!$G:$G,$B247)-$B$2&gt;E$4),SUMIFS(Investors!$Q:$Q,Investors!$A:$A,$A247,Investors!$G:$G,$B247),0)</f>
        <v/>
      </c>
      <c r="G247" s="4">
        <f>IF(AND(SUMIFS(Investors!$P:$P,Investors!$A:$A,$A247,Investors!$G:$G,$B247)-$B$2&lt;=G$4,SUMIFS(Investors!$P:$P,Investors!$A:$A,$A247,Investors!$G:$G,$B247)-$B$2&gt;F$4),SUMIFS(Investors!$Q:$Q,Investors!$A:$A,$A247,Investors!$G:$G,$B247),0)</f>
        <v/>
      </c>
      <c r="H247" s="4">
        <f>IF(AND(SUMIFS(Investors!$P:$P,Investors!$A:$A,$A247,Investors!$G:$G,$B247)-$B$2&lt;=H$4,SUMIFS(Investors!$P:$P,Investors!$A:$A,$A247,Investors!$G:$G,$B247)-$B$2&gt;G$4),SUMIFS(Investors!$Q:$Q,Investors!$A:$A,$A247,Investors!$G:$G,$B247),0)</f>
        <v/>
      </c>
      <c r="I247" s="4">
        <f>IF(AND(SUMIFS(Investors!$P:$P,Investors!$A:$A,$A247,Investors!$G:$G,$B247)-$B$2&lt;=I$4,SUMIFS(Investors!$P:$P,Investors!$A:$A,$A247,Investors!$G:$G,$B247)-$B$2&gt;H$4),SUMIFS(Investors!$Q:$Q,Investors!$A:$A,$A247,Investors!$G:$G,$B247),0)</f>
        <v/>
      </c>
      <c r="J247" s="4">
        <f>IF(AND(SUMIFS(Investors!$P:$P,Investors!$A:$A,$A247,Investors!$G:$G,$B247)-$B$2&lt;=J$4,SUMIFS(Investors!$P:$P,Investors!$A:$A,$A247,Investors!$G:$G,$B247)-$B$2&gt;I$4),SUMIFS(Investors!$Q:$Q,Investors!$A:$A,$A247,Investors!$G:$G,$B247),0)</f>
        <v/>
      </c>
      <c r="K247" s="4">
        <f>IF(AND(SUMIFS(Investors!$P:$P,Investors!$A:$A,$A247,Investors!$G:$G,$B247)-$B$2&lt;=K$4,SUMIFS(Investors!$P:$P,Investors!$A:$A,$A247,Investors!$G:$G,$B247)-$B$2&gt;J$4),SUMIFS(Investors!$Q:$Q,Investors!$A:$A,$A247,Investors!$G:$G,$B247),0)</f>
        <v/>
      </c>
      <c r="L247" s="4">
        <f>IF(AND(SUMIFS(Investors!$P:$P,Investors!$A:$A,$A247,Investors!$G:$G,$B247)-$B$2&lt;=L$4,SUMIFS(Investors!$P:$P,Investors!$A:$A,$A247,Investors!$G:$G,$B247)-$B$2&gt;K$4),SUMIFS(Investors!$Q:$Q,Investors!$A:$A,$A247,Investors!$G:$G,$B247),0)</f>
        <v/>
      </c>
      <c r="M247" s="4">
        <f>IF(AND(SUMIFS(Investors!$P:$P,Investors!$A:$A,$A247,Investors!$G:$G,$B247)-$B$2&lt;=M$4,SUMIFS(Investors!$P:$P,Investors!$A:$A,$A247,Investors!$G:$G,$B247)-$B$2&gt;L$4),SUMIFS(Investors!$Q:$Q,Investors!$A:$A,$A247,Investors!$G:$G,$B247),0)</f>
        <v/>
      </c>
      <c r="N247" s="4">
        <f>IF(AND(SUMIFS(Investors!$P:$P,Investors!$A:$A,$A247,Investors!$G:$G,$B247)-$B$2&lt;=N$4,SUMIFS(Investors!$P:$P,Investors!$A:$A,$A247,Investors!$G:$G,$B247)-$B$2&gt;M$4),SUMIFS(Investors!$Q:$Q,Investors!$A:$A,$A247,Investors!$G:$G,$B247),0)</f>
        <v/>
      </c>
      <c r="O247" s="4">
        <f>IF(AND(SUMIFS(Investors!$P:$P,Investors!$A:$A,$A247,Investors!$G:$G,$B247)-$B$2&lt;=O$4,SUMIFS(Investors!$P:$P,Investors!$A:$A,$A247,Investors!$G:$G,$B247)-$B$2&gt;N$4),SUMIFS(Investors!$Q:$Q,Investors!$A:$A,$A247,Investors!$G:$G,$B247),0)</f>
        <v/>
      </c>
      <c r="P247" s="4">
        <f>IF(AND(SUMIFS(Investors!$P:$P,Investors!$A:$A,$A247,Investors!$G:$G,$B247)-$B$2&lt;=P$4,SUMIFS(Investors!$P:$P,Investors!$A:$A,$A247,Investors!$G:$G,$B247)-$B$2&gt;O$4),SUMIFS(Investors!$Q:$Q,Investors!$A:$A,$A247,Investors!$G:$G,$B247),0)</f>
        <v/>
      </c>
      <c r="Q247" s="4">
        <f>IF(AND(SUMIFS(Investors!$P:$P,Investors!$A:$A,$A247,Investors!$G:$G,$B247)-$B$2&lt;=Q$4,SUMIFS(Investors!$P:$P,Investors!$A:$A,$A247,Investors!$G:$G,$B247)-$B$2&gt;P$4),SUMIFS(Investors!$Q:$Q,Investors!$A:$A,$A247,Investors!$G:$G,$B247),0)</f>
        <v/>
      </c>
      <c r="R247" s="4">
        <f>IF(AND(SUMIFS(Investors!$P:$P,Investors!$A:$A,$A247,Investors!$G:$G,$B247)-$B$2&lt;=R$4,SUMIFS(Investors!$P:$P,Investors!$A:$A,$A247,Investors!$G:$G,$B247)-$B$2&gt;Q$4),SUMIFS(Investors!$Q:$Q,Investors!$A:$A,$A247,Investors!$G:$G,$B247),0)</f>
        <v/>
      </c>
      <c r="S247" s="4">
        <f>IF(AND(SUMIFS(Investors!$P:$P,Investors!$A:$A,$A247,Investors!$G:$G,$B247)-$B$2&lt;=S$4,SUMIFS(Investors!$P:$P,Investors!$A:$A,$A247,Investors!$G:$G,$B247)-$B$2&gt;R$4),SUMIFS(Investors!$Q:$Q,Investors!$A:$A,$A247,Investors!$G:$G,$B247),0)</f>
        <v/>
      </c>
      <c r="T247" s="4">
        <f>IF(AND(SUMIFS(Investors!$P:$P,Investors!$A:$A,$A247,Investors!$G:$G,$B247)-$B$2&lt;=T$4,SUMIFS(Investors!$P:$P,Investors!$A:$A,$A247,Investors!$G:$G,$B247)-$B$2&gt;S$4),SUMIFS(Investors!$Q:$Q,Investors!$A:$A,$A247,Investors!$G:$G,$B247),0)</f>
        <v/>
      </c>
      <c r="U247" s="4">
        <f>IF(AND(SUMIFS(Investors!$P:$P,Investors!$A:$A,$A247,Investors!$G:$G,$B247)-$B$2&lt;=U$4,SUMIFS(Investors!$P:$P,Investors!$A:$A,$A247,Investors!$G:$G,$B247)-$B$2&gt;T$4),SUMIFS(Investors!$Q:$Q,Investors!$A:$A,$A247,Investors!$G:$G,$B247),0)</f>
        <v/>
      </c>
      <c r="V247" s="4">
        <f>IF(AND(SUMIFS(Investors!$P:$P,Investors!$A:$A,$A247,Investors!$G:$G,$B247)-$B$2&lt;=V$4,SUMIFS(Investors!$P:$P,Investors!$A:$A,$A247,Investors!$G:$G,$B247)-$B$2&gt;U$4),SUMIFS(Investors!$Q:$Q,Investors!$A:$A,$A247,Investors!$G:$G,$B247),0)</f>
        <v/>
      </c>
      <c r="W247" s="4">
        <f>IF(AND(SUMIFS(Investors!$P:$P,Investors!$A:$A,$A247,Investors!$G:$G,$B247)-$B$2&lt;=W$4,SUMIFS(Investors!$P:$P,Investors!$A:$A,$A247,Investors!$G:$G,$B247)-$B$2&gt;V$4),SUMIFS(Investors!$Q:$Q,Investors!$A:$A,$A247,Investors!$G:$G,$B247),0)</f>
        <v/>
      </c>
      <c r="X247" s="4">
        <f>IF(AND(SUMIFS(Investors!$P:$P,Investors!$A:$A,$A247,Investors!$G:$G,$B247)-$B$2&lt;=X$4,SUMIFS(Investors!$P:$P,Investors!$A:$A,$A247,Investors!$G:$G,$B247)-$B$2&gt;W$4),SUMIFS(Investors!$Q:$Q,Investors!$A:$A,$A247,Investors!$G:$G,$B247),0)</f>
        <v/>
      </c>
      <c r="Y247" s="4">
        <f>IF(AND(SUMIFS(Investors!$P:$P,Investors!$A:$A,$A247,Investors!$G:$G,$B247)-$B$2&lt;=Y$4,SUMIFS(Investors!$P:$P,Investors!$A:$A,$A247,Investors!$G:$G,$B247)-$B$2&gt;X$4),SUMIFS(Investors!$Q:$Q,Investors!$A:$A,$A247,Investors!$G:$G,$B247),0)</f>
        <v/>
      </c>
      <c r="Z247" s="4">
        <f>IF(AND(SUMIFS(Investors!$P:$P,Investors!$A:$A,$A247,Investors!$G:$G,$B247)-$B$2&lt;=Z$4,SUMIFS(Investors!$P:$P,Investors!$A:$A,$A247,Investors!$G:$G,$B247)-$B$2&gt;Y$4),SUMIFS(Investors!$Q:$Q,Investors!$A:$A,$A247,Investors!$G:$G,$B247),0)</f>
        <v/>
      </c>
      <c r="AA247" s="4">
        <f>IF(AND(SUMIFS(Investors!$P:$P,Investors!$A:$A,$A247,Investors!$G:$G,$B247)-$B$2&lt;=AA$4,SUMIFS(Investors!$P:$P,Investors!$A:$A,$A247,Investors!$G:$G,$B247)-$B$2&gt;Z$4),SUMIFS(Investors!$Q:$Q,Investors!$A:$A,$A247,Investors!$G:$G,$B247),0)</f>
        <v/>
      </c>
      <c r="AB247" s="4">
        <f>IF(AND(SUMIFS(Investors!$P:$P,Investors!$A:$A,$A247,Investors!$G:$G,$B247)-$B$2&lt;=AB$4,SUMIFS(Investors!$P:$P,Investors!$A:$A,$A247,Investors!$G:$G,$B247)-$B$2&gt;AA$4),SUMIFS(Investors!$Q:$Q,Investors!$A:$A,$A247,Investors!$G:$G,$B247),0)</f>
        <v/>
      </c>
      <c r="AC247" s="4">
        <f>IF(AND(SUMIFS(Investors!$P:$P,Investors!$A:$A,$A247,Investors!$G:$G,$B247)-$B$2&lt;=AC$4,SUMIFS(Investors!$P:$P,Investors!$A:$A,$A247,Investors!$G:$G,$B247)-$B$2&gt;AB$4),SUMIFS(Investors!$Q:$Q,Investors!$A:$A,$A247,Investors!$G:$G,$B247),0)</f>
        <v/>
      </c>
    </row>
    <row r="248">
      <c r="A248" t="inlineStr">
        <is>
          <t>ZCRO01</t>
        </is>
      </c>
      <c r="B248" t="inlineStr">
        <is>
          <t>HFB102</t>
        </is>
      </c>
      <c r="C248" s="4">
        <f>SUM(E248:AC248)</f>
        <v/>
      </c>
      <c r="E248" s="4">
        <f>IF(AND(SUMIFS(Investors!$P:$P,Investors!$A:$A,$A248,Investors!$G:$G,$B248)-$B$2&lt;=E$4,SUMIFS(Investors!$P:$P,Investors!$A:$A,$A248,Investors!$G:$G,$B248)-$B$2&gt;D$4),SUMIFS(Investors!$Q:$Q,Investors!$A:$A,$A248,Investors!$G:$G,$B248),0)</f>
        <v/>
      </c>
      <c r="F248" s="4">
        <f>IF(AND(SUMIFS(Investors!$P:$P,Investors!$A:$A,$A248,Investors!$G:$G,$B248)-$B$2&lt;=F$4,SUMIFS(Investors!$P:$P,Investors!$A:$A,$A248,Investors!$G:$G,$B248)-$B$2&gt;E$4),SUMIFS(Investors!$Q:$Q,Investors!$A:$A,$A248,Investors!$G:$G,$B248),0)</f>
        <v/>
      </c>
      <c r="G248" s="4">
        <f>IF(AND(SUMIFS(Investors!$P:$P,Investors!$A:$A,$A248,Investors!$G:$G,$B248)-$B$2&lt;=G$4,SUMIFS(Investors!$P:$P,Investors!$A:$A,$A248,Investors!$G:$G,$B248)-$B$2&gt;F$4),SUMIFS(Investors!$Q:$Q,Investors!$A:$A,$A248,Investors!$G:$G,$B248),0)</f>
        <v/>
      </c>
      <c r="H248" s="4">
        <f>IF(AND(SUMIFS(Investors!$P:$P,Investors!$A:$A,$A248,Investors!$G:$G,$B248)-$B$2&lt;=H$4,SUMIFS(Investors!$P:$P,Investors!$A:$A,$A248,Investors!$G:$G,$B248)-$B$2&gt;G$4),SUMIFS(Investors!$Q:$Q,Investors!$A:$A,$A248,Investors!$G:$G,$B248),0)</f>
        <v/>
      </c>
      <c r="I248" s="4">
        <f>IF(AND(SUMIFS(Investors!$P:$P,Investors!$A:$A,$A248,Investors!$G:$G,$B248)-$B$2&lt;=I$4,SUMIFS(Investors!$P:$P,Investors!$A:$A,$A248,Investors!$G:$G,$B248)-$B$2&gt;H$4),SUMIFS(Investors!$Q:$Q,Investors!$A:$A,$A248,Investors!$G:$G,$B248),0)</f>
        <v/>
      </c>
      <c r="J248" s="4">
        <f>IF(AND(SUMIFS(Investors!$P:$P,Investors!$A:$A,$A248,Investors!$G:$G,$B248)-$B$2&lt;=J$4,SUMIFS(Investors!$P:$P,Investors!$A:$A,$A248,Investors!$G:$G,$B248)-$B$2&gt;I$4),SUMIFS(Investors!$Q:$Q,Investors!$A:$A,$A248,Investors!$G:$G,$B248),0)</f>
        <v/>
      </c>
      <c r="K248" s="4">
        <f>IF(AND(SUMIFS(Investors!$P:$P,Investors!$A:$A,$A248,Investors!$G:$G,$B248)-$B$2&lt;=K$4,SUMIFS(Investors!$P:$P,Investors!$A:$A,$A248,Investors!$G:$G,$B248)-$B$2&gt;J$4),SUMIFS(Investors!$Q:$Q,Investors!$A:$A,$A248,Investors!$G:$G,$B248),0)</f>
        <v/>
      </c>
      <c r="L248" s="4">
        <f>IF(AND(SUMIFS(Investors!$P:$P,Investors!$A:$A,$A248,Investors!$G:$G,$B248)-$B$2&lt;=L$4,SUMIFS(Investors!$P:$P,Investors!$A:$A,$A248,Investors!$G:$G,$B248)-$B$2&gt;K$4),SUMIFS(Investors!$Q:$Q,Investors!$A:$A,$A248,Investors!$G:$G,$B248),0)</f>
        <v/>
      </c>
      <c r="M248" s="4">
        <f>IF(AND(SUMIFS(Investors!$P:$P,Investors!$A:$A,$A248,Investors!$G:$G,$B248)-$B$2&lt;=M$4,SUMIFS(Investors!$P:$P,Investors!$A:$A,$A248,Investors!$G:$G,$B248)-$B$2&gt;L$4),SUMIFS(Investors!$Q:$Q,Investors!$A:$A,$A248,Investors!$G:$G,$B248),0)</f>
        <v/>
      </c>
      <c r="N248" s="4">
        <f>IF(AND(SUMIFS(Investors!$P:$P,Investors!$A:$A,$A248,Investors!$G:$G,$B248)-$B$2&lt;=N$4,SUMIFS(Investors!$P:$P,Investors!$A:$A,$A248,Investors!$G:$G,$B248)-$B$2&gt;M$4),SUMIFS(Investors!$Q:$Q,Investors!$A:$A,$A248,Investors!$G:$G,$B248),0)</f>
        <v/>
      </c>
      <c r="O248" s="4">
        <f>IF(AND(SUMIFS(Investors!$P:$P,Investors!$A:$A,$A248,Investors!$G:$G,$B248)-$B$2&lt;=O$4,SUMIFS(Investors!$P:$P,Investors!$A:$A,$A248,Investors!$G:$G,$B248)-$B$2&gt;N$4),SUMIFS(Investors!$Q:$Q,Investors!$A:$A,$A248,Investors!$G:$G,$B248),0)</f>
        <v/>
      </c>
      <c r="P248" s="4">
        <f>IF(AND(SUMIFS(Investors!$P:$P,Investors!$A:$A,$A248,Investors!$G:$G,$B248)-$B$2&lt;=P$4,SUMIFS(Investors!$P:$P,Investors!$A:$A,$A248,Investors!$G:$G,$B248)-$B$2&gt;O$4),SUMIFS(Investors!$Q:$Q,Investors!$A:$A,$A248,Investors!$G:$G,$B248),0)</f>
        <v/>
      </c>
      <c r="Q248" s="4">
        <f>IF(AND(SUMIFS(Investors!$P:$P,Investors!$A:$A,$A248,Investors!$G:$G,$B248)-$B$2&lt;=Q$4,SUMIFS(Investors!$P:$P,Investors!$A:$A,$A248,Investors!$G:$G,$B248)-$B$2&gt;P$4),SUMIFS(Investors!$Q:$Q,Investors!$A:$A,$A248,Investors!$G:$G,$B248),0)</f>
        <v/>
      </c>
      <c r="R248" s="4">
        <f>IF(AND(SUMIFS(Investors!$P:$P,Investors!$A:$A,$A248,Investors!$G:$G,$B248)-$B$2&lt;=R$4,SUMIFS(Investors!$P:$P,Investors!$A:$A,$A248,Investors!$G:$G,$B248)-$B$2&gt;Q$4),SUMIFS(Investors!$Q:$Q,Investors!$A:$A,$A248,Investors!$G:$G,$B248),0)</f>
        <v/>
      </c>
      <c r="S248" s="4">
        <f>IF(AND(SUMIFS(Investors!$P:$P,Investors!$A:$A,$A248,Investors!$G:$G,$B248)-$B$2&lt;=S$4,SUMIFS(Investors!$P:$P,Investors!$A:$A,$A248,Investors!$G:$G,$B248)-$B$2&gt;R$4),SUMIFS(Investors!$Q:$Q,Investors!$A:$A,$A248,Investors!$G:$G,$B248),0)</f>
        <v/>
      </c>
      <c r="T248" s="4">
        <f>IF(AND(SUMIFS(Investors!$P:$P,Investors!$A:$A,$A248,Investors!$G:$G,$B248)-$B$2&lt;=T$4,SUMIFS(Investors!$P:$P,Investors!$A:$A,$A248,Investors!$G:$G,$B248)-$B$2&gt;S$4),SUMIFS(Investors!$Q:$Q,Investors!$A:$A,$A248,Investors!$G:$G,$B248),0)</f>
        <v/>
      </c>
      <c r="U248" s="4">
        <f>IF(AND(SUMIFS(Investors!$P:$P,Investors!$A:$A,$A248,Investors!$G:$G,$B248)-$B$2&lt;=U$4,SUMIFS(Investors!$P:$P,Investors!$A:$A,$A248,Investors!$G:$G,$B248)-$B$2&gt;T$4),SUMIFS(Investors!$Q:$Q,Investors!$A:$A,$A248,Investors!$G:$G,$B248),0)</f>
        <v/>
      </c>
      <c r="V248" s="4">
        <f>IF(AND(SUMIFS(Investors!$P:$P,Investors!$A:$A,$A248,Investors!$G:$G,$B248)-$B$2&lt;=V$4,SUMIFS(Investors!$P:$P,Investors!$A:$A,$A248,Investors!$G:$G,$B248)-$B$2&gt;U$4),SUMIFS(Investors!$Q:$Q,Investors!$A:$A,$A248,Investors!$G:$G,$B248),0)</f>
        <v/>
      </c>
      <c r="W248" s="4">
        <f>IF(AND(SUMIFS(Investors!$P:$P,Investors!$A:$A,$A248,Investors!$G:$G,$B248)-$B$2&lt;=W$4,SUMIFS(Investors!$P:$P,Investors!$A:$A,$A248,Investors!$G:$G,$B248)-$B$2&gt;V$4),SUMIFS(Investors!$Q:$Q,Investors!$A:$A,$A248,Investors!$G:$G,$B248),0)</f>
        <v/>
      </c>
      <c r="X248" s="4">
        <f>IF(AND(SUMIFS(Investors!$P:$P,Investors!$A:$A,$A248,Investors!$G:$G,$B248)-$B$2&lt;=X$4,SUMIFS(Investors!$P:$P,Investors!$A:$A,$A248,Investors!$G:$G,$B248)-$B$2&gt;W$4),SUMIFS(Investors!$Q:$Q,Investors!$A:$A,$A248,Investors!$G:$G,$B248),0)</f>
        <v/>
      </c>
      <c r="Y248" s="4">
        <f>IF(AND(SUMIFS(Investors!$P:$P,Investors!$A:$A,$A248,Investors!$G:$G,$B248)-$B$2&lt;=Y$4,SUMIFS(Investors!$P:$P,Investors!$A:$A,$A248,Investors!$G:$G,$B248)-$B$2&gt;X$4),SUMIFS(Investors!$Q:$Q,Investors!$A:$A,$A248,Investors!$G:$G,$B248),0)</f>
        <v/>
      </c>
      <c r="Z248" s="4">
        <f>IF(AND(SUMIFS(Investors!$P:$P,Investors!$A:$A,$A248,Investors!$G:$G,$B248)-$B$2&lt;=Z$4,SUMIFS(Investors!$P:$P,Investors!$A:$A,$A248,Investors!$G:$G,$B248)-$B$2&gt;Y$4),SUMIFS(Investors!$Q:$Q,Investors!$A:$A,$A248,Investors!$G:$G,$B248),0)</f>
        <v/>
      </c>
      <c r="AA248" s="4">
        <f>IF(AND(SUMIFS(Investors!$P:$P,Investors!$A:$A,$A248,Investors!$G:$G,$B248)-$B$2&lt;=AA$4,SUMIFS(Investors!$P:$P,Investors!$A:$A,$A248,Investors!$G:$G,$B248)-$B$2&gt;Z$4),SUMIFS(Investors!$Q:$Q,Investors!$A:$A,$A248,Investors!$G:$G,$B248),0)</f>
        <v/>
      </c>
      <c r="AB248" s="4">
        <f>IF(AND(SUMIFS(Investors!$P:$P,Investors!$A:$A,$A248,Investors!$G:$G,$B248)-$B$2&lt;=AB$4,SUMIFS(Investors!$P:$P,Investors!$A:$A,$A248,Investors!$G:$G,$B248)-$B$2&gt;AA$4),SUMIFS(Investors!$Q:$Q,Investors!$A:$A,$A248,Investors!$G:$G,$B248),0)</f>
        <v/>
      </c>
      <c r="AC248" s="4">
        <f>IF(AND(SUMIFS(Investors!$P:$P,Investors!$A:$A,$A248,Investors!$G:$G,$B248)-$B$2&lt;=AC$4,SUMIFS(Investors!$P:$P,Investors!$A:$A,$A248,Investors!$G:$G,$B248)-$B$2&gt;AB$4),SUMIFS(Investors!$Q:$Q,Investors!$A:$A,$A248,Investors!$G:$G,$B248),0)</f>
        <v/>
      </c>
    </row>
    <row r="249">
      <c r="A249" t="inlineStr">
        <is>
          <t>ZCRO01</t>
        </is>
      </c>
      <c r="B249" t="inlineStr">
        <is>
          <t>HFB108</t>
        </is>
      </c>
      <c r="C249" s="4">
        <f>SUM(E249:AC249)</f>
        <v/>
      </c>
      <c r="E249" s="4">
        <f>IF(AND(SUMIFS(Investors!$P:$P,Investors!$A:$A,$A249,Investors!$G:$G,$B249)-$B$2&lt;=E$4,SUMIFS(Investors!$P:$P,Investors!$A:$A,$A249,Investors!$G:$G,$B249)-$B$2&gt;D$4),SUMIFS(Investors!$Q:$Q,Investors!$A:$A,$A249,Investors!$G:$G,$B249),0)</f>
        <v/>
      </c>
      <c r="F249" s="4">
        <f>IF(AND(SUMIFS(Investors!$P:$P,Investors!$A:$A,$A249,Investors!$G:$G,$B249)-$B$2&lt;=F$4,SUMIFS(Investors!$P:$P,Investors!$A:$A,$A249,Investors!$G:$G,$B249)-$B$2&gt;E$4),SUMIFS(Investors!$Q:$Q,Investors!$A:$A,$A249,Investors!$G:$G,$B249),0)</f>
        <v/>
      </c>
      <c r="G249" s="4">
        <f>IF(AND(SUMIFS(Investors!$P:$P,Investors!$A:$A,$A249,Investors!$G:$G,$B249)-$B$2&lt;=G$4,SUMIFS(Investors!$P:$P,Investors!$A:$A,$A249,Investors!$G:$G,$B249)-$B$2&gt;F$4),SUMIFS(Investors!$Q:$Q,Investors!$A:$A,$A249,Investors!$G:$G,$B249),0)</f>
        <v/>
      </c>
      <c r="H249" s="4">
        <f>IF(AND(SUMIFS(Investors!$P:$P,Investors!$A:$A,$A249,Investors!$G:$G,$B249)-$B$2&lt;=H$4,SUMIFS(Investors!$P:$P,Investors!$A:$A,$A249,Investors!$G:$G,$B249)-$B$2&gt;G$4),SUMIFS(Investors!$Q:$Q,Investors!$A:$A,$A249,Investors!$G:$G,$B249),0)</f>
        <v/>
      </c>
      <c r="I249" s="4">
        <f>IF(AND(SUMIFS(Investors!$P:$P,Investors!$A:$A,$A249,Investors!$G:$G,$B249)-$B$2&lt;=I$4,SUMIFS(Investors!$P:$P,Investors!$A:$A,$A249,Investors!$G:$G,$B249)-$B$2&gt;H$4),SUMIFS(Investors!$Q:$Q,Investors!$A:$A,$A249,Investors!$G:$G,$B249),0)</f>
        <v/>
      </c>
      <c r="J249" s="4">
        <f>IF(AND(SUMIFS(Investors!$P:$P,Investors!$A:$A,$A249,Investors!$G:$G,$B249)-$B$2&lt;=J$4,SUMIFS(Investors!$P:$P,Investors!$A:$A,$A249,Investors!$G:$G,$B249)-$B$2&gt;I$4),SUMIFS(Investors!$Q:$Q,Investors!$A:$A,$A249,Investors!$G:$G,$B249),0)</f>
        <v/>
      </c>
      <c r="K249" s="4">
        <f>IF(AND(SUMIFS(Investors!$P:$P,Investors!$A:$A,$A249,Investors!$G:$G,$B249)-$B$2&lt;=K$4,SUMIFS(Investors!$P:$P,Investors!$A:$A,$A249,Investors!$G:$G,$B249)-$B$2&gt;J$4),SUMIFS(Investors!$Q:$Q,Investors!$A:$A,$A249,Investors!$G:$G,$B249),0)</f>
        <v/>
      </c>
      <c r="L249" s="4">
        <f>IF(AND(SUMIFS(Investors!$P:$P,Investors!$A:$A,$A249,Investors!$G:$G,$B249)-$B$2&lt;=L$4,SUMIFS(Investors!$P:$P,Investors!$A:$A,$A249,Investors!$G:$G,$B249)-$B$2&gt;K$4),SUMIFS(Investors!$Q:$Q,Investors!$A:$A,$A249,Investors!$G:$G,$B249),0)</f>
        <v/>
      </c>
      <c r="M249" s="4">
        <f>IF(AND(SUMIFS(Investors!$P:$P,Investors!$A:$A,$A249,Investors!$G:$G,$B249)-$B$2&lt;=M$4,SUMIFS(Investors!$P:$P,Investors!$A:$A,$A249,Investors!$G:$G,$B249)-$B$2&gt;L$4),SUMIFS(Investors!$Q:$Q,Investors!$A:$A,$A249,Investors!$G:$G,$B249),0)</f>
        <v/>
      </c>
      <c r="N249" s="4">
        <f>IF(AND(SUMIFS(Investors!$P:$P,Investors!$A:$A,$A249,Investors!$G:$G,$B249)-$B$2&lt;=N$4,SUMIFS(Investors!$P:$P,Investors!$A:$A,$A249,Investors!$G:$G,$B249)-$B$2&gt;M$4),SUMIFS(Investors!$Q:$Q,Investors!$A:$A,$A249,Investors!$G:$G,$B249),0)</f>
        <v/>
      </c>
      <c r="O249" s="4">
        <f>IF(AND(SUMIFS(Investors!$P:$P,Investors!$A:$A,$A249,Investors!$G:$G,$B249)-$B$2&lt;=O$4,SUMIFS(Investors!$P:$P,Investors!$A:$A,$A249,Investors!$G:$G,$B249)-$B$2&gt;N$4),SUMIFS(Investors!$Q:$Q,Investors!$A:$A,$A249,Investors!$G:$G,$B249),0)</f>
        <v/>
      </c>
      <c r="P249" s="4">
        <f>IF(AND(SUMIFS(Investors!$P:$P,Investors!$A:$A,$A249,Investors!$G:$G,$B249)-$B$2&lt;=P$4,SUMIFS(Investors!$P:$P,Investors!$A:$A,$A249,Investors!$G:$G,$B249)-$B$2&gt;O$4),SUMIFS(Investors!$Q:$Q,Investors!$A:$A,$A249,Investors!$G:$G,$B249),0)</f>
        <v/>
      </c>
      <c r="Q249" s="4">
        <f>IF(AND(SUMIFS(Investors!$P:$P,Investors!$A:$A,$A249,Investors!$G:$G,$B249)-$B$2&lt;=Q$4,SUMIFS(Investors!$P:$P,Investors!$A:$A,$A249,Investors!$G:$G,$B249)-$B$2&gt;P$4),SUMIFS(Investors!$Q:$Q,Investors!$A:$A,$A249,Investors!$G:$G,$B249),0)</f>
        <v/>
      </c>
      <c r="R249" s="4">
        <f>IF(AND(SUMIFS(Investors!$P:$P,Investors!$A:$A,$A249,Investors!$G:$G,$B249)-$B$2&lt;=R$4,SUMIFS(Investors!$P:$P,Investors!$A:$A,$A249,Investors!$G:$G,$B249)-$B$2&gt;Q$4),SUMIFS(Investors!$Q:$Q,Investors!$A:$A,$A249,Investors!$G:$G,$B249),0)</f>
        <v/>
      </c>
      <c r="S249" s="4">
        <f>IF(AND(SUMIFS(Investors!$P:$P,Investors!$A:$A,$A249,Investors!$G:$G,$B249)-$B$2&lt;=S$4,SUMIFS(Investors!$P:$P,Investors!$A:$A,$A249,Investors!$G:$G,$B249)-$B$2&gt;R$4),SUMIFS(Investors!$Q:$Q,Investors!$A:$A,$A249,Investors!$G:$G,$B249),0)</f>
        <v/>
      </c>
      <c r="T249" s="4">
        <f>IF(AND(SUMIFS(Investors!$P:$P,Investors!$A:$A,$A249,Investors!$G:$G,$B249)-$B$2&lt;=T$4,SUMIFS(Investors!$P:$P,Investors!$A:$A,$A249,Investors!$G:$G,$B249)-$B$2&gt;S$4),SUMIFS(Investors!$Q:$Q,Investors!$A:$A,$A249,Investors!$G:$G,$B249),0)</f>
        <v/>
      </c>
      <c r="U249" s="4">
        <f>IF(AND(SUMIFS(Investors!$P:$P,Investors!$A:$A,$A249,Investors!$G:$G,$B249)-$B$2&lt;=U$4,SUMIFS(Investors!$P:$P,Investors!$A:$A,$A249,Investors!$G:$G,$B249)-$B$2&gt;T$4),SUMIFS(Investors!$Q:$Q,Investors!$A:$A,$A249,Investors!$G:$G,$B249),0)</f>
        <v/>
      </c>
      <c r="V249" s="4">
        <f>IF(AND(SUMIFS(Investors!$P:$P,Investors!$A:$A,$A249,Investors!$G:$G,$B249)-$B$2&lt;=V$4,SUMIFS(Investors!$P:$P,Investors!$A:$A,$A249,Investors!$G:$G,$B249)-$B$2&gt;U$4),SUMIFS(Investors!$Q:$Q,Investors!$A:$A,$A249,Investors!$G:$G,$B249),0)</f>
        <v/>
      </c>
      <c r="W249" s="4">
        <f>IF(AND(SUMIFS(Investors!$P:$P,Investors!$A:$A,$A249,Investors!$G:$G,$B249)-$B$2&lt;=W$4,SUMIFS(Investors!$P:$P,Investors!$A:$A,$A249,Investors!$G:$G,$B249)-$B$2&gt;V$4),SUMIFS(Investors!$Q:$Q,Investors!$A:$A,$A249,Investors!$G:$G,$B249),0)</f>
        <v/>
      </c>
      <c r="X249" s="4">
        <f>IF(AND(SUMIFS(Investors!$P:$P,Investors!$A:$A,$A249,Investors!$G:$G,$B249)-$B$2&lt;=X$4,SUMIFS(Investors!$P:$P,Investors!$A:$A,$A249,Investors!$G:$G,$B249)-$B$2&gt;W$4),SUMIFS(Investors!$Q:$Q,Investors!$A:$A,$A249,Investors!$G:$G,$B249),0)</f>
        <v/>
      </c>
      <c r="Y249" s="4">
        <f>IF(AND(SUMIFS(Investors!$P:$P,Investors!$A:$A,$A249,Investors!$G:$G,$B249)-$B$2&lt;=Y$4,SUMIFS(Investors!$P:$P,Investors!$A:$A,$A249,Investors!$G:$G,$B249)-$B$2&gt;X$4),SUMIFS(Investors!$Q:$Q,Investors!$A:$A,$A249,Investors!$G:$G,$B249),0)</f>
        <v/>
      </c>
      <c r="Z249" s="4">
        <f>IF(AND(SUMIFS(Investors!$P:$P,Investors!$A:$A,$A249,Investors!$G:$G,$B249)-$B$2&lt;=Z$4,SUMIFS(Investors!$P:$P,Investors!$A:$A,$A249,Investors!$G:$G,$B249)-$B$2&gt;Y$4),SUMIFS(Investors!$Q:$Q,Investors!$A:$A,$A249,Investors!$G:$G,$B249),0)</f>
        <v/>
      </c>
      <c r="AA249" s="4">
        <f>IF(AND(SUMIFS(Investors!$P:$P,Investors!$A:$A,$A249,Investors!$G:$G,$B249)-$B$2&lt;=AA$4,SUMIFS(Investors!$P:$P,Investors!$A:$A,$A249,Investors!$G:$G,$B249)-$B$2&gt;Z$4),SUMIFS(Investors!$Q:$Q,Investors!$A:$A,$A249,Investors!$G:$G,$B249),0)</f>
        <v/>
      </c>
      <c r="AB249" s="4">
        <f>IF(AND(SUMIFS(Investors!$P:$P,Investors!$A:$A,$A249,Investors!$G:$G,$B249)-$B$2&lt;=AB$4,SUMIFS(Investors!$P:$P,Investors!$A:$A,$A249,Investors!$G:$G,$B249)-$B$2&gt;AA$4),SUMIFS(Investors!$Q:$Q,Investors!$A:$A,$A249,Investors!$G:$G,$B249),0)</f>
        <v/>
      </c>
      <c r="AC249" s="4">
        <f>IF(AND(SUMIFS(Investors!$P:$P,Investors!$A:$A,$A249,Investors!$G:$G,$B249)-$B$2&lt;=AC$4,SUMIFS(Investors!$P:$P,Investors!$A:$A,$A249,Investors!$G:$G,$B249)-$B$2&gt;AB$4),SUMIFS(Investors!$Q:$Q,Investors!$A:$A,$A249,Investors!$G:$G,$B249),0)</f>
        <v/>
      </c>
    </row>
    <row r="250">
      <c r="A250" t="inlineStr">
        <is>
          <t>ZCRO01</t>
        </is>
      </c>
      <c r="B250" t="inlineStr">
        <is>
          <t>HFB109</t>
        </is>
      </c>
      <c r="C250" s="4">
        <f>SUM(E250:AC250)</f>
        <v/>
      </c>
      <c r="E250" s="4">
        <f>IF(AND(SUMIFS(Investors!$P:$P,Investors!$A:$A,$A250,Investors!$G:$G,$B250)-$B$2&lt;=E$4,SUMIFS(Investors!$P:$P,Investors!$A:$A,$A250,Investors!$G:$G,$B250)-$B$2&gt;D$4),SUMIFS(Investors!$Q:$Q,Investors!$A:$A,$A250,Investors!$G:$G,$B250),0)</f>
        <v/>
      </c>
      <c r="F250" s="4">
        <f>IF(AND(SUMIFS(Investors!$P:$P,Investors!$A:$A,$A250,Investors!$G:$G,$B250)-$B$2&lt;=F$4,SUMIFS(Investors!$P:$P,Investors!$A:$A,$A250,Investors!$G:$G,$B250)-$B$2&gt;E$4),SUMIFS(Investors!$Q:$Q,Investors!$A:$A,$A250,Investors!$G:$G,$B250),0)</f>
        <v/>
      </c>
      <c r="G250" s="4">
        <f>IF(AND(SUMIFS(Investors!$P:$P,Investors!$A:$A,$A250,Investors!$G:$G,$B250)-$B$2&lt;=G$4,SUMIFS(Investors!$P:$P,Investors!$A:$A,$A250,Investors!$G:$G,$B250)-$B$2&gt;F$4),SUMIFS(Investors!$Q:$Q,Investors!$A:$A,$A250,Investors!$G:$G,$B250),0)</f>
        <v/>
      </c>
      <c r="H250" s="4">
        <f>IF(AND(SUMIFS(Investors!$P:$P,Investors!$A:$A,$A250,Investors!$G:$G,$B250)-$B$2&lt;=H$4,SUMIFS(Investors!$P:$P,Investors!$A:$A,$A250,Investors!$G:$G,$B250)-$B$2&gt;G$4),SUMIFS(Investors!$Q:$Q,Investors!$A:$A,$A250,Investors!$G:$G,$B250),0)</f>
        <v/>
      </c>
      <c r="I250" s="4">
        <f>IF(AND(SUMIFS(Investors!$P:$P,Investors!$A:$A,$A250,Investors!$G:$G,$B250)-$B$2&lt;=I$4,SUMIFS(Investors!$P:$P,Investors!$A:$A,$A250,Investors!$G:$G,$B250)-$B$2&gt;H$4),SUMIFS(Investors!$Q:$Q,Investors!$A:$A,$A250,Investors!$G:$G,$B250),0)</f>
        <v/>
      </c>
      <c r="J250" s="4">
        <f>IF(AND(SUMIFS(Investors!$P:$P,Investors!$A:$A,$A250,Investors!$G:$G,$B250)-$B$2&lt;=J$4,SUMIFS(Investors!$P:$P,Investors!$A:$A,$A250,Investors!$G:$G,$B250)-$B$2&gt;I$4),SUMIFS(Investors!$Q:$Q,Investors!$A:$A,$A250,Investors!$G:$G,$B250),0)</f>
        <v/>
      </c>
      <c r="K250" s="4">
        <f>IF(AND(SUMIFS(Investors!$P:$P,Investors!$A:$A,$A250,Investors!$G:$G,$B250)-$B$2&lt;=K$4,SUMIFS(Investors!$P:$P,Investors!$A:$A,$A250,Investors!$G:$G,$B250)-$B$2&gt;J$4),SUMIFS(Investors!$Q:$Q,Investors!$A:$A,$A250,Investors!$G:$G,$B250),0)</f>
        <v/>
      </c>
      <c r="L250" s="4">
        <f>IF(AND(SUMIFS(Investors!$P:$P,Investors!$A:$A,$A250,Investors!$G:$G,$B250)-$B$2&lt;=L$4,SUMIFS(Investors!$P:$P,Investors!$A:$A,$A250,Investors!$G:$G,$B250)-$B$2&gt;K$4),SUMIFS(Investors!$Q:$Q,Investors!$A:$A,$A250,Investors!$G:$G,$B250),0)</f>
        <v/>
      </c>
      <c r="M250" s="4">
        <f>IF(AND(SUMIFS(Investors!$P:$P,Investors!$A:$A,$A250,Investors!$G:$G,$B250)-$B$2&lt;=M$4,SUMIFS(Investors!$P:$P,Investors!$A:$A,$A250,Investors!$G:$G,$B250)-$B$2&gt;L$4),SUMIFS(Investors!$Q:$Q,Investors!$A:$A,$A250,Investors!$G:$G,$B250),0)</f>
        <v/>
      </c>
      <c r="N250" s="4">
        <f>IF(AND(SUMIFS(Investors!$P:$P,Investors!$A:$A,$A250,Investors!$G:$G,$B250)-$B$2&lt;=N$4,SUMIFS(Investors!$P:$P,Investors!$A:$A,$A250,Investors!$G:$G,$B250)-$B$2&gt;M$4),SUMIFS(Investors!$Q:$Q,Investors!$A:$A,$A250,Investors!$G:$G,$B250),0)</f>
        <v/>
      </c>
      <c r="O250" s="4">
        <f>IF(AND(SUMIFS(Investors!$P:$P,Investors!$A:$A,$A250,Investors!$G:$G,$B250)-$B$2&lt;=O$4,SUMIFS(Investors!$P:$P,Investors!$A:$A,$A250,Investors!$G:$G,$B250)-$B$2&gt;N$4),SUMIFS(Investors!$Q:$Q,Investors!$A:$A,$A250,Investors!$G:$G,$B250),0)</f>
        <v/>
      </c>
      <c r="P250" s="4">
        <f>IF(AND(SUMIFS(Investors!$P:$P,Investors!$A:$A,$A250,Investors!$G:$G,$B250)-$B$2&lt;=P$4,SUMIFS(Investors!$P:$P,Investors!$A:$A,$A250,Investors!$G:$G,$B250)-$B$2&gt;O$4),SUMIFS(Investors!$Q:$Q,Investors!$A:$A,$A250,Investors!$G:$G,$B250),0)</f>
        <v/>
      </c>
      <c r="Q250" s="4">
        <f>IF(AND(SUMIFS(Investors!$P:$P,Investors!$A:$A,$A250,Investors!$G:$G,$B250)-$B$2&lt;=Q$4,SUMIFS(Investors!$P:$P,Investors!$A:$A,$A250,Investors!$G:$G,$B250)-$B$2&gt;P$4),SUMIFS(Investors!$Q:$Q,Investors!$A:$A,$A250,Investors!$G:$G,$B250),0)</f>
        <v/>
      </c>
      <c r="R250" s="4">
        <f>IF(AND(SUMIFS(Investors!$P:$P,Investors!$A:$A,$A250,Investors!$G:$G,$B250)-$B$2&lt;=R$4,SUMIFS(Investors!$P:$P,Investors!$A:$A,$A250,Investors!$G:$G,$B250)-$B$2&gt;Q$4),SUMIFS(Investors!$Q:$Q,Investors!$A:$A,$A250,Investors!$G:$G,$B250),0)</f>
        <v/>
      </c>
      <c r="S250" s="4">
        <f>IF(AND(SUMIFS(Investors!$P:$P,Investors!$A:$A,$A250,Investors!$G:$G,$B250)-$B$2&lt;=S$4,SUMIFS(Investors!$P:$P,Investors!$A:$A,$A250,Investors!$G:$G,$B250)-$B$2&gt;R$4),SUMIFS(Investors!$Q:$Q,Investors!$A:$A,$A250,Investors!$G:$G,$B250),0)</f>
        <v/>
      </c>
      <c r="T250" s="4">
        <f>IF(AND(SUMIFS(Investors!$P:$P,Investors!$A:$A,$A250,Investors!$G:$G,$B250)-$B$2&lt;=T$4,SUMIFS(Investors!$P:$P,Investors!$A:$A,$A250,Investors!$G:$G,$B250)-$B$2&gt;S$4),SUMIFS(Investors!$Q:$Q,Investors!$A:$A,$A250,Investors!$G:$G,$B250),0)</f>
        <v/>
      </c>
      <c r="U250" s="4">
        <f>IF(AND(SUMIFS(Investors!$P:$P,Investors!$A:$A,$A250,Investors!$G:$G,$B250)-$B$2&lt;=U$4,SUMIFS(Investors!$P:$P,Investors!$A:$A,$A250,Investors!$G:$G,$B250)-$B$2&gt;T$4),SUMIFS(Investors!$Q:$Q,Investors!$A:$A,$A250,Investors!$G:$G,$B250),0)</f>
        <v/>
      </c>
      <c r="V250" s="4">
        <f>IF(AND(SUMIFS(Investors!$P:$P,Investors!$A:$A,$A250,Investors!$G:$G,$B250)-$B$2&lt;=V$4,SUMIFS(Investors!$P:$P,Investors!$A:$A,$A250,Investors!$G:$G,$B250)-$B$2&gt;U$4),SUMIFS(Investors!$Q:$Q,Investors!$A:$A,$A250,Investors!$G:$G,$B250),0)</f>
        <v/>
      </c>
      <c r="W250" s="4">
        <f>IF(AND(SUMIFS(Investors!$P:$P,Investors!$A:$A,$A250,Investors!$G:$G,$B250)-$B$2&lt;=W$4,SUMIFS(Investors!$P:$P,Investors!$A:$A,$A250,Investors!$G:$G,$B250)-$B$2&gt;V$4),SUMIFS(Investors!$Q:$Q,Investors!$A:$A,$A250,Investors!$G:$G,$B250),0)</f>
        <v/>
      </c>
      <c r="X250" s="4">
        <f>IF(AND(SUMIFS(Investors!$P:$P,Investors!$A:$A,$A250,Investors!$G:$G,$B250)-$B$2&lt;=X$4,SUMIFS(Investors!$P:$P,Investors!$A:$A,$A250,Investors!$G:$G,$B250)-$B$2&gt;W$4),SUMIFS(Investors!$Q:$Q,Investors!$A:$A,$A250,Investors!$G:$G,$B250),0)</f>
        <v/>
      </c>
      <c r="Y250" s="4">
        <f>IF(AND(SUMIFS(Investors!$P:$P,Investors!$A:$A,$A250,Investors!$G:$G,$B250)-$B$2&lt;=Y$4,SUMIFS(Investors!$P:$P,Investors!$A:$A,$A250,Investors!$G:$G,$B250)-$B$2&gt;X$4),SUMIFS(Investors!$Q:$Q,Investors!$A:$A,$A250,Investors!$G:$G,$B250),0)</f>
        <v/>
      </c>
      <c r="Z250" s="4">
        <f>IF(AND(SUMIFS(Investors!$P:$P,Investors!$A:$A,$A250,Investors!$G:$G,$B250)-$B$2&lt;=Z$4,SUMIFS(Investors!$P:$P,Investors!$A:$A,$A250,Investors!$G:$G,$B250)-$B$2&gt;Y$4),SUMIFS(Investors!$Q:$Q,Investors!$A:$A,$A250,Investors!$G:$G,$B250),0)</f>
        <v/>
      </c>
      <c r="AA250" s="4">
        <f>IF(AND(SUMIFS(Investors!$P:$P,Investors!$A:$A,$A250,Investors!$G:$G,$B250)-$B$2&lt;=AA$4,SUMIFS(Investors!$P:$P,Investors!$A:$A,$A250,Investors!$G:$G,$B250)-$B$2&gt;Z$4),SUMIFS(Investors!$Q:$Q,Investors!$A:$A,$A250,Investors!$G:$G,$B250),0)</f>
        <v/>
      </c>
      <c r="AB250" s="4">
        <f>IF(AND(SUMIFS(Investors!$P:$P,Investors!$A:$A,$A250,Investors!$G:$G,$B250)-$B$2&lt;=AB$4,SUMIFS(Investors!$P:$P,Investors!$A:$A,$A250,Investors!$G:$G,$B250)-$B$2&gt;AA$4),SUMIFS(Investors!$Q:$Q,Investors!$A:$A,$A250,Investors!$G:$G,$B250),0)</f>
        <v/>
      </c>
      <c r="AC250" s="4">
        <f>IF(AND(SUMIFS(Investors!$P:$P,Investors!$A:$A,$A250,Investors!$G:$G,$B250)-$B$2&lt;=AC$4,SUMIFS(Investors!$P:$P,Investors!$A:$A,$A250,Investors!$G:$G,$B250)-$B$2&gt;AB$4),SUMIFS(Investors!$Q:$Q,Investors!$A:$A,$A250,Investors!$G:$G,$B250),0)</f>
        <v/>
      </c>
    </row>
    <row r="251">
      <c r="A251" t="inlineStr">
        <is>
          <t>ZCRO01</t>
        </is>
      </c>
      <c r="B251" t="inlineStr">
        <is>
          <t>HFB111</t>
        </is>
      </c>
      <c r="C251" s="4">
        <f>SUM(E251:AC251)</f>
        <v/>
      </c>
      <c r="E251" s="4">
        <f>IF(AND(SUMIFS(Investors!$P:$P,Investors!$A:$A,$A251,Investors!$G:$G,$B251)-$B$2&lt;=E$4,SUMIFS(Investors!$P:$P,Investors!$A:$A,$A251,Investors!$G:$G,$B251)-$B$2&gt;D$4),SUMIFS(Investors!$Q:$Q,Investors!$A:$A,$A251,Investors!$G:$G,$B251),0)</f>
        <v/>
      </c>
      <c r="F251" s="4">
        <f>IF(AND(SUMIFS(Investors!$P:$P,Investors!$A:$A,$A251,Investors!$G:$G,$B251)-$B$2&lt;=F$4,SUMIFS(Investors!$P:$P,Investors!$A:$A,$A251,Investors!$G:$G,$B251)-$B$2&gt;E$4),SUMIFS(Investors!$Q:$Q,Investors!$A:$A,$A251,Investors!$G:$G,$B251),0)</f>
        <v/>
      </c>
      <c r="G251" s="4">
        <f>IF(AND(SUMIFS(Investors!$P:$P,Investors!$A:$A,$A251,Investors!$G:$G,$B251)-$B$2&lt;=G$4,SUMIFS(Investors!$P:$P,Investors!$A:$A,$A251,Investors!$G:$G,$B251)-$B$2&gt;F$4),SUMIFS(Investors!$Q:$Q,Investors!$A:$A,$A251,Investors!$G:$G,$B251),0)</f>
        <v/>
      </c>
      <c r="H251" s="4">
        <f>IF(AND(SUMIFS(Investors!$P:$P,Investors!$A:$A,$A251,Investors!$G:$G,$B251)-$B$2&lt;=H$4,SUMIFS(Investors!$P:$P,Investors!$A:$A,$A251,Investors!$G:$G,$B251)-$B$2&gt;G$4),SUMIFS(Investors!$Q:$Q,Investors!$A:$A,$A251,Investors!$G:$G,$B251),0)</f>
        <v/>
      </c>
      <c r="I251" s="4">
        <f>IF(AND(SUMIFS(Investors!$P:$P,Investors!$A:$A,$A251,Investors!$G:$G,$B251)-$B$2&lt;=I$4,SUMIFS(Investors!$P:$P,Investors!$A:$A,$A251,Investors!$G:$G,$B251)-$B$2&gt;H$4),SUMIFS(Investors!$Q:$Q,Investors!$A:$A,$A251,Investors!$G:$G,$B251),0)</f>
        <v/>
      </c>
      <c r="J251" s="4">
        <f>IF(AND(SUMIFS(Investors!$P:$P,Investors!$A:$A,$A251,Investors!$G:$G,$B251)-$B$2&lt;=J$4,SUMIFS(Investors!$P:$P,Investors!$A:$A,$A251,Investors!$G:$G,$B251)-$B$2&gt;I$4),SUMIFS(Investors!$Q:$Q,Investors!$A:$A,$A251,Investors!$G:$G,$B251),0)</f>
        <v/>
      </c>
      <c r="K251" s="4">
        <f>IF(AND(SUMIFS(Investors!$P:$P,Investors!$A:$A,$A251,Investors!$G:$G,$B251)-$B$2&lt;=K$4,SUMIFS(Investors!$P:$P,Investors!$A:$A,$A251,Investors!$G:$G,$B251)-$B$2&gt;J$4),SUMIFS(Investors!$Q:$Q,Investors!$A:$A,$A251,Investors!$G:$G,$B251),0)</f>
        <v/>
      </c>
      <c r="L251" s="4">
        <f>IF(AND(SUMIFS(Investors!$P:$P,Investors!$A:$A,$A251,Investors!$G:$G,$B251)-$B$2&lt;=L$4,SUMIFS(Investors!$P:$P,Investors!$A:$A,$A251,Investors!$G:$G,$B251)-$B$2&gt;K$4),SUMIFS(Investors!$Q:$Q,Investors!$A:$A,$A251,Investors!$G:$G,$B251),0)</f>
        <v/>
      </c>
      <c r="M251" s="4">
        <f>IF(AND(SUMIFS(Investors!$P:$P,Investors!$A:$A,$A251,Investors!$G:$G,$B251)-$B$2&lt;=M$4,SUMIFS(Investors!$P:$P,Investors!$A:$A,$A251,Investors!$G:$G,$B251)-$B$2&gt;L$4),SUMIFS(Investors!$Q:$Q,Investors!$A:$A,$A251,Investors!$G:$G,$B251),0)</f>
        <v/>
      </c>
      <c r="N251" s="4">
        <f>IF(AND(SUMIFS(Investors!$P:$P,Investors!$A:$A,$A251,Investors!$G:$G,$B251)-$B$2&lt;=N$4,SUMIFS(Investors!$P:$P,Investors!$A:$A,$A251,Investors!$G:$G,$B251)-$B$2&gt;M$4),SUMIFS(Investors!$Q:$Q,Investors!$A:$A,$A251,Investors!$G:$G,$B251),0)</f>
        <v/>
      </c>
      <c r="O251" s="4">
        <f>IF(AND(SUMIFS(Investors!$P:$P,Investors!$A:$A,$A251,Investors!$G:$G,$B251)-$B$2&lt;=O$4,SUMIFS(Investors!$P:$P,Investors!$A:$A,$A251,Investors!$G:$G,$B251)-$B$2&gt;N$4),SUMIFS(Investors!$Q:$Q,Investors!$A:$A,$A251,Investors!$G:$G,$B251),0)</f>
        <v/>
      </c>
      <c r="P251" s="4">
        <f>IF(AND(SUMIFS(Investors!$P:$P,Investors!$A:$A,$A251,Investors!$G:$G,$B251)-$B$2&lt;=P$4,SUMIFS(Investors!$P:$P,Investors!$A:$A,$A251,Investors!$G:$G,$B251)-$B$2&gt;O$4),SUMIFS(Investors!$Q:$Q,Investors!$A:$A,$A251,Investors!$G:$G,$B251),0)</f>
        <v/>
      </c>
      <c r="Q251" s="4">
        <f>IF(AND(SUMIFS(Investors!$P:$P,Investors!$A:$A,$A251,Investors!$G:$G,$B251)-$B$2&lt;=Q$4,SUMIFS(Investors!$P:$P,Investors!$A:$A,$A251,Investors!$G:$G,$B251)-$B$2&gt;P$4),SUMIFS(Investors!$Q:$Q,Investors!$A:$A,$A251,Investors!$G:$G,$B251),0)</f>
        <v/>
      </c>
      <c r="R251" s="4">
        <f>IF(AND(SUMIFS(Investors!$P:$P,Investors!$A:$A,$A251,Investors!$G:$G,$B251)-$B$2&lt;=R$4,SUMIFS(Investors!$P:$P,Investors!$A:$A,$A251,Investors!$G:$G,$B251)-$B$2&gt;Q$4),SUMIFS(Investors!$Q:$Q,Investors!$A:$A,$A251,Investors!$G:$G,$B251),0)</f>
        <v/>
      </c>
      <c r="S251" s="4">
        <f>IF(AND(SUMIFS(Investors!$P:$P,Investors!$A:$A,$A251,Investors!$G:$G,$B251)-$B$2&lt;=S$4,SUMIFS(Investors!$P:$P,Investors!$A:$A,$A251,Investors!$G:$G,$B251)-$B$2&gt;R$4),SUMIFS(Investors!$Q:$Q,Investors!$A:$A,$A251,Investors!$G:$G,$B251),0)</f>
        <v/>
      </c>
      <c r="T251" s="4">
        <f>IF(AND(SUMIFS(Investors!$P:$P,Investors!$A:$A,$A251,Investors!$G:$G,$B251)-$B$2&lt;=T$4,SUMIFS(Investors!$P:$P,Investors!$A:$A,$A251,Investors!$G:$G,$B251)-$B$2&gt;S$4),SUMIFS(Investors!$Q:$Q,Investors!$A:$A,$A251,Investors!$G:$G,$B251),0)</f>
        <v/>
      </c>
      <c r="U251" s="4">
        <f>IF(AND(SUMIFS(Investors!$P:$P,Investors!$A:$A,$A251,Investors!$G:$G,$B251)-$B$2&lt;=U$4,SUMIFS(Investors!$P:$P,Investors!$A:$A,$A251,Investors!$G:$G,$B251)-$B$2&gt;T$4),SUMIFS(Investors!$Q:$Q,Investors!$A:$A,$A251,Investors!$G:$G,$B251),0)</f>
        <v/>
      </c>
      <c r="V251" s="4">
        <f>IF(AND(SUMIFS(Investors!$P:$P,Investors!$A:$A,$A251,Investors!$G:$G,$B251)-$B$2&lt;=V$4,SUMIFS(Investors!$P:$P,Investors!$A:$A,$A251,Investors!$G:$G,$B251)-$B$2&gt;U$4),SUMIFS(Investors!$Q:$Q,Investors!$A:$A,$A251,Investors!$G:$G,$B251),0)</f>
        <v/>
      </c>
      <c r="W251" s="4">
        <f>IF(AND(SUMIFS(Investors!$P:$P,Investors!$A:$A,$A251,Investors!$G:$G,$B251)-$B$2&lt;=W$4,SUMIFS(Investors!$P:$P,Investors!$A:$A,$A251,Investors!$G:$G,$B251)-$B$2&gt;V$4),SUMIFS(Investors!$Q:$Q,Investors!$A:$A,$A251,Investors!$G:$G,$B251),0)</f>
        <v/>
      </c>
      <c r="X251" s="4">
        <f>IF(AND(SUMIFS(Investors!$P:$P,Investors!$A:$A,$A251,Investors!$G:$G,$B251)-$B$2&lt;=X$4,SUMIFS(Investors!$P:$P,Investors!$A:$A,$A251,Investors!$G:$G,$B251)-$B$2&gt;W$4),SUMIFS(Investors!$Q:$Q,Investors!$A:$A,$A251,Investors!$G:$G,$B251),0)</f>
        <v/>
      </c>
      <c r="Y251" s="4">
        <f>IF(AND(SUMIFS(Investors!$P:$P,Investors!$A:$A,$A251,Investors!$G:$G,$B251)-$B$2&lt;=Y$4,SUMIFS(Investors!$P:$P,Investors!$A:$A,$A251,Investors!$G:$G,$B251)-$B$2&gt;X$4),SUMIFS(Investors!$Q:$Q,Investors!$A:$A,$A251,Investors!$G:$G,$B251),0)</f>
        <v/>
      </c>
      <c r="Z251" s="4">
        <f>IF(AND(SUMIFS(Investors!$P:$P,Investors!$A:$A,$A251,Investors!$G:$G,$B251)-$B$2&lt;=Z$4,SUMIFS(Investors!$P:$P,Investors!$A:$A,$A251,Investors!$G:$G,$B251)-$B$2&gt;Y$4),SUMIFS(Investors!$Q:$Q,Investors!$A:$A,$A251,Investors!$G:$G,$B251),0)</f>
        <v/>
      </c>
      <c r="AA251" s="4">
        <f>IF(AND(SUMIFS(Investors!$P:$P,Investors!$A:$A,$A251,Investors!$G:$G,$B251)-$B$2&lt;=AA$4,SUMIFS(Investors!$P:$P,Investors!$A:$A,$A251,Investors!$G:$G,$B251)-$B$2&gt;Z$4),SUMIFS(Investors!$Q:$Q,Investors!$A:$A,$A251,Investors!$G:$G,$B251),0)</f>
        <v/>
      </c>
      <c r="AB251" s="4">
        <f>IF(AND(SUMIFS(Investors!$P:$P,Investors!$A:$A,$A251,Investors!$G:$G,$B251)-$B$2&lt;=AB$4,SUMIFS(Investors!$P:$P,Investors!$A:$A,$A251,Investors!$G:$G,$B251)-$B$2&gt;AA$4),SUMIFS(Investors!$Q:$Q,Investors!$A:$A,$A251,Investors!$G:$G,$B251),0)</f>
        <v/>
      </c>
      <c r="AC251" s="4">
        <f>IF(AND(SUMIFS(Investors!$P:$P,Investors!$A:$A,$A251,Investors!$G:$G,$B251)-$B$2&lt;=AC$4,SUMIFS(Investors!$P:$P,Investors!$A:$A,$A251,Investors!$G:$G,$B251)-$B$2&gt;AB$4),SUMIFS(Investors!$Q:$Q,Investors!$A:$A,$A251,Investors!$G:$G,$B251),0)</f>
        <v/>
      </c>
    </row>
    <row r="252">
      <c r="A252" t="inlineStr">
        <is>
          <t>ZCRO01</t>
        </is>
      </c>
      <c r="B252" t="inlineStr">
        <is>
          <t>HVK105</t>
        </is>
      </c>
      <c r="C252" s="4">
        <f>SUM(E252:AC252)</f>
        <v/>
      </c>
      <c r="E252" s="4">
        <f>IF(AND(SUMIFS(Investors!$P:$P,Investors!$A:$A,$A252,Investors!$G:$G,$B252)-$B$2&lt;=E$4,SUMIFS(Investors!$P:$P,Investors!$A:$A,$A252,Investors!$G:$G,$B252)-$B$2&gt;D$4),SUMIFS(Investors!$Q:$Q,Investors!$A:$A,$A252,Investors!$G:$G,$B252),0)</f>
        <v/>
      </c>
      <c r="F252" s="4">
        <f>IF(AND(SUMIFS(Investors!$P:$P,Investors!$A:$A,$A252,Investors!$G:$G,$B252)-$B$2&lt;=F$4,SUMIFS(Investors!$P:$P,Investors!$A:$A,$A252,Investors!$G:$G,$B252)-$B$2&gt;E$4),SUMIFS(Investors!$Q:$Q,Investors!$A:$A,$A252,Investors!$G:$G,$B252),0)</f>
        <v/>
      </c>
      <c r="G252" s="4">
        <f>IF(AND(SUMIFS(Investors!$P:$P,Investors!$A:$A,$A252,Investors!$G:$G,$B252)-$B$2&lt;=G$4,SUMIFS(Investors!$P:$P,Investors!$A:$A,$A252,Investors!$G:$G,$B252)-$B$2&gt;F$4),SUMIFS(Investors!$Q:$Q,Investors!$A:$A,$A252,Investors!$G:$G,$B252),0)</f>
        <v/>
      </c>
      <c r="H252" s="4">
        <f>IF(AND(SUMIFS(Investors!$P:$P,Investors!$A:$A,$A252,Investors!$G:$G,$B252)-$B$2&lt;=H$4,SUMIFS(Investors!$P:$P,Investors!$A:$A,$A252,Investors!$G:$G,$B252)-$B$2&gt;G$4),SUMIFS(Investors!$Q:$Q,Investors!$A:$A,$A252,Investors!$G:$G,$B252),0)</f>
        <v/>
      </c>
      <c r="I252" s="4">
        <f>IF(AND(SUMIFS(Investors!$P:$P,Investors!$A:$A,$A252,Investors!$G:$G,$B252)-$B$2&lt;=I$4,SUMIFS(Investors!$P:$P,Investors!$A:$A,$A252,Investors!$G:$G,$B252)-$B$2&gt;H$4),SUMIFS(Investors!$Q:$Q,Investors!$A:$A,$A252,Investors!$G:$G,$B252),0)</f>
        <v/>
      </c>
      <c r="J252" s="4">
        <f>IF(AND(SUMIFS(Investors!$P:$P,Investors!$A:$A,$A252,Investors!$G:$G,$B252)-$B$2&lt;=J$4,SUMIFS(Investors!$P:$P,Investors!$A:$A,$A252,Investors!$G:$G,$B252)-$B$2&gt;I$4),SUMIFS(Investors!$Q:$Q,Investors!$A:$A,$A252,Investors!$G:$G,$B252),0)</f>
        <v/>
      </c>
      <c r="K252" s="4">
        <f>IF(AND(SUMIFS(Investors!$P:$P,Investors!$A:$A,$A252,Investors!$G:$G,$B252)-$B$2&lt;=K$4,SUMIFS(Investors!$P:$P,Investors!$A:$A,$A252,Investors!$G:$G,$B252)-$B$2&gt;J$4),SUMIFS(Investors!$Q:$Q,Investors!$A:$A,$A252,Investors!$G:$G,$B252),0)</f>
        <v/>
      </c>
      <c r="L252" s="4">
        <f>IF(AND(SUMIFS(Investors!$P:$P,Investors!$A:$A,$A252,Investors!$G:$G,$B252)-$B$2&lt;=L$4,SUMIFS(Investors!$P:$P,Investors!$A:$A,$A252,Investors!$G:$G,$B252)-$B$2&gt;K$4),SUMIFS(Investors!$Q:$Q,Investors!$A:$A,$A252,Investors!$G:$G,$B252),0)</f>
        <v/>
      </c>
      <c r="M252" s="4">
        <f>IF(AND(SUMIFS(Investors!$P:$P,Investors!$A:$A,$A252,Investors!$G:$G,$B252)-$B$2&lt;=M$4,SUMIFS(Investors!$P:$P,Investors!$A:$A,$A252,Investors!$G:$G,$B252)-$B$2&gt;L$4),SUMIFS(Investors!$Q:$Q,Investors!$A:$A,$A252,Investors!$G:$G,$B252),0)</f>
        <v/>
      </c>
      <c r="N252" s="4">
        <f>IF(AND(SUMIFS(Investors!$P:$P,Investors!$A:$A,$A252,Investors!$G:$G,$B252)-$B$2&lt;=N$4,SUMIFS(Investors!$P:$P,Investors!$A:$A,$A252,Investors!$G:$G,$B252)-$B$2&gt;M$4),SUMIFS(Investors!$Q:$Q,Investors!$A:$A,$A252,Investors!$G:$G,$B252),0)</f>
        <v/>
      </c>
      <c r="O252" s="4">
        <f>IF(AND(SUMIFS(Investors!$P:$P,Investors!$A:$A,$A252,Investors!$G:$G,$B252)-$B$2&lt;=O$4,SUMIFS(Investors!$P:$P,Investors!$A:$A,$A252,Investors!$G:$G,$B252)-$B$2&gt;N$4),SUMIFS(Investors!$Q:$Q,Investors!$A:$A,$A252,Investors!$G:$G,$B252),0)</f>
        <v/>
      </c>
      <c r="P252" s="4">
        <f>IF(AND(SUMIFS(Investors!$P:$P,Investors!$A:$A,$A252,Investors!$G:$G,$B252)-$B$2&lt;=P$4,SUMIFS(Investors!$P:$P,Investors!$A:$A,$A252,Investors!$G:$G,$B252)-$B$2&gt;O$4),SUMIFS(Investors!$Q:$Q,Investors!$A:$A,$A252,Investors!$G:$G,$B252),0)</f>
        <v/>
      </c>
      <c r="Q252" s="4">
        <f>IF(AND(SUMIFS(Investors!$P:$P,Investors!$A:$A,$A252,Investors!$G:$G,$B252)-$B$2&lt;=Q$4,SUMIFS(Investors!$P:$P,Investors!$A:$A,$A252,Investors!$G:$G,$B252)-$B$2&gt;P$4),SUMIFS(Investors!$Q:$Q,Investors!$A:$A,$A252,Investors!$G:$G,$B252),0)</f>
        <v/>
      </c>
      <c r="R252" s="4">
        <f>IF(AND(SUMIFS(Investors!$P:$P,Investors!$A:$A,$A252,Investors!$G:$G,$B252)-$B$2&lt;=R$4,SUMIFS(Investors!$P:$P,Investors!$A:$A,$A252,Investors!$G:$G,$B252)-$B$2&gt;Q$4),SUMIFS(Investors!$Q:$Q,Investors!$A:$A,$A252,Investors!$G:$G,$B252),0)</f>
        <v/>
      </c>
      <c r="S252" s="4">
        <f>IF(AND(SUMIFS(Investors!$P:$P,Investors!$A:$A,$A252,Investors!$G:$G,$B252)-$B$2&lt;=S$4,SUMIFS(Investors!$P:$P,Investors!$A:$A,$A252,Investors!$G:$G,$B252)-$B$2&gt;R$4),SUMIFS(Investors!$Q:$Q,Investors!$A:$A,$A252,Investors!$G:$G,$B252),0)</f>
        <v/>
      </c>
      <c r="T252" s="4">
        <f>IF(AND(SUMIFS(Investors!$P:$P,Investors!$A:$A,$A252,Investors!$G:$G,$B252)-$B$2&lt;=T$4,SUMIFS(Investors!$P:$P,Investors!$A:$A,$A252,Investors!$G:$G,$B252)-$B$2&gt;S$4),SUMIFS(Investors!$Q:$Q,Investors!$A:$A,$A252,Investors!$G:$G,$B252),0)</f>
        <v/>
      </c>
      <c r="U252" s="4">
        <f>IF(AND(SUMIFS(Investors!$P:$P,Investors!$A:$A,$A252,Investors!$G:$G,$B252)-$B$2&lt;=U$4,SUMIFS(Investors!$P:$P,Investors!$A:$A,$A252,Investors!$G:$G,$B252)-$B$2&gt;T$4),SUMIFS(Investors!$Q:$Q,Investors!$A:$A,$A252,Investors!$G:$G,$B252),0)</f>
        <v/>
      </c>
      <c r="V252" s="4">
        <f>IF(AND(SUMIFS(Investors!$P:$P,Investors!$A:$A,$A252,Investors!$G:$G,$B252)-$B$2&lt;=V$4,SUMIFS(Investors!$P:$P,Investors!$A:$A,$A252,Investors!$G:$G,$B252)-$B$2&gt;U$4),SUMIFS(Investors!$Q:$Q,Investors!$A:$A,$A252,Investors!$G:$G,$B252),0)</f>
        <v/>
      </c>
      <c r="W252" s="4">
        <f>IF(AND(SUMIFS(Investors!$P:$P,Investors!$A:$A,$A252,Investors!$G:$G,$B252)-$B$2&lt;=W$4,SUMIFS(Investors!$P:$P,Investors!$A:$A,$A252,Investors!$G:$G,$B252)-$B$2&gt;V$4),SUMIFS(Investors!$Q:$Q,Investors!$A:$A,$A252,Investors!$G:$G,$B252),0)</f>
        <v/>
      </c>
      <c r="X252" s="4">
        <f>IF(AND(SUMIFS(Investors!$P:$P,Investors!$A:$A,$A252,Investors!$G:$G,$B252)-$B$2&lt;=X$4,SUMIFS(Investors!$P:$P,Investors!$A:$A,$A252,Investors!$G:$G,$B252)-$B$2&gt;W$4),SUMIFS(Investors!$Q:$Q,Investors!$A:$A,$A252,Investors!$G:$G,$B252),0)</f>
        <v/>
      </c>
      <c r="Y252" s="4">
        <f>IF(AND(SUMIFS(Investors!$P:$P,Investors!$A:$A,$A252,Investors!$G:$G,$B252)-$B$2&lt;=Y$4,SUMIFS(Investors!$P:$P,Investors!$A:$A,$A252,Investors!$G:$G,$B252)-$B$2&gt;X$4),SUMIFS(Investors!$Q:$Q,Investors!$A:$A,$A252,Investors!$G:$G,$B252),0)</f>
        <v/>
      </c>
      <c r="Z252" s="4">
        <f>IF(AND(SUMIFS(Investors!$P:$P,Investors!$A:$A,$A252,Investors!$G:$G,$B252)-$B$2&lt;=Z$4,SUMIFS(Investors!$P:$P,Investors!$A:$A,$A252,Investors!$G:$G,$B252)-$B$2&gt;Y$4),SUMIFS(Investors!$Q:$Q,Investors!$A:$A,$A252,Investors!$G:$G,$B252),0)</f>
        <v/>
      </c>
      <c r="AA252" s="4">
        <f>IF(AND(SUMIFS(Investors!$P:$P,Investors!$A:$A,$A252,Investors!$G:$G,$B252)-$B$2&lt;=AA$4,SUMIFS(Investors!$P:$P,Investors!$A:$A,$A252,Investors!$G:$G,$B252)-$B$2&gt;Z$4),SUMIFS(Investors!$Q:$Q,Investors!$A:$A,$A252,Investors!$G:$G,$B252),0)</f>
        <v/>
      </c>
      <c r="AB252" s="4">
        <f>IF(AND(SUMIFS(Investors!$P:$P,Investors!$A:$A,$A252,Investors!$G:$G,$B252)-$B$2&lt;=AB$4,SUMIFS(Investors!$P:$P,Investors!$A:$A,$A252,Investors!$G:$G,$B252)-$B$2&gt;AA$4),SUMIFS(Investors!$Q:$Q,Investors!$A:$A,$A252,Investors!$G:$G,$B252),0)</f>
        <v/>
      </c>
      <c r="AC252" s="4">
        <f>IF(AND(SUMIFS(Investors!$P:$P,Investors!$A:$A,$A252,Investors!$G:$G,$B252)-$B$2&lt;=AC$4,SUMIFS(Investors!$P:$P,Investors!$A:$A,$A252,Investors!$G:$G,$B252)-$B$2&gt;AB$4),SUMIFS(Investors!$Q:$Q,Investors!$A:$A,$A252,Investors!$G:$G,$B252),0)</f>
        <v/>
      </c>
    </row>
    <row r="253">
      <c r="A253" t="inlineStr">
        <is>
          <t>ZCRO01</t>
        </is>
      </c>
      <c r="B253" t="inlineStr">
        <is>
          <t>HVK103</t>
        </is>
      </c>
      <c r="C253" s="4">
        <f>SUM(E253:AC253)</f>
        <v/>
      </c>
      <c r="E253" s="4">
        <f>IF(AND(SUMIFS(Investors!$P:$P,Investors!$A:$A,$A253,Investors!$G:$G,$B253)-$B$2&lt;=E$4,SUMIFS(Investors!$P:$P,Investors!$A:$A,$A253,Investors!$G:$G,$B253)-$B$2&gt;D$4),SUMIFS(Investors!$Q:$Q,Investors!$A:$A,$A253,Investors!$G:$G,$B253),0)</f>
        <v/>
      </c>
      <c r="F253" s="4">
        <f>IF(AND(SUMIFS(Investors!$P:$P,Investors!$A:$A,$A253,Investors!$G:$G,$B253)-$B$2&lt;=F$4,SUMIFS(Investors!$P:$P,Investors!$A:$A,$A253,Investors!$G:$G,$B253)-$B$2&gt;E$4),SUMIFS(Investors!$Q:$Q,Investors!$A:$A,$A253,Investors!$G:$G,$B253),0)</f>
        <v/>
      </c>
      <c r="G253" s="4">
        <f>IF(AND(SUMIFS(Investors!$P:$P,Investors!$A:$A,$A253,Investors!$G:$G,$B253)-$B$2&lt;=G$4,SUMIFS(Investors!$P:$P,Investors!$A:$A,$A253,Investors!$G:$G,$B253)-$B$2&gt;F$4),SUMIFS(Investors!$Q:$Q,Investors!$A:$A,$A253,Investors!$G:$G,$B253),0)</f>
        <v/>
      </c>
      <c r="H253" s="4">
        <f>IF(AND(SUMIFS(Investors!$P:$P,Investors!$A:$A,$A253,Investors!$G:$G,$B253)-$B$2&lt;=H$4,SUMIFS(Investors!$P:$P,Investors!$A:$A,$A253,Investors!$G:$G,$B253)-$B$2&gt;G$4),SUMIFS(Investors!$Q:$Q,Investors!$A:$A,$A253,Investors!$G:$G,$B253),0)</f>
        <v/>
      </c>
      <c r="I253" s="4">
        <f>IF(AND(SUMIFS(Investors!$P:$P,Investors!$A:$A,$A253,Investors!$G:$G,$B253)-$B$2&lt;=I$4,SUMIFS(Investors!$P:$P,Investors!$A:$A,$A253,Investors!$G:$G,$B253)-$B$2&gt;H$4),SUMIFS(Investors!$Q:$Q,Investors!$A:$A,$A253,Investors!$G:$G,$B253),0)</f>
        <v/>
      </c>
      <c r="J253" s="4">
        <f>IF(AND(SUMIFS(Investors!$P:$P,Investors!$A:$A,$A253,Investors!$G:$G,$B253)-$B$2&lt;=J$4,SUMIFS(Investors!$P:$P,Investors!$A:$A,$A253,Investors!$G:$G,$B253)-$B$2&gt;I$4),SUMIFS(Investors!$Q:$Q,Investors!$A:$A,$A253,Investors!$G:$G,$B253),0)</f>
        <v/>
      </c>
      <c r="K253" s="4">
        <f>IF(AND(SUMIFS(Investors!$P:$P,Investors!$A:$A,$A253,Investors!$G:$G,$B253)-$B$2&lt;=K$4,SUMIFS(Investors!$P:$P,Investors!$A:$A,$A253,Investors!$G:$G,$B253)-$B$2&gt;J$4),SUMIFS(Investors!$Q:$Q,Investors!$A:$A,$A253,Investors!$G:$G,$B253),0)</f>
        <v/>
      </c>
      <c r="L253" s="4">
        <f>IF(AND(SUMIFS(Investors!$P:$P,Investors!$A:$A,$A253,Investors!$G:$G,$B253)-$B$2&lt;=L$4,SUMIFS(Investors!$P:$P,Investors!$A:$A,$A253,Investors!$G:$G,$B253)-$B$2&gt;K$4),SUMIFS(Investors!$Q:$Q,Investors!$A:$A,$A253,Investors!$G:$G,$B253),0)</f>
        <v/>
      </c>
      <c r="M253" s="4">
        <f>IF(AND(SUMIFS(Investors!$P:$P,Investors!$A:$A,$A253,Investors!$G:$G,$B253)-$B$2&lt;=M$4,SUMIFS(Investors!$P:$P,Investors!$A:$A,$A253,Investors!$G:$G,$B253)-$B$2&gt;L$4),SUMIFS(Investors!$Q:$Q,Investors!$A:$A,$A253,Investors!$G:$G,$B253),0)</f>
        <v/>
      </c>
      <c r="N253" s="4">
        <f>IF(AND(SUMIFS(Investors!$P:$P,Investors!$A:$A,$A253,Investors!$G:$G,$B253)-$B$2&lt;=N$4,SUMIFS(Investors!$P:$P,Investors!$A:$A,$A253,Investors!$G:$G,$B253)-$B$2&gt;M$4),SUMIFS(Investors!$Q:$Q,Investors!$A:$A,$A253,Investors!$G:$G,$B253),0)</f>
        <v/>
      </c>
      <c r="O253" s="4">
        <f>IF(AND(SUMIFS(Investors!$P:$P,Investors!$A:$A,$A253,Investors!$G:$G,$B253)-$B$2&lt;=O$4,SUMIFS(Investors!$P:$P,Investors!$A:$A,$A253,Investors!$G:$G,$B253)-$B$2&gt;N$4),SUMIFS(Investors!$Q:$Q,Investors!$A:$A,$A253,Investors!$G:$G,$B253),0)</f>
        <v/>
      </c>
      <c r="P253" s="4">
        <f>IF(AND(SUMIFS(Investors!$P:$P,Investors!$A:$A,$A253,Investors!$G:$G,$B253)-$B$2&lt;=P$4,SUMIFS(Investors!$P:$P,Investors!$A:$A,$A253,Investors!$G:$G,$B253)-$B$2&gt;O$4),SUMIFS(Investors!$Q:$Q,Investors!$A:$A,$A253,Investors!$G:$G,$B253),0)</f>
        <v/>
      </c>
      <c r="Q253" s="4">
        <f>IF(AND(SUMIFS(Investors!$P:$P,Investors!$A:$A,$A253,Investors!$G:$G,$B253)-$B$2&lt;=Q$4,SUMIFS(Investors!$P:$P,Investors!$A:$A,$A253,Investors!$G:$G,$B253)-$B$2&gt;P$4),SUMIFS(Investors!$Q:$Q,Investors!$A:$A,$A253,Investors!$G:$G,$B253),0)</f>
        <v/>
      </c>
      <c r="R253" s="4">
        <f>IF(AND(SUMIFS(Investors!$P:$P,Investors!$A:$A,$A253,Investors!$G:$G,$B253)-$B$2&lt;=R$4,SUMIFS(Investors!$P:$P,Investors!$A:$A,$A253,Investors!$G:$G,$B253)-$B$2&gt;Q$4),SUMIFS(Investors!$Q:$Q,Investors!$A:$A,$A253,Investors!$G:$G,$B253),0)</f>
        <v/>
      </c>
      <c r="S253" s="4">
        <f>IF(AND(SUMIFS(Investors!$P:$P,Investors!$A:$A,$A253,Investors!$G:$G,$B253)-$B$2&lt;=S$4,SUMIFS(Investors!$P:$P,Investors!$A:$A,$A253,Investors!$G:$G,$B253)-$B$2&gt;R$4),SUMIFS(Investors!$Q:$Q,Investors!$A:$A,$A253,Investors!$G:$G,$B253),0)</f>
        <v/>
      </c>
      <c r="T253" s="4">
        <f>IF(AND(SUMIFS(Investors!$P:$P,Investors!$A:$A,$A253,Investors!$G:$G,$B253)-$B$2&lt;=T$4,SUMIFS(Investors!$P:$P,Investors!$A:$A,$A253,Investors!$G:$G,$B253)-$B$2&gt;S$4),SUMIFS(Investors!$Q:$Q,Investors!$A:$A,$A253,Investors!$G:$G,$B253),0)</f>
        <v/>
      </c>
      <c r="U253" s="4">
        <f>IF(AND(SUMIFS(Investors!$P:$P,Investors!$A:$A,$A253,Investors!$G:$G,$B253)-$B$2&lt;=U$4,SUMIFS(Investors!$P:$P,Investors!$A:$A,$A253,Investors!$G:$G,$B253)-$B$2&gt;T$4),SUMIFS(Investors!$Q:$Q,Investors!$A:$A,$A253,Investors!$G:$G,$B253),0)</f>
        <v/>
      </c>
      <c r="V253" s="4">
        <f>IF(AND(SUMIFS(Investors!$P:$P,Investors!$A:$A,$A253,Investors!$G:$G,$B253)-$B$2&lt;=V$4,SUMIFS(Investors!$P:$P,Investors!$A:$A,$A253,Investors!$G:$G,$B253)-$B$2&gt;U$4),SUMIFS(Investors!$Q:$Q,Investors!$A:$A,$A253,Investors!$G:$G,$B253),0)</f>
        <v/>
      </c>
      <c r="W253" s="4">
        <f>IF(AND(SUMIFS(Investors!$P:$P,Investors!$A:$A,$A253,Investors!$G:$G,$B253)-$B$2&lt;=W$4,SUMIFS(Investors!$P:$P,Investors!$A:$A,$A253,Investors!$G:$G,$B253)-$B$2&gt;V$4),SUMIFS(Investors!$Q:$Q,Investors!$A:$A,$A253,Investors!$G:$G,$B253),0)</f>
        <v/>
      </c>
      <c r="X253" s="4">
        <f>IF(AND(SUMIFS(Investors!$P:$P,Investors!$A:$A,$A253,Investors!$G:$G,$B253)-$B$2&lt;=X$4,SUMIFS(Investors!$P:$P,Investors!$A:$A,$A253,Investors!$G:$G,$B253)-$B$2&gt;W$4),SUMIFS(Investors!$Q:$Q,Investors!$A:$A,$A253,Investors!$G:$G,$B253),0)</f>
        <v/>
      </c>
      <c r="Y253" s="4">
        <f>IF(AND(SUMIFS(Investors!$P:$P,Investors!$A:$A,$A253,Investors!$G:$G,$B253)-$B$2&lt;=Y$4,SUMIFS(Investors!$P:$P,Investors!$A:$A,$A253,Investors!$G:$G,$B253)-$B$2&gt;X$4),SUMIFS(Investors!$Q:$Q,Investors!$A:$A,$A253,Investors!$G:$G,$B253),0)</f>
        <v/>
      </c>
      <c r="Z253" s="4">
        <f>IF(AND(SUMIFS(Investors!$P:$P,Investors!$A:$A,$A253,Investors!$G:$G,$B253)-$B$2&lt;=Z$4,SUMIFS(Investors!$P:$P,Investors!$A:$A,$A253,Investors!$G:$G,$B253)-$B$2&gt;Y$4),SUMIFS(Investors!$Q:$Q,Investors!$A:$A,$A253,Investors!$G:$G,$B253),0)</f>
        <v/>
      </c>
      <c r="AA253" s="4">
        <f>IF(AND(SUMIFS(Investors!$P:$P,Investors!$A:$A,$A253,Investors!$G:$G,$B253)-$B$2&lt;=AA$4,SUMIFS(Investors!$P:$P,Investors!$A:$A,$A253,Investors!$G:$G,$B253)-$B$2&gt;Z$4),SUMIFS(Investors!$Q:$Q,Investors!$A:$A,$A253,Investors!$G:$G,$B253),0)</f>
        <v/>
      </c>
      <c r="AB253" s="4">
        <f>IF(AND(SUMIFS(Investors!$P:$P,Investors!$A:$A,$A253,Investors!$G:$G,$B253)-$B$2&lt;=AB$4,SUMIFS(Investors!$P:$P,Investors!$A:$A,$A253,Investors!$G:$G,$B253)-$B$2&gt;AA$4),SUMIFS(Investors!$Q:$Q,Investors!$A:$A,$A253,Investors!$G:$G,$B253),0)</f>
        <v/>
      </c>
      <c r="AC253" s="4">
        <f>IF(AND(SUMIFS(Investors!$P:$P,Investors!$A:$A,$A253,Investors!$G:$G,$B253)-$B$2&lt;=AC$4,SUMIFS(Investors!$P:$P,Investors!$A:$A,$A253,Investors!$G:$G,$B253)-$B$2&gt;AB$4),SUMIFS(Investors!$Q:$Q,Investors!$A:$A,$A253,Investors!$G:$G,$B253),0)</f>
        <v/>
      </c>
    </row>
    <row r="254">
      <c r="A254" t="inlineStr">
        <is>
          <t>ZCRO01</t>
        </is>
      </c>
      <c r="B254" t="inlineStr">
        <is>
          <t>HVK302</t>
        </is>
      </c>
      <c r="C254" s="4">
        <f>SUM(E254:AC254)</f>
        <v/>
      </c>
      <c r="E254" s="4">
        <f>IF(AND(SUMIFS(Investors!$P:$P,Investors!$A:$A,$A254,Investors!$G:$G,$B254)-$B$2&lt;=E$4,SUMIFS(Investors!$P:$P,Investors!$A:$A,$A254,Investors!$G:$G,$B254)-$B$2&gt;D$4),SUMIFS(Investors!$Q:$Q,Investors!$A:$A,$A254,Investors!$G:$G,$B254),0)</f>
        <v/>
      </c>
      <c r="F254" s="4">
        <f>IF(AND(SUMIFS(Investors!$P:$P,Investors!$A:$A,$A254,Investors!$G:$G,$B254)-$B$2&lt;=F$4,SUMIFS(Investors!$P:$P,Investors!$A:$A,$A254,Investors!$G:$G,$B254)-$B$2&gt;E$4),SUMIFS(Investors!$Q:$Q,Investors!$A:$A,$A254,Investors!$G:$G,$B254),0)</f>
        <v/>
      </c>
      <c r="G254" s="4">
        <f>IF(AND(SUMIFS(Investors!$P:$P,Investors!$A:$A,$A254,Investors!$G:$G,$B254)-$B$2&lt;=G$4,SUMIFS(Investors!$P:$P,Investors!$A:$A,$A254,Investors!$G:$G,$B254)-$B$2&gt;F$4),SUMIFS(Investors!$Q:$Q,Investors!$A:$A,$A254,Investors!$G:$G,$B254),0)</f>
        <v/>
      </c>
      <c r="H254" s="4">
        <f>IF(AND(SUMIFS(Investors!$P:$P,Investors!$A:$A,$A254,Investors!$G:$G,$B254)-$B$2&lt;=H$4,SUMIFS(Investors!$P:$P,Investors!$A:$A,$A254,Investors!$G:$G,$B254)-$B$2&gt;G$4),SUMIFS(Investors!$Q:$Q,Investors!$A:$A,$A254,Investors!$G:$G,$B254),0)</f>
        <v/>
      </c>
      <c r="I254" s="4">
        <f>IF(AND(SUMIFS(Investors!$P:$P,Investors!$A:$A,$A254,Investors!$G:$G,$B254)-$B$2&lt;=I$4,SUMIFS(Investors!$P:$P,Investors!$A:$A,$A254,Investors!$G:$G,$B254)-$B$2&gt;H$4),SUMIFS(Investors!$Q:$Q,Investors!$A:$A,$A254,Investors!$G:$G,$B254),0)</f>
        <v/>
      </c>
      <c r="J254" s="4">
        <f>IF(AND(SUMIFS(Investors!$P:$P,Investors!$A:$A,$A254,Investors!$G:$G,$B254)-$B$2&lt;=J$4,SUMIFS(Investors!$P:$P,Investors!$A:$A,$A254,Investors!$G:$G,$B254)-$B$2&gt;I$4),SUMIFS(Investors!$Q:$Q,Investors!$A:$A,$A254,Investors!$G:$G,$B254),0)</f>
        <v/>
      </c>
      <c r="K254" s="4">
        <f>IF(AND(SUMIFS(Investors!$P:$P,Investors!$A:$A,$A254,Investors!$G:$G,$B254)-$B$2&lt;=K$4,SUMIFS(Investors!$P:$P,Investors!$A:$A,$A254,Investors!$G:$G,$B254)-$B$2&gt;J$4),SUMIFS(Investors!$Q:$Q,Investors!$A:$A,$A254,Investors!$G:$G,$B254),0)</f>
        <v/>
      </c>
      <c r="L254" s="4">
        <f>IF(AND(SUMIFS(Investors!$P:$P,Investors!$A:$A,$A254,Investors!$G:$G,$B254)-$B$2&lt;=L$4,SUMIFS(Investors!$P:$P,Investors!$A:$A,$A254,Investors!$G:$G,$B254)-$B$2&gt;K$4),SUMIFS(Investors!$Q:$Q,Investors!$A:$A,$A254,Investors!$G:$G,$B254),0)</f>
        <v/>
      </c>
      <c r="M254" s="4">
        <f>IF(AND(SUMIFS(Investors!$P:$P,Investors!$A:$A,$A254,Investors!$G:$G,$B254)-$B$2&lt;=M$4,SUMIFS(Investors!$P:$P,Investors!$A:$A,$A254,Investors!$G:$G,$B254)-$B$2&gt;L$4),SUMIFS(Investors!$Q:$Q,Investors!$A:$A,$A254,Investors!$G:$G,$B254),0)</f>
        <v/>
      </c>
      <c r="N254" s="4">
        <f>IF(AND(SUMIFS(Investors!$P:$P,Investors!$A:$A,$A254,Investors!$G:$G,$B254)-$B$2&lt;=N$4,SUMIFS(Investors!$P:$P,Investors!$A:$A,$A254,Investors!$G:$G,$B254)-$B$2&gt;M$4),SUMIFS(Investors!$Q:$Q,Investors!$A:$A,$A254,Investors!$G:$G,$B254),0)</f>
        <v/>
      </c>
      <c r="O254" s="4">
        <f>IF(AND(SUMIFS(Investors!$P:$P,Investors!$A:$A,$A254,Investors!$G:$G,$B254)-$B$2&lt;=O$4,SUMIFS(Investors!$P:$P,Investors!$A:$A,$A254,Investors!$G:$G,$B254)-$B$2&gt;N$4),SUMIFS(Investors!$Q:$Q,Investors!$A:$A,$A254,Investors!$G:$G,$B254),0)</f>
        <v/>
      </c>
      <c r="P254" s="4">
        <f>IF(AND(SUMIFS(Investors!$P:$P,Investors!$A:$A,$A254,Investors!$G:$G,$B254)-$B$2&lt;=P$4,SUMIFS(Investors!$P:$P,Investors!$A:$A,$A254,Investors!$G:$G,$B254)-$B$2&gt;O$4),SUMIFS(Investors!$Q:$Q,Investors!$A:$A,$A254,Investors!$G:$G,$B254),0)</f>
        <v/>
      </c>
      <c r="Q254" s="4">
        <f>IF(AND(SUMIFS(Investors!$P:$P,Investors!$A:$A,$A254,Investors!$G:$G,$B254)-$B$2&lt;=Q$4,SUMIFS(Investors!$P:$P,Investors!$A:$A,$A254,Investors!$G:$G,$B254)-$B$2&gt;P$4),SUMIFS(Investors!$Q:$Q,Investors!$A:$A,$A254,Investors!$G:$G,$B254),0)</f>
        <v/>
      </c>
      <c r="R254" s="4">
        <f>IF(AND(SUMIFS(Investors!$P:$P,Investors!$A:$A,$A254,Investors!$G:$G,$B254)-$B$2&lt;=R$4,SUMIFS(Investors!$P:$P,Investors!$A:$A,$A254,Investors!$G:$G,$B254)-$B$2&gt;Q$4),SUMIFS(Investors!$Q:$Q,Investors!$A:$A,$A254,Investors!$G:$G,$B254),0)</f>
        <v/>
      </c>
      <c r="S254" s="4">
        <f>IF(AND(SUMIFS(Investors!$P:$P,Investors!$A:$A,$A254,Investors!$G:$G,$B254)-$B$2&lt;=S$4,SUMIFS(Investors!$P:$P,Investors!$A:$A,$A254,Investors!$G:$G,$B254)-$B$2&gt;R$4),SUMIFS(Investors!$Q:$Q,Investors!$A:$A,$A254,Investors!$G:$G,$B254),0)</f>
        <v/>
      </c>
      <c r="T254" s="4">
        <f>IF(AND(SUMIFS(Investors!$P:$P,Investors!$A:$A,$A254,Investors!$G:$G,$B254)-$B$2&lt;=T$4,SUMIFS(Investors!$P:$P,Investors!$A:$A,$A254,Investors!$G:$G,$B254)-$B$2&gt;S$4),SUMIFS(Investors!$Q:$Q,Investors!$A:$A,$A254,Investors!$G:$G,$B254),0)</f>
        <v/>
      </c>
      <c r="U254" s="4">
        <f>IF(AND(SUMIFS(Investors!$P:$P,Investors!$A:$A,$A254,Investors!$G:$G,$B254)-$B$2&lt;=U$4,SUMIFS(Investors!$P:$P,Investors!$A:$A,$A254,Investors!$G:$G,$B254)-$B$2&gt;T$4),SUMIFS(Investors!$Q:$Q,Investors!$A:$A,$A254,Investors!$G:$G,$B254),0)</f>
        <v/>
      </c>
      <c r="V254" s="4">
        <f>IF(AND(SUMIFS(Investors!$P:$P,Investors!$A:$A,$A254,Investors!$G:$G,$B254)-$B$2&lt;=V$4,SUMIFS(Investors!$P:$P,Investors!$A:$A,$A254,Investors!$G:$G,$B254)-$B$2&gt;U$4),SUMIFS(Investors!$Q:$Q,Investors!$A:$A,$A254,Investors!$G:$G,$B254),0)</f>
        <v/>
      </c>
      <c r="W254" s="4">
        <f>IF(AND(SUMIFS(Investors!$P:$P,Investors!$A:$A,$A254,Investors!$G:$G,$B254)-$B$2&lt;=W$4,SUMIFS(Investors!$P:$P,Investors!$A:$A,$A254,Investors!$G:$G,$B254)-$B$2&gt;V$4),SUMIFS(Investors!$Q:$Q,Investors!$A:$A,$A254,Investors!$G:$G,$B254),0)</f>
        <v/>
      </c>
      <c r="X254" s="4">
        <f>IF(AND(SUMIFS(Investors!$P:$P,Investors!$A:$A,$A254,Investors!$G:$G,$B254)-$B$2&lt;=X$4,SUMIFS(Investors!$P:$P,Investors!$A:$A,$A254,Investors!$G:$G,$B254)-$B$2&gt;W$4),SUMIFS(Investors!$Q:$Q,Investors!$A:$A,$A254,Investors!$G:$G,$B254),0)</f>
        <v/>
      </c>
      <c r="Y254" s="4">
        <f>IF(AND(SUMIFS(Investors!$P:$P,Investors!$A:$A,$A254,Investors!$G:$G,$B254)-$B$2&lt;=Y$4,SUMIFS(Investors!$P:$P,Investors!$A:$A,$A254,Investors!$G:$G,$B254)-$B$2&gt;X$4),SUMIFS(Investors!$Q:$Q,Investors!$A:$A,$A254,Investors!$G:$G,$B254),0)</f>
        <v/>
      </c>
      <c r="Z254" s="4">
        <f>IF(AND(SUMIFS(Investors!$P:$P,Investors!$A:$A,$A254,Investors!$G:$G,$B254)-$B$2&lt;=Z$4,SUMIFS(Investors!$P:$P,Investors!$A:$A,$A254,Investors!$G:$G,$B254)-$B$2&gt;Y$4),SUMIFS(Investors!$Q:$Q,Investors!$A:$A,$A254,Investors!$G:$G,$B254),0)</f>
        <v/>
      </c>
      <c r="AA254" s="4">
        <f>IF(AND(SUMIFS(Investors!$P:$P,Investors!$A:$A,$A254,Investors!$G:$G,$B254)-$B$2&lt;=AA$4,SUMIFS(Investors!$P:$P,Investors!$A:$A,$A254,Investors!$G:$G,$B254)-$B$2&gt;Z$4),SUMIFS(Investors!$Q:$Q,Investors!$A:$A,$A254,Investors!$G:$G,$B254),0)</f>
        <v/>
      </c>
      <c r="AB254" s="4">
        <f>IF(AND(SUMIFS(Investors!$P:$P,Investors!$A:$A,$A254,Investors!$G:$G,$B254)-$B$2&lt;=AB$4,SUMIFS(Investors!$P:$P,Investors!$A:$A,$A254,Investors!$G:$G,$B254)-$B$2&gt;AA$4),SUMIFS(Investors!$Q:$Q,Investors!$A:$A,$A254,Investors!$G:$G,$B254),0)</f>
        <v/>
      </c>
      <c r="AC254" s="4">
        <f>IF(AND(SUMIFS(Investors!$P:$P,Investors!$A:$A,$A254,Investors!$G:$G,$B254)-$B$2&lt;=AC$4,SUMIFS(Investors!$P:$P,Investors!$A:$A,$A254,Investors!$G:$G,$B254)-$B$2&gt;AB$4),SUMIFS(Investors!$Q:$Q,Investors!$A:$A,$A254,Investors!$G:$G,$B254),0)</f>
        <v/>
      </c>
    </row>
    <row r="255">
      <c r="A255" t="inlineStr">
        <is>
          <t>ZCRO01</t>
        </is>
      </c>
      <c r="B255" t="inlineStr">
        <is>
          <t>HVK303</t>
        </is>
      </c>
      <c r="C255" s="4">
        <f>SUM(E255:AC255)</f>
        <v/>
      </c>
      <c r="E255" s="4">
        <f>IF(AND(SUMIFS(Investors!$P:$P,Investors!$A:$A,$A255,Investors!$G:$G,$B255)-$B$2&lt;=E$4,SUMIFS(Investors!$P:$P,Investors!$A:$A,$A255,Investors!$G:$G,$B255)-$B$2&gt;D$4),SUMIFS(Investors!$Q:$Q,Investors!$A:$A,$A255,Investors!$G:$G,$B255),0)</f>
        <v/>
      </c>
      <c r="F255" s="4">
        <f>IF(AND(SUMIFS(Investors!$P:$P,Investors!$A:$A,$A255,Investors!$G:$G,$B255)-$B$2&lt;=F$4,SUMIFS(Investors!$P:$P,Investors!$A:$A,$A255,Investors!$G:$G,$B255)-$B$2&gt;E$4),SUMIFS(Investors!$Q:$Q,Investors!$A:$A,$A255,Investors!$G:$G,$B255),0)</f>
        <v/>
      </c>
      <c r="G255" s="4">
        <f>IF(AND(SUMIFS(Investors!$P:$P,Investors!$A:$A,$A255,Investors!$G:$G,$B255)-$B$2&lt;=G$4,SUMIFS(Investors!$P:$P,Investors!$A:$A,$A255,Investors!$G:$G,$B255)-$B$2&gt;F$4),SUMIFS(Investors!$Q:$Q,Investors!$A:$A,$A255,Investors!$G:$G,$B255),0)</f>
        <v/>
      </c>
      <c r="H255" s="4">
        <f>IF(AND(SUMIFS(Investors!$P:$P,Investors!$A:$A,$A255,Investors!$G:$G,$B255)-$B$2&lt;=H$4,SUMIFS(Investors!$P:$P,Investors!$A:$A,$A255,Investors!$G:$G,$B255)-$B$2&gt;G$4),SUMIFS(Investors!$Q:$Q,Investors!$A:$A,$A255,Investors!$G:$G,$B255),0)</f>
        <v/>
      </c>
      <c r="I255" s="4">
        <f>IF(AND(SUMIFS(Investors!$P:$P,Investors!$A:$A,$A255,Investors!$G:$G,$B255)-$B$2&lt;=I$4,SUMIFS(Investors!$P:$P,Investors!$A:$A,$A255,Investors!$G:$G,$B255)-$B$2&gt;H$4),SUMIFS(Investors!$Q:$Q,Investors!$A:$A,$A255,Investors!$G:$G,$B255),0)</f>
        <v/>
      </c>
      <c r="J255" s="4">
        <f>IF(AND(SUMIFS(Investors!$P:$P,Investors!$A:$A,$A255,Investors!$G:$G,$B255)-$B$2&lt;=J$4,SUMIFS(Investors!$P:$P,Investors!$A:$A,$A255,Investors!$G:$G,$B255)-$B$2&gt;I$4),SUMIFS(Investors!$Q:$Q,Investors!$A:$A,$A255,Investors!$G:$G,$B255),0)</f>
        <v/>
      </c>
      <c r="K255" s="4">
        <f>IF(AND(SUMIFS(Investors!$P:$P,Investors!$A:$A,$A255,Investors!$G:$G,$B255)-$B$2&lt;=K$4,SUMIFS(Investors!$P:$P,Investors!$A:$A,$A255,Investors!$G:$G,$B255)-$B$2&gt;J$4),SUMIFS(Investors!$Q:$Q,Investors!$A:$A,$A255,Investors!$G:$G,$B255),0)</f>
        <v/>
      </c>
      <c r="L255" s="4">
        <f>IF(AND(SUMIFS(Investors!$P:$P,Investors!$A:$A,$A255,Investors!$G:$G,$B255)-$B$2&lt;=L$4,SUMIFS(Investors!$P:$P,Investors!$A:$A,$A255,Investors!$G:$G,$B255)-$B$2&gt;K$4),SUMIFS(Investors!$Q:$Q,Investors!$A:$A,$A255,Investors!$G:$G,$B255),0)</f>
        <v/>
      </c>
      <c r="M255" s="4">
        <f>IF(AND(SUMIFS(Investors!$P:$P,Investors!$A:$A,$A255,Investors!$G:$G,$B255)-$B$2&lt;=M$4,SUMIFS(Investors!$P:$P,Investors!$A:$A,$A255,Investors!$G:$G,$B255)-$B$2&gt;L$4),SUMIFS(Investors!$Q:$Q,Investors!$A:$A,$A255,Investors!$G:$G,$B255),0)</f>
        <v/>
      </c>
      <c r="N255" s="4">
        <f>IF(AND(SUMIFS(Investors!$P:$P,Investors!$A:$A,$A255,Investors!$G:$G,$B255)-$B$2&lt;=N$4,SUMIFS(Investors!$P:$P,Investors!$A:$A,$A255,Investors!$G:$G,$B255)-$B$2&gt;M$4),SUMIFS(Investors!$Q:$Q,Investors!$A:$A,$A255,Investors!$G:$G,$B255),0)</f>
        <v/>
      </c>
      <c r="O255" s="4">
        <f>IF(AND(SUMIFS(Investors!$P:$P,Investors!$A:$A,$A255,Investors!$G:$G,$B255)-$B$2&lt;=O$4,SUMIFS(Investors!$P:$P,Investors!$A:$A,$A255,Investors!$G:$G,$B255)-$B$2&gt;N$4),SUMIFS(Investors!$Q:$Q,Investors!$A:$A,$A255,Investors!$G:$G,$B255),0)</f>
        <v/>
      </c>
      <c r="P255" s="4">
        <f>IF(AND(SUMIFS(Investors!$P:$P,Investors!$A:$A,$A255,Investors!$G:$G,$B255)-$B$2&lt;=P$4,SUMIFS(Investors!$P:$P,Investors!$A:$A,$A255,Investors!$G:$G,$B255)-$B$2&gt;O$4),SUMIFS(Investors!$Q:$Q,Investors!$A:$A,$A255,Investors!$G:$G,$B255),0)</f>
        <v/>
      </c>
      <c r="Q255" s="4">
        <f>IF(AND(SUMIFS(Investors!$P:$P,Investors!$A:$A,$A255,Investors!$G:$G,$B255)-$B$2&lt;=Q$4,SUMIFS(Investors!$P:$P,Investors!$A:$A,$A255,Investors!$G:$G,$B255)-$B$2&gt;P$4),SUMIFS(Investors!$Q:$Q,Investors!$A:$A,$A255,Investors!$G:$G,$B255),0)</f>
        <v/>
      </c>
      <c r="R255" s="4">
        <f>IF(AND(SUMIFS(Investors!$P:$P,Investors!$A:$A,$A255,Investors!$G:$G,$B255)-$B$2&lt;=R$4,SUMIFS(Investors!$P:$P,Investors!$A:$A,$A255,Investors!$G:$G,$B255)-$B$2&gt;Q$4),SUMIFS(Investors!$Q:$Q,Investors!$A:$A,$A255,Investors!$G:$G,$B255),0)</f>
        <v/>
      </c>
      <c r="S255" s="4">
        <f>IF(AND(SUMIFS(Investors!$P:$P,Investors!$A:$A,$A255,Investors!$G:$G,$B255)-$B$2&lt;=S$4,SUMIFS(Investors!$P:$P,Investors!$A:$A,$A255,Investors!$G:$G,$B255)-$B$2&gt;R$4),SUMIFS(Investors!$Q:$Q,Investors!$A:$A,$A255,Investors!$G:$G,$B255),0)</f>
        <v/>
      </c>
      <c r="T255" s="4">
        <f>IF(AND(SUMIFS(Investors!$P:$P,Investors!$A:$A,$A255,Investors!$G:$G,$B255)-$B$2&lt;=T$4,SUMIFS(Investors!$P:$P,Investors!$A:$A,$A255,Investors!$G:$G,$B255)-$B$2&gt;S$4),SUMIFS(Investors!$Q:$Q,Investors!$A:$A,$A255,Investors!$G:$G,$B255),0)</f>
        <v/>
      </c>
      <c r="U255" s="4">
        <f>IF(AND(SUMIFS(Investors!$P:$P,Investors!$A:$A,$A255,Investors!$G:$G,$B255)-$B$2&lt;=U$4,SUMIFS(Investors!$P:$P,Investors!$A:$A,$A255,Investors!$G:$G,$B255)-$B$2&gt;T$4),SUMIFS(Investors!$Q:$Q,Investors!$A:$A,$A255,Investors!$G:$G,$B255),0)</f>
        <v/>
      </c>
      <c r="V255" s="4">
        <f>IF(AND(SUMIFS(Investors!$P:$P,Investors!$A:$A,$A255,Investors!$G:$G,$B255)-$B$2&lt;=V$4,SUMIFS(Investors!$P:$P,Investors!$A:$A,$A255,Investors!$G:$G,$B255)-$B$2&gt;U$4),SUMIFS(Investors!$Q:$Q,Investors!$A:$A,$A255,Investors!$G:$G,$B255),0)</f>
        <v/>
      </c>
      <c r="W255" s="4">
        <f>IF(AND(SUMIFS(Investors!$P:$P,Investors!$A:$A,$A255,Investors!$G:$G,$B255)-$B$2&lt;=W$4,SUMIFS(Investors!$P:$P,Investors!$A:$A,$A255,Investors!$G:$G,$B255)-$B$2&gt;V$4),SUMIFS(Investors!$Q:$Q,Investors!$A:$A,$A255,Investors!$G:$G,$B255),0)</f>
        <v/>
      </c>
      <c r="X255" s="4">
        <f>IF(AND(SUMIFS(Investors!$P:$P,Investors!$A:$A,$A255,Investors!$G:$G,$B255)-$B$2&lt;=X$4,SUMIFS(Investors!$P:$P,Investors!$A:$A,$A255,Investors!$G:$G,$B255)-$B$2&gt;W$4),SUMIFS(Investors!$Q:$Q,Investors!$A:$A,$A255,Investors!$G:$G,$B255),0)</f>
        <v/>
      </c>
      <c r="Y255" s="4">
        <f>IF(AND(SUMIFS(Investors!$P:$P,Investors!$A:$A,$A255,Investors!$G:$G,$B255)-$B$2&lt;=Y$4,SUMIFS(Investors!$P:$P,Investors!$A:$A,$A255,Investors!$G:$G,$B255)-$B$2&gt;X$4),SUMIFS(Investors!$Q:$Q,Investors!$A:$A,$A255,Investors!$G:$G,$B255),0)</f>
        <v/>
      </c>
      <c r="Z255" s="4">
        <f>IF(AND(SUMIFS(Investors!$P:$P,Investors!$A:$A,$A255,Investors!$G:$G,$B255)-$B$2&lt;=Z$4,SUMIFS(Investors!$P:$P,Investors!$A:$A,$A255,Investors!$G:$G,$B255)-$B$2&gt;Y$4),SUMIFS(Investors!$Q:$Q,Investors!$A:$A,$A255,Investors!$G:$G,$B255),0)</f>
        <v/>
      </c>
      <c r="AA255" s="4">
        <f>IF(AND(SUMIFS(Investors!$P:$P,Investors!$A:$A,$A255,Investors!$G:$G,$B255)-$B$2&lt;=AA$4,SUMIFS(Investors!$P:$P,Investors!$A:$A,$A255,Investors!$G:$G,$B255)-$B$2&gt;Z$4),SUMIFS(Investors!$Q:$Q,Investors!$A:$A,$A255,Investors!$G:$G,$B255),0)</f>
        <v/>
      </c>
      <c r="AB255" s="4">
        <f>IF(AND(SUMIFS(Investors!$P:$P,Investors!$A:$A,$A255,Investors!$G:$G,$B255)-$B$2&lt;=AB$4,SUMIFS(Investors!$P:$P,Investors!$A:$A,$A255,Investors!$G:$G,$B255)-$B$2&gt;AA$4),SUMIFS(Investors!$Q:$Q,Investors!$A:$A,$A255,Investors!$G:$G,$B255),0)</f>
        <v/>
      </c>
      <c r="AC255" s="4">
        <f>IF(AND(SUMIFS(Investors!$P:$P,Investors!$A:$A,$A255,Investors!$G:$G,$B255)-$B$2&lt;=AC$4,SUMIFS(Investors!$P:$P,Investors!$A:$A,$A255,Investors!$G:$G,$B255)-$B$2&gt;AB$4),SUMIFS(Investors!$Q:$Q,Investors!$A:$A,$A255,Investors!$G:$G,$B255),0)</f>
        <v/>
      </c>
    </row>
    <row r="256">
      <c r="A256" t="inlineStr">
        <is>
          <t>ZCRO01</t>
        </is>
      </c>
      <c r="B256" t="inlineStr">
        <is>
          <t>HVO201</t>
        </is>
      </c>
      <c r="C256" s="4">
        <f>SUM(E256:AC256)</f>
        <v/>
      </c>
      <c r="E256" s="4">
        <f>IF(AND(SUMIFS(Investors!$P:$P,Investors!$A:$A,$A256,Investors!$G:$G,$B256)-$B$2&lt;=E$4,SUMIFS(Investors!$P:$P,Investors!$A:$A,$A256,Investors!$G:$G,$B256)-$B$2&gt;D$4),SUMIFS(Investors!$Q:$Q,Investors!$A:$A,$A256,Investors!$G:$G,$B256),0)</f>
        <v/>
      </c>
      <c r="F256" s="4">
        <f>IF(AND(SUMIFS(Investors!$P:$P,Investors!$A:$A,$A256,Investors!$G:$G,$B256)-$B$2&lt;=F$4,SUMIFS(Investors!$P:$P,Investors!$A:$A,$A256,Investors!$G:$G,$B256)-$B$2&gt;E$4),SUMIFS(Investors!$Q:$Q,Investors!$A:$A,$A256,Investors!$G:$G,$B256),0)</f>
        <v/>
      </c>
      <c r="G256" s="4">
        <f>IF(AND(SUMIFS(Investors!$P:$P,Investors!$A:$A,$A256,Investors!$G:$G,$B256)-$B$2&lt;=G$4,SUMIFS(Investors!$P:$P,Investors!$A:$A,$A256,Investors!$G:$G,$B256)-$B$2&gt;F$4),SUMIFS(Investors!$Q:$Q,Investors!$A:$A,$A256,Investors!$G:$G,$B256),0)</f>
        <v/>
      </c>
      <c r="H256" s="4">
        <f>IF(AND(SUMIFS(Investors!$P:$P,Investors!$A:$A,$A256,Investors!$G:$G,$B256)-$B$2&lt;=H$4,SUMIFS(Investors!$P:$P,Investors!$A:$A,$A256,Investors!$G:$G,$B256)-$B$2&gt;G$4),SUMIFS(Investors!$Q:$Q,Investors!$A:$A,$A256,Investors!$G:$G,$B256),0)</f>
        <v/>
      </c>
      <c r="I256" s="4">
        <f>IF(AND(SUMIFS(Investors!$P:$P,Investors!$A:$A,$A256,Investors!$G:$G,$B256)-$B$2&lt;=I$4,SUMIFS(Investors!$P:$P,Investors!$A:$A,$A256,Investors!$G:$G,$B256)-$B$2&gt;H$4),SUMIFS(Investors!$Q:$Q,Investors!$A:$A,$A256,Investors!$G:$G,$B256),0)</f>
        <v/>
      </c>
      <c r="J256" s="4">
        <f>IF(AND(SUMIFS(Investors!$P:$P,Investors!$A:$A,$A256,Investors!$G:$G,$B256)-$B$2&lt;=J$4,SUMIFS(Investors!$P:$P,Investors!$A:$A,$A256,Investors!$G:$G,$B256)-$B$2&gt;I$4),SUMIFS(Investors!$Q:$Q,Investors!$A:$A,$A256,Investors!$G:$G,$B256),0)</f>
        <v/>
      </c>
      <c r="K256" s="4">
        <f>IF(AND(SUMIFS(Investors!$P:$P,Investors!$A:$A,$A256,Investors!$G:$G,$B256)-$B$2&lt;=K$4,SUMIFS(Investors!$P:$P,Investors!$A:$A,$A256,Investors!$G:$G,$B256)-$B$2&gt;J$4),SUMIFS(Investors!$Q:$Q,Investors!$A:$A,$A256,Investors!$G:$G,$B256),0)</f>
        <v/>
      </c>
      <c r="L256" s="4">
        <f>IF(AND(SUMIFS(Investors!$P:$P,Investors!$A:$A,$A256,Investors!$G:$G,$B256)-$B$2&lt;=L$4,SUMIFS(Investors!$P:$P,Investors!$A:$A,$A256,Investors!$G:$G,$B256)-$B$2&gt;K$4),SUMIFS(Investors!$Q:$Q,Investors!$A:$A,$A256,Investors!$G:$G,$B256),0)</f>
        <v/>
      </c>
      <c r="M256" s="4">
        <f>IF(AND(SUMIFS(Investors!$P:$P,Investors!$A:$A,$A256,Investors!$G:$G,$B256)-$B$2&lt;=M$4,SUMIFS(Investors!$P:$P,Investors!$A:$A,$A256,Investors!$G:$G,$B256)-$B$2&gt;L$4),SUMIFS(Investors!$Q:$Q,Investors!$A:$A,$A256,Investors!$G:$G,$B256),0)</f>
        <v/>
      </c>
      <c r="N256" s="4">
        <f>IF(AND(SUMIFS(Investors!$P:$P,Investors!$A:$A,$A256,Investors!$G:$G,$B256)-$B$2&lt;=N$4,SUMIFS(Investors!$P:$P,Investors!$A:$A,$A256,Investors!$G:$G,$B256)-$B$2&gt;M$4),SUMIFS(Investors!$Q:$Q,Investors!$A:$A,$A256,Investors!$G:$G,$B256),0)</f>
        <v/>
      </c>
      <c r="O256" s="4">
        <f>IF(AND(SUMIFS(Investors!$P:$P,Investors!$A:$A,$A256,Investors!$G:$G,$B256)-$B$2&lt;=O$4,SUMIFS(Investors!$P:$P,Investors!$A:$A,$A256,Investors!$G:$G,$B256)-$B$2&gt;N$4),SUMIFS(Investors!$Q:$Q,Investors!$A:$A,$A256,Investors!$G:$G,$B256),0)</f>
        <v/>
      </c>
      <c r="P256" s="4">
        <f>IF(AND(SUMIFS(Investors!$P:$P,Investors!$A:$A,$A256,Investors!$G:$G,$B256)-$B$2&lt;=P$4,SUMIFS(Investors!$P:$P,Investors!$A:$A,$A256,Investors!$G:$G,$B256)-$B$2&gt;O$4),SUMIFS(Investors!$Q:$Q,Investors!$A:$A,$A256,Investors!$G:$G,$B256),0)</f>
        <v/>
      </c>
      <c r="Q256" s="4">
        <f>IF(AND(SUMIFS(Investors!$P:$P,Investors!$A:$A,$A256,Investors!$G:$G,$B256)-$B$2&lt;=Q$4,SUMIFS(Investors!$P:$P,Investors!$A:$A,$A256,Investors!$G:$G,$B256)-$B$2&gt;P$4),SUMIFS(Investors!$Q:$Q,Investors!$A:$A,$A256,Investors!$G:$G,$B256),0)</f>
        <v/>
      </c>
      <c r="R256" s="4">
        <f>IF(AND(SUMIFS(Investors!$P:$P,Investors!$A:$A,$A256,Investors!$G:$G,$B256)-$B$2&lt;=R$4,SUMIFS(Investors!$P:$P,Investors!$A:$A,$A256,Investors!$G:$G,$B256)-$B$2&gt;Q$4),SUMIFS(Investors!$Q:$Q,Investors!$A:$A,$A256,Investors!$G:$G,$B256),0)</f>
        <v/>
      </c>
      <c r="S256" s="4">
        <f>IF(AND(SUMIFS(Investors!$P:$P,Investors!$A:$A,$A256,Investors!$G:$G,$B256)-$B$2&lt;=S$4,SUMIFS(Investors!$P:$P,Investors!$A:$A,$A256,Investors!$G:$G,$B256)-$B$2&gt;R$4),SUMIFS(Investors!$Q:$Q,Investors!$A:$A,$A256,Investors!$G:$G,$B256),0)</f>
        <v/>
      </c>
      <c r="T256" s="4">
        <f>IF(AND(SUMIFS(Investors!$P:$P,Investors!$A:$A,$A256,Investors!$G:$G,$B256)-$B$2&lt;=T$4,SUMIFS(Investors!$P:$P,Investors!$A:$A,$A256,Investors!$G:$G,$B256)-$B$2&gt;S$4),SUMIFS(Investors!$Q:$Q,Investors!$A:$A,$A256,Investors!$G:$G,$B256),0)</f>
        <v/>
      </c>
      <c r="U256" s="4">
        <f>IF(AND(SUMIFS(Investors!$P:$P,Investors!$A:$A,$A256,Investors!$G:$G,$B256)-$B$2&lt;=U$4,SUMIFS(Investors!$P:$P,Investors!$A:$A,$A256,Investors!$G:$G,$B256)-$B$2&gt;T$4),SUMIFS(Investors!$Q:$Q,Investors!$A:$A,$A256,Investors!$G:$G,$B256),0)</f>
        <v/>
      </c>
      <c r="V256" s="4">
        <f>IF(AND(SUMIFS(Investors!$P:$P,Investors!$A:$A,$A256,Investors!$G:$G,$B256)-$B$2&lt;=V$4,SUMIFS(Investors!$P:$P,Investors!$A:$A,$A256,Investors!$G:$G,$B256)-$B$2&gt;U$4),SUMIFS(Investors!$Q:$Q,Investors!$A:$A,$A256,Investors!$G:$G,$B256),0)</f>
        <v/>
      </c>
      <c r="W256" s="4">
        <f>IF(AND(SUMIFS(Investors!$P:$P,Investors!$A:$A,$A256,Investors!$G:$G,$B256)-$B$2&lt;=W$4,SUMIFS(Investors!$P:$P,Investors!$A:$A,$A256,Investors!$G:$G,$B256)-$B$2&gt;V$4),SUMIFS(Investors!$Q:$Q,Investors!$A:$A,$A256,Investors!$G:$G,$B256),0)</f>
        <v/>
      </c>
      <c r="X256" s="4">
        <f>IF(AND(SUMIFS(Investors!$P:$P,Investors!$A:$A,$A256,Investors!$G:$G,$B256)-$B$2&lt;=X$4,SUMIFS(Investors!$P:$P,Investors!$A:$A,$A256,Investors!$G:$G,$B256)-$B$2&gt;W$4),SUMIFS(Investors!$Q:$Q,Investors!$A:$A,$A256,Investors!$G:$G,$B256),0)</f>
        <v/>
      </c>
      <c r="Y256" s="4">
        <f>IF(AND(SUMIFS(Investors!$P:$P,Investors!$A:$A,$A256,Investors!$G:$G,$B256)-$B$2&lt;=Y$4,SUMIFS(Investors!$P:$P,Investors!$A:$A,$A256,Investors!$G:$G,$B256)-$B$2&gt;X$4),SUMIFS(Investors!$Q:$Q,Investors!$A:$A,$A256,Investors!$G:$G,$B256),0)</f>
        <v/>
      </c>
      <c r="Z256" s="4">
        <f>IF(AND(SUMIFS(Investors!$P:$P,Investors!$A:$A,$A256,Investors!$G:$G,$B256)-$B$2&lt;=Z$4,SUMIFS(Investors!$P:$P,Investors!$A:$A,$A256,Investors!$G:$G,$B256)-$B$2&gt;Y$4),SUMIFS(Investors!$Q:$Q,Investors!$A:$A,$A256,Investors!$G:$G,$B256),0)</f>
        <v/>
      </c>
      <c r="AA256" s="4">
        <f>IF(AND(SUMIFS(Investors!$P:$P,Investors!$A:$A,$A256,Investors!$G:$G,$B256)-$B$2&lt;=AA$4,SUMIFS(Investors!$P:$P,Investors!$A:$A,$A256,Investors!$G:$G,$B256)-$B$2&gt;Z$4),SUMIFS(Investors!$Q:$Q,Investors!$A:$A,$A256,Investors!$G:$G,$B256),0)</f>
        <v/>
      </c>
      <c r="AB256" s="4">
        <f>IF(AND(SUMIFS(Investors!$P:$P,Investors!$A:$A,$A256,Investors!$G:$G,$B256)-$B$2&lt;=AB$4,SUMIFS(Investors!$P:$P,Investors!$A:$A,$A256,Investors!$G:$G,$B256)-$B$2&gt;AA$4),SUMIFS(Investors!$Q:$Q,Investors!$A:$A,$A256,Investors!$G:$G,$B256),0)</f>
        <v/>
      </c>
      <c r="AC256" s="4">
        <f>IF(AND(SUMIFS(Investors!$P:$P,Investors!$A:$A,$A256,Investors!$G:$G,$B256)-$B$2&lt;=AC$4,SUMIFS(Investors!$P:$P,Investors!$A:$A,$A256,Investors!$G:$G,$B256)-$B$2&gt;AB$4),SUMIFS(Investors!$Q:$Q,Investors!$A:$A,$A256,Investors!$G:$G,$B256),0)</f>
        <v/>
      </c>
    </row>
    <row r="257">
      <c r="A257" t="inlineStr">
        <is>
          <t>ZCRO01</t>
        </is>
      </c>
      <c r="B257" t="inlineStr">
        <is>
          <t>HVO203</t>
        </is>
      </c>
      <c r="C257" s="4">
        <f>SUM(E257:AC257)</f>
        <v/>
      </c>
      <c r="E257" s="4">
        <f>IF(AND(SUMIFS(Investors!$P:$P,Investors!$A:$A,$A257,Investors!$G:$G,$B257)-$B$2&lt;=E$4,SUMIFS(Investors!$P:$P,Investors!$A:$A,$A257,Investors!$G:$G,$B257)-$B$2&gt;D$4),SUMIFS(Investors!$Q:$Q,Investors!$A:$A,$A257,Investors!$G:$G,$B257),0)</f>
        <v/>
      </c>
      <c r="F257" s="4">
        <f>IF(AND(SUMIFS(Investors!$P:$P,Investors!$A:$A,$A257,Investors!$G:$G,$B257)-$B$2&lt;=F$4,SUMIFS(Investors!$P:$P,Investors!$A:$A,$A257,Investors!$G:$G,$B257)-$B$2&gt;E$4),SUMIFS(Investors!$Q:$Q,Investors!$A:$A,$A257,Investors!$G:$G,$B257),0)</f>
        <v/>
      </c>
      <c r="G257" s="4">
        <f>IF(AND(SUMIFS(Investors!$P:$P,Investors!$A:$A,$A257,Investors!$G:$G,$B257)-$B$2&lt;=G$4,SUMIFS(Investors!$P:$P,Investors!$A:$A,$A257,Investors!$G:$G,$B257)-$B$2&gt;F$4),SUMIFS(Investors!$Q:$Q,Investors!$A:$A,$A257,Investors!$G:$G,$B257),0)</f>
        <v/>
      </c>
      <c r="H257" s="4">
        <f>IF(AND(SUMIFS(Investors!$P:$P,Investors!$A:$A,$A257,Investors!$G:$G,$B257)-$B$2&lt;=H$4,SUMIFS(Investors!$P:$P,Investors!$A:$A,$A257,Investors!$G:$G,$B257)-$B$2&gt;G$4),SUMIFS(Investors!$Q:$Q,Investors!$A:$A,$A257,Investors!$G:$G,$B257),0)</f>
        <v/>
      </c>
      <c r="I257" s="4">
        <f>IF(AND(SUMIFS(Investors!$P:$P,Investors!$A:$A,$A257,Investors!$G:$G,$B257)-$B$2&lt;=I$4,SUMIFS(Investors!$P:$P,Investors!$A:$A,$A257,Investors!$G:$G,$B257)-$B$2&gt;H$4),SUMIFS(Investors!$Q:$Q,Investors!$A:$A,$A257,Investors!$G:$G,$B257),0)</f>
        <v/>
      </c>
      <c r="J257" s="4">
        <f>IF(AND(SUMIFS(Investors!$P:$P,Investors!$A:$A,$A257,Investors!$G:$G,$B257)-$B$2&lt;=J$4,SUMIFS(Investors!$P:$P,Investors!$A:$A,$A257,Investors!$G:$G,$B257)-$B$2&gt;I$4),SUMIFS(Investors!$Q:$Q,Investors!$A:$A,$A257,Investors!$G:$G,$B257),0)</f>
        <v/>
      </c>
      <c r="K257" s="4">
        <f>IF(AND(SUMIFS(Investors!$P:$P,Investors!$A:$A,$A257,Investors!$G:$G,$B257)-$B$2&lt;=K$4,SUMIFS(Investors!$P:$P,Investors!$A:$A,$A257,Investors!$G:$G,$B257)-$B$2&gt;J$4),SUMIFS(Investors!$Q:$Q,Investors!$A:$A,$A257,Investors!$G:$G,$B257),0)</f>
        <v/>
      </c>
      <c r="L257" s="4">
        <f>IF(AND(SUMIFS(Investors!$P:$P,Investors!$A:$A,$A257,Investors!$G:$G,$B257)-$B$2&lt;=L$4,SUMIFS(Investors!$P:$P,Investors!$A:$A,$A257,Investors!$G:$G,$B257)-$B$2&gt;K$4),SUMIFS(Investors!$Q:$Q,Investors!$A:$A,$A257,Investors!$G:$G,$B257),0)</f>
        <v/>
      </c>
      <c r="M257" s="4">
        <f>IF(AND(SUMIFS(Investors!$P:$P,Investors!$A:$A,$A257,Investors!$G:$G,$B257)-$B$2&lt;=M$4,SUMIFS(Investors!$P:$P,Investors!$A:$A,$A257,Investors!$G:$G,$B257)-$B$2&gt;L$4),SUMIFS(Investors!$Q:$Q,Investors!$A:$A,$A257,Investors!$G:$G,$B257),0)</f>
        <v/>
      </c>
      <c r="N257" s="4">
        <f>IF(AND(SUMIFS(Investors!$P:$P,Investors!$A:$A,$A257,Investors!$G:$G,$B257)-$B$2&lt;=N$4,SUMIFS(Investors!$P:$P,Investors!$A:$A,$A257,Investors!$G:$G,$B257)-$B$2&gt;M$4),SUMIFS(Investors!$Q:$Q,Investors!$A:$A,$A257,Investors!$G:$G,$B257),0)</f>
        <v/>
      </c>
      <c r="O257" s="4">
        <f>IF(AND(SUMIFS(Investors!$P:$P,Investors!$A:$A,$A257,Investors!$G:$G,$B257)-$B$2&lt;=O$4,SUMIFS(Investors!$P:$P,Investors!$A:$A,$A257,Investors!$G:$G,$B257)-$B$2&gt;N$4),SUMIFS(Investors!$Q:$Q,Investors!$A:$A,$A257,Investors!$G:$G,$B257),0)</f>
        <v/>
      </c>
      <c r="P257" s="4">
        <f>IF(AND(SUMIFS(Investors!$P:$P,Investors!$A:$A,$A257,Investors!$G:$G,$B257)-$B$2&lt;=P$4,SUMIFS(Investors!$P:$P,Investors!$A:$A,$A257,Investors!$G:$G,$B257)-$B$2&gt;O$4),SUMIFS(Investors!$Q:$Q,Investors!$A:$A,$A257,Investors!$G:$G,$B257),0)</f>
        <v/>
      </c>
      <c r="Q257" s="4">
        <f>IF(AND(SUMIFS(Investors!$P:$P,Investors!$A:$A,$A257,Investors!$G:$G,$B257)-$B$2&lt;=Q$4,SUMIFS(Investors!$P:$P,Investors!$A:$A,$A257,Investors!$G:$G,$B257)-$B$2&gt;P$4),SUMIFS(Investors!$Q:$Q,Investors!$A:$A,$A257,Investors!$G:$G,$B257),0)</f>
        <v/>
      </c>
      <c r="R257" s="4">
        <f>IF(AND(SUMIFS(Investors!$P:$P,Investors!$A:$A,$A257,Investors!$G:$G,$B257)-$B$2&lt;=R$4,SUMIFS(Investors!$P:$P,Investors!$A:$A,$A257,Investors!$G:$G,$B257)-$B$2&gt;Q$4),SUMIFS(Investors!$Q:$Q,Investors!$A:$A,$A257,Investors!$G:$G,$B257),0)</f>
        <v/>
      </c>
      <c r="S257" s="4">
        <f>IF(AND(SUMIFS(Investors!$P:$P,Investors!$A:$A,$A257,Investors!$G:$G,$B257)-$B$2&lt;=S$4,SUMIFS(Investors!$P:$P,Investors!$A:$A,$A257,Investors!$G:$G,$B257)-$B$2&gt;R$4),SUMIFS(Investors!$Q:$Q,Investors!$A:$A,$A257,Investors!$G:$G,$B257),0)</f>
        <v/>
      </c>
      <c r="T257" s="4">
        <f>IF(AND(SUMIFS(Investors!$P:$P,Investors!$A:$A,$A257,Investors!$G:$G,$B257)-$B$2&lt;=T$4,SUMIFS(Investors!$P:$P,Investors!$A:$A,$A257,Investors!$G:$G,$B257)-$B$2&gt;S$4),SUMIFS(Investors!$Q:$Q,Investors!$A:$A,$A257,Investors!$G:$G,$B257),0)</f>
        <v/>
      </c>
      <c r="U257" s="4">
        <f>IF(AND(SUMIFS(Investors!$P:$P,Investors!$A:$A,$A257,Investors!$G:$G,$B257)-$B$2&lt;=U$4,SUMIFS(Investors!$P:$P,Investors!$A:$A,$A257,Investors!$G:$G,$B257)-$B$2&gt;T$4),SUMIFS(Investors!$Q:$Q,Investors!$A:$A,$A257,Investors!$G:$G,$B257),0)</f>
        <v/>
      </c>
      <c r="V257" s="4">
        <f>IF(AND(SUMIFS(Investors!$P:$P,Investors!$A:$A,$A257,Investors!$G:$G,$B257)-$B$2&lt;=V$4,SUMIFS(Investors!$P:$P,Investors!$A:$A,$A257,Investors!$G:$G,$B257)-$B$2&gt;U$4),SUMIFS(Investors!$Q:$Q,Investors!$A:$A,$A257,Investors!$G:$G,$B257),0)</f>
        <v/>
      </c>
      <c r="W257" s="4">
        <f>IF(AND(SUMIFS(Investors!$P:$P,Investors!$A:$A,$A257,Investors!$G:$G,$B257)-$B$2&lt;=W$4,SUMIFS(Investors!$P:$P,Investors!$A:$A,$A257,Investors!$G:$G,$B257)-$B$2&gt;V$4),SUMIFS(Investors!$Q:$Q,Investors!$A:$A,$A257,Investors!$G:$G,$B257),0)</f>
        <v/>
      </c>
      <c r="X257" s="4">
        <f>IF(AND(SUMIFS(Investors!$P:$P,Investors!$A:$A,$A257,Investors!$G:$G,$B257)-$B$2&lt;=X$4,SUMIFS(Investors!$P:$P,Investors!$A:$A,$A257,Investors!$G:$G,$B257)-$B$2&gt;W$4),SUMIFS(Investors!$Q:$Q,Investors!$A:$A,$A257,Investors!$G:$G,$B257),0)</f>
        <v/>
      </c>
      <c r="Y257" s="4">
        <f>IF(AND(SUMIFS(Investors!$P:$P,Investors!$A:$A,$A257,Investors!$G:$G,$B257)-$B$2&lt;=Y$4,SUMIFS(Investors!$P:$P,Investors!$A:$A,$A257,Investors!$G:$G,$B257)-$B$2&gt;X$4),SUMIFS(Investors!$Q:$Q,Investors!$A:$A,$A257,Investors!$G:$G,$B257),0)</f>
        <v/>
      </c>
      <c r="Z257" s="4">
        <f>IF(AND(SUMIFS(Investors!$P:$P,Investors!$A:$A,$A257,Investors!$G:$G,$B257)-$B$2&lt;=Z$4,SUMIFS(Investors!$P:$P,Investors!$A:$A,$A257,Investors!$G:$G,$B257)-$B$2&gt;Y$4),SUMIFS(Investors!$Q:$Q,Investors!$A:$A,$A257,Investors!$G:$G,$B257),0)</f>
        <v/>
      </c>
      <c r="AA257" s="4">
        <f>IF(AND(SUMIFS(Investors!$P:$P,Investors!$A:$A,$A257,Investors!$G:$G,$B257)-$B$2&lt;=AA$4,SUMIFS(Investors!$P:$P,Investors!$A:$A,$A257,Investors!$G:$G,$B257)-$B$2&gt;Z$4),SUMIFS(Investors!$Q:$Q,Investors!$A:$A,$A257,Investors!$G:$G,$B257),0)</f>
        <v/>
      </c>
      <c r="AB257" s="4">
        <f>IF(AND(SUMIFS(Investors!$P:$P,Investors!$A:$A,$A257,Investors!$G:$G,$B257)-$B$2&lt;=AB$4,SUMIFS(Investors!$P:$P,Investors!$A:$A,$A257,Investors!$G:$G,$B257)-$B$2&gt;AA$4),SUMIFS(Investors!$Q:$Q,Investors!$A:$A,$A257,Investors!$G:$G,$B257),0)</f>
        <v/>
      </c>
      <c r="AC257" s="4">
        <f>IF(AND(SUMIFS(Investors!$P:$P,Investors!$A:$A,$A257,Investors!$G:$G,$B257)-$B$2&lt;=AC$4,SUMIFS(Investors!$P:$P,Investors!$A:$A,$A257,Investors!$G:$G,$B257)-$B$2&gt;AB$4),SUMIFS(Investors!$Q:$Q,Investors!$A:$A,$A257,Investors!$G:$G,$B257),0)</f>
        <v/>
      </c>
    </row>
    <row r="258">
      <c r="A258" t="inlineStr">
        <is>
          <t>ZCRO01</t>
        </is>
      </c>
      <c r="B258" t="inlineStr">
        <is>
          <t>HVO101</t>
        </is>
      </c>
      <c r="C258" s="4">
        <f>SUM(E258:AC258)</f>
        <v/>
      </c>
      <c r="E258" s="4">
        <f>IF(AND(SUMIFS(Investors!$P:$P,Investors!$A:$A,$A258,Investors!$G:$G,$B258)-$B$2&lt;=E$4,SUMIFS(Investors!$P:$P,Investors!$A:$A,$A258,Investors!$G:$G,$B258)-$B$2&gt;D$4),SUMIFS(Investors!$Q:$Q,Investors!$A:$A,$A258,Investors!$G:$G,$B258),0)</f>
        <v/>
      </c>
      <c r="F258" s="4">
        <f>IF(AND(SUMIFS(Investors!$P:$P,Investors!$A:$A,$A258,Investors!$G:$G,$B258)-$B$2&lt;=F$4,SUMIFS(Investors!$P:$P,Investors!$A:$A,$A258,Investors!$G:$G,$B258)-$B$2&gt;E$4),SUMIFS(Investors!$Q:$Q,Investors!$A:$A,$A258,Investors!$G:$G,$B258),0)</f>
        <v/>
      </c>
      <c r="G258" s="4">
        <f>IF(AND(SUMIFS(Investors!$P:$P,Investors!$A:$A,$A258,Investors!$G:$G,$B258)-$B$2&lt;=G$4,SUMIFS(Investors!$P:$P,Investors!$A:$A,$A258,Investors!$G:$G,$B258)-$B$2&gt;F$4),SUMIFS(Investors!$Q:$Q,Investors!$A:$A,$A258,Investors!$G:$G,$B258),0)</f>
        <v/>
      </c>
      <c r="H258" s="4">
        <f>IF(AND(SUMIFS(Investors!$P:$P,Investors!$A:$A,$A258,Investors!$G:$G,$B258)-$B$2&lt;=H$4,SUMIFS(Investors!$P:$P,Investors!$A:$A,$A258,Investors!$G:$G,$B258)-$B$2&gt;G$4),SUMIFS(Investors!$Q:$Q,Investors!$A:$A,$A258,Investors!$G:$G,$B258),0)</f>
        <v/>
      </c>
      <c r="I258" s="4">
        <f>IF(AND(SUMIFS(Investors!$P:$P,Investors!$A:$A,$A258,Investors!$G:$G,$B258)-$B$2&lt;=I$4,SUMIFS(Investors!$P:$P,Investors!$A:$A,$A258,Investors!$G:$G,$B258)-$B$2&gt;H$4),SUMIFS(Investors!$Q:$Q,Investors!$A:$A,$A258,Investors!$G:$G,$B258),0)</f>
        <v/>
      </c>
      <c r="J258" s="4">
        <f>IF(AND(SUMIFS(Investors!$P:$P,Investors!$A:$A,$A258,Investors!$G:$G,$B258)-$B$2&lt;=J$4,SUMIFS(Investors!$P:$P,Investors!$A:$A,$A258,Investors!$G:$G,$B258)-$B$2&gt;I$4),SUMIFS(Investors!$Q:$Q,Investors!$A:$A,$A258,Investors!$G:$G,$B258),0)</f>
        <v/>
      </c>
      <c r="K258" s="4">
        <f>IF(AND(SUMIFS(Investors!$P:$P,Investors!$A:$A,$A258,Investors!$G:$G,$B258)-$B$2&lt;=K$4,SUMIFS(Investors!$P:$P,Investors!$A:$A,$A258,Investors!$G:$G,$B258)-$B$2&gt;J$4),SUMIFS(Investors!$Q:$Q,Investors!$A:$A,$A258,Investors!$G:$G,$B258),0)</f>
        <v/>
      </c>
      <c r="L258" s="4">
        <f>IF(AND(SUMIFS(Investors!$P:$P,Investors!$A:$A,$A258,Investors!$G:$G,$B258)-$B$2&lt;=L$4,SUMIFS(Investors!$P:$P,Investors!$A:$A,$A258,Investors!$G:$G,$B258)-$B$2&gt;K$4),SUMIFS(Investors!$Q:$Q,Investors!$A:$A,$A258,Investors!$G:$G,$B258),0)</f>
        <v/>
      </c>
      <c r="M258" s="4">
        <f>IF(AND(SUMIFS(Investors!$P:$P,Investors!$A:$A,$A258,Investors!$G:$G,$B258)-$B$2&lt;=M$4,SUMIFS(Investors!$P:$P,Investors!$A:$A,$A258,Investors!$G:$G,$B258)-$B$2&gt;L$4),SUMIFS(Investors!$Q:$Q,Investors!$A:$A,$A258,Investors!$G:$G,$B258),0)</f>
        <v/>
      </c>
      <c r="N258" s="4">
        <f>IF(AND(SUMIFS(Investors!$P:$P,Investors!$A:$A,$A258,Investors!$G:$G,$B258)-$B$2&lt;=N$4,SUMIFS(Investors!$P:$P,Investors!$A:$A,$A258,Investors!$G:$G,$B258)-$B$2&gt;M$4),SUMIFS(Investors!$Q:$Q,Investors!$A:$A,$A258,Investors!$G:$G,$B258),0)</f>
        <v/>
      </c>
      <c r="O258" s="4">
        <f>IF(AND(SUMIFS(Investors!$P:$P,Investors!$A:$A,$A258,Investors!$G:$G,$B258)-$B$2&lt;=O$4,SUMIFS(Investors!$P:$P,Investors!$A:$A,$A258,Investors!$G:$G,$B258)-$B$2&gt;N$4),SUMIFS(Investors!$Q:$Q,Investors!$A:$A,$A258,Investors!$G:$G,$B258),0)</f>
        <v/>
      </c>
      <c r="P258" s="4">
        <f>IF(AND(SUMIFS(Investors!$P:$P,Investors!$A:$A,$A258,Investors!$G:$G,$B258)-$B$2&lt;=P$4,SUMIFS(Investors!$P:$P,Investors!$A:$A,$A258,Investors!$G:$G,$B258)-$B$2&gt;O$4),SUMIFS(Investors!$Q:$Q,Investors!$A:$A,$A258,Investors!$G:$G,$B258),0)</f>
        <v/>
      </c>
      <c r="Q258" s="4">
        <f>IF(AND(SUMIFS(Investors!$P:$P,Investors!$A:$A,$A258,Investors!$G:$G,$B258)-$B$2&lt;=Q$4,SUMIFS(Investors!$P:$P,Investors!$A:$A,$A258,Investors!$G:$G,$B258)-$B$2&gt;P$4),SUMIFS(Investors!$Q:$Q,Investors!$A:$A,$A258,Investors!$G:$G,$B258),0)</f>
        <v/>
      </c>
      <c r="R258" s="4">
        <f>IF(AND(SUMIFS(Investors!$P:$P,Investors!$A:$A,$A258,Investors!$G:$G,$B258)-$B$2&lt;=R$4,SUMIFS(Investors!$P:$P,Investors!$A:$A,$A258,Investors!$G:$G,$B258)-$B$2&gt;Q$4),SUMIFS(Investors!$Q:$Q,Investors!$A:$A,$A258,Investors!$G:$G,$B258),0)</f>
        <v/>
      </c>
      <c r="S258" s="4">
        <f>IF(AND(SUMIFS(Investors!$P:$P,Investors!$A:$A,$A258,Investors!$G:$G,$B258)-$B$2&lt;=S$4,SUMIFS(Investors!$P:$P,Investors!$A:$A,$A258,Investors!$G:$G,$B258)-$B$2&gt;R$4),SUMIFS(Investors!$Q:$Q,Investors!$A:$A,$A258,Investors!$G:$G,$B258),0)</f>
        <v/>
      </c>
      <c r="T258" s="4">
        <f>IF(AND(SUMIFS(Investors!$P:$P,Investors!$A:$A,$A258,Investors!$G:$G,$B258)-$B$2&lt;=T$4,SUMIFS(Investors!$P:$P,Investors!$A:$A,$A258,Investors!$G:$G,$B258)-$B$2&gt;S$4),SUMIFS(Investors!$Q:$Q,Investors!$A:$A,$A258,Investors!$G:$G,$B258),0)</f>
        <v/>
      </c>
      <c r="U258" s="4">
        <f>IF(AND(SUMIFS(Investors!$P:$P,Investors!$A:$A,$A258,Investors!$G:$G,$B258)-$B$2&lt;=U$4,SUMIFS(Investors!$P:$P,Investors!$A:$A,$A258,Investors!$G:$G,$B258)-$B$2&gt;T$4),SUMIFS(Investors!$Q:$Q,Investors!$A:$A,$A258,Investors!$G:$G,$B258),0)</f>
        <v/>
      </c>
      <c r="V258" s="4">
        <f>IF(AND(SUMIFS(Investors!$P:$P,Investors!$A:$A,$A258,Investors!$G:$G,$B258)-$B$2&lt;=V$4,SUMIFS(Investors!$P:$P,Investors!$A:$A,$A258,Investors!$G:$G,$B258)-$B$2&gt;U$4),SUMIFS(Investors!$Q:$Q,Investors!$A:$A,$A258,Investors!$G:$G,$B258),0)</f>
        <v/>
      </c>
      <c r="W258" s="4">
        <f>IF(AND(SUMIFS(Investors!$P:$P,Investors!$A:$A,$A258,Investors!$G:$G,$B258)-$B$2&lt;=W$4,SUMIFS(Investors!$P:$P,Investors!$A:$A,$A258,Investors!$G:$G,$B258)-$B$2&gt;V$4),SUMIFS(Investors!$Q:$Q,Investors!$A:$A,$A258,Investors!$G:$G,$B258),0)</f>
        <v/>
      </c>
      <c r="X258" s="4">
        <f>IF(AND(SUMIFS(Investors!$P:$P,Investors!$A:$A,$A258,Investors!$G:$G,$B258)-$B$2&lt;=X$4,SUMIFS(Investors!$P:$P,Investors!$A:$A,$A258,Investors!$G:$G,$B258)-$B$2&gt;W$4),SUMIFS(Investors!$Q:$Q,Investors!$A:$A,$A258,Investors!$G:$G,$B258),0)</f>
        <v/>
      </c>
      <c r="Y258" s="4">
        <f>IF(AND(SUMIFS(Investors!$P:$P,Investors!$A:$A,$A258,Investors!$G:$G,$B258)-$B$2&lt;=Y$4,SUMIFS(Investors!$P:$P,Investors!$A:$A,$A258,Investors!$G:$G,$B258)-$B$2&gt;X$4),SUMIFS(Investors!$Q:$Q,Investors!$A:$A,$A258,Investors!$G:$G,$B258),0)</f>
        <v/>
      </c>
      <c r="Z258" s="4">
        <f>IF(AND(SUMIFS(Investors!$P:$P,Investors!$A:$A,$A258,Investors!$G:$G,$B258)-$B$2&lt;=Z$4,SUMIFS(Investors!$P:$P,Investors!$A:$A,$A258,Investors!$G:$G,$B258)-$B$2&gt;Y$4),SUMIFS(Investors!$Q:$Q,Investors!$A:$A,$A258,Investors!$G:$G,$B258),0)</f>
        <v/>
      </c>
      <c r="AA258" s="4">
        <f>IF(AND(SUMIFS(Investors!$P:$P,Investors!$A:$A,$A258,Investors!$G:$G,$B258)-$B$2&lt;=AA$4,SUMIFS(Investors!$P:$P,Investors!$A:$A,$A258,Investors!$G:$G,$B258)-$B$2&gt;Z$4),SUMIFS(Investors!$Q:$Q,Investors!$A:$A,$A258,Investors!$G:$G,$B258),0)</f>
        <v/>
      </c>
      <c r="AB258" s="4">
        <f>IF(AND(SUMIFS(Investors!$P:$P,Investors!$A:$A,$A258,Investors!$G:$G,$B258)-$B$2&lt;=AB$4,SUMIFS(Investors!$P:$P,Investors!$A:$A,$A258,Investors!$G:$G,$B258)-$B$2&gt;AA$4),SUMIFS(Investors!$Q:$Q,Investors!$A:$A,$A258,Investors!$G:$G,$B258),0)</f>
        <v/>
      </c>
      <c r="AC258" s="4">
        <f>IF(AND(SUMIFS(Investors!$P:$P,Investors!$A:$A,$A258,Investors!$G:$G,$B258)-$B$2&lt;=AC$4,SUMIFS(Investors!$P:$P,Investors!$A:$A,$A258,Investors!$G:$G,$B258)-$B$2&gt;AB$4),SUMIFS(Investors!$Q:$Q,Investors!$A:$A,$A258,Investors!$G:$G,$B258),0)</f>
        <v/>
      </c>
    </row>
    <row r="259">
      <c r="A259" t="inlineStr">
        <is>
          <t>ZCRO01</t>
        </is>
      </c>
      <c r="B259" t="inlineStr">
        <is>
          <t>HVC204</t>
        </is>
      </c>
      <c r="C259" s="4">
        <f>SUM(E259:AC259)</f>
        <v/>
      </c>
      <c r="E259" s="4">
        <f>IF(AND(SUMIFS(Investors!$P:$P,Investors!$A:$A,$A259,Investors!$G:$G,$B259)-$B$2&lt;=E$4,SUMIFS(Investors!$P:$P,Investors!$A:$A,$A259,Investors!$G:$G,$B259)-$B$2&gt;D$4),SUMIFS(Investors!$Q:$Q,Investors!$A:$A,$A259,Investors!$G:$G,$B259),0)</f>
        <v/>
      </c>
      <c r="F259" s="4">
        <f>IF(AND(SUMIFS(Investors!$P:$P,Investors!$A:$A,$A259,Investors!$G:$G,$B259)-$B$2&lt;=F$4,SUMIFS(Investors!$P:$P,Investors!$A:$A,$A259,Investors!$G:$G,$B259)-$B$2&gt;E$4),SUMIFS(Investors!$Q:$Q,Investors!$A:$A,$A259,Investors!$G:$G,$B259),0)</f>
        <v/>
      </c>
      <c r="G259" s="4">
        <f>IF(AND(SUMIFS(Investors!$P:$P,Investors!$A:$A,$A259,Investors!$G:$G,$B259)-$B$2&lt;=G$4,SUMIFS(Investors!$P:$P,Investors!$A:$A,$A259,Investors!$G:$G,$B259)-$B$2&gt;F$4),SUMIFS(Investors!$Q:$Q,Investors!$A:$A,$A259,Investors!$G:$G,$B259),0)</f>
        <v/>
      </c>
      <c r="H259" s="4">
        <f>IF(AND(SUMIFS(Investors!$P:$P,Investors!$A:$A,$A259,Investors!$G:$G,$B259)-$B$2&lt;=H$4,SUMIFS(Investors!$P:$P,Investors!$A:$A,$A259,Investors!$G:$G,$B259)-$B$2&gt;G$4),SUMIFS(Investors!$Q:$Q,Investors!$A:$A,$A259,Investors!$G:$G,$B259),0)</f>
        <v/>
      </c>
      <c r="I259" s="4">
        <f>IF(AND(SUMIFS(Investors!$P:$P,Investors!$A:$A,$A259,Investors!$G:$G,$B259)-$B$2&lt;=I$4,SUMIFS(Investors!$P:$P,Investors!$A:$A,$A259,Investors!$G:$G,$B259)-$B$2&gt;H$4),SUMIFS(Investors!$Q:$Q,Investors!$A:$A,$A259,Investors!$G:$G,$B259),0)</f>
        <v/>
      </c>
      <c r="J259" s="4">
        <f>IF(AND(SUMIFS(Investors!$P:$P,Investors!$A:$A,$A259,Investors!$G:$G,$B259)-$B$2&lt;=J$4,SUMIFS(Investors!$P:$P,Investors!$A:$A,$A259,Investors!$G:$G,$B259)-$B$2&gt;I$4),SUMIFS(Investors!$Q:$Q,Investors!$A:$A,$A259,Investors!$G:$G,$B259),0)</f>
        <v/>
      </c>
      <c r="K259" s="4">
        <f>IF(AND(SUMIFS(Investors!$P:$P,Investors!$A:$A,$A259,Investors!$G:$G,$B259)-$B$2&lt;=K$4,SUMIFS(Investors!$P:$P,Investors!$A:$A,$A259,Investors!$G:$G,$B259)-$B$2&gt;J$4),SUMIFS(Investors!$Q:$Q,Investors!$A:$A,$A259,Investors!$G:$G,$B259),0)</f>
        <v/>
      </c>
      <c r="L259" s="4">
        <f>IF(AND(SUMIFS(Investors!$P:$P,Investors!$A:$A,$A259,Investors!$G:$G,$B259)-$B$2&lt;=L$4,SUMIFS(Investors!$P:$P,Investors!$A:$A,$A259,Investors!$G:$G,$B259)-$B$2&gt;K$4),SUMIFS(Investors!$Q:$Q,Investors!$A:$A,$A259,Investors!$G:$G,$B259),0)</f>
        <v/>
      </c>
      <c r="M259" s="4">
        <f>IF(AND(SUMIFS(Investors!$P:$P,Investors!$A:$A,$A259,Investors!$G:$G,$B259)-$B$2&lt;=M$4,SUMIFS(Investors!$P:$P,Investors!$A:$A,$A259,Investors!$G:$G,$B259)-$B$2&gt;L$4),SUMIFS(Investors!$Q:$Q,Investors!$A:$A,$A259,Investors!$G:$G,$B259),0)</f>
        <v/>
      </c>
      <c r="N259" s="4">
        <f>IF(AND(SUMIFS(Investors!$P:$P,Investors!$A:$A,$A259,Investors!$G:$G,$B259)-$B$2&lt;=N$4,SUMIFS(Investors!$P:$P,Investors!$A:$A,$A259,Investors!$G:$G,$B259)-$B$2&gt;M$4),SUMIFS(Investors!$Q:$Q,Investors!$A:$A,$A259,Investors!$G:$G,$B259),0)</f>
        <v/>
      </c>
      <c r="O259" s="4">
        <f>IF(AND(SUMIFS(Investors!$P:$P,Investors!$A:$A,$A259,Investors!$G:$G,$B259)-$B$2&lt;=O$4,SUMIFS(Investors!$P:$P,Investors!$A:$A,$A259,Investors!$G:$G,$B259)-$B$2&gt;N$4),SUMIFS(Investors!$Q:$Q,Investors!$A:$A,$A259,Investors!$G:$G,$B259),0)</f>
        <v/>
      </c>
      <c r="P259" s="4">
        <f>IF(AND(SUMIFS(Investors!$P:$P,Investors!$A:$A,$A259,Investors!$G:$G,$B259)-$B$2&lt;=P$4,SUMIFS(Investors!$P:$P,Investors!$A:$A,$A259,Investors!$G:$G,$B259)-$B$2&gt;O$4),SUMIFS(Investors!$Q:$Q,Investors!$A:$A,$A259,Investors!$G:$G,$B259),0)</f>
        <v/>
      </c>
      <c r="Q259" s="4">
        <f>IF(AND(SUMIFS(Investors!$P:$P,Investors!$A:$A,$A259,Investors!$G:$G,$B259)-$B$2&lt;=Q$4,SUMIFS(Investors!$P:$P,Investors!$A:$A,$A259,Investors!$G:$G,$B259)-$B$2&gt;P$4),SUMIFS(Investors!$Q:$Q,Investors!$A:$A,$A259,Investors!$G:$G,$B259),0)</f>
        <v/>
      </c>
      <c r="R259" s="4">
        <f>IF(AND(SUMIFS(Investors!$P:$P,Investors!$A:$A,$A259,Investors!$G:$G,$B259)-$B$2&lt;=R$4,SUMIFS(Investors!$P:$P,Investors!$A:$A,$A259,Investors!$G:$G,$B259)-$B$2&gt;Q$4),SUMIFS(Investors!$Q:$Q,Investors!$A:$A,$A259,Investors!$G:$G,$B259),0)</f>
        <v/>
      </c>
      <c r="S259" s="4">
        <f>IF(AND(SUMIFS(Investors!$P:$P,Investors!$A:$A,$A259,Investors!$G:$G,$B259)-$B$2&lt;=S$4,SUMIFS(Investors!$P:$P,Investors!$A:$A,$A259,Investors!$G:$G,$B259)-$B$2&gt;R$4),SUMIFS(Investors!$Q:$Q,Investors!$A:$A,$A259,Investors!$G:$G,$B259),0)</f>
        <v/>
      </c>
      <c r="T259" s="4">
        <f>IF(AND(SUMIFS(Investors!$P:$P,Investors!$A:$A,$A259,Investors!$G:$G,$B259)-$B$2&lt;=T$4,SUMIFS(Investors!$P:$P,Investors!$A:$A,$A259,Investors!$G:$G,$B259)-$B$2&gt;S$4),SUMIFS(Investors!$Q:$Q,Investors!$A:$A,$A259,Investors!$G:$G,$B259),0)</f>
        <v/>
      </c>
      <c r="U259" s="4">
        <f>IF(AND(SUMIFS(Investors!$P:$P,Investors!$A:$A,$A259,Investors!$G:$G,$B259)-$B$2&lt;=U$4,SUMIFS(Investors!$P:$P,Investors!$A:$A,$A259,Investors!$G:$G,$B259)-$B$2&gt;T$4),SUMIFS(Investors!$Q:$Q,Investors!$A:$A,$A259,Investors!$G:$G,$B259),0)</f>
        <v/>
      </c>
      <c r="V259" s="4">
        <f>IF(AND(SUMIFS(Investors!$P:$P,Investors!$A:$A,$A259,Investors!$G:$G,$B259)-$B$2&lt;=V$4,SUMIFS(Investors!$P:$P,Investors!$A:$A,$A259,Investors!$G:$G,$B259)-$B$2&gt;U$4),SUMIFS(Investors!$Q:$Q,Investors!$A:$A,$A259,Investors!$G:$G,$B259),0)</f>
        <v/>
      </c>
      <c r="W259" s="4">
        <f>IF(AND(SUMIFS(Investors!$P:$P,Investors!$A:$A,$A259,Investors!$G:$G,$B259)-$B$2&lt;=W$4,SUMIFS(Investors!$P:$P,Investors!$A:$A,$A259,Investors!$G:$G,$B259)-$B$2&gt;V$4),SUMIFS(Investors!$Q:$Q,Investors!$A:$A,$A259,Investors!$G:$G,$B259),0)</f>
        <v/>
      </c>
      <c r="X259" s="4">
        <f>IF(AND(SUMIFS(Investors!$P:$P,Investors!$A:$A,$A259,Investors!$G:$G,$B259)-$B$2&lt;=X$4,SUMIFS(Investors!$P:$P,Investors!$A:$A,$A259,Investors!$G:$G,$B259)-$B$2&gt;W$4),SUMIFS(Investors!$Q:$Q,Investors!$A:$A,$A259,Investors!$G:$G,$B259),0)</f>
        <v/>
      </c>
      <c r="Y259" s="4">
        <f>IF(AND(SUMIFS(Investors!$P:$P,Investors!$A:$A,$A259,Investors!$G:$G,$B259)-$B$2&lt;=Y$4,SUMIFS(Investors!$P:$P,Investors!$A:$A,$A259,Investors!$G:$G,$B259)-$B$2&gt;X$4),SUMIFS(Investors!$Q:$Q,Investors!$A:$A,$A259,Investors!$G:$G,$B259),0)</f>
        <v/>
      </c>
      <c r="Z259" s="4">
        <f>IF(AND(SUMIFS(Investors!$P:$P,Investors!$A:$A,$A259,Investors!$G:$G,$B259)-$B$2&lt;=Z$4,SUMIFS(Investors!$P:$P,Investors!$A:$A,$A259,Investors!$G:$G,$B259)-$B$2&gt;Y$4),SUMIFS(Investors!$Q:$Q,Investors!$A:$A,$A259,Investors!$G:$G,$B259),0)</f>
        <v/>
      </c>
      <c r="AA259" s="4">
        <f>IF(AND(SUMIFS(Investors!$P:$P,Investors!$A:$A,$A259,Investors!$G:$G,$B259)-$B$2&lt;=AA$4,SUMIFS(Investors!$P:$P,Investors!$A:$A,$A259,Investors!$G:$G,$B259)-$B$2&gt;Z$4),SUMIFS(Investors!$Q:$Q,Investors!$A:$A,$A259,Investors!$G:$G,$B259),0)</f>
        <v/>
      </c>
      <c r="AB259" s="4">
        <f>IF(AND(SUMIFS(Investors!$P:$P,Investors!$A:$A,$A259,Investors!$G:$G,$B259)-$B$2&lt;=AB$4,SUMIFS(Investors!$P:$P,Investors!$A:$A,$A259,Investors!$G:$G,$B259)-$B$2&gt;AA$4),SUMIFS(Investors!$Q:$Q,Investors!$A:$A,$A259,Investors!$G:$G,$B259),0)</f>
        <v/>
      </c>
      <c r="AC259" s="4">
        <f>IF(AND(SUMIFS(Investors!$P:$P,Investors!$A:$A,$A259,Investors!$G:$G,$B259)-$B$2&lt;=AC$4,SUMIFS(Investors!$P:$P,Investors!$A:$A,$A259,Investors!$G:$G,$B259)-$B$2&gt;AB$4),SUMIFS(Investors!$Q:$Q,Investors!$A:$A,$A259,Investors!$G:$G,$B259),0)</f>
        <v/>
      </c>
    </row>
    <row r="260">
      <c r="A260" t="inlineStr">
        <is>
          <t>ZCRO01</t>
        </is>
      </c>
      <c r="B260" t="inlineStr">
        <is>
          <t>HVK101</t>
        </is>
      </c>
      <c r="C260" s="4">
        <f>SUM(E260:AC260)</f>
        <v/>
      </c>
      <c r="E260" s="4">
        <f>IF(AND(SUMIFS(Investors!$P:$P,Investors!$A:$A,$A260,Investors!$G:$G,$B260)-$B$2&lt;=E$4,SUMIFS(Investors!$P:$P,Investors!$A:$A,$A260,Investors!$G:$G,$B260)-$B$2&gt;D$4),SUMIFS(Investors!$Q:$Q,Investors!$A:$A,$A260,Investors!$G:$G,$B260),0)</f>
        <v/>
      </c>
      <c r="F260" s="4">
        <f>IF(AND(SUMIFS(Investors!$P:$P,Investors!$A:$A,$A260,Investors!$G:$G,$B260)-$B$2&lt;=F$4,SUMIFS(Investors!$P:$P,Investors!$A:$A,$A260,Investors!$G:$G,$B260)-$B$2&gt;E$4),SUMIFS(Investors!$Q:$Q,Investors!$A:$A,$A260,Investors!$G:$G,$B260),0)</f>
        <v/>
      </c>
      <c r="G260" s="4">
        <f>IF(AND(SUMIFS(Investors!$P:$P,Investors!$A:$A,$A260,Investors!$G:$G,$B260)-$B$2&lt;=G$4,SUMIFS(Investors!$P:$P,Investors!$A:$A,$A260,Investors!$G:$G,$B260)-$B$2&gt;F$4),SUMIFS(Investors!$Q:$Q,Investors!$A:$A,$A260,Investors!$G:$G,$B260),0)</f>
        <v/>
      </c>
      <c r="H260" s="4">
        <f>IF(AND(SUMIFS(Investors!$P:$P,Investors!$A:$A,$A260,Investors!$G:$G,$B260)-$B$2&lt;=H$4,SUMIFS(Investors!$P:$P,Investors!$A:$A,$A260,Investors!$G:$G,$B260)-$B$2&gt;G$4),SUMIFS(Investors!$Q:$Q,Investors!$A:$A,$A260,Investors!$G:$G,$B260),0)</f>
        <v/>
      </c>
      <c r="I260" s="4">
        <f>IF(AND(SUMIFS(Investors!$P:$P,Investors!$A:$A,$A260,Investors!$G:$G,$B260)-$B$2&lt;=I$4,SUMIFS(Investors!$P:$P,Investors!$A:$A,$A260,Investors!$G:$G,$B260)-$B$2&gt;H$4),SUMIFS(Investors!$Q:$Q,Investors!$A:$A,$A260,Investors!$G:$G,$B260),0)</f>
        <v/>
      </c>
      <c r="J260" s="4">
        <f>IF(AND(SUMIFS(Investors!$P:$P,Investors!$A:$A,$A260,Investors!$G:$G,$B260)-$B$2&lt;=J$4,SUMIFS(Investors!$P:$P,Investors!$A:$A,$A260,Investors!$G:$G,$B260)-$B$2&gt;I$4),SUMIFS(Investors!$Q:$Q,Investors!$A:$A,$A260,Investors!$G:$G,$B260),0)</f>
        <v/>
      </c>
      <c r="K260" s="4">
        <f>IF(AND(SUMIFS(Investors!$P:$P,Investors!$A:$A,$A260,Investors!$G:$G,$B260)-$B$2&lt;=K$4,SUMIFS(Investors!$P:$P,Investors!$A:$A,$A260,Investors!$G:$G,$B260)-$B$2&gt;J$4),SUMIFS(Investors!$Q:$Q,Investors!$A:$A,$A260,Investors!$G:$G,$B260),0)</f>
        <v/>
      </c>
      <c r="L260" s="4">
        <f>IF(AND(SUMIFS(Investors!$P:$P,Investors!$A:$A,$A260,Investors!$G:$G,$B260)-$B$2&lt;=L$4,SUMIFS(Investors!$P:$P,Investors!$A:$A,$A260,Investors!$G:$G,$B260)-$B$2&gt;K$4),SUMIFS(Investors!$Q:$Q,Investors!$A:$A,$A260,Investors!$G:$G,$B260),0)</f>
        <v/>
      </c>
      <c r="M260" s="4">
        <f>IF(AND(SUMIFS(Investors!$P:$P,Investors!$A:$A,$A260,Investors!$G:$G,$B260)-$B$2&lt;=M$4,SUMIFS(Investors!$P:$P,Investors!$A:$A,$A260,Investors!$G:$G,$B260)-$B$2&gt;L$4),SUMIFS(Investors!$Q:$Q,Investors!$A:$A,$A260,Investors!$G:$G,$B260),0)</f>
        <v/>
      </c>
      <c r="N260" s="4">
        <f>IF(AND(SUMIFS(Investors!$P:$P,Investors!$A:$A,$A260,Investors!$G:$G,$B260)-$B$2&lt;=N$4,SUMIFS(Investors!$P:$P,Investors!$A:$A,$A260,Investors!$G:$G,$B260)-$B$2&gt;M$4),SUMIFS(Investors!$Q:$Q,Investors!$A:$A,$A260,Investors!$G:$G,$B260),0)</f>
        <v/>
      </c>
      <c r="O260" s="4">
        <f>IF(AND(SUMIFS(Investors!$P:$P,Investors!$A:$A,$A260,Investors!$G:$G,$B260)-$B$2&lt;=O$4,SUMIFS(Investors!$P:$P,Investors!$A:$A,$A260,Investors!$G:$G,$B260)-$B$2&gt;N$4),SUMIFS(Investors!$Q:$Q,Investors!$A:$A,$A260,Investors!$G:$G,$B260),0)</f>
        <v/>
      </c>
      <c r="P260" s="4">
        <f>IF(AND(SUMIFS(Investors!$P:$P,Investors!$A:$A,$A260,Investors!$G:$G,$B260)-$B$2&lt;=P$4,SUMIFS(Investors!$P:$P,Investors!$A:$A,$A260,Investors!$G:$G,$B260)-$B$2&gt;O$4),SUMIFS(Investors!$Q:$Q,Investors!$A:$A,$A260,Investors!$G:$G,$B260),0)</f>
        <v/>
      </c>
      <c r="Q260" s="4">
        <f>IF(AND(SUMIFS(Investors!$P:$P,Investors!$A:$A,$A260,Investors!$G:$G,$B260)-$B$2&lt;=Q$4,SUMIFS(Investors!$P:$P,Investors!$A:$A,$A260,Investors!$G:$G,$B260)-$B$2&gt;P$4),SUMIFS(Investors!$Q:$Q,Investors!$A:$A,$A260,Investors!$G:$G,$B260),0)</f>
        <v/>
      </c>
      <c r="R260" s="4">
        <f>IF(AND(SUMIFS(Investors!$P:$P,Investors!$A:$A,$A260,Investors!$G:$G,$B260)-$B$2&lt;=R$4,SUMIFS(Investors!$P:$P,Investors!$A:$A,$A260,Investors!$G:$G,$B260)-$B$2&gt;Q$4),SUMIFS(Investors!$Q:$Q,Investors!$A:$A,$A260,Investors!$G:$G,$B260),0)</f>
        <v/>
      </c>
      <c r="S260" s="4">
        <f>IF(AND(SUMIFS(Investors!$P:$P,Investors!$A:$A,$A260,Investors!$G:$G,$B260)-$B$2&lt;=S$4,SUMIFS(Investors!$P:$P,Investors!$A:$A,$A260,Investors!$G:$G,$B260)-$B$2&gt;R$4),SUMIFS(Investors!$Q:$Q,Investors!$A:$A,$A260,Investors!$G:$G,$B260),0)</f>
        <v/>
      </c>
      <c r="T260" s="4">
        <f>IF(AND(SUMIFS(Investors!$P:$P,Investors!$A:$A,$A260,Investors!$G:$G,$B260)-$B$2&lt;=T$4,SUMIFS(Investors!$P:$P,Investors!$A:$A,$A260,Investors!$G:$G,$B260)-$B$2&gt;S$4),SUMIFS(Investors!$Q:$Q,Investors!$A:$A,$A260,Investors!$G:$G,$B260),0)</f>
        <v/>
      </c>
      <c r="U260" s="4">
        <f>IF(AND(SUMIFS(Investors!$P:$P,Investors!$A:$A,$A260,Investors!$G:$G,$B260)-$B$2&lt;=U$4,SUMIFS(Investors!$P:$P,Investors!$A:$A,$A260,Investors!$G:$G,$B260)-$B$2&gt;T$4),SUMIFS(Investors!$Q:$Q,Investors!$A:$A,$A260,Investors!$G:$G,$B260),0)</f>
        <v/>
      </c>
      <c r="V260" s="4">
        <f>IF(AND(SUMIFS(Investors!$P:$P,Investors!$A:$A,$A260,Investors!$G:$G,$B260)-$B$2&lt;=V$4,SUMIFS(Investors!$P:$P,Investors!$A:$A,$A260,Investors!$G:$G,$B260)-$B$2&gt;U$4),SUMIFS(Investors!$Q:$Q,Investors!$A:$A,$A260,Investors!$G:$G,$B260),0)</f>
        <v/>
      </c>
      <c r="W260" s="4">
        <f>IF(AND(SUMIFS(Investors!$P:$P,Investors!$A:$A,$A260,Investors!$G:$G,$B260)-$B$2&lt;=W$4,SUMIFS(Investors!$P:$P,Investors!$A:$A,$A260,Investors!$G:$G,$B260)-$B$2&gt;V$4),SUMIFS(Investors!$Q:$Q,Investors!$A:$A,$A260,Investors!$G:$G,$B260),0)</f>
        <v/>
      </c>
      <c r="X260" s="4">
        <f>IF(AND(SUMIFS(Investors!$P:$P,Investors!$A:$A,$A260,Investors!$G:$G,$B260)-$B$2&lt;=X$4,SUMIFS(Investors!$P:$P,Investors!$A:$A,$A260,Investors!$G:$G,$B260)-$B$2&gt;W$4),SUMIFS(Investors!$Q:$Q,Investors!$A:$A,$A260,Investors!$G:$G,$B260),0)</f>
        <v/>
      </c>
      <c r="Y260" s="4">
        <f>IF(AND(SUMIFS(Investors!$P:$P,Investors!$A:$A,$A260,Investors!$G:$G,$B260)-$B$2&lt;=Y$4,SUMIFS(Investors!$P:$P,Investors!$A:$A,$A260,Investors!$G:$G,$B260)-$B$2&gt;X$4),SUMIFS(Investors!$Q:$Q,Investors!$A:$A,$A260,Investors!$G:$G,$B260),0)</f>
        <v/>
      </c>
      <c r="Z260" s="4">
        <f>IF(AND(SUMIFS(Investors!$P:$P,Investors!$A:$A,$A260,Investors!$G:$G,$B260)-$B$2&lt;=Z$4,SUMIFS(Investors!$P:$P,Investors!$A:$A,$A260,Investors!$G:$G,$B260)-$B$2&gt;Y$4),SUMIFS(Investors!$Q:$Q,Investors!$A:$A,$A260,Investors!$G:$G,$B260),0)</f>
        <v/>
      </c>
      <c r="AA260" s="4">
        <f>IF(AND(SUMIFS(Investors!$P:$P,Investors!$A:$A,$A260,Investors!$G:$G,$B260)-$B$2&lt;=AA$4,SUMIFS(Investors!$P:$P,Investors!$A:$A,$A260,Investors!$G:$G,$B260)-$B$2&gt;Z$4),SUMIFS(Investors!$Q:$Q,Investors!$A:$A,$A260,Investors!$G:$G,$B260),0)</f>
        <v/>
      </c>
      <c r="AB260" s="4">
        <f>IF(AND(SUMIFS(Investors!$P:$P,Investors!$A:$A,$A260,Investors!$G:$G,$B260)-$B$2&lt;=AB$4,SUMIFS(Investors!$P:$P,Investors!$A:$A,$A260,Investors!$G:$G,$B260)-$B$2&gt;AA$4),SUMIFS(Investors!$Q:$Q,Investors!$A:$A,$A260,Investors!$G:$G,$B260),0)</f>
        <v/>
      </c>
      <c r="AC260" s="4">
        <f>IF(AND(SUMIFS(Investors!$P:$P,Investors!$A:$A,$A260,Investors!$G:$G,$B260)-$B$2&lt;=AC$4,SUMIFS(Investors!$P:$P,Investors!$A:$A,$A260,Investors!$G:$G,$B260)-$B$2&gt;AB$4),SUMIFS(Investors!$Q:$Q,Investors!$A:$A,$A260,Investors!$G:$G,$B260),0)</f>
        <v/>
      </c>
    </row>
    <row r="261">
      <c r="A261" t="inlineStr">
        <is>
          <t>ZCRO01</t>
        </is>
      </c>
      <c r="B261" t="inlineStr">
        <is>
          <t>HVP202</t>
        </is>
      </c>
      <c r="C261" s="4">
        <f>SUM(E261:AC261)</f>
        <v/>
      </c>
      <c r="E261" s="4">
        <f>IF(AND(SUMIFS(Investors!$P:$P,Investors!$A:$A,$A261,Investors!$G:$G,$B261)-$B$2&lt;=E$4,SUMIFS(Investors!$P:$P,Investors!$A:$A,$A261,Investors!$G:$G,$B261)-$B$2&gt;D$4),SUMIFS(Investors!$Q:$Q,Investors!$A:$A,$A261,Investors!$G:$G,$B261),0)</f>
        <v/>
      </c>
      <c r="F261" s="4">
        <f>IF(AND(SUMIFS(Investors!$P:$P,Investors!$A:$A,$A261,Investors!$G:$G,$B261)-$B$2&lt;=F$4,SUMIFS(Investors!$P:$P,Investors!$A:$A,$A261,Investors!$G:$G,$B261)-$B$2&gt;E$4),SUMIFS(Investors!$Q:$Q,Investors!$A:$A,$A261,Investors!$G:$G,$B261),0)</f>
        <v/>
      </c>
      <c r="G261" s="4">
        <f>IF(AND(SUMIFS(Investors!$P:$P,Investors!$A:$A,$A261,Investors!$G:$G,$B261)-$B$2&lt;=G$4,SUMIFS(Investors!$P:$P,Investors!$A:$A,$A261,Investors!$G:$G,$B261)-$B$2&gt;F$4),SUMIFS(Investors!$Q:$Q,Investors!$A:$A,$A261,Investors!$G:$G,$B261),0)</f>
        <v/>
      </c>
      <c r="H261" s="4">
        <f>IF(AND(SUMIFS(Investors!$P:$P,Investors!$A:$A,$A261,Investors!$G:$G,$B261)-$B$2&lt;=H$4,SUMIFS(Investors!$P:$P,Investors!$A:$A,$A261,Investors!$G:$G,$B261)-$B$2&gt;G$4),SUMIFS(Investors!$Q:$Q,Investors!$A:$A,$A261,Investors!$G:$G,$B261),0)</f>
        <v/>
      </c>
      <c r="I261" s="4">
        <f>IF(AND(SUMIFS(Investors!$P:$P,Investors!$A:$A,$A261,Investors!$G:$G,$B261)-$B$2&lt;=I$4,SUMIFS(Investors!$P:$P,Investors!$A:$A,$A261,Investors!$G:$G,$B261)-$B$2&gt;H$4),SUMIFS(Investors!$Q:$Q,Investors!$A:$A,$A261,Investors!$G:$G,$B261),0)</f>
        <v/>
      </c>
      <c r="J261" s="4">
        <f>IF(AND(SUMIFS(Investors!$P:$P,Investors!$A:$A,$A261,Investors!$G:$G,$B261)-$B$2&lt;=J$4,SUMIFS(Investors!$P:$P,Investors!$A:$A,$A261,Investors!$G:$G,$B261)-$B$2&gt;I$4),SUMIFS(Investors!$Q:$Q,Investors!$A:$A,$A261,Investors!$G:$G,$B261),0)</f>
        <v/>
      </c>
      <c r="K261" s="4">
        <f>IF(AND(SUMIFS(Investors!$P:$P,Investors!$A:$A,$A261,Investors!$G:$G,$B261)-$B$2&lt;=K$4,SUMIFS(Investors!$P:$P,Investors!$A:$A,$A261,Investors!$G:$G,$B261)-$B$2&gt;J$4),SUMIFS(Investors!$Q:$Q,Investors!$A:$A,$A261,Investors!$G:$G,$B261),0)</f>
        <v/>
      </c>
      <c r="L261" s="4">
        <f>IF(AND(SUMIFS(Investors!$P:$P,Investors!$A:$A,$A261,Investors!$G:$G,$B261)-$B$2&lt;=L$4,SUMIFS(Investors!$P:$P,Investors!$A:$A,$A261,Investors!$G:$G,$B261)-$B$2&gt;K$4),SUMIFS(Investors!$Q:$Q,Investors!$A:$A,$A261,Investors!$G:$G,$B261),0)</f>
        <v/>
      </c>
      <c r="M261" s="4">
        <f>IF(AND(SUMIFS(Investors!$P:$P,Investors!$A:$A,$A261,Investors!$G:$G,$B261)-$B$2&lt;=M$4,SUMIFS(Investors!$P:$P,Investors!$A:$A,$A261,Investors!$G:$G,$B261)-$B$2&gt;L$4),SUMIFS(Investors!$Q:$Q,Investors!$A:$A,$A261,Investors!$G:$G,$B261),0)</f>
        <v/>
      </c>
      <c r="N261" s="4">
        <f>IF(AND(SUMIFS(Investors!$P:$P,Investors!$A:$A,$A261,Investors!$G:$G,$B261)-$B$2&lt;=N$4,SUMIFS(Investors!$P:$P,Investors!$A:$A,$A261,Investors!$G:$G,$B261)-$B$2&gt;M$4),SUMIFS(Investors!$Q:$Q,Investors!$A:$A,$A261,Investors!$G:$G,$B261),0)</f>
        <v/>
      </c>
      <c r="O261" s="4">
        <f>IF(AND(SUMIFS(Investors!$P:$P,Investors!$A:$A,$A261,Investors!$G:$G,$B261)-$B$2&lt;=O$4,SUMIFS(Investors!$P:$P,Investors!$A:$A,$A261,Investors!$G:$G,$B261)-$B$2&gt;N$4),SUMIFS(Investors!$Q:$Q,Investors!$A:$A,$A261,Investors!$G:$G,$B261),0)</f>
        <v/>
      </c>
      <c r="P261" s="4">
        <f>IF(AND(SUMIFS(Investors!$P:$P,Investors!$A:$A,$A261,Investors!$G:$G,$B261)-$B$2&lt;=P$4,SUMIFS(Investors!$P:$P,Investors!$A:$A,$A261,Investors!$G:$G,$B261)-$B$2&gt;O$4),SUMIFS(Investors!$Q:$Q,Investors!$A:$A,$A261,Investors!$G:$G,$B261),0)</f>
        <v/>
      </c>
      <c r="Q261" s="4">
        <f>IF(AND(SUMIFS(Investors!$P:$P,Investors!$A:$A,$A261,Investors!$G:$G,$B261)-$B$2&lt;=Q$4,SUMIFS(Investors!$P:$P,Investors!$A:$A,$A261,Investors!$G:$G,$B261)-$B$2&gt;P$4),SUMIFS(Investors!$Q:$Q,Investors!$A:$A,$A261,Investors!$G:$G,$B261),0)</f>
        <v/>
      </c>
      <c r="R261" s="4">
        <f>IF(AND(SUMIFS(Investors!$P:$P,Investors!$A:$A,$A261,Investors!$G:$G,$B261)-$B$2&lt;=R$4,SUMIFS(Investors!$P:$P,Investors!$A:$A,$A261,Investors!$G:$G,$B261)-$B$2&gt;Q$4),SUMIFS(Investors!$Q:$Q,Investors!$A:$A,$A261,Investors!$G:$G,$B261),0)</f>
        <v/>
      </c>
      <c r="S261" s="4">
        <f>IF(AND(SUMIFS(Investors!$P:$P,Investors!$A:$A,$A261,Investors!$G:$G,$B261)-$B$2&lt;=S$4,SUMIFS(Investors!$P:$P,Investors!$A:$A,$A261,Investors!$G:$G,$B261)-$B$2&gt;R$4),SUMIFS(Investors!$Q:$Q,Investors!$A:$A,$A261,Investors!$G:$G,$B261),0)</f>
        <v/>
      </c>
      <c r="T261" s="4">
        <f>IF(AND(SUMIFS(Investors!$P:$P,Investors!$A:$A,$A261,Investors!$G:$G,$B261)-$B$2&lt;=T$4,SUMIFS(Investors!$P:$P,Investors!$A:$A,$A261,Investors!$G:$G,$B261)-$B$2&gt;S$4),SUMIFS(Investors!$Q:$Q,Investors!$A:$A,$A261,Investors!$G:$G,$B261),0)</f>
        <v/>
      </c>
      <c r="U261" s="4">
        <f>IF(AND(SUMIFS(Investors!$P:$P,Investors!$A:$A,$A261,Investors!$G:$G,$B261)-$B$2&lt;=U$4,SUMIFS(Investors!$P:$P,Investors!$A:$A,$A261,Investors!$G:$G,$B261)-$B$2&gt;T$4),SUMIFS(Investors!$Q:$Q,Investors!$A:$A,$A261,Investors!$G:$G,$B261),0)</f>
        <v/>
      </c>
      <c r="V261" s="4">
        <f>IF(AND(SUMIFS(Investors!$P:$P,Investors!$A:$A,$A261,Investors!$G:$G,$B261)-$B$2&lt;=V$4,SUMIFS(Investors!$P:$P,Investors!$A:$A,$A261,Investors!$G:$G,$B261)-$B$2&gt;U$4),SUMIFS(Investors!$Q:$Q,Investors!$A:$A,$A261,Investors!$G:$G,$B261),0)</f>
        <v/>
      </c>
      <c r="W261" s="4">
        <f>IF(AND(SUMIFS(Investors!$P:$P,Investors!$A:$A,$A261,Investors!$G:$G,$B261)-$B$2&lt;=W$4,SUMIFS(Investors!$P:$P,Investors!$A:$A,$A261,Investors!$G:$G,$B261)-$B$2&gt;V$4),SUMIFS(Investors!$Q:$Q,Investors!$A:$A,$A261,Investors!$G:$G,$B261),0)</f>
        <v/>
      </c>
      <c r="X261" s="4">
        <f>IF(AND(SUMIFS(Investors!$P:$P,Investors!$A:$A,$A261,Investors!$G:$G,$B261)-$B$2&lt;=X$4,SUMIFS(Investors!$P:$P,Investors!$A:$A,$A261,Investors!$G:$G,$B261)-$B$2&gt;W$4),SUMIFS(Investors!$Q:$Q,Investors!$A:$A,$A261,Investors!$G:$G,$B261),0)</f>
        <v/>
      </c>
      <c r="Y261" s="4">
        <f>IF(AND(SUMIFS(Investors!$P:$P,Investors!$A:$A,$A261,Investors!$G:$G,$B261)-$B$2&lt;=Y$4,SUMIFS(Investors!$P:$P,Investors!$A:$A,$A261,Investors!$G:$G,$B261)-$B$2&gt;X$4),SUMIFS(Investors!$Q:$Q,Investors!$A:$A,$A261,Investors!$G:$G,$B261),0)</f>
        <v/>
      </c>
      <c r="Z261" s="4">
        <f>IF(AND(SUMIFS(Investors!$P:$P,Investors!$A:$A,$A261,Investors!$G:$G,$B261)-$B$2&lt;=Z$4,SUMIFS(Investors!$P:$P,Investors!$A:$A,$A261,Investors!$G:$G,$B261)-$B$2&gt;Y$4),SUMIFS(Investors!$Q:$Q,Investors!$A:$A,$A261,Investors!$G:$G,$B261),0)</f>
        <v/>
      </c>
      <c r="AA261" s="4">
        <f>IF(AND(SUMIFS(Investors!$P:$P,Investors!$A:$A,$A261,Investors!$G:$G,$B261)-$B$2&lt;=AA$4,SUMIFS(Investors!$P:$P,Investors!$A:$A,$A261,Investors!$G:$G,$B261)-$B$2&gt;Z$4),SUMIFS(Investors!$Q:$Q,Investors!$A:$A,$A261,Investors!$G:$G,$B261),0)</f>
        <v/>
      </c>
      <c r="AB261" s="4">
        <f>IF(AND(SUMIFS(Investors!$P:$P,Investors!$A:$A,$A261,Investors!$G:$G,$B261)-$B$2&lt;=AB$4,SUMIFS(Investors!$P:$P,Investors!$A:$A,$A261,Investors!$G:$G,$B261)-$B$2&gt;AA$4),SUMIFS(Investors!$Q:$Q,Investors!$A:$A,$A261,Investors!$G:$G,$B261),0)</f>
        <v/>
      </c>
      <c r="AC261" s="4">
        <f>IF(AND(SUMIFS(Investors!$P:$P,Investors!$A:$A,$A261,Investors!$G:$G,$B261)-$B$2&lt;=AC$4,SUMIFS(Investors!$P:$P,Investors!$A:$A,$A261,Investors!$G:$G,$B261)-$B$2&gt;AB$4),SUMIFS(Investors!$Q:$Q,Investors!$A:$A,$A261,Investors!$G:$G,$B261),0)</f>
        <v/>
      </c>
    </row>
    <row r="262">
      <c r="A262" t="inlineStr">
        <is>
          <t>ZCRO01</t>
        </is>
      </c>
      <c r="B262" t="inlineStr">
        <is>
          <t>HVG101</t>
        </is>
      </c>
      <c r="C262" s="4">
        <f>SUM(E262:AC262)</f>
        <v/>
      </c>
      <c r="E262" s="4">
        <f>IF(AND(SUMIFS(Investors!$P:$P,Investors!$A:$A,$A262,Investors!$G:$G,$B262)-$B$2&lt;=E$4,SUMIFS(Investors!$P:$P,Investors!$A:$A,$A262,Investors!$G:$G,$B262)-$B$2&gt;D$4),SUMIFS(Investors!$Q:$Q,Investors!$A:$A,$A262,Investors!$G:$G,$B262),0)</f>
        <v/>
      </c>
      <c r="F262" s="4">
        <f>IF(AND(SUMIFS(Investors!$P:$P,Investors!$A:$A,$A262,Investors!$G:$G,$B262)-$B$2&lt;=F$4,SUMIFS(Investors!$P:$P,Investors!$A:$A,$A262,Investors!$G:$G,$B262)-$B$2&gt;E$4),SUMIFS(Investors!$Q:$Q,Investors!$A:$A,$A262,Investors!$G:$G,$B262),0)</f>
        <v/>
      </c>
      <c r="G262" s="4">
        <f>IF(AND(SUMIFS(Investors!$P:$P,Investors!$A:$A,$A262,Investors!$G:$G,$B262)-$B$2&lt;=G$4,SUMIFS(Investors!$P:$P,Investors!$A:$A,$A262,Investors!$G:$G,$B262)-$B$2&gt;F$4),SUMIFS(Investors!$Q:$Q,Investors!$A:$A,$A262,Investors!$G:$G,$B262),0)</f>
        <v/>
      </c>
      <c r="H262" s="4">
        <f>IF(AND(SUMIFS(Investors!$P:$P,Investors!$A:$A,$A262,Investors!$G:$G,$B262)-$B$2&lt;=H$4,SUMIFS(Investors!$P:$P,Investors!$A:$A,$A262,Investors!$G:$G,$B262)-$B$2&gt;G$4),SUMIFS(Investors!$Q:$Q,Investors!$A:$A,$A262,Investors!$G:$G,$B262),0)</f>
        <v/>
      </c>
      <c r="I262" s="4">
        <f>IF(AND(SUMIFS(Investors!$P:$P,Investors!$A:$A,$A262,Investors!$G:$G,$B262)-$B$2&lt;=I$4,SUMIFS(Investors!$P:$P,Investors!$A:$A,$A262,Investors!$G:$G,$B262)-$B$2&gt;H$4),SUMIFS(Investors!$Q:$Q,Investors!$A:$A,$A262,Investors!$G:$G,$B262),0)</f>
        <v/>
      </c>
      <c r="J262" s="4">
        <f>IF(AND(SUMIFS(Investors!$P:$P,Investors!$A:$A,$A262,Investors!$G:$G,$B262)-$B$2&lt;=J$4,SUMIFS(Investors!$P:$P,Investors!$A:$A,$A262,Investors!$G:$G,$B262)-$B$2&gt;I$4),SUMIFS(Investors!$Q:$Q,Investors!$A:$A,$A262,Investors!$G:$G,$B262),0)</f>
        <v/>
      </c>
      <c r="K262" s="4">
        <f>IF(AND(SUMIFS(Investors!$P:$P,Investors!$A:$A,$A262,Investors!$G:$G,$B262)-$B$2&lt;=K$4,SUMIFS(Investors!$P:$P,Investors!$A:$A,$A262,Investors!$G:$G,$B262)-$B$2&gt;J$4),SUMIFS(Investors!$Q:$Q,Investors!$A:$A,$A262,Investors!$G:$G,$B262),0)</f>
        <v/>
      </c>
      <c r="L262" s="4">
        <f>IF(AND(SUMIFS(Investors!$P:$P,Investors!$A:$A,$A262,Investors!$G:$G,$B262)-$B$2&lt;=L$4,SUMIFS(Investors!$P:$P,Investors!$A:$A,$A262,Investors!$G:$G,$B262)-$B$2&gt;K$4),SUMIFS(Investors!$Q:$Q,Investors!$A:$A,$A262,Investors!$G:$G,$B262),0)</f>
        <v/>
      </c>
      <c r="M262" s="4">
        <f>IF(AND(SUMIFS(Investors!$P:$P,Investors!$A:$A,$A262,Investors!$G:$G,$B262)-$B$2&lt;=M$4,SUMIFS(Investors!$P:$P,Investors!$A:$A,$A262,Investors!$G:$G,$B262)-$B$2&gt;L$4),SUMIFS(Investors!$Q:$Q,Investors!$A:$A,$A262,Investors!$G:$G,$B262),0)</f>
        <v/>
      </c>
      <c r="N262" s="4">
        <f>IF(AND(SUMIFS(Investors!$P:$P,Investors!$A:$A,$A262,Investors!$G:$G,$B262)-$B$2&lt;=N$4,SUMIFS(Investors!$P:$P,Investors!$A:$A,$A262,Investors!$G:$G,$B262)-$B$2&gt;M$4),SUMIFS(Investors!$Q:$Q,Investors!$A:$A,$A262,Investors!$G:$G,$B262),0)</f>
        <v/>
      </c>
      <c r="O262" s="4">
        <f>IF(AND(SUMIFS(Investors!$P:$P,Investors!$A:$A,$A262,Investors!$G:$G,$B262)-$B$2&lt;=O$4,SUMIFS(Investors!$P:$P,Investors!$A:$A,$A262,Investors!$G:$G,$B262)-$B$2&gt;N$4),SUMIFS(Investors!$Q:$Q,Investors!$A:$A,$A262,Investors!$G:$G,$B262),0)</f>
        <v/>
      </c>
      <c r="P262" s="4">
        <f>IF(AND(SUMIFS(Investors!$P:$P,Investors!$A:$A,$A262,Investors!$G:$G,$B262)-$B$2&lt;=P$4,SUMIFS(Investors!$P:$P,Investors!$A:$A,$A262,Investors!$G:$G,$B262)-$B$2&gt;O$4),SUMIFS(Investors!$Q:$Q,Investors!$A:$A,$A262,Investors!$G:$G,$B262),0)</f>
        <v/>
      </c>
      <c r="Q262" s="4">
        <f>IF(AND(SUMIFS(Investors!$P:$P,Investors!$A:$A,$A262,Investors!$G:$G,$B262)-$B$2&lt;=Q$4,SUMIFS(Investors!$P:$P,Investors!$A:$A,$A262,Investors!$G:$G,$B262)-$B$2&gt;P$4),SUMIFS(Investors!$Q:$Q,Investors!$A:$A,$A262,Investors!$G:$G,$B262),0)</f>
        <v/>
      </c>
      <c r="R262" s="4">
        <f>IF(AND(SUMIFS(Investors!$P:$P,Investors!$A:$A,$A262,Investors!$G:$G,$B262)-$B$2&lt;=R$4,SUMIFS(Investors!$P:$P,Investors!$A:$A,$A262,Investors!$G:$G,$B262)-$B$2&gt;Q$4),SUMIFS(Investors!$Q:$Q,Investors!$A:$A,$A262,Investors!$G:$G,$B262),0)</f>
        <v/>
      </c>
      <c r="S262" s="4">
        <f>IF(AND(SUMIFS(Investors!$P:$P,Investors!$A:$A,$A262,Investors!$G:$G,$B262)-$B$2&lt;=S$4,SUMIFS(Investors!$P:$P,Investors!$A:$A,$A262,Investors!$G:$G,$B262)-$B$2&gt;R$4),SUMIFS(Investors!$Q:$Q,Investors!$A:$A,$A262,Investors!$G:$G,$B262),0)</f>
        <v/>
      </c>
      <c r="T262" s="4">
        <f>IF(AND(SUMIFS(Investors!$P:$P,Investors!$A:$A,$A262,Investors!$G:$G,$B262)-$B$2&lt;=T$4,SUMIFS(Investors!$P:$P,Investors!$A:$A,$A262,Investors!$G:$G,$B262)-$B$2&gt;S$4),SUMIFS(Investors!$Q:$Q,Investors!$A:$A,$A262,Investors!$G:$G,$B262),0)</f>
        <v/>
      </c>
      <c r="U262" s="4">
        <f>IF(AND(SUMIFS(Investors!$P:$P,Investors!$A:$A,$A262,Investors!$G:$G,$B262)-$B$2&lt;=U$4,SUMIFS(Investors!$P:$P,Investors!$A:$A,$A262,Investors!$G:$G,$B262)-$B$2&gt;T$4),SUMIFS(Investors!$Q:$Q,Investors!$A:$A,$A262,Investors!$G:$G,$B262),0)</f>
        <v/>
      </c>
      <c r="V262" s="4">
        <f>IF(AND(SUMIFS(Investors!$P:$P,Investors!$A:$A,$A262,Investors!$G:$G,$B262)-$B$2&lt;=V$4,SUMIFS(Investors!$P:$P,Investors!$A:$A,$A262,Investors!$G:$G,$B262)-$B$2&gt;U$4),SUMIFS(Investors!$Q:$Q,Investors!$A:$A,$A262,Investors!$G:$G,$B262),0)</f>
        <v/>
      </c>
      <c r="W262" s="4">
        <f>IF(AND(SUMIFS(Investors!$P:$P,Investors!$A:$A,$A262,Investors!$G:$G,$B262)-$B$2&lt;=W$4,SUMIFS(Investors!$P:$P,Investors!$A:$A,$A262,Investors!$G:$G,$B262)-$B$2&gt;V$4),SUMIFS(Investors!$Q:$Q,Investors!$A:$A,$A262,Investors!$G:$G,$B262),0)</f>
        <v/>
      </c>
      <c r="X262" s="4">
        <f>IF(AND(SUMIFS(Investors!$P:$P,Investors!$A:$A,$A262,Investors!$G:$G,$B262)-$B$2&lt;=X$4,SUMIFS(Investors!$P:$P,Investors!$A:$A,$A262,Investors!$G:$G,$B262)-$B$2&gt;W$4),SUMIFS(Investors!$Q:$Q,Investors!$A:$A,$A262,Investors!$G:$G,$B262),0)</f>
        <v/>
      </c>
      <c r="Y262" s="4">
        <f>IF(AND(SUMIFS(Investors!$P:$P,Investors!$A:$A,$A262,Investors!$G:$G,$B262)-$B$2&lt;=Y$4,SUMIFS(Investors!$P:$P,Investors!$A:$A,$A262,Investors!$G:$G,$B262)-$B$2&gt;X$4),SUMIFS(Investors!$Q:$Q,Investors!$A:$A,$A262,Investors!$G:$G,$B262),0)</f>
        <v/>
      </c>
      <c r="Z262" s="4">
        <f>IF(AND(SUMIFS(Investors!$P:$P,Investors!$A:$A,$A262,Investors!$G:$G,$B262)-$B$2&lt;=Z$4,SUMIFS(Investors!$P:$P,Investors!$A:$A,$A262,Investors!$G:$G,$B262)-$B$2&gt;Y$4),SUMIFS(Investors!$Q:$Q,Investors!$A:$A,$A262,Investors!$G:$G,$B262),0)</f>
        <v/>
      </c>
      <c r="AA262" s="4">
        <f>IF(AND(SUMIFS(Investors!$P:$P,Investors!$A:$A,$A262,Investors!$G:$G,$B262)-$B$2&lt;=AA$4,SUMIFS(Investors!$P:$P,Investors!$A:$A,$A262,Investors!$G:$G,$B262)-$B$2&gt;Z$4),SUMIFS(Investors!$Q:$Q,Investors!$A:$A,$A262,Investors!$G:$G,$B262),0)</f>
        <v/>
      </c>
      <c r="AB262" s="4">
        <f>IF(AND(SUMIFS(Investors!$P:$P,Investors!$A:$A,$A262,Investors!$G:$G,$B262)-$B$2&lt;=AB$4,SUMIFS(Investors!$P:$P,Investors!$A:$A,$A262,Investors!$G:$G,$B262)-$B$2&gt;AA$4),SUMIFS(Investors!$Q:$Q,Investors!$A:$A,$A262,Investors!$G:$G,$B262),0)</f>
        <v/>
      </c>
      <c r="AC262" s="4">
        <f>IF(AND(SUMIFS(Investors!$P:$P,Investors!$A:$A,$A262,Investors!$G:$G,$B262)-$B$2&lt;=AC$4,SUMIFS(Investors!$P:$P,Investors!$A:$A,$A262,Investors!$G:$G,$B262)-$B$2&gt;AB$4),SUMIFS(Investors!$Q:$Q,Investors!$A:$A,$A262,Investors!$G:$G,$B262),0)</f>
        <v/>
      </c>
    </row>
    <row r="263">
      <c r="A263" t="inlineStr">
        <is>
          <t>ZCRO01</t>
        </is>
      </c>
      <c r="B263" t="inlineStr">
        <is>
          <t>HVE303</t>
        </is>
      </c>
      <c r="C263" s="4">
        <f>SUM(E263:AC263)</f>
        <v/>
      </c>
      <c r="E263" s="4">
        <f>IF(AND(SUMIFS(Investors!$P:$P,Investors!$A:$A,$A263,Investors!$G:$G,$B263)-$B$2&lt;=E$4,SUMIFS(Investors!$P:$P,Investors!$A:$A,$A263,Investors!$G:$G,$B263)-$B$2&gt;D$4),SUMIFS(Investors!$Q:$Q,Investors!$A:$A,$A263,Investors!$G:$G,$B263),0)</f>
        <v/>
      </c>
      <c r="F263" s="4">
        <f>IF(AND(SUMIFS(Investors!$P:$P,Investors!$A:$A,$A263,Investors!$G:$G,$B263)-$B$2&lt;=F$4,SUMIFS(Investors!$P:$P,Investors!$A:$A,$A263,Investors!$G:$G,$B263)-$B$2&gt;E$4),SUMIFS(Investors!$Q:$Q,Investors!$A:$A,$A263,Investors!$G:$G,$B263),0)</f>
        <v/>
      </c>
      <c r="G263" s="4">
        <f>IF(AND(SUMIFS(Investors!$P:$P,Investors!$A:$A,$A263,Investors!$G:$G,$B263)-$B$2&lt;=G$4,SUMIFS(Investors!$P:$P,Investors!$A:$A,$A263,Investors!$G:$G,$B263)-$B$2&gt;F$4),SUMIFS(Investors!$Q:$Q,Investors!$A:$A,$A263,Investors!$G:$G,$B263),0)</f>
        <v/>
      </c>
      <c r="H263" s="4">
        <f>IF(AND(SUMIFS(Investors!$P:$P,Investors!$A:$A,$A263,Investors!$G:$G,$B263)-$B$2&lt;=H$4,SUMIFS(Investors!$P:$P,Investors!$A:$A,$A263,Investors!$G:$G,$B263)-$B$2&gt;G$4),SUMIFS(Investors!$Q:$Q,Investors!$A:$A,$A263,Investors!$G:$G,$B263),0)</f>
        <v/>
      </c>
      <c r="I263" s="4">
        <f>IF(AND(SUMIFS(Investors!$P:$P,Investors!$A:$A,$A263,Investors!$G:$G,$B263)-$B$2&lt;=I$4,SUMIFS(Investors!$P:$P,Investors!$A:$A,$A263,Investors!$G:$G,$B263)-$B$2&gt;H$4),SUMIFS(Investors!$Q:$Q,Investors!$A:$A,$A263,Investors!$G:$G,$B263),0)</f>
        <v/>
      </c>
      <c r="J263" s="4">
        <f>IF(AND(SUMIFS(Investors!$P:$P,Investors!$A:$A,$A263,Investors!$G:$G,$B263)-$B$2&lt;=J$4,SUMIFS(Investors!$P:$P,Investors!$A:$A,$A263,Investors!$G:$G,$B263)-$B$2&gt;I$4),SUMIFS(Investors!$Q:$Q,Investors!$A:$A,$A263,Investors!$G:$G,$B263),0)</f>
        <v/>
      </c>
      <c r="K263" s="4">
        <f>IF(AND(SUMIFS(Investors!$P:$P,Investors!$A:$A,$A263,Investors!$G:$G,$B263)-$B$2&lt;=K$4,SUMIFS(Investors!$P:$P,Investors!$A:$A,$A263,Investors!$G:$G,$B263)-$B$2&gt;J$4),SUMIFS(Investors!$Q:$Q,Investors!$A:$A,$A263,Investors!$G:$G,$B263),0)</f>
        <v/>
      </c>
      <c r="L263" s="4">
        <f>IF(AND(SUMIFS(Investors!$P:$P,Investors!$A:$A,$A263,Investors!$G:$G,$B263)-$B$2&lt;=L$4,SUMIFS(Investors!$P:$P,Investors!$A:$A,$A263,Investors!$G:$G,$B263)-$B$2&gt;K$4),SUMIFS(Investors!$Q:$Q,Investors!$A:$A,$A263,Investors!$G:$G,$B263),0)</f>
        <v/>
      </c>
      <c r="M263" s="4">
        <f>IF(AND(SUMIFS(Investors!$P:$P,Investors!$A:$A,$A263,Investors!$G:$G,$B263)-$B$2&lt;=M$4,SUMIFS(Investors!$P:$P,Investors!$A:$A,$A263,Investors!$G:$G,$B263)-$B$2&gt;L$4),SUMIFS(Investors!$Q:$Q,Investors!$A:$A,$A263,Investors!$G:$G,$B263),0)</f>
        <v/>
      </c>
      <c r="N263" s="4">
        <f>IF(AND(SUMIFS(Investors!$P:$P,Investors!$A:$A,$A263,Investors!$G:$G,$B263)-$B$2&lt;=N$4,SUMIFS(Investors!$P:$P,Investors!$A:$A,$A263,Investors!$G:$G,$B263)-$B$2&gt;M$4),SUMIFS(Investors!$Q:$Q,Investors!$A:$A,$A263,Investors!$G:$G,$B263),0)</f>
        <v/>
      </c>
      <c r="O263" s="4">
        <f>IF(AND(SUMIFS(Investors!$P:$P,Investors!$A:$A,$A263,Investors!$G:$G,$B263)-$B$2&lt;=O$4,SUMIFS(Investors!$P:$P,Investors!$A:$A,$A263,Investors!$G:$G,$B263)-$B$2&gt;N$4),SUMIFS(Investors!$Q:$Q,Investors!$A:$A,$A263,Investors!$G:$G,$B263),0)</f>
        <v/>
      </c>
      <c r="P263" s="4">
        <f>IF(AND(SUMIFS(Investors!$P:$P,Investors!$A:$A,$A263,Investors!$G:$G,$B263)-$B$2&lt;=P$4,SUMIFS(Investors!$P:$P,Investors!$A:$A,$A263,Investors!$G:$G,$B263)-$B$2&gt;O$4),SUMIFS(Investors!$Q:$Q,Investors!$A:$A,$A263,Investors!$G:$G,$B263),0)</f>
        <v/>
      </c>
      <c r="Q263" s="4">
        <f>IF(AND(SUMIFS(Investors!$P:$P,Investors!$A:$A,$A263,Investors!$G:$G,$B263)-$B$2&lt;=Q$4,SUMIFS(Investors!$P:$P,Investors!$A:$A,$A263,Investors!$G:$G,$B263)-$B$2&gt;P$4),SUMIFS(Investors!$Q:$Q,Investors!$A:$A,$A263,Investors!$G:$G,$B263),0)</f>
        <v/>
      </c>
      <c r="R263" s="4">
        <f>IF(AND(SUMIFS(Investors!$P:$P,Investors!$A:$A,$A263,Investors!$G:$G,$B263)-$B$2&lt;=R$4,SUMIFS(Investors!$P:$P,Investors!$A:$A,$A263,Investors!$G:$G,$B263)-$B$2&gt;Q$4),SUMIFS(Investors!$Q:$Q,Investors!$A:$A,$A263,Investors!$G:$G,$B263),0)</f>
        <v/>
      </c>
      <c r="S263" s="4">
        <f>IF(AND(SUMIFS(Investors!$P:$P,Investors!$A:$A,$A263,Investors!$G:$G,$B263)-$B$2&lt;=S$4,SUMIFS(Investors!$P:$P,Investors!$A:$A,$A263,Investors!$G:$G,$B263)-$B$2&gt;R$4),SUMIFS(Investors!$Q:$Q,Investors!$A:$A,$A263,Investors!$G:$G,$B263),0)</f>
        <v/>
      </c>
      <c r="T263" s="4">
        <f>IF(AND(SUMIFS(Investors!$P:$P,Investors!$A:$A,$A263,Investors!$G:$G,$B263)-$B$2&lt;=T$4,SUMIFS(Investors!$P:$P,Investors!$A:$A,$A263,Investors!$G:$G,$B263)-$B$2&gt;S$4),SUMIFS(Investors!$Q:$Q,Investors!$A:$A,$A263,Investors!$G:$G,$B263),0)</f>
        <v/>
      </c>
      <c r="U263" s="4">
        <f>IF(AND(SUMIFS(Investors!$P:$P,Investors!$A:$A,$A263,Investors!$G:$G,$B263)-$B$2&lt;=U$4,SUMIFS(Investors!$P:$P,Investors!$A:$A,$A263,Investors!$G:$G,$B263)-$B$2&gt;T$4),SUMIFS(Investors!$Q:$Q,Investors!$A:$A,$A263,Investors!$G:$G,$B263),0)</f>
        <v/>
      </c>
      <c r="V263" s="4">
        <f>IF(AND(SUMIFS(Investors!$P:$P,Investors!$A:$A,$A263,Investors!$G:$G,$B263)-$B$2&lt;=V$4,SUMIFS(Investors!$P:$P,Investors!$A:$A,$A263,Investors!$G:$G,$B263)-$B$2&gt;U$4),SUMIFS(Investors!$Q:$Q,Investors!$A:$A,$A263,Investors!$G:$G,$B263),0)</f>
        <v/>
      </c>
      <c r="W263" s="4">
        <f>IF(AND(SUMIFS(Investors!$P:$P,Investors!$A:$A,$A263,Investors!$G:$G,$B263)-$B$2&lt;=W$4,SUMIFS(Investors!$P:$P,Investors!$A:$A,$A263,Investors!$G:$G,$B263)-$B$2&gt;V$4),SUMIFS(Investors!$Q:$Q,Investors!$A:$A,$A263,Investors!$G:$G,$B263),0)</f>
        <v/>
      </c>
      <c r="X263" s="4">
        <f>IF(AND(SUMIFS(Investors!$P:$P,Investors!$A:$A,$A263,Investors!$G:$G,$B263)-$B$2&lt;=X$4,SUMIFS(Investors!$P:$P,Investors!$A:$A,$A263,Investors!$G:$G,$B263)-$B$2&gt;W$4),SUMIFS(Investors!$Q:$Q,Investors!$A:$A,$A263,Investors!$G:$G,$B263),0)</f>
        <v/>
      </c>
      <c r="Y263" s="4">
        <f>IF(AND(SUMIFS(Investors!$P:$P,Investors!$A:$A,$A263,Investors!$G:$G,$B263)-$B$2&lt;=Y$4,SUMIFS(Investors!$P:$P,Investors!$A:$A,$A263,Investors!$G:$G,$B263)-$B$2&gt;X$4),SUMIFS(Investors!$Q:$Q,Investors!$A:$A,$A263,Investors!$G:$G,$B263),0)</f>
        <v/>
      </c>
      <c r="Z263" s="4">
        <f>IF(AND(SUMIFS(Investors!$P:$P,Investors!$A:$A,$A263,Investors!$G:$G,$B263)-$B$2&lt;=Z$4,SUMIFS(Investors!$P:$P,Investors!$A:$A,$A263,Investors!$G:$G,$B263)-$B$2&gt;Y$4),SUMIFS(Investors!$Q:$Q,Investors!$A:$A,$A263,Investors!$G:$G,$B263),0)</f>
        <v/>
      </c>
      <c r="AA263" s="4">
        <f>IF(AND(SUMIFS(Investors!$P:$P,Investors!$A:$A,$A263,Investors!$G:$G,$B263)-$B$2&lt;=AA$4,SUMIFS(Investors!$P:$P,Investors!$A:$A,$A263,Investors!$G:$G,$B263)-$B$2&gt;Z$4),SUMIFS(Investors!$Q:$Q,Investors!$A:$A,$A263,Investors!$G:$G,$B263),0)</f>
        <v/>
      </c>
      <c r="AB263" s="4">
        <f>IF(AND(SUMIFS(Investors!$P:$P,Investors!$A:$A,$A263,Investors!$G:$G,$B263)-$B$2&lt;=AB$4,SUMIFS(Investors!$P:$P,Investors!$A:$A,$A263,Investors!$G:$G,$B263)-$B$2&gt;AA$4),SUMIFS(Investors!$Q:$Q,Investors!$A:$A,$A263,Investors!$G:$G,$B263),0)</f>
        <v/>
      </c>
      <c r="AC263" s="4">
        <f>IF(AND(SUMIFS(Investors!$P:$P,Investors!$A:$A,$A263,Investors!$G:$G,$B263)-$B$2&lt;=AC$4,SUMIFS(Investors!$P:$P,Investors!$A:$A,$A263,Investors!$G:$G,$B263)-$B$2&gt;AB$4),SUMIFS(Investors!$Q:$Q,Investors!$A:$A,$A263,Investors!$G:$G,$B263),0)</f>
        <v/>
      </c>
    </row>
    <row r="264">
      <c r="A264" t="inlineStr">
        <is>
          <t>ZDEK01</t>
        </is>
      </c>
      <c r="B264" t="inlineStr">
        <is>
          <t>HFB108</t>
        </is>
      </c>
      <c r="C264" s="4">
        <f>SUM(E264:AC264)</f>
        <v/>
      </c>
      <c r="E264" s="4">
        <f>IF(AND(SUMIFS(Investors!$P:$P,Investors!$A:$A,$A264,Investors!$G:$G,$B264)-$B$2&lt;=E$4,SUMIFS(Investors!$P:$P,Investors!$A:$A,$A264,Investors!$G:$G,$B264)-$B$2&gt;D$4),SUMIFS(Investors!$Q:$Q,Investors!$A:$A,$A264,Investors!$G:$G,$B264),0)</f>
        <v/>
      </c>
      <c r="F264" s="4">
        <f>IF(AND(SUMIFS(Investors!$P:$P,Investors!$A:$A,$A264,Investors!$G:$G,$B264)-$B$2&lt;=F$4,SUMIFS(Investors!$P:$P,Investors!$A:$A,$A264,Investors!$G:$G,$B264)-$B$2&gt;E$4),SUMIFS(Investors!$Q:$Q,Investors!$A:$A,$A264,Investors!$G:$G,$B264),0)</f>
        <v/>
      </c>
      <c r="G264" s="4">
        <f>IF(AND(SUMIFS(Investors!$P:$P,Investors!$A:$A,$A264,Investors!$G:$G,$B264)-$B$2&lt;=G$4,SUMIFS(Investors!$P:$P,Investors!$A:$A,$A264,Investors!$G:$G,$B264)-$B$2&gt;F$4),SUMIFS(Investors!$Q:$Q,Investors!$A:$A,$A264,Investors!$G:$G,$B264),0)</f>
        <v/>
      </c>
      <c r="H264" s="4">
        <f>IF(AND(SUMIFS(Investors!$P:$P,Investors!$A:$A,$A264,Investors!$G:$G,$B264)-$B$2&lt;=H$4,SUMIFS(Investors!$P:$P,Investors!$A:$A,$A264,Investors!$G:$G,$B264)-$B$2&gt;G$4),SUMIFS(Investors!$Q:$Q,Investors!$A:$A,$A264,Investors!$G:$G,$B264),0)</f>
        <v/>
      </c>
      <c r="I264" s="4">
        <f>IF(AND(SUMIFS(Investors!$P:$P,Investors!$A:$A,$A264,Investors!$G:$G,$B264)-$B$2&lt;=I$4,SUMIFS(Investors!$P:$P,Investors!$A:$A,$A264,Investors!$G:$G,$B264)-$B$2&gt;H$4),SUMIFS(Investors!$Q:$Q,Investors!$A:$A,$A264,Investors!$G:$G,$B264),0)</f>
        <v/>
      </c>
      <c r="J264" s="4">
        <f>IF(AND(SUMIFS(Investors!$P:$P,Investors!$A:$A,$A264,Investors!$G:$G,$B264)-$B$2&lt;=J$4,SUMIFS(Investors!$P:$P,Investors!$A:$A,$A264,Investors!$G:$G,$B264)-$B$2&gt;I$4),SUMIFS(Investors!$Q:$Q,Investors!$A:$A,$A264,Investors!$G:$G,$B264),0)</f>
        <v/>
      </c>
      <c r="K264" s="4">
        <f>IF(AND(SUMIFS(Investors!$P:$P,Investors!$A:$A,$A264,Investors!$G:$G,$B264)-$B$2&lt;=K$4,SUMIFS(Investors!$P:$P,Investors!$A:$A,$A264,Investors!$G:$G,$B264)-$B$2&gt;J$4),SUMIFS(Investors!$Q:$Q,Investors!$A:$A,$A264,Investors!$G:$G,$B264),0)</f>
        <v/>
      </c>
      <c r="L264" s="4">
        <f>IF(AND(SUMIFS(Investors!$P:$P,Investors!$A:$A,$A264,Investors!$G:$G,$B264)-$B$2&lt;=L$4,SUMIFS(Investors!$P:$P,Investors!$A:$A,$A264,Investors!$G:$G,$B264)-$B$2&gt;K$4),SUMIFS(Investors!$Q:$Q,Investors!$A:$A,$A264,Investors!$G:$G,$B264),0)</f>
        <v/>
      </c>
      <c r="M264" s="4">
        <f>IF(AND(SUMIFS(Investors!$P:$P,Investors!$A:$A,$A264,Investors!$G:$G,$B264)-$B$2&lt;=M$4,SUMIFS(Investors!$P:$P,Investors!$A:$A,$A264,Investors!$G:$G,$B264)-$B$2&gt;L$4),SUMIFS(Investors!$Q:$Q,Investors!$A:$A,$A264,Investors!$G:$G,$B264),0)</f>
        <v/>
      </c>
      <c r="N264" s="4">
        <f>IF(AND(SUMIFS(Investors!$P:$P,Investors!$A:$A,$A264,Investors!$G:$G,$B264)-$B$2&lt;=N$4,SUMIFS(Investors!$P:$P,Investors!$A:$A,$A264,Investors!$G:$G,$B264)-$B$2&gt;M$4),SUMIFS(Investors!$Q:$Q,Investors!$A:$A,$A264,Investors!$G:$G,$B264),0)</f>
        <v/>
      </c>
      <c r="O264" s="4">
        <f>IF(AND(SUMIFS(Investors!$P:$P,Investors!$A:$A,$A264,Investors!$G:$G,$B264)-$B$2&lt;=O$4,SUMIFS(Investors!$P:$P,Investors!$A:$A,$A264,Investors!$G:$G,$B264)-$B$2&gt;N$4),SUMIFS(Investors!$Q:$Q,Investors!$A:$A,$A264,Investors!$G:$G,$B264),0)</f>
        <v/>
      </c>
      <c r="P264" s="4">
        <f>IF(AND(SUMIFS(Investors!$P:$P,Investors!$A:$A,$A264,Investors!$G:$G,$B264)-$B$2&lt;=P$4,SUMIFS(Investors!$P:$P,Investors!$A:$A,$A264,Investors!$G:$G,$B264)-$B$2&gt;O$4),SUMIFS(Investors!$Q:$Q,Investors!$A:$A,$A264,Investors!$G:$G,$B264),0)</f>
        <v/>
      </c>
      <c r="Q264" s="4">
        <f>IF(AND(SUMIFS(Investors!$P:$P,Investors!$A:$A,$A264,Investors!$G:$G,$B264)-$B$2&lt;=Q$4,SUMIFS(Investors!$P:$P,Investors!$A:$A,$A264,Investors!$G:$G,$B264)-$B$2&gt;P$4),SUMIFS(Investors!$Q:$Q,Investors!$A:$A,$A264,Investors!$G:$G,$B264),0)</f>
        <v/>
      </c>
      <c r="R264" s="4">
        <f>IF(AND(SUMIFS(Investors!$P:$P,Investors!$A:$A,$A264,Investors!$G:$G,$B264)-$B$2&lt;=R$4,SUMIFS(Investors!$P:$P,Investors!$A:$A,$A264,Investors!$G:$G,$B264)-$B$2&gt;Q$4),SUMIFS(Investors!$Q:$Q,Investors!$A:$A,$A264,Investors!$G:$G,$B264),0)</f>
        <v/>
      </c>
      <c r="S264" s="4">
        <f>IF(AND(SUMIFS(Investors!$P:$P,Investors!$A:$A,$A264,Investors!$G:$G,$B264)-$B$2&lt;=S$4,SUMIFS(Investors!$P:$P,Investors!$A:$A,$A264,Investors!$G:$G,$B264)-$B$2&gt;R$4),SUMIFS(Investors!$Q:$Q,Investors!$A:$A,$A264,Investors!$G:$G,$B264),0)</f>
        <v/>
      </c>
      <c r="T264" s="4">
        <f>IF(AND(SUMIFS(Investors!$P:$P,Investors!$A:$A,$A264,Investors!$G:$G,$B264)-$B$2&lt;=T$4,SUMIFS(Investors!$P:$P,Investors!$A:$A,$A264,Investors!$G:$G,$B264)-$B$2&gt;S$4),SUMIFS(Investors!$Q:$Q,Investors!$A:$A,$A264,Investors!$G:$G,$B264),0)</f>
        <v/>
      </c>
      <c r="U264" s="4">
        <f>IF(AND(SUMIFS(Investors!$P:$P,Investors!$A:$A,$A264,Investors!$G:$G,$B264)-$B$2&lt;=U$4,SUMIFS(Investors!$P:$P,Investors!$A:$A,$A264,Investors!$G:$G,$B264)-$B$2&gt;T$4),SUMIFS(Investors!$Q:$Q,Investors!$A:$A,$A264,Investors!$G:$G,$B264),0)</f>
        <v/>
      </c>
      <c r="V264" s="4">
        <f>IF(AND(SUMIFS(Investors!$P:$P,Investors!$A:$A,$A264,Investors!$G:$G,$B264)-$B$2&lt;=V$4,SUMIFS(Investors!$P:$P,Investors!$A:$A,$A264,Investors!$G:$G,$B264)-$B$2&gt;U$4),SUMIFS(Investors!$Q:$Q,Investors!$A:$A,$A264,Investors!$G:$G,$B264),0)</f>
        <v/>
      </c>
      <c r="W264" s="4">
        <f>IF(AND(SUMIFS(Investors!$P:$P,Investors!$A:$A,$A264,Investors!$G:$G,$B264)-$B$2&lt;=W$4,SUMIFS(Investors!$P:$P,Investors!$A:$A,$A264,Investors!$G:$G,$B264)-$B$2&gt;V$4),SUMIFS(Investors!$Q:$Q,Investors!$A:$A,$A264,Investors!$G:$G,$B264),0)</f>
        <v/>
      </c>
      <c r="X264" s="4">
        <f>IF(AND(SUMIFS(Investors!$P:$P,Investors!$A:$A,$A264,Investors!$G:$G,$B264)-$B$2&lt;=X$4,SUMIFS(Investors!$P:$P,Investors!$A:$A,$A264,Investors!$G:$G,$B264)-$B$2&gt;W$4),SUMIFS(Investors!$Q:$Q,Investors!$A:$A,$A264,Investors!$G:$G,$B264),0)</f>
        <v/>
      </c>
      <c r="Y264" s="4">
        <f>IF(AND(SUMIFS(Investors!$P:$P,Investors!$A:$A,$A264,Investors!$G:$G,$B264)-$B$2&lt;=Y$4,SUMIFS(Investors!$P:$P,Investors!$A:$A,$A264,Investors!$G:$G,$B264)-$B$2&gt;X$4),SUMIFS(Investors!$Q:$Q,Investors!$A:$A,$A264,Investors!$G:$G,$B264),0)</f>
        <v/>
      </c>
      <c r="Z264" s="4">
        <f>IF(AND(SUMIFS(Investors!$P:$P,Investors!$A:$A,$A264,Investors!$G:$G,$B264)-$B$2&lt;=Z$4,SUMIFS(Investors!$P:$P,Investors!$A:$A,$A264,Investors!$G:$G,$B264)-$B$2&gt;Y$4),SUMIFS(Investors!$Q:$Q,Investors!$A:$A,$A264,Investors!$G:$G,$B264),0)</f>
        <v/>
      </c>
      <c r="AA264" s="4">
        <f>IF(AND(SUMIFS(Investors!$P:$P,Investors!$A:$A,$A264,Investors!$G:$G,$B264)-$B$2&lt;=AA$4,SUMIFS(Investors!$P:$P,Investors!$A:$A,$A264,Investors!$G:$G,$B264)-$B$2&gt;Z$4),SUMIFS(Investors!$Q:$Q,Investors!$A:$A,$A264,Investors!$G:$G,$B264),0)</f>
        <v/>
      </c>
      <c r="AB264" s="4">
        <f>IF(AND(SUMIFS(Investors!$P:$P,Investors!$A:$A,$A264,Investors!$G:$G,$B264)-$B$2&lt;=AB$4,SUMIFS(Investors!$P:$P,Investors!$A:$A,$A264,Investors!$G:$G,$B264)-$B$2&gt;AA$4),SUMIFS(Investors!$Q:$Q,Investors!$A:$A,$A264,Investors!$G:$G,$B264),0)</f>
        <v/>
      </c>
      <c r="AC264" s="4">
        <f>IF(AND(SUMIFS(Investors!$P:$P,Investors!$A:$A,$A264,Investors!$G:$G,$B264)-$B$2&lt;=AC$4,SUMIFS(Investors!$P:$P,Investors!$A:$A,$A264,Investors!$G:$G,$B264)-$B$2&gt;AB$4),SUMIFS(Investors!$Q:$Q,Investors!$A:$A,$A264,Investors!$G:$G,$B264),0)</f>
        <v/>
      </c>
    </row>
    <row r="265">
      <c r="A265" t="inlineStr">
        <is>
          <t>ZDEK01</t>
        </is>
      </c>
      <c r="B265" t="inlineStr">
        <is>
          <t>HVC305</t>
        </is>
      </c>
      <c r="C265" s="4">
        <f>SUM(E265:AC265)</f>
        <v/>
      </c>
      <c r="E265" s="4">
        <f>IF(AND(SUMIFS(Investors!$P:$P,Investors!$A:$A,$A265,Investors!$G:$G,$B265)-$B$2&lt;=E$4,SUMIFS(Investors!$P:$P,Investors!$A:$A,$A265,Investors!$G:$G,$B265)-$B$2&gt;D$4),SUMIFS(Investors!$Q:$Q,Investors!$A:$A,$A265,Investors!$G:$G,$B265),0)</f>
        <v/>
      </c>
      <c r="F265" s="4">
        <f>IF(AND(SUMIFS(Investors!$P:$P,Investors!$A:$A,$A265,Investors!$G:$G,$B265)-$B$2&lt;=F$4,SUMIFS(Investors!$P:$P,Investors!$A:$A,$A265,Investors!$G:$G,$B265)-$B$2&gt;E$4),SUMIFS(Investors!$Q:$Q,Investors!$A:$A,$A265,Investors!$G:$G,$B265),0)</f>
        <v/>
      </c>
      <c r="G265" s="4">
        <f>IF(AND(SUMIFS(Investors!$P:$P,Investors!$A:$A,$A265,Investors!$G:$G,$B265)-$B$2&lt;=G$4,SUMIFS(Investors!$P:$P,Investors!$A:$A,$A265,Investors!$G:$G,$B265)-$B$2&gt;F$4),SUMIFS(Investors!$Q:$Q,Investors!$A:$A,$A265,Investors!$G:$G,$B265),0)</f>
        <v/>
      </c>
      <c r="H265" s="4">
        <f>IF(AND(SUMIFS(Investors!$P:$P,Investors!$A:$A,$A265,Investors!$G:$G,$B265)-$B$2&lt;=H$4,SUMIFS(Investors!$P:$P,Investors!$A:$A,$A265,Investors!$G:$G,$B265)-$B$2&gt;G$4),SUMIFS(Investors!$Q:$Q,Investors!$A:$A,$A265,Investors!$G:$G,$B265),0)</f>
        <v/>
      </c>
      <c r="I265" s="4">
        <f>IF(AND(SUMIFS(Investors!$P:$P,Investors!$A:$A,$A265,Investors!$G:$G,$B265)-$B$2&lt;=I$4,SUMIFS(Investors!$P:$P,Investors!$A:$A,$A265,Investors!$G:$G,$B265)-$B$2&gt;H$4),SUMIFS(Investors!$Q:$Q,Investors!$A:$A,$A265,Investors!$G:$G,$B265),0)</f>
        <v/>
      </c>
      <c r="J265" s="4">
        <f>IF(AND(SUMIFS(Investors!$P:$P,Investors!$A:$A,$A265,Investors!$G:$G,$B265)-$B$2&lt;=J$4,SUMIFS(Investors!$P:$P,Investors!$A:$A,$A265,Investors!$G:$G,$B265)-$B$2&gt;I$4),SUMIFS(Investors!$Q:$Q,Investors!$A:$A,$A265,Investors!$G:$G,$B265),0)</f>
        <v/>
      </c>
      <c r="K265" s="4">
        <f>IF(AND(SUMIFS(Investors!$P:$P,Investors!$A:$A,$A265,Investors!$G:$G,$B265)-$B$2&lt;=K$4,SUMIFS(Investors!$P:$P,Investors!$A:$A,$A265,Investors!$G:$G,$B265)-$B$2&gt;J$4),SUMIFS(Investors!$Q:$Q,Investors!$A:$A,$A265,Investors!$G:$G,$B265),0)</f>
        <v/>
      </c>
      <c r="L265" s="4">
        <f>IF(AND(SUMIFS(Investors!$P:$P,Investors!$A:$A,$A265,Investors!$G:$G,$B265)-$B$2&lt;=L$4,SUMIFS(Investors!$P:$P,Investors!$A:$A,$A265,Investors!$G:$G,$B265)-$B$2&gt;K$4),SUMIFS(Investors!$Q:$Q,Investors!$A:$A,$A265,Investors!$G:$G,$B265),0)</f>
        <v/>
      </c>
      <c r="M265" s="4">
        <f>IF(AND(SUMIFS(Investors!$P:$P,Investors!$A:$A,$A265,Investors!$G:$G,$B265)-$B$2&lt;=M$4,SUMIFS(Investors!$P:$P,Investors!$A:$A,$A265,Investors!$G:$G,$B265)-$B$2&gt;L$4),SUMIFS(Investors!$Q:$Q,Investors!$A:$A,$A265,Investors!$G:$G,$B265),0)</f>
        <v/>
      </c>
      <c r="N265" s="4">
        <f>IF(AND(SUMIFS(Investors!$P:$P,Investors!$A:$A,$A265,Investors!$G:$G,$B265)-$B$2&lt;=N$4,SUMIFS(Investors!$P:$P,Investors!$A:$A,$A265,Investors!$G:$G,$B265)-$B$2&gt;M$4),SUMIFS(Investors!$Q:$Q,Investors!$A:$A,$A265,Investors!$G:$G,$B265),0)</f>
        <v/>
      </c>
      <c r="O265" s="4">
        <f>IF(AND(SUMIFS(Investors!$P:$P,Investors!$A:$A,$A265,Investors!$G:$G,$B265)-$B$2&lt;=O$4,SUMIFS(Investors!$P:$P,Investors!$A:$A,$A265,Investors!$G:$G,$B265)-$B$2&gt;N$4),SUMIFS(Investors!$Q:$Q,Investors!$A:$A,$A265,Investors!$G:$G,$B265),0)</f>
        <v/>
      </c>
      <c r="P265" s="4">
        <f>IF(AND(SUMIFS(Investors!$P:$P,Investors!$A:$A,$A265,Investors!$G:$G,$B265)-$B$2&lt;=P$4,SUMIFS(Investors!$P:$P,Investors!$A:$A,$A265,Investors!$G:$G,$B265)-$B$2&gt;O$4),SUMIFS(Investors!$Q:$Q,Investors!$A:$A,$A265,Investors!$G:$G,$B265),0)</f>
        <v/>
      </c>
      <c r="Q265" s="4">
        <f>IF(AND(SUMIFS(Investors!$P:$P,Investors!$A:$A,$A265,Investors!$G:$G,$B265)-$B$2&lt;=Q$4,SUMIFS(Investors!$P:$P,Investors!$A:$A,$A265,Investors!$G:$G,$B265)-$B$2&gt;P$4),SUMIFS(Investors!$Q:$Q,Investors!$A:$A,$A265,Investors!$G:$G,$B265),0)</f>
        <v/>
      </c>
      <c r="R265" s="4">
        <f>IF(AND(SUMIFS(Investors!$P:$P,Investors!$A:$A,$A265,Investors!$G:$G,$B265)-$B$2&lt;=R$4,SUMIFS(Investors!$P:$P,Investors!$A:$A,$A265,Investors!$G:$G,$B265)-$B$2&gt;Q$4),SUMIFS(Investors!$Q:$Q,Investors!$A:$A,$A265,Investors!$G:$G,$B265),0)</f>
        <v/>
      </c>
      <c r="S265" s="4">
        <f>IF(AND(SUMIFS(Investors!$P:$P,Investors!$A:$A,$A265,Investors!$G:$G,$B265)-$B$2&lt;=S$4,SUMIFS(Investors!$P:$P,Investors!$A:$A,$A265,Investors!$G:$G,$B265)-$B$2&gt;R$4),SUMIFS(Investors!$Q:$Q,Investors!$A:$A,$A265,Investors!$G:$G,$B265),0)</f>
        <v/>
      </c>
      <c r="T265" s="4">
        <f>IF(AND(SUMIFS(Investors!$P:$P,Investors!$A:$A,$A265,Investors!$G:$G,$B265)-$B$2&lt;=T$4,SUMIFS(Investors!$P:$P,Investors!$A:$A,$A265,Investors!$G:$G,$B265)-$B$2&gt;S$4),SUMIFS(Investors!$Q:$Q,Investors!$A:$A,$A265,Investors!$G:$G,$B265),0)</f>
        <v/>
      </c>
      <c r="U265" s="4">
        <f>IF(AND(SUMIFS(Investors!$P:$P,Investors!$A:$A,$A265,Investors!$G:$G,$B265)-$B$2&lt;=U$4,SUMIFS(Investors!$P:$P,Investors!$A:$A,$A265,Investors!$G:$G,$B265)-$B$2&gt;T$4),SUMIFS(Investors!$Q:$Q,Investors!$A:$A,$A265,Investors!$G:$G,$B265),0)</f>
        <v/>
      </c>
      <c r="V265" s="4">
        <f>IF(AND(SUMIFS(Investors!$P:$P,Investors!$A:$A,$A265,Investors!$G:$G,$B265)-$B$2&lt;=V$4,SUMIFS(Investors!$P:$P,Investors!$A:$A,$A265,Investors!$G:$G,$B265)-$B$2&gt;U$4),SUMIFS(Investors!$Q:$Q,Investors!$A:$A,$A265,Investors!$G:$G,$B265),0)</f>
        <v/>
      </c>
      <c r="W265" s="4">
        <f>IF(AND(SUMIFS(Investors!$P:$P,Investors!$A:$A,$A265,Investors!$G:$G,$B265)-$B$2&lt;=W$4,SUMIFS(Investors!$P:$P,Investors!$A:$A,$A265,Investors!$G:$G,$B265)-$B$2&gt;V$4),SUMIFS(Investors!$Q:$Q,Investors!$A:$A,$A265,Investors!$G:$G,$B265),0)</f>
        <v/>
      </c>
      <c r="X265" s="4">
        <f>IF(AND(SUMIFS(Investors!$P:$P,Investors!$A:$A,$A265,Investors!$G:$G,$B265)-$B$2&lt;=X$4,SUMIFS(Investors!$P:$P,Investors!$A:$A,$A265,Investors!$G:$G,$B265)-$B$2&gt;W$4),SUMIFS(Investors!$Q:$Q,Investors!$A:$A,$A265,Investors!$G:$G,$B265),0)</f>
        <v/>
      </c>
      <c r="Y265" s="4">
        <f>IF(AND(SUMIFS(Investors!$P:$P,Investors!$A:$A,$A265,Investors!$G:$G,$B265)-$B$2&lt;=Y$4,SUMIFS(Investors!$P:$P,Investors!$A:$A,$A265,Investors!$G:$G,$B265)-$B$2&gt;X$4),SUMIFS(Investors!$Q:$Q,Investors!$A:$A,$A265,Investors!$G:$G,$B265),0)</f>
        <v/>
      </c>
      <c r="Z265" s="4">
        <f>IF(AND(SUMIFS(Investors!$P:$P,Investors!$A:$A,$A265,Investors!$G:$G,$B265)-$B$2&lt;=Z$4,SUMIFS(Investors!$P:$P,Investors!$A:$A,$A265,Investors!$G:$G,$B265)-$B$2&gt;Y$4),SUMIFS(Investors!$Q:$Q,Investors!$A:$A,$A265,Investors!$G:$G,$B265),0)</f>
        <v/>
      </c>
      <c r="AA265" s="4">
        <f>IF(AND(SUMIFS(Investors!$P:$P,Investors!$A:$A,$A265,Investors!$G:$G,$B265)-$B$2&lt;=AA$4,SUMIFS(Investors!$P:$P,Investors!$A:$A,$A265,Investors!$G:$G,$B265)-$B$2&gt;Z$4),SUMIFS(Investors!$Q:$Q,Investors!$A:$A,$A265,Investors!$G:$G,$B265),0)</f>
        <v/>
      </c>
      <c r="AB265" s="4">
        <f>IF(AND(SUMIFS(Investors!$P:$P,Investors!$A:$A,$A265,Investors!$G:$G,$B265)-$B$2&lt;=AB$4,SUMIFS(Investors!$P:$P,Investors!$A:$A,$A265,Investors!$G:$G,$B265)-$B$2&gt;AA$4),SUMIFS(Investors!$Q:$Q,Investors!$A:$A,$A265,Investors!$G:$G,$B265),0)</f>
        <v/>
      </c>
      <c r="AC265" s="4">
        <f>IF(AND(SUMIFS(Investors!$P:$P,Investors!$A:$A,$A265,Investors!$G:$G,$B265)-$B$2&lt;=AC$4,SUMIFS(Investors!$P:$P,Investors!$A:$A,$A265,Investors!$G:$G,$B265)-$B$2&gt;AB$4),SUMIFS(Investors!$Q:$Q,Investors!$A:$A,$A265,Investors!$G:$G,$B265),0)</f>
        <v/>
      </c>
    </row>
    <row r="266">
      <c r="A266" t="inlineStr">
        <is>
          <t>ZAFR01</t>
        </is>
      </c>
      <c r="B266" t="inlineStr">
        <is>
          <t>HFB211</t>
        </is>
      </c>
      <c r="C266" s="4">
        <f>SUM(E266:AC266)</f>
        <v/>
      </c>
      <c r="E266" s="4">
        <f>IF(AND(SUMIFS(Investors!$P:$P,Investors!$A:$A,$A266,Investors!$G:$G,$B266)-$B$2&lt;=E$4,SUMIFS(Investors!$P:$P,Investors!$A:$A,$A266,Investors!$G:$G,$B266)-$B$2&gt;D$4),SUMIFS(Investors!$Q:$Q,Investors!$A:$A,$A266,Investors!$G:$G,$B266),0)</f>
        <v/>
      </c>
      <c r="F266" s="4">
        <f>IF(AND(SUMIFS(Investors!$P:$P,Investors!$A:$A,$A266,Investors!$G:$G,$B266)-$B$2&lt;=F$4,SUMIFS(Investors!$P:$P,Investors!$A:$A,$A266,Investors!$G:$G,$B266)-$B$2&gt;E$4),SUMIFS(Investors!$Q:$Q,Investors!$A:$A,$A266,Investors!$G:$G,$B266),0)</f>
        <v/>
      </c>
      <c r="G266" s="4">
        <f>IF(AND(SUMIFS(Investors!$P:$P,Investors!$A:$A,$A266,Investors!$G:$G,$B266)-$B$2&lt;=G$4,SUMIFS(Investors!$P:$P,Investors!$A:$A,$A266,Investors!$G:$G,$B266)-$B$2&gt;F$4),SUMIFS(Investors!$Q:$Q,Investors!$A:$A,$A266,Investors!$G:$G,$B266),0)</f>
        <v/>
      </c>
      <c r="H266" s="4">
        <f>IF(AND(SUMIFS(Investors!$P:$P,Investors!$A:$A,$A266,Investors!$G:$G,$B266)-$B$2&lt;=H$4,SUMIFS(Investors!$P:$P,Investors!$A:$A,$A266,Investors!$G:$G,$B266)-$B$2&gt;G$4),SUMIFS(Investors!$Q:$Q,Investors!$A:$A,$A266,Investors!$G:$G,$B266),0)</f>
        <v/>
      </c>
      <c r="I266" s="4">
        <f>IF(AND(SUMIFS(Investors!$P:$P,Investors!$A:$A,$A266,Investors!$G:$G,$B266)-$B$2&lt;=I$4,SUMIFS(Investors!$P:$P,Investors!$A:$A,$A266,Investors!$G:$G,$B266)-$B$2&gt;H$4),SUMIFS(Investors!$Q:$Q,Investors!$A:$A,$A266,Investors!$G:$G,$B266),0)</f>
        <v/>
      </c>
      <c r="J266" s="4">
        <f>IF(AND(SUMIFS(Investors!$P:$P,Investors!$A:$A,$A266,Investors!$G:$G,$B266)-$B$2&lt;=J$4,SUMIFS(Investors!$P:$P,Investors!$A:$A,$A266,Investors!$G:$G,$B266)-$B$2&gt;I$4),SUMIFS(Investors!$Q:$Q,Investors!$A:$A,$A266,Investors!$G:$G,$B266),0)</f>
        <v/>
      </c>
      <c r="K266" s="4">
        <f>IF(AND(SUMIFS(Investors!$P:$P,Investors!$A:$A,$A266,Investors!$G:$G,$B266)-$B$2&lt;=K$4,SUMIFS(Investors!$P:$P,Investors!$A:$A,$A266,Investors!$G:$G,$B266)-$B$2&gt;J$4),SUMIFS(Investors!$Q:$Q,Investors!$A:$A,$A266,Investors!$G:$G,$B266),0)</f>
        <v/>
      </c>
      <c r="L266" s="4">
        <f>IF(AND(SUMIFS(Investors!$P:$P,Investors!$A:$A,$A266,Investors!$G:$G,$B266)-$B$2&lt;=L$4,SUMIFS(Investors!$P:$P,Investors!$A:$A,$A266,Investors!$G:$G,$B266)-$B$2&gt;K$4),SUMIFS(Investors!$Q:$Q,Investors!$A:$A,$A266,Investors!$G:$G,$B266),0)</f>
        <v/>
      </c>
      <c r="M266" s="4">
        <f>IF(AND(SUMIFS(Investors!$P:$P,Investors!$A:$A,$A266,Investors!$G:$G,$B266)-$B$2&lt;=M$4,SUMIFS(Investors!$P:$P,Investors!$A:$A,$A266,Investors!$G:$G,$B266)-$B$2&gt;L$4),SUMIFS(Investors!$Q:$Q,Investors!$A:$A,$A266,Investors!$G:$G,$B266),0)</f>
        <v/>
      </c>
      <c r="N266" s="4">
        <f>IF(AND(SUMIFS(Investors!$P:$P,Investors!$A:$A,$A266,Investors!$G:$G,$B266)-$B$2&lt;=N$4,SUMIFS(Investors!$P:$P,Investors!$A:$A,$A266,Investors!$G:$G,$B266)-$B$2&gt;M$4),SUMIFS(Investors!$Q:$Q,Investors!$A:$A,$A266,Investors!$G:$G,$B266),0)</f>
        <v/>
      </c>
      <c r="O266" s="4">
        <f>IF(AND(SUMIFS(Investors!$P:$P,Investors!$A:$A,$A266,Investors!$G:$G,$B266)-$B$2&lt;=O$4,SUMIFS(Investors!$P:$P,Investors!$A:$A,$A266,Investors!$G:$G,$B266)-$B$2&gt;N$4),SUMIFS(Investors!$Q:$Q,Investors!$A:$A,$A266,Investors!$G:$G,$B266),0)</f>
        <v/>
      </c>
      <c r="P266" s="4">
        <f>IF(AND(SUMIFS(Investors!$P:$P,Investors!$A:$A,$A266,Investors!$G:$G,$B266)-$B$2&lt;=P$4,SUMIFS(Investors!$P:$P,Investors!$A:$A,$A266,Investors!$G:$G,$B266)-$B$2&gt;O$4),SUMIFS(Investors!$Q:$Q,Investors!$A:$A,$A266,Investors!$G:$G,$B266),0)</f>
        <v/>
      </c>
      <c r="Q266" s="4">
        <f>IF(AND(SUMIFS(Investors!$P:$P,Investors!$A:$A,$A266,Investors!$G:$G,$B266)-$B$2&lt;=Q$4,SUMIFS(Investors!$P:$P,Investors!$A:$A,$A266,Investors!$G:$G,$B266)-$B$2&gt;P$4),SUMIFS(Investors!$Q:$Q,Investors!$A:$A,$A266,Investors!$G:$G,$B266),0)</f>
        <v/>
      </c>
      <c r="R266" s="4">
        <f>IF(AND(SUMIFS(Investors!$P:$P,Investors!$A:$A,$A266,Investors!$G:$G,$B266)-$B$2&lt;=R$4,SUMIFS(Investors!$P:$P,Investors!$A:$A,$A266,Investors!$G:$G,$B266)-$B$2&gt;Q$4),SUMIFS(Investors!$Q:$Q,Investors!$A:$A,$A266,Investors!$G:$G,$B266),0)</f>
        <v/>
      </c>
      <c r="S266" s="4">
        <f>IF(AND(SUMIFS(Investors!$P:$P,Investors!$A:$A,$A266,Investors!$G:$G,$B266)-$B$2&lt;=S$4,SUMIFS(Investors!$P:$P,Investors!$A:$A,$A266,Investors!$G:$G,$B266)-$B$2&gt;R$4),SUMIFS(Investors!$Q:$Q,Investors!$A:$A,$A266,Investors!$G:$G,$B266),0)</f>
        <v/>
      </c>
      <c r="T266" s="4">
        <f>IF(AND(SUMIFS(Investors!$P:$P,Investors!$A:$A,$A266,Investors!$G:$G,$B266)-$B$2&lt;=T$4,SUMIFS(Investors!$P:$P,Investors!$A:$A,$A266,Investors!$G:$G,$B266)-$B$2&gt;S$4),SUMIFS(Investors!$Q:$Q,Investors!$A:$A,$A266,Investors!$G:$G,$B266),0)</f>
        <v/>
      </c>
      <c r="U266" s="4">
        <f>IF(AND(SUMIFS(Investors!$P:$P,Investors!$A:$A,$A266,Investors!$G:$G,$B266)-$B$2&lt;=U$4,SUMIFS(Investors!$P:$P,Investors!$A:$A,$A266,Investors!$G:$G,$B266)-$B$2&gt;T$4),SUMIFS(Investors!$Q:$Q,Investors!$A:$A,$A266,Investors!$G:$G,$B266),0)</f>
        <v/>
      </c>
      <c r="V266" s="4">
        <f>IF(AND(SUMIFS(Investors!$P:$P,Investors!$A:$A,$A266,Investors!$G:$G,$B266)-$B$2&lt;=V$4,SUMIFS(Investors!$P:$P,Investors!$A:$A,$A266,Investors!$G:$G,$B266)-$B$2&gt;U$4),SUMIFS(Investors!$Q:$Q,Investors!$A:$A,$A266,Investors!$G:$G,$B266),0)</f>
        <v/>
      </c>
      <c r="W266" s="4">
        <f>IF(AND(SUMIFS(Investors!$P:$P,Investors!$A:$A,$A266,Investors!$G:$G,$B266)-$B$2&lt;=W$4,SUMIFS(Investors!$P:$P,Investors!$A:$A,$A266,Investors!$G:$G,$B266)-$B$2&gt;V$4),SUMIFS(Investors!$Q:$Q,Investors!$A:$A,$A266,Investors!$G:$G,$B266),0)</f>
        <v/>
      </c>
      <c r="X266" s="4">
        <f>IF(AND(SUMIFS(Investors!$P:$P,Investors!$A:$A,$A266,Investors!$G:$G,$B266)-$B$2&lt;=X$4,SUMIFS(Investors!$P:$P,Investors!$A:$A,$A266,Investors!$G:$G,$B266)-$B$2&gt;W$4),SUMIFS(Investors!$Q:$Q,Investors!$A:$A,$A266,Investors!$G:$G,$B266),0)</f>
        <v/>
      </c>
      <c r="Y266" s="4">
        <f>IF(AND(SUMIFS(Investors!$P:$P,Investors!$A:$A,$A266,Investors!$G:$G,$B266)-$B$2&lt;=Y$4,SUMIFS(Investors!$P:$P,Investors!$A:$A,$A266,Investors!$G:$G,$B266)-$B$2&gt;X$4),SUMIFS(Investors!$Q:$Q,Investors!$A:$A,$A266,Investors!$G:$G,$B266),0)</f>
        <v/>
      </c>
      <c r="Z266" s="4">
        <f>IF(AND(SUMIFS(Investors!$P:$P,Investors!$A:$A,$A266,Investors!$G:$G,$B266)-$B$2&lt;=Z$4,SUMIFS(Investors!$P:$P,Investors!$A:$A,$A266,Investors!$G:$G,$B266)-$B$2&gt;Y$4),SUMIFS(Investors!$Q:$Q,Investors!$A:$A,$A266,Investors!$G:$G,$B266),0)</f>
        <v/>
      </c>
      <c r="AA266" s="4">
        <f>IF(AND(SUMIFS(Investors!$P:$P,Investors!$A:$A,$A266,Investors!$G:$G,$B266)-$B$2&lt;=AA$4,SUMIFS(Investors!$P:$P,Investors!$A:$A,$A266,Investors!$G:$G,$B266)-$B$2&gt;Z$4),SUMIFS(Investors!$Q:$Q,Investors!$A:$A,$A266,Investors!$G:$G,$B266),0)</f>
        <v/>
      </c>
      <c r="AB266" s="4">
        <f>IF(AND(SUMIFS(Investors!$P:$P,Investors!$A:$A,$A266,Investors!$G:$G,$B266)-$B$2&lt;=AB$4,SUMIFS(Investors!$P:$P,Investors!$A:$A,$A266,Investors!$G:$G,$B266)-$B$2&gt;AA$4),SUMIFS(Investors!$Q:$Q,Investors!$A:$A,$A266,Investors!$G:$G,$B266),0)</f>
        <v/>
      </c>
      <c r="AC266" s="4">
        <f>IF(AND(SUMIFS(Investors!$P:$P,Investors!$A:$A,$A266,Investors!$G:$G,$B266)-$B$2&lt;=AC$4,SUMIFS(Investors!$P:$P,Investors!$A:$A,$A266,Investors!$G:$G,$B266)-$B$2&gt;AB$4),SUMIFS(Investors!$Q:$Q,Investors!$A:$A,$A266,Investors!$G:$G,$B266),0)</f>
        <v/>
      </c>
    </row>
    <row r="267">
      <c r="A267" t="inlineStr">
        <is>
          <t>ZAFR01</t>
        </is>
      </c>
      <c r="B267" t="inlineStr">
        <is>
          <t>HVP302</t>
        </is>
      </c>
      <c r="C267" s="4">
        <f>SUM(E267:AC267)</f>
        <v/>
      </c>
      <c r="E267" s="4">
        <f>IF(AND(SUMIFS(Investors!$P:$P,Investors!$A:$A,$A267,Investors!$G:$G,$B267)-$B$2&lt;=E$4,SUMIFS(Investors!$P:$P,Investors!$A:$A,$A267,Investors!$G:$G,$B267)-$B$2&gt;D$4),SUMIFS(Investors!$Q:$Q,Investors!$A:$A,$A267,Investors!$G:$G,$B267),0)</f>
        <v/>
      </c>
      <c r="F267" s="4">
        <f>IF(AND(SUMIFS(Investors!$P:$P,Investors!$A:$A,$A267,Investors!$G:$G,$B267)-$B$2&lt;=F$4,SUMIFS(Investors!$P:$P,Investors!$A:$A,$A267,Investors!$G:$G,$B267)-$B$2&gt;E$4),SUMIFS(Investors!$Q:$Q,Investors!$A:$A,$A267,Investors!$G:$G,$B267),0)</f>
        <v/>
      </c>
      <c r="G267" s="4">
        <f>IF(AND(SUMIFS(Investors!$P:$P,Investors!$A:$A,$A267,Investors!$G:$G,$B267)-$B$2&lt;=G$4,SUMIFS(Investors!$P:$P,Investors!$A:$A,$A267,Investors!$G:$G,$B267)-$B$2&gt;F$4),SUMIFS(Investors!$Q:$Q,Investors!$A:$A,$A267,Investors!$G:$G,$B267),0)</f>
        <v/>
      </c>
      <c r="H267" s="4">
        <f>IF(AND(SUMIFS(Investors!$P:$P,Investors!$A:$A,$A267,Investors!$G:$G,$B267)-$B$2&lt;=H$4,SUMIFS(Investors!$P:$P,Investors!$A:$A,$A267,Investors!$G:$G,$B267)-$B$2&gt;G$4),SUMIFS(Investors!$Q:$Q,Investors!$A:$A,$A267,Investors!$G:$G,$B267),0)</f>
        <v/>
      </c>
      <c r="I267" s="4">
        <f>IF(AND(SUMIFS(Investors!$P:$P,Investors!$A:$A,$A267,Investors!$G:$G,$B267)-$B$2&lt;=I$4,SUMIFS(Investors!$P:$P,Investors!$A:$A,$A267,Investors!$G:$G,$B267)-$B$2&gt;H$4),SUMIFS(Investors!$Q:$Q,Investors!$A:$A,$A267,Investors!$G:$G,$B267),0)</f>
        <v/>
      </c>
      <c r="J267" s="4">
        <f>IF(AND(SUMIFS(Investors!$P:$P,Investors!$A:$A,$A267,Investors!$G:$G,$B267)-$B$2&lt;=J$4,SUMIFS(Investors!$P:$P,Investors!$A:$A,$A267,Investors!$G:$G,$B267)-$B$2&gt;I$4),SUMIFS(Investors!$Q:$Q,Investors!$A:$A,$A267,Investors!$G:$G,$B267),0)</f>
        <v/>
      </c>
      <c r="K267" s="4">
        <f>IF(AND(SUMIFS(Investors!$P:$P,Investors!$A:$A,$A267,Investors!$G:$G,$B267)-$B$2&lt;=K$4,SUMIFS(Investors!$P:$P,Investors!$A:$A,$A267,Investors!$G:$G,$B267)-$B$2&gt;J$4),SUMIFS(Investors!$Q:$Q,Investors!$A:$A,$A267,Investors!$G:$G,$B267),0)</f>
        <v/>
      </c>
      <c r="L267" s="4">
        <f>IF(AND(SUMIFS(Investors!$P:$P,Investors!$A:$A,$A267,Investors!$G:$G,$B267)-$B$2&lt;=L$4,SUMIFS(Investors!$P:$P,Investors!$A:$A,$A267,Investors!$G:$G,$B267)-$B$2&gt;K$4),SUMIFS(Investors!$Q:$Q,Investors!$A:$A,$A267,Investors!$G:$G,$B267),0)</f>
        <v/>
      </c>
      <c r="M267" s="4">
        <f>IF(AND(SUMIFS(Investors!$P:$P,Investors!$A:$A,$A267,Investors!$G:$G,$B267)-$B$2&lt;=M$4,SUMIFS(Investors!$P:$P,Investors!$A:$A,$A267,Investors!$G:$G,$B267)-$B$2&gt;L$4),SUMIFS(Investors!$Q:$Q,Investors!$A:$A,$A267,Investors!$G:$G,$B267),0)</f>
        <v/>
      </c>
      <c r="N267" s="4">
        <f>IF(AND(SUMIFS(Investors!$P:$P,Investors!$A:$A,$A267,Investors!$G:$G,$B267)-$B$2&lt;=N$4,SUMIFS(Investors!$P:$P,Investors!$A:$A,$A267,Investors!$G:$G,$B267)-$B$2&gt;M$4),SUMIFS(Investors!$Q:$Q,Investors!$A:$A,$A267,Investors!$G:$G,$B267),0)</f>
        <v/>
      </c>
      <c r="O267" s="4">
        <f>IF(AND(SUMIFS(Investors!$P:$P,Investors!$A:$A,$A267,Investors!$G:$G,$B267)-$B$2&lt;=O$4,SUMIFS(Investors!$P:$P,Investors!$A:$A,$A267,Investors!$G:$G,$B267)-$B$2&gt;N$4),SUMIFS(Investors!$Q:$Q,Investors!$A:$A,$A267,Investors!$G:$G,$B267),0)</f>
        <v/>
      </c>
      <c r="P267" s="4">
        <f>IF(AND(SUMIFS(Investors!$P:$P,Investors!$A:$A,$A267,Investors!$G:$G,$B267)-$B$2&lt;=P$4,SUMIFS(Investors!$P:$P,Investors!$A:$A,$A267,Investors!$G:$G,$B267)-$B$2&gt;O$4),SUMIFS(Investors!$Q:$Q,Investors!$A:$A,$A267,Investors!$G:$G,$B267),0)</f>
        <v/>
      </c>
      <c r="Q267" s="4">
        <f>IF(AND(SUMIFS(Investors!$P:$P,Investors!$A:$A,$A267,Investors!$G:$G,$B267)-$B$2&lt;=Q$4,SUMIFS(Investors!$P:$P,Investors!$A:$A,$A267,Investors!$G:$G,$B267)-$B$2&gt;P$4),SUMIFS(Investors!$Q:$Q,Investors!$A:$A,$A267,Investors!$G:$G,$B267),0)</f>
        <v/>
      </c>
      <c r="R267" s="4">
        <f>IF(AND(SUMIFS(Investors!$P:$P,Investors!$A:$A,$A267,Investors!$G:$G,$B267)-$B$2&lt;=R$4,SUMIFS(Investors!$P:$P,Investors!$A:$A,$A267,Investors!$G:$G,$B267)-$B$2&gt;Q$4),SUMIFS(Investors!$Q:$Q,Investors!$A:$A,$A267,Investors!$G:$G,$B267),0)</f>
        <v/>
      </c>
      <c r="S267" s="4">
        <f>IF(AND(SUMIFS(Investors!$P:$P,Investors!$A:$A,$A267,Investors!$G:$G,$B267)-$B$2&lt;=S$4,SUMIFS(Investors!$P:$P,Investors!$A:$A,$A267,Investors!$G:$G,$B267)-$B$2&gt;R$4),SUMIFS(Investors!$Q:$Q,Investors!$A:$A,$A267,Investors!$G:$G,$B267),0)</f>
        <v/>
      </c>
      <c r="T267" s="4">
        <f>IF(AND(SUMIFS(Investors!$P:$P,Investors!$A:$A,$A267,Investors!$G:$G,$B267)-$B$2&lt;=T$4,SUMIFS(Investors!$P:$P,Investors!$A:$A,$A267,Investors!$G:$G,$B267)-$B$2&gt;S$4),SUMIFS(Investors!$Q:$Q,Investors!$A:$A,$A267,Investors!$G:$G,$B267),0)</f>
        <v/>
      </c>
      <c r="U267" s="4">
        <f>IF(AND(SUMIFS(Investors!$P:$P,Investors!$A:$A,$A267,Investors!$G:$G,$B267)-$B$2&lt;=U$4,SUMIFS(Investors!$P:$P,Investors!$A:$A,$A267,Investors!$G:$G,$B267)-$B$2&gt;T$4),SUMIFS(Investors!$Q:$Q,Investors!$A:$A,$A267,Investors!$G:$G,$B267),0)</f>
        <v/>
      </c>
      <c r="V267" s="4">
        <f>IF(AND(SUMIFS(Investors!$P:$P,Investors!$A:$A,$A267,Investors!$G:$G,$B267)-$B$2&lt;=V$4,SUMIFS(Investors!$P:$P,Investors!$A:$A,$A267,Investors!$G:$G,$B267)-$B$2&gt;U$4),SUMIFS(Investors!$Q:$Q,Investors!$A:$A,$A267,Investors!$G:$G,$B267),0)</f>
        <v/>
      </c>
      <c r="W267" s="4">
        <f>IF(AND(SUMIFS(Investors!$P:$P,Investors!$A:$A,$A267,Investors!$G:$G,$B267)-$B$2&lt;=W$4,SUMIFS(Investors!$P:$P,Investors!$A:$A,$A267,Investors!$G:$G,$B267)-$B$2&gt;V$4),SUMIFS(Investors!$Q:$Q,Investors!$A:$A,$A267,Investors!$G:$G,$B267),0)</f>
        <v/>
      </c>
      <c r="X267" s="4">
        <f>IF(AND(SUMIFS(Investors!$P:$P,Investors!$A:$A,$A267,Investors!$G:$G,$B267)-$B$2&lt;=X$4,SUMIFS(Investors!$P:$P,Investors!$A:$A,$A267,Investors!$G:$G,$B267)-$B$2&gt;W$4),SUMIFS(Investors!$Q:$Q,Investors!$A:$A,$A267,Investors!$G:$G,$B267),0)</f>
        <v/>
      </c>
      <c r="Y267" s="4">
        <f>IF(AND(SUMIFS(Investors!$P:$P,Investors!$A:$A,$A267,Investors!$G:$G,$B267)-$B$2&lt;=Y$4,SUMIFS(Investors!$P:$P,Investors!$A:$A,$A267,Investors!$G:$G,$B267)-$B$2&gt;X$4),SUMIFS(Investors!$Q:$Q,Investors!$A:$A,$A267,Investors!$G:$G,$B267),0)</f>
        <v/>
      </c>
      <c r="Z267" s="4">
        <f>IF(AND(SUMIFS(Investors!$P:$P,Investors!$A:$A,$A267,Investors!$G:$G,$B267)-$B$2&lt;=Z$4,SUMIFS(Investors!$P:$P,Investors!$A:$A,$A267,Investors!$G:$G,$B267)-$B$2&gt;Y$4),SUMIFS(Investors!$Q:$Q,Investors!$A:$A,$A267,Investors!$G:$G,$B267),0)</f>
        <v/>
      </c>
      <c r="AA267" s="4">
        <f>IF(AND(SUMIFS(Investors!$P:$P,Investors!$A:$A,$A267,Investors!$G:$G,$B267)-$B$2&lt;=AA$4,SUMIFS(Investors!$P:$P,Investors!$A:$A,$A267,Investors!$G:$G,$B267)-$B$2&gt;Z$4),SUMIFS(Investors!$Q:$Q,Investors!$A:$A,$A267,Investors!$G:$G,$B267),0)</f>
        <v/>
      </c>
      <c r="AB267" s="4">
        <f>IF(AND(SUMIFS(Investors!$P:$P,Investors!$A:$A,$A267,Investors!$G:$G,$B267)-$B$2&lt;=AB$4,SUMIFS(Investors!$P:$P,Investors!$A:$A,$A267,Investors!$G:$G,$B267)-$B$2&gt;AA$4),SUMIFS(Investors!$Q:$Q,Investors!$A:$A,$A267,Investors!$G:$G,$B267),0)</f>
        <v/>
      </c>
      <c r="AC267" s="4">
        <f>IF(AND(SUMIFS(Investors!$P:$P,Investors!$A:$A,$A267,Investors!$G:$G,$B267)-$B$2&lt;=AC$4,SUMIFS(Investors!$P:$P,Investors!$A:$A,$A267,Investors!$G:$G,$B267)-$B$2&gt;AB$4),SUMIFS(Investors!$Q:$Q,Investors!$A:$A,$A267,Investors!$G:$G,$B267),0)</f>
        <v/>
      </c>
    </row>
    <row r="268">
      <c r="A268" t="inlineStr">
        <is>
          <t>ZAFR01</t>
        </is>
      </c>
      <c r="B268" t="inlineStr">
        <is>
          <t>HVM101</t>
        </is>
      </c>
      <c r="C268" s="4">
        <f>SUM(E268:AC268)</f>
        <v/>
      </c>
      <c r="E268" s="4">
        <f>IF(AND(SUMIFS(Investors!$P:$P,Investors!$A:$A,$A268,Investors!$G:$G,$B268)-$B$2&lt;=E$4,SUMIFS(Investors!$P:$P,Investors!$A:$A,$A268,Investors!$G:$G,$B268)-$B$2&gt;D$4),SUMIFS(Investors!$Q:$Q,Investors!$A:$A,$A268,Investors!$G:$G,$B268),0)</f>
        <v/>
      </c>
      <c r="F268" s="4">
        <f>IF(AND(SUMIFS(Investors!$P:$P,Investors!$A:$A,$A268,Investors!$G:$G,$B268)-$B$2&lt;=F$4,SUMIFS(Investors!$P:$P,Investors!$A:$A,$A268,Investors!$G:$G,$B268)-$B$2&gt;E$4),SUMIFS(Investors!$Q:$Q,Investors!$A:$A,$A268,Investors!$G:$G,$B268),0)</f>
        <v/>
      </c>
      <c r="G268" s="4">
        <f>IF(AND(SUMIFS(Investors!$P:$P,Investors!$A:$A,$A268,Investors!$G:$G,$B268)-$B$2&lt;=G$4,SUMIFS(Investors!$P:$P,Investors!$A:$A,$A268,Investors!$G:$G,$B268)-$B$2&gt;F$4),SUMIFS(Investors!$Q:$Q,Investors!$A:$A,$A268,Investors!$G:$G,$B268),0)</f>
        <v/>
      </c>
      <c r="H268" s="4">
        <f>IF(AND(SUMIFS(Investors!$P:$P,Investors!$A:$A,$A268,Investors!$G:$G,$B268)-$B$2&lt;=H$4,SUMIFS(Investors!$P:$P,Investors!$A:$A,$A268,Investors!$G:$G,$B268)-$B$2&gt;G$4),SUMIFS(Investors!$Q:$Q,Investors!$A:$A,$A268,Investors!$G:$G,$B268),0)</f>
        <v/>
      </c>
      <c r="I268" s="4">
        <f>IF(AND(SUMIFS(Investors!$P:$P,Investors!$A:$A,$A268,Investors!$G:$G,$B268)-$B$2&lt;=I$4,SUMIFS(Investors!$P:$P,Investors!$A:$A,$A268,Investors!$G:$G,$B268)-$B$2&gt;H$4),SUMIFS(Investors!$Q:$Q,Investors!$A:$A,$A268,Investors!$G:$G,$B268),0)</f>
        <v/>
      </c>
      <c r="J268" s="4">
        <f>IF(AND(SUMIFS(Investors!$P:$P,Investors!$A:$A,$A268,Investors!$G:$G,$B268)-$B$2&lt;=J$4,SUMIFS(Investors!$P:$P,Investors!$A:$A,$A268,Investors!$G:$G,$B268)-$B$2&gt;I$4),SUMIFS(Investors!$Q:$Q,Investors!$A:$A,$A268,Investors!$G:$G,$B268),0)</f>
        <v/>
      </c>
      <c r="K268" s="4">
        <f>IF(AND(SUMIFS(Investors!$P:$P,Investors!$A:$A,$A268,Investors!$G:$G,$B268)-$B$2&lt;=K$4,SUMIFS(Investors!$P:$P,Investors!$A:$A,$A268,Investors!$G:$G,$B268)-$B$2&gt;J$4),SUMIFS(Investors!$Q:$Q,Investors!$A:$A,$A268,Investors!$G:$G,$B268),0)</f>
        <v/>
      </c>
      <c r="L268" s="4">
        <f>IF(AND(SUMIFS(Investors!$P:$P,Investors!$A:$A,$A268,Investors!$G:$G,$B268)-$B$2&lt;=L$4,SUMIFS(Investors!$P:$P,Investors!$A:$A,$A268,Investors!$G:$G,$B268)-$B$2&gt;K$4),SUMIFS(Investors!$Q:$Q,Investors!$A:$A,$A268,Investors!$G:$G,$B268),0)</f>
        <v/>
      </c>
      <c r="M268" s="4">
        <f>IF(AND(SUMIFS(Investors!$P:$P,Investors!$A:$A,$A268,Investors!$G:$G,$B268)-$B$2&lt;=M$4,SUMIFS(Investors!$P:$P,Investors!$A:$A,$A268,Investors!$G:$G,$B268)-$B$2&gt;L$4),SUMIFS(Investors!$Q:$Q,Investors!$A:$A,$A268,Investors!$G:$G,$B268),0)</f>
        <v/>
      </c>
      <c r="N268" s="4">
        <f>IF(AND(SUMIFS(Investors!$P:$P,Investors!$A:$A,$A268,Investors!$G:$G,$B268)-$B$2&lt;=N$4,SUMIFS(Investors!$P:$P,Investors!$A:$A,$A268,Investors!$G:$G,$B268)-$B$2&gt;M$4),SUMIFS(Investors!$Q:$Q,Investors!$A:$A,$A268,Investors!$G:$G,$B268),0)</f>
        <v/>
      </c>
      <c r="O268" s="4">
        <f>IF(AND(SUMIFS(Investors!$P:$P,Investors!$A:$A,$A268,Investors!$G:$G,$B268)-$B$2&lt;=O$4,SUMIFS(Investors!$P:$P,Investors!$A:$A,$A268,Investors!$G:$G,$B268)-$B$2&gt;N$4),SUMIFS(Investors!$Q:$Q,Investors!$A:$A,$A268,Investors!$G:$G,$B268),0)</f>
        <v/>
      </c>
      <c r="P268" s="4">
        <f>IF(AND(SUMIFS(Investors!$P:$P,Investors!$A:$A,$A268,Investors!$G:$G,$B268)-$B$2&lt;=P$4,SUMIFS(Investors!$P:$P,Investors!$A:$A,$A268,Investors!$G:$G,$B268)-$B$2&gt;O$4),SUMIFS(Investors!$Q:$Q,Investors!$A:$A,$A268,Investors!$G:$G,$B268),0)</f>
        <v/>
      </c>
      <c r="Q268" s="4">
        <f>IF(AND(SUMIFS(Investors!$P:$P,Investors!$A:$A,$A268,Investors!$G:$G,$B268)-$B$2&lt;=Q$4,SUMIFS(Investors!$P:$P,Investors!$A:$A,$A268,Investors!$G:$G,$B268)-$B$2&gt;P$4),SUMIFS(Investors!$Q:$Q,Investors!$A:$A,$A268,Investors!$G:$G,$B268),0)</f>
        <v/>
      </c>
      <c r="R268" s="4">
        <f>IF(AND(SUMIFS(Investors!$P:$P,Investors!$A:$A,$A268,Investors!$G:$G,$B268)-$B$2&lt;=R$4,SUMIFS(Investors!$P:$P,Investors!$A:$A,$A268,Investors!$G:$G,$B268)-$B$2&gt;Q$4),SUMIFS(Investors!$Q:$Q,Investors!$A:$A,$A268,Investors!$G:$G,$B268),0)</f>
        <v/>
      </c>
      <c r="S268" s="4">
        <f>IF(AND(SUMIFS(Investors!$P:$P,Investors!$A:$A,$A268,Investors!$G:$G,$B268)-$B$2&lt;=S$4,SUMIFS(Investors!$P:$P,Investors!$A:$A,$A268,Investors!$G:$G,$B268)-$B$2&gt;R$4),SUMIFS(Investors!$Q:$Q,Investors!$A:$A,$A268,Investors!$G:$G,$B268),0)</f>
        <v/>
      </c>
      <c r="T268" s="4">
        <f>IF(AND(SUMIFS(Investors!$P:$P,Investors!$A:$A,$A268,Investors!$G:$G,$B268)-$B$2&lt;=T$4,SUMIFS(Investors!$P:$P,Investors!$A:$A,$A268,Investors!$G:$G,$B268)-$B$2&gt;S$4),SUMIFS(Investors!$Q:$Q,Investors!$A:$A,$A268,Investors!$G:$G,$B268),0)</f>
        <v/>
      </c>
      <c r="U268" s="4">
        <f>IF(AND(SUMIFS(Investors!$P:$P,Investors!$A:$A,$A268,Investors!$G:$G,$B268)-$B$2&lt;=U$4,SUMIFS(Investors!$P:$P,Investors!$A:$A,$A268,Investors!$G:$G,$B268)-$B$2&gt;T$4),SUMIFS(Investors!$Q:$Q,Investors!$A:$A,$A268,Investors!$G:$G,$B268),0)</f>
        <v/>
      </c>
      <c r="V268" s="4">
        <f>IF(AND(SUMIFS(Investors!$P:$P,Investors!$A:$A,$A268,Investors!$G:$G,$B268)-$B$2&lt;=V$4,SUMIFS(Investors!$P:$P,Investors!$A:$A,$A268,Investors!$G:$G,$B268)-$B$2&gt;U$4),SUMIFS(Investors!$Q:$Q,Investors!$A:$A,$A268,Investors!$G:$G,$B268),0)</f>
        <v/>
      </c>
      <c r="W268" s="4">
        <f>IF(AND(SUMIFS(Investors!$P:$P,Investors!$A:$A,$A268,Investors!$G:$G,$B268)-$B$2&lt;=W$4,SUMIFS(Investors!$P:$P,Investors!$A:$A,$A268,Investors!$G:$G,$B268)-$B$2&gt;V$4),SUMIFS(Investors!$Q:$Q,Investors!$A:$A,$A268,Investors!$G:$G,$B268),0)</f>
        <v/>
      </c>
      <c r="X268" s="4">
        <f>IF(AND(SUMIFS(Investors!$P:$P,Investors!$A:$A,$A268,Investors!$G:$G,$B268)-$B$2&lt;=X$4,SUMIFS(Investors!$P:$P,Investors!$A:$A,$A268,Investors!$G:$G,$B268)-$B$2&gt;W$4),SUMIFS(Investors!$Q:$Q,Investors!$A:$A,$A268,Investors!$G:$G,$B268),0)</f>
        <v/>
      </c>
      <c r="Y268" s="4">
        <f>IF(AND(SUMIFS(Investors!$P:$P,Investors!$A:$A,$A268,Investors!$G:$G,$B268)-$B$2&lt;=Y$4,SUMIFS(Investors!$P:$P,Investors!$A:$A,$A268,Investors!$G:$G,$B268)-$B$2&gt;X$4),SUMIFS(Investors!$Q:$Q,Investors!$A:$A,$A268,Investors!$G:$G,$B268),0)</f>
        <v/>
      </c>
      <c r="Z268" s="4">
        <f>IF(AND(SUMIFS(Investors!$P:$P,Investors!$A:$A,$A268,Investors!$G:$G,$B268)-$B$2&lt;=Z$4,SUMIFS(Investors!$P:$P,Investors!$A:$A,$A268,Investors!$G:$G,$B268)-$B$2&gt;Y$4),SUMIFS(Investors!$Q:$Q,Investors!$A:$A,$A268,Investors!$G:$G,$B268),0)</f>
        <v/>
      </c>
      <c r="AA268" s="4">
        <f>IF(AND(SUMIFS(Investors!$P:$P,Investors!$A:$A,$A268,Investors!$G:$G,$B268)-$B$2&lt;=AA$4,SUMIFS(Investors!$P:$P,Investors!$A:$A,$A268,Investors!$G:$G,$B268)-$B$2&gt;Z$4),SUMIFS(Investors!$Q:$Q,Investors!$A:$A,$A268,Investors!$G:$G,$B268),0)</f>
        <v/>
      </c>
      <c r="AB268" s="4">
        <f>IF(AND(SUMIFS(Investors!$P:$P,Investors!$A:$A,$A268,Investors!$G:$G,$B268)-$B$2&lt;=AB$4,SUMIFS(Investors!$P:$P,Investors!$A:$A,$A268,Investors!$G:$G,$B268)-$B$2&gt;AA$4),SUMIFS(Investors!$Q:$Q,Investors!$A:$A,$A268,Investors!$G:$G,$B268),0)</f>
        <v/>
      </c>
      <c r="AC268" s="4">
        <f>IF(AND(SUMIFS(Investors!$P:$P,Investors!$A:$A,$A268,Investors!$G:$G,$B268)-$B$2&lt;=AC$4,SUMIFS(Investors!$P:$P,Investors!$A:$A,$A268,Investors!$G:$G,$B268)-$B$2&gt;AB$4),SUMIFS(Investors!$Q:$Q,Investors!$A:$A,$A268,Investors!$G:$G,$B268),0)</f>
        <v/>
      </c>
    </row>
    <row r="269">
      <c r="A269" t="inlineStr">
        <is>
          <t>ZAFR01</t>
        </is>
      </c>
      <c r="B269" t="inlineStr">
        <is>
          <t>HVM202</t>
        </is>
      </c>
      <c r="C269" s="4">
        <f>SUM(E269:AC269)</f>
        <v/>
      </c>
      <c r="E269" s="4">
        <f>IF(AND(SUMIFS(Investors!$P:$P,Investors!$A:$A,$A269,Investors!$G:$G,$B269)-$B$2&lt;=E$4,SUMIFS(Investors!$P:$P,Investors!$A:$A,$A269,Investors!$G:$G,$B269)-$B$2&gt;D$4),SUMIFS(Investors!$Q:$Q,Investors!$A:$A,$A269,Investors!$G:$G,$B269),0)</f>
        <v/>
      </c>
      <c r="F269" s="4">
        <f>IF(AND(SUMIFS(Investors!$P:$P,Investors!$A:$A,$A269,Investors!$G:$G,$B269)-$B$2&lt;=F$4,SUMIFS(Investors!$P:$P,Investors!$A:$A,$A269,Investors!$G:$G,$B269)-$B$2&gt;E$4),SUMIFS(Investors!$Q:$Q,Investors!$A:$A,$A269,Investors!$G:$G,$B269),0)</f>
        <v/>
      </c>
      <c r="G269" s="4">
        <f>IF(AND(SUMIFS(Investors!$P:$P,Investors!$A:$A,$A269,Investors!$G:$G,$B269)-$B$2&lt;=G$4,SUMIFS(Investors!$P:$P,Investors!$A:$A,$A269,Investors!$G:$G,$B269)-$B$2&gt;F$4),SUMIFS(Investors!$Q:$Q,Investors!$A:$A,$A269,Investors!$G:$G,$B269),0)</f>
        <v/>
      </c>
      <c r="H269" s="4">
        <f>IF(AND(SUMIFS(Investors!$P:$P,Investors!$A:$A,$A269,Investors!$G:$G,$B269)-$B$2&lt;=H$4,SUMIFS(Investors!$P:$P,Investors!$A:$A,$A269,Investors!$G:$G,$B269)-$B$2&gt;G$4),SUMIFS(Investors!$Q:$Q,Investors!$A:$A,$A269,Investors!$G:$G,$B269),0)</f>
        <v/>
      </c>
      <c r="I269" s="4">
        <f>IF(AND(SUMIFS(Investors!$P:$P,Investors!$A:$A,$A269,Investors!$G:$G,$B269)-$B$2&lt;=I$4,SUMIFS(Investors!$P:$P,Investors!$A:$A,$A269,Investors!$G:$G,$B269)-$B$2&gt;H$4),SUMIFS(Investors!$Q:$Q,Investors!$A:$A,$A269,Investors!$G:$G,$B269),0)</f>
        <v/>
      </c>
      <c r="J269" s="4">
        <f>IF(AND(SUMIFS(Investors!$P:$P,Investors!$A:$A,$A269,Investors!$G:$G,$B269)-$B$2&lt;=J$4,SUMIFS(Investors!$P:$P,Investors!$A:$A,$A269,Investors!$G:$G,$B269)-$B$2&gt;I$4),SUMIFS(Investors!$Q:$Q,Investors!$A:$A,$A269,Investors!$G:$G,$B269),0)</f>
        <v/>
      </c>
      <c r="K269" s="4">
        <f>IF(AND(SUMIFS(Investors!$P:$P,Investors!$A:$A,$A269,Investors!$G:$G,$B269)-$B$2&lt;=K$4,SUMIFS(Investors!$P:$P,Investors!$A:$A,$A269,Investors!$G:$G,$B269)-$B$2&gt;J$4),SUMIFS(Investors!$Q:$Q,Investors!$A:$A,$A269,Investors!$G:$G,$B269),0)</f>
        <v/>
      </c>
      <c r="L269" s="4">
        <f>IF(AND(SUMIFS(Investors!$P:$P,Investors!$A:$A,$A269,Investors!$G:$G,$B269)-$B$2&lt;=L$4,SUMIFS(Investors!$P:$P,Investors!$A:$A,$A269,Investors!$G:$G,$B269)-$B$2&gt;K$4),SUMIFS(Investors!$Q:$Q,Investors!$A:$A,$A269,Investors!$G:$G,$B269),0)</f>
        <v/>
      </c>
      <c r="M269" s="4">
        <f>IF(AND(SUMIFS(Investors!$P:$P,Investors!$A:$A,$A269,Investors!$G:$G,$B269)-$B$2&lt;=M$4,SUMIFS(Investors!$P:$P,Investors!$A:$A,$A269,Investors!$G:$G,$B269)-$B$2&gt;L$4),SUMIFS(Investors!$Q:$Q,Investors!$A:$A,$A269,Investors!$G:$G,$B269),0)</f>
        <v/>
      </c>
      <c r="N269" s="4">
        <f>IF(AND(SUMIFS(Investors!$P:$P,Investors!$A:$A,$A269,Investors!$G:$G,$B269)-$B$2&lt;=N$4,SUMIFS(Investors!$P:$P,Investors!$A:$A,$A269,Investors!$G:$G,$B269)-$B$2&gt;M$4),SUMIFS(Investors!$Q:$Q,Investors!$A:$A,$A269,Investors!$G:$G,$B269),0)</f>
        <v/>
      </c>
      <c r="O269" s="4">
        <f>IF(AND(SUMIFS(Investors!$P:$P,Investors!$A:$A,$A269,Investors!$G:$G,$B269)-$B$2&lt;=O$4,SUMIFS(Investors!$P:$P,Investors!$A:$A,$A269,Investors!$G:$G,$B269)-$B$2&gt;N$4),SUMIFS(Investors!$Q:$Q,Investors!$A:$A,$A269,Investors!$G:$G,$B269),0)</f>
        <v/>
      </c>
      <c r="P269" s="4">
        <f>IF(AND(SUMIFS(Investors!$P:$P,Investors!$A:$A,$A269,Investors!$G:$G,$B269)-$B$2&lt;=P$4,SUMIFS(Investors!$P:$P,Investors!$A:$A,$A269,Investors!$G:$G,$B269)-$B$2&gt;O$4),SUMIFS(Investors!$Q:$Q,Investors!$A:$A,$A269,Investors!$G:$G,$B269),0)</f>
        <v/>
      </c>
      <c r="Q269" s="4">
        <f>IF(AND(SUMIFS(Investors!$P:$P,Investors!$A:$A,$A269,Investors!$G:$G,$B269)-$B$2&lt;=Q$4,SUMIFS(Investors!$P:$P,Investors!$A:$A,$A269,Investors!$G:$G,$B269)-$B$2&gt;P$4),SUMIFS(Investors!$Q:$Q,Investors!$A:$A,$A269,Investors!$G:$G,$B269),0)</f>
        <v/>
      </c>
      <c r="R269" s="4">
        <f>IF(AND(SUMIFS(Investors!$P:$P,Investors!$A:$A,$A269,Investors!$G:$G,$B269)-$B$2&lt;=R$4,SUMIFS(Investors!$P:$P,Investors!$A:$A,$A269,Investors!$G:$G,$B269)-$B$2&gt;Q$4),SUMIFS(Investors!$Q:$Q,Investors!$A:$A,$A269,Investors!$G:$G,$B269),0)</f>
        <v/>
      </c>
      <c r="S269" s="4">
        <f>IF(AND(SUMIFS(Investors!$P:$P,Investors!$A:$A,$A269,Investors!$G:$G,$B269)-$B$2&lt;=S$4,SUMIFS(Investors!$P:$P,Investors!$A:$A,$A269,Investors!$G:$G,$B269)-$B$2&gt;R$4),SUMIFS(Investors!$Q:$Q,Investors!$A:$A,$A269,Investors!$G:$G,$B269),0)</f>
        <v/>
      </c>
      <c r="T269" s="4">
        <f>IF(AND(SUMIFS(Investors!$P:$P,Investors!$A:$A,$A269,Investors!$G:$G,$B269)-$B$2&lt;=T$4,SUMIFS(Investors!$P:$P,Investors!$A:$A,$A269,Investors!$G:$G,$B269)-$B$2&gt;S$4),SUMIFS(Investors!$Q:$Q,Investors!$A:$A,$A269,Investors!$G:$G,$B269),0)</f>
        <v/>
      </c>
      <c r="U269" s="4">
        <f>IF(AND(SUMIFS(Investors!$P:$P,Investors!$A:$A,$A269,Investors!$G:$G,$B269)-$B$2&lt;=U$4,SUMIFS(Investors!$P:$P,Investors!$A:$A,$A269,Investors!$G:$G,$B269)-$B$2&gt;T$4),SUMIFS(Investors!$Q:$Q,Investors!$A:$A,$A269,Investors!$G:$G,$B269),0)</f>
        <v/>
      </c>
      <c r="V269" s="4">
        <f>IF(AND(SUMIFS(Investors!$P:$P,Investors!$A:$A,$A269,Investors!$G:$G,$B269)-$B$2&lt;=V$4,SUMIFS(Investors!$P:$P,Investors!$A:$A,$A269,Investors!$G:$G,$B269)-$B$2&gt;U$4),SUMIFS(Investors!$Q:$Q,Investors!$A:$A,$A269,Investors!$G:$G,$B269),0)</f>
        <v/>
      </c>
      <c r="W269" s="4">
        <f>IF(AND(SUMIFS(Investors!$P:$P,Investors!$A:$A,$A269,Investors!$G:$G,$B269)-$B$2&lt;=W$4,SUMIFS(Investors!$P:$P,Investors!$A:$A,$A269,Investors!$G:$G,$B269)-$B$2&gt;V$4),SUMIFS(Investors!$Q:$Q,Investors!$A:$A,$A269,Investors!$G:$G,$B269),0)</f>
        <v/>
      </c>
      <c r="X269" s="4">
        <f>IF(AND(SUMIFS(Investors!$P:$P,Investors!$A:$A,$A269,Investors!$G:$G,$B269)-$B$2&lt;=X$4,SUMIFS(Investors!$P:$P,Investors!$A:$A,$A269,Investors!$G:$G,$B269)-$B$2&gt;W$4),SUMIFS(Investors!$Q:$Q,Investors!$A:$A,$A269,Investors!$G:$G,$B269),0)</f>
        <v/>
      </c>
      <c r="Y269" s="4">
        <f>IF(AND(SUMIFS(Investors!$P:$P,Investors!$A:$A,$A269,Investors!$G:$G,$B269)-$B$2&lt;=Y$4,SUMIFS(Investors!$P:$P,Investors!$A:$A,$A269,Investors!$G:$G,$B269)-$B$2&gt;X$4),SUMIFS(Investors!$Q:$Q,Investors!$A:$A,$A269,Investors!$G:$G,$B269),0)</f>
        <v/>
      </c>
      <c r="Z269" s="4">
        <f>IF(AND(SUMIFS(Investors!$P:$P,Investors!$A:$A,$A269,Investors!$G:$G,$B269)-$B$2&lt;=Z$4,SUMIFS(Investors!$P:$P,Investors!$A:$A,$A269,Investors!$G:$G,$B269)-$B$2&gt;Y$4),SUMIFS(Investors!$Q:$Q,Investors!$A:$A,$A269,Investors!$G:$G,$B269),0)</f>
        <v/>
      </c>
      <c r="AA269" s="4">
        <f>IF(AND(SUMIFS(Investors!$P:$P,Investors!$A:$A,$A269,Investors!$G:$G,$B269)-$B$2&lt;=AA$4,SUMIFS(Investors!$P:$P,Investors!$A:$A,$A269,Investors!$G:$G,$B269)-$B$2&gt;Z$4),SUMIFS(Investors!$Q:$Q,Investors!$A:$A,$A269,Investors!$G:$G,$B269),0)</f>
        <v/>
      </c>
      <c r="AB269" s="4">
        <f>IF(AND(SUMIFS(Investors!$P:$P,Investors!$A:$A,$A269,Investors!$G:$G,$B269)-$B$2&lt;=AB$4,SUMIFS(Investors!$P:$P,Investors!$A:$A,$A269,Investors!$G:$G,$B269)-$B$2&gt;AA$4),SUMIFS(Investors!$Q:$Q,Investors!$A:$A,$A269,Investors!$G:$G,$B269),0)</f>
        <v/>
      </c>
      <c r="AC269" s="4">
        <f>IF(AND(SUMIFS(Investors!$P:$P,Investors!$A:$A,$A269,Investors!$G:$G,$B269)-$B$2&lt;=AC$4,SUMIFS(Investors!$P:$P,Investors!$A:$A,$A269,Investors!$G:$G,$B269)-$B$2&gt;AB$4),SUMIFS(Investors!$Q:$Q,Investors!$A:$A,$A269,Investors!$G:$G,$B269),0)</f>
        <v/>
      </c>
    </row>
    <row r="270">
      <c r="A270" t="inlineStr">
        <is>
          <t>ZAFR01</t>
        </is>
      </c>
      <c r="B270" t="inlineStr">
        <is>
          <t>HVG303</t>
        </is>
      </c>
      <c r="C270" s="4">
        <f>SUM(E270:AC270)</f>
        <v/>
      </c>
      <c r="E270" s="4">
        <f>IF(AND(SUMIFS(Investors!$P:$P,Investors!$A:$A,$A270,Investors!$G:$G,$B270)-$B$2&lt;=E$4,SUMIFS(Investors!$P:$P,Investors!$A:$A,$A270,Investors!$G:$G,$B270)-$B$2&gt;D$4),SUMIFS(Investors!$Q:$Q,Investors!$A:$A,$A270,Investors!$G:$G,$B270),0)</f>
        <v/>
      </c>
      <c r="F270" s="4">
        <f>IF(AND(SUMIFS(Investors!$P:$P,Investors!$A:$A,$A270,Investors!$G:$G,$B270)-$B$2&lt;=F$4,SUMIFS(Investors!$P:$P,Investors!$A:$A,$A270,Investors!$G:$G,$B270)-$B$2&gt;E$4),SUMIFS(Investors!$Q:$Q,Investors!$A:$A,$A270,Investors!$G:$G,$B270),0)</f>
        <v/>
      </c>
      <c r="G270" s="4">
        <f>IF(AND(SUMIFS(Investors!$P:$P,Investors!$A:$A,$A270,Investors!$G:$G,$B270)-$B$2&lt;=G$4,SUMIFS(Investors!$P:$P,Investors!$A:$A,$A270,Investors!$G:$G,$B270)-$B$2&gt;F$4),SUMIFS(Investors!$Q:$Q,Investors!$A:$A,$A270,Investors!$G:$G,$B270),0)</f>
        <v/>
      </c>
      <c r="H270" s="4">
        <f>IF(AND(SUMIFS(Investors!$P:$P,Investors!$A:$A,$A270,Investors!$G:$G,$B270)-$B$2&lt;=H$4,SUMIFS(Investors!$P:$P,Investors!$A:$A,$A270,Investors!$G:$G,$B270)-$B$2&gt;G$4),SUMIFS(Investors!$Q:$Q,Investors!$A:$A,$A270,Investors!$G:$G,$B270),0)</f>
        <v/>
      </c>
      <c r="I270" s="4">
        <f>IF(AND(SUMIFS(Investors!$P:$P,Investors!$A:$A,$A270,Investors!$G:$G,$B270)-$B$2&lt;=I$4,SUMIFS(Investors!$P:$P,Investors!$A:$A,$A270,Investors!$G:$G,$B270)-$B$2&gt;H$4),SUMIFS(Investors!$Q:$Q,Investors!$A:$A,$A270,Investors!$G:$G,$B270),0)</f>
        <v/>
      </c>
      <c r="J270" s="4">
        <f>IF(AND(SUMIFS(Investors!$P:$P,Investors!$A:$A,$A270,Investors!$G:$G,$B270)-$B$2&lt;=J$4,SUMIFS(Investors!$P:$P,Investors!$A:$A,$A270,Investors!$G:$G,$B270)-$B$2&gt;I$4),SUMIFS(Investors!$Q:$Q,Investors!$A:$A,$A270,Investors!$G:$G,$B270),0)</f>
        <v/>
      </c>
      <c r="K270" s="4">
        <f>IF(AND(SUMIFS(Investors!$P:$P,Investors!$A:$A,$A270,Investors!$G:$G,$B270)-$B$2&lt;=K$4,SUMIFS(Investors!$P:$P,Investors!$A:$A,$A270,Investors!$G:$G,$B270)-$B$2&gt;J$4),SUMIFS(Investors!$Q:$Q,Investors!$A:$A,$A270,Investors!$G:$G,$B270),0)</f>
        <v/>
      </c>
      <c r="L270" s="4">
        <f>IF(AND(SUMIFS(Investors!$P:$P,Investors!$A:$A,$A270,Investors!$G:$G,$B270)-$B$2&lt;=L$4,SUMIFS(Investors!$P:$P,Investors!$A:$A,$A270,Investors!$G:$G,$B270)-$B$2&gt;K$4),SUMIFS(Investors!$Q:$Q,Investors!$A:$A,$A270,Investors!$G:$G,$B270),0)</f>
        <v/>
      </c>
      <c r="M270" s="4">
        <f>IF(AND(SUMIFS(Investors!$P:$P,Investors!$A:$A,$A270,Investors!$G:$G,$B270)-$B$2&lt;=M$4,SUMIFS(Investors!$P:$P,Investors!$A:$A,$A270,Investors!$G:$G,$B270)-$B$2&gt;L$4),SUMIFS(Investors!$Q:$Q,Investors!$A:$A,$A270,Investors!$G:$G,$B270),0)</f>
        <v/>
      </c>
      <c r="N270" s="4">
        <f>IF(AND(SUMIFS(Investors!$P:$P,Investors!$A:$A,$A270,Investors!$G:$G,$B270)-$B$2&lt;=N$4,SUMIFS(Investors!$P:$P,Investors!$A:$A,$A270,Investors!$G:$G,$B270)-$B$2&gt;M$4),SUMIFS(Investors!$Q:$Q,Investors!$A:$A,$A270,Investors!$G:$G,$B270),0)</f>
        <v/>
      </c>
      <c r="O270" s="4">
        <f>IF(AND(SUMIFS(Investors!$P:$P,Investors!$A:$A,$A270,Investors!$G:$G,$B270)-$B$2&lt;=O$4,SUMIFS(Investors!$P:$P,Investors!$A:$A,$A270,Investors!$G:$G,$B270)-$B$2&gt;N$4),SUMIFS(Investors!$Q:$Q,Investors!$A:$A,$A270,Investors!$G:$G,$B270),0)</f>
        <v/>
      </c>
      <c r="P270" s="4">
        <f>IF(AND(SUMIFS(Investors!$P:$P,Investors!$A:$A,$A270,Investors!$G:$G,$B270)-$B$2&lt;=P$4,SUMIFS(Investors!$P:$P,Investors!$A:$A,$A270,Investors!$G:$G,$B270)-$B$2&gt;O$4),SUMIFS(Investors!$Q:$Q,Investors!$A:$A,$A270,Investors!$G:$G,$B270),0)</f>
        <v/>
      </c>
      <c r="Q270" s="4">
        <f>IF(AND(SUMIFS(Investors!$P:$P,Investors!$A:$A,$A270,Investors!$G:$G,$B270)-$B$2&lt;=Q$4,SUMIFS(Investors!$P:$P,Investors!$A:$A,$A270,Investors!$G:$G,$B270)-$B$2&gt;P$4),SUMIFS(Investors!$Q:$Q,Investors!$A:$A,$A270,Investors!$G:$G,$B270),0)</f>
        <v/>
      </c>
      <c r="R270" s="4">
        <f>IF(AND(SUMIFS(Investors!$P:$P,Investors!$A:$A,$A270,Investors!$G:$G,$B270)-$B$2&lt;=R$4,SUMIFS(Investors!$P:$P,Investors!$A:$A,$A270,Investors!$G:$G,$B270)-$B$2&gt;Q$4),SUMIFS(Investors!$Q:$Q,Investors!$A:$A,$A270,Investors!$G:$G,$B270),0)</f>
        <v/>
      </c>
      <c r="S270" s="4">
        <f>IF(AND(SUMIFS(Investors!$P:$P,Investors!$A:$A,$A270,Investors!$G:$G,$B270)-$B$2&lt;=S$4,SUMIFS(Investors!$P:$P,Investors!$A:$A,$A270,Investors!$G:$G,$B270)-$B$2&gt;R$4),SUMIFS(Investors!$Q:$Q,Investors!$A:$A,$A270,Investors!$G:$G,$B270),0)</f>
        <v/>
      </c>
      <c r="T270" s="4">
        <f>IF(AND(SUMIFS(Investors!$P:$P,Investors!$A:$A,$A270,Investors!$G:$G,$B270)-$B$2&lt;=T$4,SUMIFS(Investors!$P:$P,Investors!$A:$A,$A270,Investors!$G:$G,$B270)-$B$2&gt;S$4),SUMIFS(Investors!$Q:$Q,Investors!$A:$A,$A270,Investors!$G:$G,$B270),0)</f>
        <v/>
      </c>
      <c r="U270" s="4">
        <f>IF(AND(SUMIFS(Investors!$P:$P,Investors!$A:$A,$A270,Investors!$G:$G,$B270)-$B$2&lt;=U$4,SUMIFS(Investors!$P:$P,Investors!$A:$A,$A270,Investors!$G:$G,$B270)-$B$2&gt;T$4),SUMIFS(Investors!$Q:$Q,Investors!$A:$A,$A270,Investors!$G:$G,$B270),0)</f>
        <v/>
      </c>
      <c r="V270" s="4">
        <f>IF(AND(SUMIFS(Investors!$P:$P,Investors!$A:$A,$A270,Investors!$G:$G,$B270)-$B$2&lt;=V$4,SUMIFS(Investors!$P:$P,Investors!$A:$A,$A270,Investors!$G:$G,$B270)-$B$2&gt;U$4),SUMIFS(Investors!$Q:$Q,Investors!$A:$A,$A270,Investors!$G:$G,$B270),0)</f>
        <v/>
      </c>
      <c r="W270" s="4">
        <f>IF(AND(SUMIFS(Investors!$P:$P,Investors!$A:$A,$A270,Investors!$G:$G,$B270)-$B$2&lt;=W$4,SUMIFS(Investors!$P:$P,Investors!$A:$A,$A270,Investors!$G:$G,$B270)-$B$2&gt;V$4),SUMIFS(Investors!$Q:$Q,Investors!$A:$A,$A270,Investors!$G:$G,$B270),0)</f>
        <v/>
      </c>
      <c r="X270" s="4">
        <f>IF(AND(SUMIFS(Investors!$P:$P,Investors!$A:$A,$A270,Investors!$G:$G,$B270)-$B$2&lt;=X$4,SUMIFS(Investors!$P:$P,Investors!$A:$A,$A270,Investors!$G:$G,$B270)-$B$2&gt;W$4),SUMIFS(Investors!$Q:$Q,Investors!$A:$A,$A270,Investors!$G:$G,$B270),0)</f>
        <v/>
      </c>
      <c r="Y270" s="4">
        <f>IF(AND(SUMIFS(Investors!$P:$P,Investors!$A:$A,$A270,Investors!$G:$G,$B270)-$B$2&lt;=Y$4,SUMIFS(Investors!$P:$P,Investors!$A:$A,$A270,Investors!$G:$G,$B270)-$B$2&gt;X$4),SUMIFS(Investors!$Q:$Q,Investors!$A:$A,$A270,Investors!$G:$G,$B270),0)</f>
        <v/>
      </c>
      <c r="Z270" s="4">
        <f>IF(AND(SUMIFS(Investors!$P:$P,Investors!$A:$A,$A270,Investors!$G:$G,$B270)-$B$2&lt;=Z$4,SUMIFS(Investors!$P:$P,Investors!$A:$A,$A270,Investors!$G:$G,$B270)-$B$2&gt;Y$4),SUMIFS(Investors!$Q:$Q,Investors!$A:$A,$A270,Investors!$G:$G,$B270),0)</f>
        <v/>
      </c>
      <c r="AA270" s="4">
        <f>IF(AND(SUMIFS(Investors!$P:$P,Investors!$A:$A,$A270,Investors!$G:$G,$B270)-$B$2&lt;=AA$4,SUMIFS(Investors!$P:$P,Investors!$A:$A,$A270,Investors!$G:$G,$B270)-$B$2&gt;Z$4),SUMIFS(Investors!$Q:$Q,Investors!$A:$A,$A270,Investors!$G:$G,$B270),0)</f>
        <v/>
      </c>
      <c r="AB270" s="4">
        <f>IF(AND(SUMIFS(Investors!$P:$P,Investors!$A:$A,$A270,Investors!$G:$G,$B270)-$B$2&lt;=AB$4,SUMIFS(Investors!$P:$P,Investors!$A:$A,$A270,Investors!$G:$G,$B270)-$B$2&gt;AA$4),SUMIFS(Investors!$Q:$Q,Investors!$A:$A,$A270,Investors!$G:$G,$B270),0)</f>
        <v/>
      </c>
      <c r="AC270" s="4">
        <f>IF(AND(SUMIFS(Investors!$P:$P,Investors!$A:$A,$A270,Investors!$G:$G,$B270)-$B$2&lt;=AC$4,SUMIFS(Investors!$P:$P,Investors!$A:$A,$A270,Investors!$G:$G,$B270)-$B$2&gt;AB$4),SUMIFS(Investors!$Q:$Q,Investors!$A:$A,$A270,Investors!$G:$G,$B270),0)</f>
        <v/>
      </c>
    </row>
    <row r="271">
      <c r="A271" t="inlineStr">
        <is>
          <t>ZBAR02</t>
        </is>
      </c>
      <c r="B271" t="inlineStr">
        <is>
          <t>HFB106</t>
        </is>
      </c>
      <c r="C271" s="4">
        <f>SUM(E271:AC271)</f>
        <v/>
      </c>
      <c r="E271" s="4">
        <f>IF(AND(SUMIFS(Investors!$P:$P,Investors!$A:$A,$A271,Investors!$G:$G,$B271)-$B$2&lt;=E$4,SUMIFS(Investors!$P:$P,Investors!$A:$A,$A271,Investors!$G:$G,$B271)-$B$2&gt;D$4),SUMIFS(Investors!$Q:$Q,Investors!$A:$A,$A271,Investors!$G:$G,$B271),0)</f>
        <v/>
      </c>
      <c r="F271" s="4">
        <f>IF(AND(SUMIFS(Investors!$P:$P,Investors!$A:$A,$A271,Investors!$G:$G,$B271)-$B$2&lt;=F$4,SUMIFS(Investors!$P:$P,Investors!$A:$A,$A271,Investors!$G:$G,$B271)-$B$2&gt;E$4),SUMIFS(Investors!$Q:$Q,Investors!$A:$A,$A271,Investors!$G:$G,$B271),0)</f>
        <v/>
      </c>
      <c r="G271" s="4">
        <f>IF(AND(SUMIFS(Investors!$P:$P,Investors!$A:$A,$A271,Investors!$G:$G,$B271)-$B$2&lt;=G$4,SUMIFS(Investors!$P:$P,Investors!$A:$A,$A271,Investors!$G:$G,$B271)-$B$2&gt;F$4),SUMIFS(Investors!$Q:$Q,Investors!$A:$A,$A271,Investors!$G:$G,$B271),0)</f>
        <v/>
      </c>
      <c r="H271" s="4">
        <f>IF(AND(SUMIFS(Investors!$P:$P,Investors!$A:$A,$A271,Investors!$G:$G,$B271)-$B$2&lt;=H$4,SUMIFS(Investors!$P:$P,Investors!$A:$A,$A271,Investors!$G:$G,$B271)-$B$2&gt;G$4),SUMIFS(Investors!$Q:$Q,Investors!$A:$A,$A271,Investors!$G:$G,$B271),0)</f>
        <v/>
      </c>
      <c r="I271" s="4">
        <f>IF(AND(SUMIFS(Investors!$P:$P,Investors!$A:$A,$A271,Investors!$G:$G,$B271)-$B$2&lt;=I$4,SUMIFS(Investors!$P:$P,Investors!$A:$A,$A271,Investors!$G:$G,$B271)-$B$2&gt;H$4),SUMIFS(Investors!$Q:$Q,Investors!$A:$A,$A271,Investors!$G:$G,$B271),0)</f>
        <v/>
      </c>
      <c r="J271" s="4">
        <f>IF(AND(SUMIFS(Investors!$P:$P,Investors!$A:$A,$A271,Investors!$G:$G,$B271)-$B$2&lt;=J$4,SUMIFS(Investors!$P:$P,Investors!$A:$A,$A271,Investors!$G:$G,$B271)-$B$2&gt;I$4),SUMIFS(Investors!$Q:$Q,Investors!$A:$A,$A271,Investors!$G:$G,$B271),0)</f>
        <v/>
      </c>
      <c r="K271" s="4">
        <f>IF(AND(SUMIFS(Investors!$P:$P,Investors!$A:$A,$A271,Investors!$G:$G,$B271)-$B$2&lt;=K$4,SUMIFS(Investors!$P:$P,Investors!$A:$A,$A271,Investors!$G:$G,$B271)-$B$2&gt;J$4),SUMIFS(Investors!$Q:$Q,Investors!$A:$A,$A271,Investors!$G:$G,$B271),0)</f>
        <v/>
      </c>
      <c r="L271" s="4">
        <f>IF(AND(SUMIFS(Investors!$P:$P,Investors!$A:$A,$A271,Investors!$G:$G,$B271)-$B$2&lt;=L$4,SUMIFS(Investors!$P:$P,Investors!$A:$A,$A271,Investors!$G:$G,$B271)-$B$2&gt;K$4),SUMIFS(Investors!$Q:$Q,Investors!$A:$A,$A271,Investors!$G:$G,$B271),0)</f>
        <v/>
      </c>
      <c r="M271" s="4">
        <f>IF(AND(SUMIFS(Investors!$P:$P,Investors!$A:$A,$A271,Investors!$G:$G,$B271)-$B$2&lt;=M$4,SUMIFS(Investors!$P:$P,Investors!$A:$A,$A271,Investors!$G:$G,$B271)-$B$2&gt;L$4),SUMIFS(Investors!$Q:$Q,Investors!$A:$A,$A271,Investors!$G:$G,$B271),0)</f>
        <v/>
      </c>
      <c r="N271" s="4">
        <f>IF(AND(SUMIFS(Investors!$P:$P,Investors!$A:$A,$A271,Investors!$G:$G,$B271)-$B$2&lt;=N$4,SUMIFS(Investors!$P:$P,Investors!$A:$A,$A271,Investors!$G:$G,$B271)-$B$2&gt;M$4),SUMIFS(Investors!$Q:$Q,Investors!$A:$A,$A271,Investors!$G:$G,$B271),0)</f>
        <v/>
      </c>
      <c r="O271" s="4">
        <f>IF(AND(SUMIFS(Investors!$P:$P,Investors!$A:$A,$A271,Investors!$G:$G,$B271)-$B$2&lt;=O$4,SUMIFS(Investors!$P:$P,Investors!$A:$A,$A271,Investors!$G:$G,$B271)-$B$2&gt;N$4),SUMIFS(Investors!$Q:$Q,Investors!$A:$A,$A271,Investors!$G:$G,$B271),0)</f>
        <v/>
      </c>
      <c r="P271" s="4">
        <f>IF(AND(SUMIFS(Investors!$P:$P,Investors!$A:$A,$A271,Investors!$G:$G,$B271)-$B$2&lt;=P$4,SUMIFS(Investors!$P:$P,Investors!$A:$A,$A271,Investors!$G:$G,$B271)-$B$2&gt;O$4),SUMIFS(Investors!$Q:$Q,Investors!$A:$A,$A271,Investors!$G:$G,$B271),0)</f>
        <v/>
      </c>
      <c r="Q271" s="4">
        <f>IF(AND(SUMIFS(Investors!$P:$P,Investors!$A:$A,$A271,Investors!$G:$G,$B271)-$B$2&lt;=Q$4,SUMIFS(Investors!$P:$P,Investors!$A:$A,$A271,Investors!$G:$G,$B271)-$B$2&gt;P$4),SUMIFS(Investors!$Q:$Q,Investors!$A:$A,$A271,Investors!$G:$G,$B271),0)</f>
        <v/>
      </c>
      <c r="R271" s="4">
        <f>IF(AND(SUMIFS(Investors!$P:$P,Investors!$A:$A,$A271,Investors!$G:$G,$B271)-$B$2&lt;=R$4,SUMIFS(Investors!$P:$P,Investors!$A:$A,$A271,Investors!$G:$G,$B271)-$B$2&gt;Q$4),SUMIFS(Investors!$Q:$Q,Investors!$A:$A,$A271,Investors!$G:$G,$B271),0)</f>
        <v/>
      </c>
      <c r="S271" s="4">
        <f>IF(AND(SUMIFS(Investors!$P:$P,Investors!$A:$A,$A271,Investors!$G:$G,$B271)-$B$2&lt;=S$4,SUMIFS(Investors!$P:$P,Investors!$A:$A,$A271,Investors!$G:$G,$B271)-$B$2&gt;R$4),SUMIFS(Investors!$Q:$Q,Investors!$A:$A,$A271,Investors!$G:$G,$B271),0)</f>
        <v/>
      </c>
      <c r="T271" s="4">
        <f>IF(AND(SUMIFS(Investors!$P:$P,Investors!$A:$A,$A271,Investors!$G:$G,$B271)-$B$2&lt;=T$4,SUMIFS(Investors!$P:$P,Investors!$A:$A,$A271,Investors!$G:$G,$B271)-$B$2&gt;S$4),SUMIFS(Investors!$Q:$Q,Investors!$A:$A,$A271,Investors!$G:$G,$B271),0)</f>
        <v/>
      </c>
      <c r="U271" s="4">
        <f>IF(AND(SUMIFS(Investors!$P:$P,Investors!$A:$A,$A271,Investors!$G:$G,$B271)-$B$2&lt;=U$4,SUMIFS(Investors!$P:$P,Investors!$A:$A,$A271,Investors!$G:$G,$B271)-$B$2&gt;T$4),SUMIFS(Investors!$Q:$Q,Investors!$A:$A,$A271,Investors!$G:$G,$B271),0)</f>
        <v/>
      </c>
      <c r="V271" s="4">
        <f>IF(AND(SUMIFS(Investors!$P:$P,Investors!$A:$A,$A271,Investors!$G:$G,$B271)-$B$2&lt;=V$4,SUMIFS(Investors!$P:$P,Investors!$A:$A,$A271,Investors!$G:$G,$B271)-$B$2&gt;U$4),SUMIFS(Investors!$Q:$Q,Investors!$A:$A,$A271,Investors!$G:$G,$B271),0)</f>
        <v/>
      </c>
      <c r="W271" s="4">
        <f>IF(AND(SUMIFS(Investors!$P:$P,Investors!$A:$A,$A271,Investors!$G:$G,$B271)-$B$2&lt;=W$4,SUMIFS(Investors!$P:$P,Investors!$A:$A,$A271,Investors!$G:$G,$B271)-$B$2&gt;V$4),SUMIFS(Investors!$Q:$Q,Investors!$A:$A,$A271,Investors!$G:$G,$B271),0)</f>
        <v/>
      </c>
      <c r="X271" s="4">
        <f>IF(AND(SUMIFS(Investors!$P:$P,Investors!$A:$A,$A271,Investors!$G:$G,$B271)-$B$2&lt;=X$4,SUMIFS(Investors!$P:$P,Investors!$A:$A,$A271,Investors!$G:$G,$B271)-$B$2&gt;W$4),SUMIFS(Investors!$Q:$Q,Investors!$A:$A,$A271,Investors!$G:$G,$B271),0)</f>
        <v/>
      </c>
      <c r="Y271" s="4">
        <f>IF(AND(SUMIFS(Investors!$P:$P,Investors!$A:$A,$A271,Investors!$G:$G,$B271)-$B$2&lt;=Y$4,SUMIFS(Investors!$P:$P,Investors!$A:$A,$A271,Investors!$G:$G,$B271)-$B$2&gt;X$4),SUMIFS(Investors!$Q:$Q,Investors!$A:$A,$A271,Investors!$G:$G,$B271),0)</f>
        <v/>
      </c>
      <c r="Z271" s="4">
        <f>IF(AND(SUMIFS(Investors!$P:$P,Investors!$A:$A,$A271,Investors!$G:$G,$B271)-$B$2&lt;=Z$4,SUMIFS(Investors!$P:$P,Investors!$A:$A,$A271,Investors!$G:$G,$B271)-$B$2&gt;Y$4),SUMIFS(Investors!$Q:$Q,Investors!$A:$A,$A271,Investors!$G:$G,$B271),0)</f>
        <v/>
      </c>
      <c r="AA271" s="4">
        <f>IF(AND(SUMIFS(Investors!$P:$P,Investors!$A:$A,$A271,Investors!$G:$G,$B271)-$B$2&lt;=AA$4,SUMIFS(Investors!$P:$P,Investors!$A:$A,$A271,Investors!$G:$G,$B271)-$B$2&gt;Z$4),SUMIFS(Investors!$Q:$Q,Investors!$A:$A,$A271,Investors!$G:$G,$B271),0)</f>
        <v/>
      </c>
      <c r="AB271" s="4">
        <f>IF(AND(SUMIFS(Investors!$P:$P,Investors!$A:$A,$A271,Investors!$G:$G,$B271)-$B$2&lt;=AB$4,SUMIFS(Investors!$P:$P,Investors!$A:$A,$A271,Investors!$G:$G,$B271)-$B$2&gt;AA$4),SUMIFS(Investors!$Q:$Q,Investors!$A:$A,$A271,Investors!$G:$G,$B271),0)</f>
        <v/>
      </c>
      <c r="AC271" s="4">
        <f>IF(AND(SUMIFS(Investors!$P:$P,Investors!$A:$A,$A271,Investors!$G:$G,$B271)-$B$2&lt;=AC$4,SUMIFS(Investors!$P:$P,Investors!$A:$A,$A271,Investors!$G:$G,$B271)-$B$2&gt;AB$4),SUMIFS(Investors!$Q:$Q,Investors!$A:$A,$A271,Investors!$G:$G,$B271),0)</f>
        <v/>
      </c>
    </row>
    <row r="272">
      <c r="A272" t="inlineStr">
        <is>
          <t>ZFOU01</t>
        </is>
      </c>
      <c r="B272" t="inlineStr">
        <is>
          <t>HFA306</t>
        </is>
      </c>
      <c r="C272" s="4">
        <f>SUM(E272:AC272)</f>
        <v/>
      </c>
      <c r="E272" s="4">
        <f>IF(AND(SUMIFS(Investors!$P:$P,Investors!$A:$A,$A272,Investors!$G:$G,$B272)-$B$2&lt;=E$4,SUMIFS(Investors!$P:$P,Investors!$A:$A,$A272,Investors!$G:$G,$B272)-$B$2&gt;D$4),SUMIFS(Investors!$Q:$Q,Investors!$A:$A,$A272,Investors!$G:$G,$B272),0)</f>
        <v/>
      </c>
      <c r="F272" s="4">
        <f>IF(AND(SUMIFS(Investors!$P:$P,Investors!$A:$A,$A272,Investors!$G:$G,$B272)-$B$2&lt;=F$4,SUMIFS(Investors!$P:$P,Investors!$A:$A,$A272,Investors!$G:$G,$B272)-$B$2&gt;E$4),SUMIFS(Investors!$Q:$Q,Investors!$A:$A,$A272,Investors!$G:$G,$B272),0)</f>
        <v/>
      </c>
      <c r="G272" s="4">
        <f>IF(AND(SUMIFS(Investors!$P:$P,Investors!$A:$A,$A272,Investors!$G:$G,$B272)-$B$2&lt;=G$4,SUMIFS(Investors!$P:$P,Investors!$A:$A,$A272,Investors!$G:$G,$B272)-$B$2&gt;F$4),SUMIFS(Investors!$Q:$Q,Investors!$A:$A,$A272,Investors!$G:$G,$B272),0)</f>
        <v/>
      </c>
      <c r="H272" s="4">
        <f>IF(AND(SUMIFS(Investors!$P:$P,Investors!$A:$A,$A272,Investors!$G:$G,$B272)-$B$2&lt;=H$4,SUMIFS(Investors!$P:$P,Investors!$A:$A,$A272,Investors!$G:$G,$B272)-$B$2&gt;G$4),SUMIFS(Investors!$Q:$Q,Investors!$A:$A,$A272,Investors!$G:$G,$B272),0)</f>
        <v/>
      </c>
      <c r="I272" s="4">
        <f>IF(AND(SUMIFS(Investors!$P:$P,Investors!$A:$A,$A272,Investors!$G:$G,$B272)-$B$2&lt;=I$4,SUMIFS(Investors!$P:$P,Investors!$A:$A,$A272,Investors!$G:$G,$B272)-$B$2&gt;H$4),SUMIFS(Investors!$Q:$Q,Investors!$A:$A,$A272,Investors!$G:$G,$B272),0)</f>
        <v/>
      </c>
      <c r="J272" s="4">
        <f>IF(AND(SUMIFS(Investors!$P:$P,Investors!$A:$A,$A272,Investors!$G:$G,$B272)-$B$2&lt;=J$4,SUMIFS(Investors!$P:$P,Investors!$A:$A,$A272,Investors!$G:$G,$B272)-$B$2&gt;I$4),SUMIFS(Investors!$Q:$Q,Investors!$A:$A,$A272,Investors!$G:$G,$B272),0)</f>
        <v/>
      </c>
      <c r="K272" s="4">
        <f>IF(AND(SUMIFS(Investors!$P:$P,Investors!$A:$A,$A272,Investors!$G:$G,$B272)-$B$2&lt;=K$4,SUMIFS(Investors!$P:$P,Investors!$A:$A,$A272,Investors!$G:$G,$B272)-$B$2&gt;J$4),SUMIFS(Investors!$Q:$Q,Investors!$A:$A,$A272,Investors!$G:$G,$B272),0)</f>
        <v/>
      </c>
      <c r="L272" s="4">
        <f>IF(AND(SUMIFS(Investors!$P:$P,Investors!$A:$A,$A272,Investors!$G:$G,$B272)-$B$2&lt;=L$4,SUMIFS(Investors!$P:$P,Investors!$A:$A,$A272,Investors!$G:$G,$B272)-$B$2&gt;K$4),SUMIFS(Investors!$Q:$Q,Investors!$A:$A,$A272,Investors!$G:$G,$B272),0)</f>
        <v/>
      </c>
      <c r="M272" s="4">
        <f>IF(AND(SUMIFS(Investors!$P:$P,Investors!$A:$A,$A272,Investors!$G:$G,$B272)-$B$2&lt;=M$4,SUMIFS(Investors!$P:$P,Investors!$A:$A,$A272,Investors!$G:$G,$B272)-$B$2&gt;L$4),SUMIFS(Investors!$Q:$Q,Investors!$A:$A,$A272,Investors!$G:$G,$B272),0)</f>
        <v/>
      </c>
      <c r="N272" s="4">
        <f>IF(AND(SUMIFS(Investors!$P:$P,Investors!$A:$A,$A272,Investors!$G:$G,$B272)-$B$2&lt;=N$4,SUMIFS(Investors!$P:$P,Investors!$A:$A,$A272,Investors!$G:$G,$B272)-$B$2&gt;M$4),SUMIFS(Investors!$Q:$Q,Investors!$A:$A,$A272,Investors!$G:$G,$B272),0)</f>
        <v/>
      </c>
      <c r="O272" s="4">
        <f>IF(AND(SUMIFS(Investors!$P:$P,Investors!$A:$A,$A272,Investors!$G:$G,$B272)-$B$2&lt;=O$4,SUMIFS(Investors!$P:$P,Investors!$A:$A,$A272,Investors!$G:$G,$B272)-$B$2&gt;N$4),SUMIFS(Investors!$Q:$Q,Investors!$A:$A,$A272,Investors!$G:$G,$B272),0)</f>
        <v/>
      </c>
      <c r="P272" s="4">
        <f>IF(AND(SUMIFS(Investors!$P:$P,Investors!$A:$A,$A272,Investors!$G:$G,$B272)-$B$2&lt;=P$4,SUMIFS(Investors!$P:$P,Investors!$A:$A,$A272,Investors!$G:$G,$B272)-$B$2&gt;O$4),SUMIFS(Investors!$Q:$Q,Investors!$A:$A,$A272,Investors!$G:$G,$B272),0)</f>
        <v/>
      </c>
      <c r="Q272" s="4">
        <f>IF(AND(SUMIFS(Investors!$P:$P,Investors!$A:$A,$A272,Investors!$G:$G,$B272)-$B$2&lt;=Q$4,SUMIFS(Investors!$P:$P,Investors!$A:$A,$A272,Investors!$G:$G,$B272)-$B$2&gt;P$4),SUMIFS(Investors!$Q:$Q,Investors!$A:$A,$A272,Investors!$G:$G,$B272),0)</f>
        <v/>
      </c>
      <c r="R272" s="4">
        <f>IF(AND(SUMIFS(Investors!$P:$P,Investors!$A:$A,$A272,Investors!$G:$G,$B272)-$B$2&lt;=R$4,SUMIFS(Investors!$P:$P,Investors!$A:$A,$A272,Investors!$G:$G,$B272)-$B$2&gt;Q$4),SUMIFS(Investors!$Q:$Q,Investors!$A:$A,$A272,Investors!$G:$G,$B272),0)</f>
        <v/>
      </c>
      <c r="S272" s="4">
        <f>IF(AND(SUMIFS(Investors!$P:$P,Investors!$A:$A,$A272,Investors!$G:$G,$B272)-$B$2&lt;=S$4,SUMIFS(Investors!$P:$P,Investors!$A:$A,$A272,Investors!$G:$G,$B272)-$B$2&gt;R$4),SUMIFS(Investors!$Q:$Q,Investors!$A:$A,$A272,Investors!$G:$G,$B272),0)</f>
        <v/>
      </c>
      <c r="T272" s="4">
        <f>IF(AND(SUMIFS(Investors!$P:$P,Investors!$A:$A,$A272,Investors!$G:$G,$B272)-$B$2&lt;=T$4,SUMIFS(Investors!$P:$P,Investors!$A:$A,$A272,Investors!$G:$G,$B272)-$B$2&gt;S$4),SUMIFS(Investors!$Q:$Q,Investors!$A:$A,$A272,Investors!$G:$G,$B272),0)</f>
        <v/>
      </c>
      <c r="U272" s="4">
        <f>IF(AND(SUMIFS(Investors!$P:$P,Investors!$A:$A,$A272,Investors!$G:$G,$B272)-$B$2&lt;=U$4,SUMIFS(Investors!$P:$P,Investors!$A:$A,$A272,Investors!$G:$G,$B272)-$B$2&gt;T$4),SUMIFS(Investors!$Q:$Q,Investors!$A:$A,$A272,Investors!$G:$G,$B272),0)</f>
        <v/>
      </c>
      <c r="V272" s="4">
        <f>IF(AND(SUMIFS(Investors!$P:$P,Investors!$A:$A,$A272,Investors!$G:$G,$B272)-$B$2&lt;=V$4,SUMIFS(Investors!$P:$P,Investors!$A:$A,$A272,Investors!$G:$G,$B272)-$B$2&gt;U$4),SUMIFS(Investors!$Q:$Q,Investors!$A:$A,$A272,Investors!$G:$G,$B272),0)</f>
        <v/>
      </c>
      <c r="W272" s="4">
        <f>IF(AND(SUMIFS(Investors!$P:$P,Investors!$A:$A,$A272,Investors!$G:$G,$B272)-$B$2&lt;=W$4,SUMIFS(Investors!$P:$P,Investors!$A:$A,$A272,Investors!$G:$G,$B272)-$B$2&gt;V$4),SUMIFS(Investors!$Q:$Q,Investors!$A:$A,$A272,Investors!$G:$G,$B272),0)</f>
        <v/>
      </c>
      <c r="X272" s="4">
        <f>IF(AND(SUMIFS(Investors!$P:$P,Investors!$A:$A,$A272,Investors!$G:$G,$B272)-$B$2&lt;=X$4,SUMIFS(Investors!$P:$P,Investors!$A:$A,$A272,Investors!$G:$G,$B272)-$B$2&gt;W$4),SUMIFS(Investors!$Q:$Q,Investors!$A:$A,$A272,Investors!$G:$G,$B272),0)</f>
        <v/>
      </c>
      <c r="Y272" s="4">
        <f>IF(AND(SUMIFS(Investors!$P:$P,Investors!$A:$A,$A272,Investors!$G:$G,$B272)-$B$2&lt;=Y$4,SUMIFS(Investors!$P:$P,Investors!$A:$A,$A272,Investors!$G:$G,$B272)-$B$2&gt;X$4),SUMIFS(Investors!$Q:$Q,Investors!$A:$A,$A272,Investors!$G:$G,$B272),0)</f>
        <v/>
      </c>
      <c r="Z272" s="4">
        <f>IF(AND(SUMIFS(Investors!$P:$P,Investors!$A:$A,$A272,Investors!$G:$G,$B272)-$B$2&lt;=Z$4,SUMIFS(Investors!$P:$P,Investors!$A:$A,$A272,Investors!$G:$G,$B272)-$B$2&gt;Y$4),SUMIFS(Investors!$Q:$Q,Investors!$A:$A,$A272,Investors!$G:$G,$B272),0)</f>
        <v/>
      </c>
      <c r="AA272" s="4">
        <f>IF(AND(SUMIFS(Investors!$P:$P,Investors!$A:$A,$A272,Investors!$G:$G,$B272)-$B$2&lt;=AA$4,SUMIFS(Investors!$P:$P,Investors!$A:$A,$A272,Investors!$G:$G,$B272)-$B$2&gt;Z$4),SUMIFS(Investors!$Q:$Q,Investors!$A:$A,$A272,Investors!$G:$G,$B272),0)</f>
        <v/>
      </c>
      <c r="AB272" s="4">
        <f>IF(AND(SUMIFS(Investors!$P:$P,Investors!$A:$A,$A272,Investors!$G:$G,$B272)-$B$2&lt;=AB$4,SUMIFS(Investors!$P:$P,Investors!$A:$A,$A272,Investors!$G:$G,$B272)-$B$2&gt;AA$4),SUMIFS(Investors!$Q:$Q,Investors!$A:$A,$A272,Investors!$G:$G,$B272),0)</f>
        <v/>
      </c>
      <c r="AC272" s="4">
        <f>IF(AND(SUMIFS(Investors!$P:$P,Investors!$A:$A,$A272,Investors!$G:$G,$B272)-$B$2&lt;=AC$4,SUMIFS(Investors!$P:$P,Investors!$A:$A,$A272,Investors!$G:$G,$B272)-$B$2&gt;AB$4),SUMIFS(Investors!$Q:$Q,Investors!$A:$A,$A272,Investors!$G:$G,$B272),0)</f>
        <v/>
      </c>
    </row>
    <row r="273">
      <c r="A273" t="inlineStr">
        <is>
          <t>ZFOU01</t>
        </is>
      </c>
      <c r="B273" t="inlineStr">
        <is>
          <t>HVK206</t>
        </is>
      </c>
      <c r="C273" s="4">
        <f>SUM(E273:AC273)</f>
        <v/>
      </c>
      <c r="E273" s="4">
        <f>IF(AND(SUMIFS(Investors!$P:$P,Investors!$A:$A,$A273,Investors!$G:$G,$B273)-$B$2&lt;=E$4,SUMIFS(Investors!$P:$P,Investors!$A:$A,$A273,Investors!$G:$G,$B273)-$B$2&gt;D$4),SUMIFS(Investors!$Q:$Q,Investors!$A:$A,$A273,Investors!$G:$G,$B273),0)</f>
        <v/>
      </c>
      <c r="F273" s="4">
        <f>IF(AND(SUMIFS(Investors!$P:$P,Investors!$A:$A,$A273,Investors!$G:$G,$B273)-$B$2&lt;=F$4,SUMIFS(Investors!$P:$P,Investors!$A:$A,$A273,Investors!$G:$G,$B273)-$B$2&gt;E$4),SUMIFS(Investors!$Q:$Q,Investors!$A:$A,$A273,Investors!$G:$G,$B273),0)</f>
        <v/>
      </c>
      <c r="G273" s="4">
        <f>IF(AND(SUMIFS(Investors!$P:$P,Investors!$A:$A,$A273,Investors!$G:$G,$B273)-$B$2&lt;=G$4,SUMIFS(Investors!$P:$P,Investors!$A:$A,$A273,Investors!$G:$G,$B273)-$B$2&gt;F$4),SUMIFS(Investors!$Q:$Q,Investors!$A:$A,$A273,Investors!$G:$G,$B273),0)</f>
        <v/>
      </c>
      <c r="H273" s="4">
        <f>IF(AND(SUMIFS(Investors!$P:$P,Investors!$A:$A,$A273,Investors!$G:$G,$B273)-$B$2&lt;=H$4,SUMIFS(Investors!$P:$P,Investors!$A:$A,$A273,Investors!$G:$G,$B273)-$B$2&gt;G$4),SUMIFS(Investors!$Q:$Q,Investors!$A:$A,$A273,Investors!$G:$G,$B273),0)</f>
        <v/>
      </c>
      <c r="I273" s="4">
        <f>IF(AND(SUMIFS(Investors!$P:$P,Investors!$A:$A,$A273,Investors!$G:$G,$B273)-$B$2&lt;=I$4,SUMIFS(Investors!$P:$P,Investors!$A:$A,$A273,Investors!$G:$G,$B273)-$B$2&gt;H$4),SUMIFS(Investors!$Q:$Q,Investors!$A:$A,$A273,Investors!$G:$G,$B273),0)</f>
        <v/>
      </c>
      <c r="J273" s="4">
        <f>IF(AND(SUMIFS(Investors!$P:$P,Investors!$A:$A,$A273,Investors!$G:$G,$B273)-$B$2&lt;=J$4,SUMIFS(Investors!$P:$P,Investors!$A:$A,$A273,Investors!$G:$G,$B273)-$B$2&gt;I$4),SUMIFS(Investors!$Q:$Q,Investors!$A:$A,$A273,Investors!$G:$G,$B273),0)</f>
        <v/>
      </c>
      <c r="K273" s="4">
        <f>IF(AND(SUMIFS(Investors!$P:$P,Investors!$A:$A,$A273,Investors!$G:$G,$B273)-$B$2&lt;=K$4,SUMIFS(Investors!$P:$P,Investors!$A:$A,$A273,Investors!$G:$G,$B273)-$B$2&gt;J$4),SUMIFS(Investors!$Q:$Q,Investors!$A:$A,$A273,Investors!$G:$G,$B273),0)</f>
        <v/>
      </c>
      <c r="L273" s="4">
        <f>IF(AND(SUMIFS(Investors!$P:$P,Investors!$A:$A,$A273,Investors!$G:$G,$B273)-$B$2&lt;=L$4,SUMIFS(Investors!$P:$P,Investors!$A:$A,$A273,Investors!$G:$G,$B273)-$B$2&gt;K$4),SUMIFS(Investors!$Q:$Q,Investors!$A:$A,$A273,Investors!$G:$G,$B273),0)</f>
        <v/>
      </c>
      <c r="M273" s="4">
        <f>IF(AND(SUMIFS(Investors!$P:$P,Investors!$A:$A,$A273,Investors!$G:$G,$B273)-$B$2&lt;=M$4,SUMIFS(Investors!$P:$P,Investors!$A:$A,$A273,Investors!$G:$G,$B273)-$B$2&gt;L$4),SUMIFS(Investors!$Q:$Q,Investors!$A:$A,$A273,Investors!$G:$G,$B273),0)</f>
        <v/>
      </c>
      <c r="N273" s="4">
        <f>IF(AND(SUMIFS(Investors!$P:$P,Investors!$A:$A,$A273,Investors!$G:$G,$B273)-$B$2&lt;=N$4,SUMIFS(Investors!$P:$P,Investors!$A:$A,$A273,Investors!$G:$G,$B273)-$B$2&gt;M$4),SUMIFS(Investors!$Q:$Q,Investors!$A:$A,$A273,Investors!$G:$G,$B273),0)</f>
        <v/>
      </c>
      <c r="O273" s="4">
        <f>IF(AND(SUMIFS(Investors!$P:$P,Investors!$A:$A,$A273,Investors!$G:$G,$B273)-$B$2&lt;=O$4,SUMIFS(Investors!$P:$P,Investors!$A:$A,$A273,Investors!$G:$G,$B273)-$B$2&gt;N$4),SUMIFS(Investors!$Q:$Q,Investors!$A:$A,$A273,Investors!$G:$G,$B273),0)</f>
        <v/>
      </c>
      <c r="P273" s="4">
        <f>IF(AND(SUMIFS(Investors!$P:$P,Investors!$A:$A,$A273,Investors!$G:$G,$B273)-$B$2&lt;=P$4,SUMIFS(Investors!$P:$P,Investors!$A:$A,$A273,Investors!$G:$G,$B273)-$B$2&gt;O$4),SUMIFS(Investors!$Q:$Q,Investors!$A:$A,$A273,Investors!$G:$G,$B273),0)</f>
        <v/>
      </c>
      <c r="Q273" s="4">
        <f>IF(AND(SUMIFS(Investors!$P:$P,Investors!$A:$A,$A273,Investors!$G:$G,$B273)-$B$2&lt;=Q$4,SUMIFS(Investors!$P:$P,Investors!$A:$A,$A273,Investors!$G:$G,$B273)-$B$2&gt;P$4),SUMIFS(Investors!$Q:$Q,Investors!$A:$A,$A273,Investors!$G:$G,$B273),0)</f>
        <v/>
      </c>
      <c r="R273" s="4">
        <f>IF(AND(SUMIFS(Investors!$P:$P,Investors!$A:$A,$A273,Investors!$G:$G,$B273)-$B$2&lt;=R$4,SUMIFS(Investors!$P:$P,Investors!$A:$A,$A273,Investors!$G:$G,$B273)-$B$2&gt;Q$4),SUMIFS(Investors!$Q:$Q,Investors!$A:$A,$A273,Investors!$G:$G,$B273),0)</f>
        <v/>
      </c>
      <c r="S273" s="4">
        <f>IF(AND(SUMIFS(Investors!$P:$P,Investors!$A:$A,$A273,Investors!$G:$G,$B273)-$B$2&lt;=S$4,SUMIFS(Investors!$P:$P,Investors!$A:$A,$A273,Investors!$G:$G,$B273)-$B$2&gt;R$4),SUMIFS(Investors!$Q:$Q,Investors!$A:$A,$A273,Investors!$G:$G,$B273),0)</f>
        <v/>
      </c>
      <c r="T273" s="4">
        <f>IF(AND(SUMIFS(Investors!$P:$P,Investors!$A:$A,$A273,Investors!$G:$G,$B273)-$B$2&lt;=T$4,SUMIFS(Investors!$P:$P,Investors!$A:$A,$A273,Investors!$G:$G,$B273)-$B$2&gt;S$4),SUMIFS(Investors!$Q:$Q,Investors!$A:$A,$A273,Investors!$G:$G,$B273),0)</f>
        <v/>
      </c>
      <c r="U273" s="4">
        <f>IF(AND(SUMIFS(Investors!$P:$P,Investors!$A:$A,$A273,Investors!$G:$G,$B273)-$B$2&lt;=U$4,SUMIFS(Investors!$P:$P,Investors!$A:$A,$A273,Investors!$G:$G,$B273)-$B$2&gt;T$4),SUMIFS(Investors!$Q:$Q,Investors!$A:$A,$A273,Investors!$G:$G,$B273),0)</f>
        <v/>
      </c>
      <c r="V273" s="4">
        <f>IF(AND(SUMIFS(Investors!$P:$P,Investors!$A:$A,$A273,Investors!$G:$G,$B273)-$B$2&lt;=V$4,SUMIFS(Investors!$P:$P,Investors!$A:$A,$A273,Investors!$G:$G,$B273)-$B$2&gt;U$4),SUMIFS(Investors!$Q:$Q,Investors!$A:$A,$A273,Investors!$G:$G,$B273),0)</f>
        <v/>
      </c>
      <c r="W273" s="4">
        <f>IF(AND(SUMIFS(Investors!$P:$P,Investors!$A:$A,$A273,Investors!$G:$G,$B273)-$B$2&lt;=W$4,SUMIFS(Investors!$P:$P,Investors!$A:$A,$A273,Investors!$G:$G,$B273)-$B$2&gt;V$4),SUMIFS(Investors!$Q:$Q,Investors!$A:$A,$A273,Investors!$G:$G,$B273),0)</f>
        <v/>
      </c>
      <c r="X273" s="4">
        <f>IF(AND(SUMIFS(Investors!$P:$P,Investors!$A:$A,$A273,Investors!$G:$G,$B273)-$B$2&lt;=X$4,SUMIFS(Investors!$P:$P,Investors!$A:$A,$A273,Investors!$G:$G,$B273)-$B$2&gt;W$4),SUMIFS(Investors!$Q:$Q,Investors!$A:$A,$A273,Investors!$G:$G,$B273),0)</f>
        <v/>
      </c>
      <c r="Y273" s="4">
        <f>IF(AND(SUMIFS(Investors!$P:$P,Investors!$A:$A,$A273,Investors!$G:$G,$B273)-$B$2&lt;=Y$4,SUMIFS(Investors!$P:$P,Investors!$A:$A,$A273,Investors!$G:$G,$B273)-$B$2&gt;X$4),SUMIFS(Investors!$Q:$Q,Investors!$A:$A,$A273,Investors!$G:$G,$B273),0)</f>
        <v/>
      </c>
      <c r="Z273" s="4">
        <f>IF(AND(SUMIFS(Investors!$P:$P,Investors!$A:$A,$A273,Investors!$G:$G,$B273)-$B$2&lt;=Z$4,SUMIFS(Investors!$P:$P,Investors!$A:$A,$A273,Investors!$G:$G,$B273)-$B$2&gt;Y$4),SUMIFS(Investors!$Q:$Q,Investors!$A:$A,$A273,Investors!$G:$G,$B273),0)</f>
        <v/>
      </c>
      <c r="AA273" s="4">
        <f>IF(AND(SUMIFS(Investors!$P:$P,Investors!$A:$A,$A273,Investors!$G:$G,$B273)-$B$2&lt;=AA$4,SUMIFS(Investors!$P:$P,Investors!$A:$A,$A273,Investors!$G:$G,$B273)-$B$2&gt;Z$4),SUMIFS(Investors!$Q:$Q,Investors!$A:$A,$A273,Investors!$G:$G,$B273),0)</f>
        <v/>
      </c>
      <c r="AB273" s="4">
        <f>IF(AND(SUMIFS(Investors!$P:$P,Investors!$A:$A,$A273,Investors!$G:$G,$B273)-$B$2&lt;=AB$4,SUMIFS(Investors!$P:$P,Investors!$A:$A,$A273,Investors!$G:$G,$B273)-$B$2&gt;AA$4),SUMIFS(Investors!$Q:$Q,Investors!$A:$A,$A273,Investors!$G:$G,$B273),0)</f>
        <v/>
      </c>
      <c r="AC273" s="4">
        <f>IF(AND(SUMIFS(Investors!$P:$P,Investors!$A:$A,$A273,Investors!$G:$G,$B273)-$B$2&lt;=AC$4,SUMIFS(Investors!$P:$P,Investors!$A:$A,$A273,Investors!$G:$G,$B273)-$B$2&gt;AB$4),SUMIFS(Investors!$Q:$Q,Investors!$A:$A,$A273,Investors!$G:$G,$B273),0)</f>
        <v/>
      </c>
    </row>
    <row r="274">
      <c r="A274" t="inlineStr">
        <is>
          <t>ZGIL01</t>
        </is>
      </c>
      <c r="B274" t="inlineStr">
        <is>
          <t>HFB109</t>
        </is>
      </c>
      <c r="C274" s="4">
        <f>SUM(E274:AC274)</f>
        <v/>
      </c>
      <c r="E274" s="4">
        <f>IF(AND(SUMIFS(Investors!$P:$P,Investors!$A:$A,$A274,Investors!$G:$G,$B274)-$B$2&lt;=E$4,SUMIFS(Investors!$P:$P,Investors!$A:$A,$A274,Investors!$G:$G,$B274)-$B$2&gt;D$4),SUMIFS(Investors!$Q:$Q,Investors!$A:$A,$A274,Investors!$G:$G,$B274),0)</f>
        <v/>
      </c>
      <c r="F274" s="4">
        <f>IF(AND(SUMIFS(Investors!$P:$P,Investors!$A:$A,$A274,Investors!$G:$G,$B274)-$B$2&lt;=F$4,SUMIFS(Investors!$P:$P,Investors!$A:$A,$A274,Investors!$G:$G,$B274)-$B$2&gt;E$4),SUMIFS(Investors!$Q:$Q,Investors!$A:$A,$A274,Investors!$G:$G,$B274),0)</f>
        <v/>
      </c>
      <c r="G274" s="4">
        <f>IF(AND(SUMIFS(Investors!$P:$P,Investors!$A:$A,$A274,Investors!$G:$G,$B274)-$B$2&lt;=G$4,SUMIFS(Investors!$P:$P,Investors!$A:$A,$A274,Investors!$G:$G,$B274)-$B$2&gt;F$4),SUMIFS(Investors!$Q:$Q,Investors!$A:$A,$A274,Investors!$G:$G,$B274),0)</f>
        <v/>
      </c>
      <c r="H274" s="4">
        <f>IF(AND(SUMIFS(Investors!$P:$P,Investors!$A:$A,$A274,Investors!$G:$G,$B274)-$B$2&lt;=H$4,SUMIFS(Investors!$P:$P,Investors!$A:$A,$A274,Investors!$G:$G,$B274)-$B$2&gt;G$4),SUMIFS(Investors!$Q:$Q,Investors!$A:$A,$A274,Investors!$G:$G,$B274),0)</f>
        <v/>
      </c>
      <c r="I274" s="4">
        <f>IF(AND(SUMIFS(Investors!$P:$P,Investors!$A:$A,$A274,Investors!$G:$G,$B274)-$B$2&lt;=I$4,SUMIFS(Investors!$P:$P,Investors!$A:$A,$A274,Investors!$G:$G,$B274)-$B$2&gt;H$4),SUMIFS(Investors!$Q:$Q,Investors!$A:$A,$A274,Investors!$G:$G,$B274),0)</f>
        <v/>
      </c>
      <c r="J274" s="4">
        <f>IF(AND(SUMIFS(Investors!$P:$P,Investors!$A:$A,$A274,Investors!$G:$G,$B274)-$B$2&lt;=J$4,SUMIFS(Investors!$P:$P,Investors!$A:$A,$A274,Investors!$G:$G,$B274)-$B$2&gt;I$4),SUMIFS(Investors!$Q:$Q,Investors!$A:$A,$A274,Investors!$G:$G,$B274),0)</f>
        <v/>
      </c>
      <c r="K274" s="4">
        <f>IF(AND(SUMIFS(Investors!$P:$P,Investors!$A:$A,$A274,Investors!$G:$G,$B274)-$B$2&lt;=K$4,SUMIFS(Investors!$P:$P,Investors!$A:$A,$A274,Investors!$G:$G,$B274)-$B$2&gt;J$4),SUMIFS(Investors!$Q:$Q,Investors!$A:$A,$A274,Investors!$G:$G,$B274),0)</f>
        <v/>
      </c>
      <c r="L274" s="4">
        <f>IF(AND(SUMIFS(Investors!$P:$P,Investors!$A:$A,$A274,Investors!$G:$G,$B274)-$B$2&lt;=L$4,SUMIFS(Investors!$P:$P,Investors!$A:$A,$A274,Investors!$G:$G,$B274)-$B$2&gt;K$4),SUMIFS(Investors!$Q:$Q,Investors!$A:$A,$A274,Investors!$G:$G,$B274),0)</f>
        <v/>
      </c>
      <c r="M274" s="4">
        <f>IF(AND(SUMIFS(Investors!$P:$P,Investors!$A:$A,$A274,Investors!$G:$G,$B274)-$B$2&lt;=M$4,SUMIFS(Investors!$P:$P,Investors!$A:$A,$A274,Investors!$G:$G,$B274)-$B$2&gt;L$4),SUMIFS(Investors!$Q:$Q,Investors!$A:$A,$A274,Investors!$G:$G,$B274),0)</f>
        <v/>
      </c>
      <c r="N274" s="4">
        <f>IF(AND(SUMIFS(Investors!$P:$P,Investors!$A:$A,$A274,Investors!$G:$G,$B274)-$B$2&lt;=N$4,SUMIFS(Investors!$P:$P,Investors!$A:$A,$A274,Investors!$G:$G,$B274)-$B$2&gt;M$4),SUMIFS(Investors!$Q:$Q,Investors!$A:$A,$A274,Investors!$G:$G,$B274),0)</f>
        <v/>
      </c>
      <c r="O274" s="4">
        <f>IF(AND(SUMIFS(Investors!$P:$P,Investors!$A:$A,$A274,Investors!$G:$G,$B274)-$B$2&lt;=O$4,SUMIFS(Investors!$P:$P,Investors!$A:$A,$A274,Investors!$G:$G,$B274)-$B$2&gt;N$4),SUMIFS(Investors!$Q:$Q,Investors!$A:$A,$A274,Investors!$G:$G,$B274),0)</f>
        <v/>
      </c>
      <c r="P274" s="4">
        <f>IF(AND(SUMIFS(Investors!$P:$P,Investors!$A:$A,$A274,Investors!$G:$G,$B274)-$B$2&lt;=P$4,SUMIFS(Investors!$P:$P,Investors!$A:$A,$A274,Investors!$G:$G,$B274)-$B$2&gt;O$4),SUMIFS(Investors!$Q:$Q,Investors!$A:$A,$A274,Investors!$G:$G,$B274),0)</f>
        <v/>
      </c>
      <c r="Q274" s="4">
        <f>IF(AND(SUMIFS(Investors!$P:$P,Investors!$A:$A,$A274,Investors!$G:$G,$B274)-$B$2&lt;=Q$4,SUMIFS(Investors!$P:$P,Investors!$A:$A,$A274,Investors!$G:$G,$B274)-$B$2&gt;P$4),SUMIFS(Investors!$Q:$Q,Investors!$A:$A,$A274,Investors!$G:$G,$B274),0)</f>
        <v/>
      </c>
      <c r="R274" s="4">
        <f>IF(AND(SUMIFS(Investors!$P:$P,Investors!$A:$A,$A274,Investors!$G:$G,$B274)-$B$2&lt;=R$4,SUMIFS(Investors!$P:$P,Investors!$A:$A,$A274,Investors!$G:$G,$B274)-$B$2&gt;Q$4),SUMIFS(Investors!$Q:$Q,Investors!$A:$A,$A274,Investors!$G:$G,$B274),0)</f>
        <v/>
      </c>
      <c r="S274" s="4">
        <f>IF(AND(SUMIFS(Investors!$P:$P,Investors!$A:$A,$A274,Investors!$G:$G,$B274)-$B$2&lt;=S$4,SUMIFS(Investors!$P:$P,Investors!$A:$A,$A274,Investors!$G:$G,$B274)-$B$2&gt;R$4),SUMIFS(Investors!$Q:$Q,Investors!$A:$A,$A274,Investors!$G:$G,$B274),0)</f>
        <v/>
      </c>
      <c r="T274" s="4">
        <f>IF(AND(SUMIFS(Investors!$P:$P,Investors!$A:$A,$A274,Investors!$G:$G,$B274)-$B$2&lt;=T$4,SUMIFS(Investors!$P:$P,Investors!$A:$A,$A274,Investors!$G:$G,$B274)-$B$2&gt;S$4),SUMIFS(Investors!$Q:$Q,Investors!$A:$A,$A274,Investors!$G:$G,$B274),0)</f>
        <v/>
      </c>
      <c r="U274" s="4">
        <f>IF(AND(SUMIFS(Investors!$P:$P,Investors!$A:$A,$A274,Investors!$G:$G,$B274)-$B$2&lt;=U$4,SUMIFS(Investors!$P:$P,Investors!$A:$A,$A274,Investors!$G:$G,$B274)-$B$2&gt;T$4),SUMIFS(Investors!$Q:$Q,Investors!$A:$A,$A274,Investors!$G:$G,$B274),0)</f>
        <v/>
      </c>
      <c r="V274" s="4">
        <f>IF(AND(SUMIFS(Investors!$P:$P,Investors!$A:$A,$A274,Investors!$G:$G,$B274)-$B$2&lt;=V$4,SUMIFS(Investors!$P:$P,Investors!$A:$A,$A274,Investors!$G:$G,$B274)-$B$2&gt;U$4),SUMIFS(Investors!$Q:$Q,Investors!$A:$A,$A274,Investors!$G:$G,$B274),0)</f>
        <v/>
      </c>
      <c r="W274" s="4">
        <f>IF(AND(SUMIFS(Investors!$P:$P,Investors!$A:$A,$A274,Investors!$G:$G,$B274)-$B$2&lt;=W$4,SUMIFS(Investors!$P:$P,Investors!$A:$A,$A274,Investors!$G:$G,$B274)-$B$2&gt;V$4),SUMIFS(Investors!$Q:$Q,Investors!$A:$A,$A274,Investors!$G:$G,$B274),0)</f>
        <v/>
      </c>
      <c r="X274" s="4">
        <f>IF(AND(SUMIFS(Investors!$P:$P,Investors!$A:$A,$A274,Investors!$G:$G,$B274)-$B$2&lt;=X$4,SUMIFS(Investors!$P:$P,Investors!$A:$A,$A274,Investors!$G:$G,$B274)-$B$2&gt;W$4),SUMIFS(Investors!$Q:$Q,Investors!$A:$A,$A274,Investors!$G:$G,$B274),0)</f>
        <v/>
      </c>
      <c r="Y274" s="4">
        <f>IF(AND(SUMIFS(Investors!$P:$P,Investors!$A:$A,$A274,Investors!$G:$G,$B274)-$B$2&lt;=Y$4,SUMIFS(Investors!$P:$P,Investors!$A:$A,$A274,Investors!$G:$G,$B274)-$B$2&gt;X$4),SUMIFS(Investors!$Q:$Q,Investors!$A:$A,$A274,Investors!$G:$G,$B274),0)</f>
        <v/>
      </c>
      <c r="Z274" s="4">
        <f>IF(AND(SUMIFS(Investors!$P:$P,Investors!$A:$A,$A274,Investors!$G:$G,$B274)-$B$2&lt;=Z$4,SUMIFS(Investors!$P:$P,Investors!$A:$A,$A274,Investors!$G:$G,$B274)-$B$2&gt;Y$4),SUMIFS(Investors!$Q:$Q,Investors!$A:$A,$A274,Investors!$G:$G,$B274),0)</f>
        <v/>
      </c>
      <c r="AA274" s="4">
        <f>IF(AND(SUMIFS(Investors!$P:$P,Investors!$A:$A,$A274,Investors!$G:$G,$B274)-$B$2&lt;=AA$4,SUMIFS(Investors!$P:$P,Investors!$A:$A,$A274,Investors!$G:$G,$B274)-$B$2&gt;Z$4),SUMIFS(Investors!$Q:$Q,Investors!$A:$A,$A274,Investors!$G:$G,$B274),0)</f>
        <v/>
      </c>
      <c r="AB274" s="4">
        <f>IF(AND(SUMIFS(Investors!$P:$P,Investors!$A:$A,$A274,Investors!$G:$G,$B274)-$B$2&lt;=AB$4,SUMIFS(Investors!$P:$P,Investors!$A:$A,$A274,Investors!$G:$G,$B274)-$B$2&gt;AA$4),SUMIFS(Investors!$Q:$Q,Investors!$A:$A,$A274,Investors!$G:$G,$B274),0)</f>
        <v/>
      </c>
      <c r="AC274" s="4">
        <f>IF(AND(SUMIFS(Investors!$P:$P,Investors!$A:$A,$A274,Investors!$G:$G,$B274)-$B$2&lt;=AC$4,SUMIFS(Investors!$P:$P,Investors!$A:$A,$A274,Investors!$G:$G,$B274)-$B$2&gt;AB$4),SUMIFS(Investors!$Q:$Q,Investors!$A:$A,$A274,Investors!$G:$G,$B274),0)</f>
        <v/>
      </c>
    </row>
    <row r="275">
      <c r="A275" t="inlineStr">
        <is>
          <t>ZGIL01</t>
        </is>
      </c>
      <c r="B275" t="inlineStr">
        <is>
          <t>HFB207</t>
        </is>
      </c>
      <c r="C275" s="4">
        <f>SUM(E275:AC275)</f>
        <v/>
      </c>
      <c r="E275" s="4">
        <f>IF(AND(SUMIFS(Investors!$P:$P,Investors!$A:$A,$A275,Investors!$G:$G,$B275)-$B$2&lt;=E$4,SUMIFS(Investors!$P:$P,Investors!$A:$A,$A275,Investors!$G:$G,$B275)-$B$2&gt;D$4),SUMIFS(Investors!$Q:$Q,Investors!$A:$A,$A275,Investors!$G:$G,$B275),0)</f>
        <v/>
      </c>
      <c r="F275" s="4">
        <f>IF(AND(SUMIFS(Investors!$P:$P,Investors!$A:$A,$A275,Investors!$G:$G,$B275)-$B$2&lt;=F$4,SUMIFS(Investors!$P:$P,Investors!$A:$A,$A275,Investors!$G:$G,$B275)-$B$2&gt;E$4),SUMIFS(Investors!$Q:$Q,Investors!$A:$A,$A275,Investors!$G:$G,$B275),0)</f>
        <v/>
      </c>
      <c r="G275" s="4">
        <f>IF(AND(SUMIFS(Investors!$P:$P,Investors!$A:$A,$A275,Investors!$G:$G,$B275)-$B$2&lt;=G$4,SUMIFS(Investors!$P:$P,Investors!$A:$A,$A275,Investors!$G:$G,$B275)-$B$2&gt;F$4),SUMIFS(Investors!$Q:$Q,Investors!$A:$A,$A275,Investors!$G:$G,$B275),0)</f>
        <v/>
      </c>
      <c r="H275" s="4">
        <f>IF(AND(SUMIFS(Investors!$P:$P,Investors!$A:$A,$A275,Investors!$G:$G,$B275)-$B$2&lt;=H$4,SUMIFS(Investors!$P:$P,Investors!$A:$A,$A275,Investors!$G:$G,$B275)-$B$2&gt;G$4),SUMIFS(Investors!$Q:$Q,Investors!$A:$A,$A275,Investors!$G:$G,$B275),0)</f>
        <v/>
      </c>
      <c r="I275" s="4">
        <f>IF(AND(SUMIFS(Investors!$P:$P,Investors!$A:$A,$A275,Investors!$G:$G,$B275)-$B$2&lt;=I$4,SUMIFS(Investors!$P:$P,Investors!$A:$A,$A275,Investors!$G:$G,$B275)-$B$2&gt;H$4),SUMIFS(Investors!$Q:$Q,Investors!$A:$A,$A275,Investors!$G:$G,$B275),0)</f>
        <v/>
      </c>
      <c r="J275" s="4">
        <f>IF(AND(SUMIFS(Investors!$P:$P,Investors!$A:$A,$A275,Investors!$G:$G,$B275)-$B$2&lt;=J$4,SUMIFS(Investors!$P:$P,Investors!$A:$A,$A275,Investors!$G:$G,$B275)-$B$2&gt;I$4),SUMIFS(Investors!$Q:$Q,Investors!$A:$A,$A275,Investors!$G:$G,$B275),0)</f>
        <v/>
      </c>
      <c r="K275" s="4">
        <f>IF(AND(SUMIFS(Investors!$P:$P,Investors!$A:$A,$A275,Investors!$G:$G,$B275)-$B$2&lt;=K$4,SUMIFS(Investors!$P:$P,Investors!$A:$A,$A275,Investors!$G:$G,$B275)-$B$2&gt;J$4),SUMIFS(Investors!$Q:$Q,Investors!$A:$A,$A275,Investors!$G:$G,$B275),0)</f>
        <v/>
      </c>
      <c r="L275" s="4">
        <f>IF(AND(SUMIFS(Investors!$P:$P,Investors!$A:$A,$A275,Investors!$G:$G,$B275)-$B$2&lt;=L$4,SUMIFS(Investors!$P:$P,Investors!$A:$A,$A275,Investors!$G:$G,$B275)-$B$2&gt;K$4),SUMIFS(Investors!$Q:$Q,Investors!$A:$A,$A275,Investors!$G:$G,$B275),0)</f>
        <v/>
      </c>
      <c r="M275" s="4">
        <f>IF(AND(SUMIFS(Investors!$P:$P,Investors!$A:$A,$A275,Investors!$G:$G,$B275)-$B$2&lt;=M$4,SUMIFS(Investors!$P:$P,Investors!$A:$A,$A275,Investors!$G:$G,$B275)-$B$2&gt;L$4),SUMIFS(Investors!$Q:$Q,Investors!$A:$A,$A275,Investors!$G:$G,$B275),0)</f>
        <v/>
      </c>
      <c r="N275" s="4">
        <f>IF(AND(SUMIFS(Investors!$P:$P,Investors!$A:$A,$A275,Investors!$G:$G,$B275)-$B$2&lt;=N$4,SUMIFS(Investors!$P:$P,Investors!$A:$A,$A275,Investors!$G:$G,$B275)-$B$2&gt;M$4),SUMIFS(Investors!$Q:$Q,Investors!$A:$A,$A275,Investors!$G:$G,$B275),0)</f>
        <v/>
      </c>
      <c r="O275" s="4">
        <f>IF(AND(SUMIFS(Investors!$P:$P,Investors!$A:$A,$A275,Investors!$G:$G,$B275)-$B$2&lt;=O$4,SUMIFS(Investors!$P:$P,Investors!$A:$A,$A275,Investors!$G:$G,$B275)-$B$2&gt;N$4),SUMIFS(Investors!$Q:$Q,Investors!$A:$A,$A275,Investors!$G:$G,$B275),0)</f>
        <v/>
      </c>
      <c r="P275" s="4">
        <f>IF(AND(SUMIFS(Investors!$P:$P,Investors!$A:$A,$A275,Investors!$G:$G,$B275)-$B$2&lt;=P$4,SUMIFS(Investors!$P:$P,Investors!$A:$A,$A275,Investors!$G:$G,$B275)-$B$2&gt;O$4),SUMIFS(Investors!$Q:$Q,Investors!$A:$A,$A275,Investors!$G:$G,$B275),0)</f>
        <v/>
      </c>
      <c r="Q275" s="4">
        <f>IF(AND(SUMIFS(Investors!$P:$P,Investors!$A:$A,$A275,Investors!$G:$G,$B275)-$B$2&lt;=Q$4,SUMIFS(Investors!$P:$P,Investors!$A:$A,$A275,Investors!$G:$G,$B275)-$B$2&gt;P$4),SUMIFS(Investors!$Q:$Q,Investors!$A:$A,$A275,Investors!$G:$G,$B275),0)</f>
        <v/>
      </c>
      <c r="R275" s="4">
        <f>IF(AND(SUMIFS(Investors!$P:$P,Investors!$A:$A,$A275,Investors!$G:$G,$B275)-$B$2&lt;=R$4,SUMIFS(Investors!$P:$P,Investors!$A:$A,$A275,Investors!$G:$G,$B275)-$B$2&gt;Q$4),SUMIFS(Investors!$Q:$Q,Investors!$A:$A,$A275,Investors!$G:$G,$B275),0)</f>
        <v/>
      </c>
      <c r="S275" s="4">
        <f>IF(AND(SUMIFS(Investors!$P:$P,Investors!$A:$A,$A275,Investors!$G:$G,$B275)-$B$2&lt;=S$4,SUMIFS(Investors!$P:$P,Investors!$A:$A,$A275,Investors!$G:$G,$B275)-$B$2&gt;R$4),SUMIFS(Investors!$Q:$Q,Investors!$A:$A,$A275,Investors!$G:$G,$B275),0)</f>
        <v/>
      </c>
      <c r="T275" s="4">
        <f>IF(AND(SUMIFS(Investors!$P:$P,Investors!$A:$A,$A275,Investors!$G:$G,$B275)-$B$2&lt;=T$4,SUMIFS(Investors!$P:$P,Investors!$A:$A,$A275,Investors!$G:$G,$B275)-$B$2&gt;S$4),SUMIFS(Investors!$Q:$Q,Investors!$A:$A,$A275,Investors!$G:$G,$B275),0)</f>
        <v/>
      </c>
      <c r="U275" s="4">
        <f>IF(AND(SUMIFS(Investors!$P:$P,Investors!$A:$A,$A275,Investors!$G:$G,$B275)-$B$2&lt;=U$4,SUMIFS(Investors!$P:$P,Investors!$A:$A,$A275,Investors!$G:$G,$B275)-$B$2&gt;T$4),SUMIFS(Investors!$Q:$Q,Investors!$A:$A,$A275,Investors!$G:$G,$B275),0)</f>
        <v/>
      </c>
      <c r="V275" s="4">
        <f>IF(AND(SUMIFS(Investors!$P:$P,Investors!$A:$A,$A275,Investors!$G:$G,$B275)-$B$2&lt;=V$4,SUMIFS(Investors!$P:$P,Investors!$A:$A,$A275,Investors!$G:$G,$B275)-$B$2&gt;U$4),SUMIFS(Investors!$Q:$Q,Investors!$A:$A,$A275,Investors!$G:$G,$B275),0)</f>
        <v/>
      </c>
      <c r="W275" s="4">
        <f>IF(AND(SUMIFS(Investors!$P:$P,Investors!$A:$A,$A275,Investors!$G:$G,$B275)-$B$2&lt;=W$4,SUMIFS(Investors!$P:$P,Investors!$A:$A,$A275,Investors!$G:$G,$B275)-$B$2&gt;V$4),SUMIFS(Investors!$Q:$Q,Investors!$A:$A,$A275,Investors!$G:$G,$B275),0)</f>
        <v/>
      </c>
      <c r="X275" s="4">
        <f>IF(AND(SUMIFS(Investors!$P:$P,Investors!$A:$A,$A275,Investors!$G:$G,$B275)-$B$2&lt;=X$4,SUMIFS(Investors!$P:$P,Investors!$A:$A,$A275,Investors!$G:$G,$B275)-$B$2&gt;W$4),SUMIFS(Investors!$Q:$Q,Investors!$A:$A,$A275,Investors!$G:$G,$B275),0)</f>
        <v/>
      </c>
      <c r="Y275" s="4">
        <f>IF(AND(SUMIFS(Investors!$P:$P,Investors!$A:$A,$A275,Investors!$G:$G,$B275)-$B$2&lt;=Y$4,SUMIFS(Investors!$P:$P,Investors!$A:$A,$A275,Investors!$G:$G,$B275)-$B$2&gt;X$4),SUMIFS(Investors!$Q:$Q,Investors!$A:$A,$A275,Investors!$G:$G,$B275),0)</f>
        <v/>
      </c>
      <c r="Z275" s="4">
        <f>IF(AND(SUMIFS(Investors!$P:$P,Investors!$A:$A,$A275,Investors!$G:$G,$B275)-$B$2&lt;=Z$4,SUMIFS(Investors!$P:$P,Investors!$A:$A,$A275,Investors!$G:$G,$B275)-$B$2&gt;Y$4),SUMIFS(Investors!$Q:$Q,Investors!$A:$A,$A275,Investors!$G:$G,$B275),0)</f>
        <v/>
      </c>
      <c r="AA275" s="4">
        <f>IF(AND(SUMIFS(Investors!$P:$P,Investors!$A:$A,$A275,Investors!$G:$G,$B275)-$B$2&lt;=AA$4,SUMIFS(Investors!$P:$P,Investors!$A:$A,$A275,Investors!$G:$G,$B275)-$B$2&gt;Z$4),SUMIFS(Investors!$Q:$Q,Investors!$A:$A,$A275,Investors!$G:$G,$B275),0)</f>
        <v/>
      </c>
      <c r="AB275" s="4">
        <f>IF(AND(SUMIFS(Investors!$P:$P,Investors!$A:$A,$A275,Investors!$G:$G,$B275)-$B$2&lt;=AB$4,SUMIFS(Investors!$P:$P,Investors!$A:$A,$A275,Investors!$G:$G,$B275)-$B$2&gt;AA$4),SUMIFS(Investors!$Q:$Q,Investors!$A:$A,$A275,Investors!$G:$G,$B275),0)</f>
        <v/>
      </c>
      <c r="AC275" s="4">
        <f>IF(AND(SUMIFS(Investors!$P:$P,Investors!$A:$A,$A275,Investors!$G:$G,$B275)-$B$2&lt;=AC$4,SUMIFS(Investors!$P:$P,Investors!$A:$A,$A275,Investors!$G:$G,$B275)-$B$2&gt;AB$4),SUMIFS(Investors!$Q:$Q,Investors!$A:$A,$A275,Investors!$G:$G,$B275),0)</f>
        <v/>
      </c>
    </row>
    <row r="276">
      <c r="A276" t="inlineStr">
        <is>
          <t>ZWAL01</t>
        </is>
      </c>
      <c r="B276" t="inlineStr">
        <is>
          <t>HFB203</t>
        </is>
      </c>
      <c r="C276" s="4">
        <f>SUM(E276:AC276)</f>
        <v/>
      </c>
      <c r="E276" s="4">
        <f>IF(AND(SUMIFS(Investors!$P:$P,Investors!$A:$A,$A276,Investors!$G:$G,$B276)-$B$2&lt;=E$4,SUMIFS(Investors!$P:$P,Investors!$A:$A,$A276,Investors!$G:$G,$B276)-$B$2&gt;D$4),SUMIFS(Investors!$Q:$Q,Investors!$A:$A,$A276,Investors!$G:$G,$B276),0)</f>
        <v/>
      </c>
      <c r="F276" s="4">
        <f>IF(AND(SUMIFS(Investors!$P:$P,Investors!$A:$A,$A276,Investors!$G:$G,$B276)-$B$2&lt;=F$4,SUMIFS(Investors!$P:$P,Investors!$A:$A,$A276,Investors!$G:$G,$B276)-$B$2&gt;E$4),SUMIFS(Investors!$Q:$Q,Investors!$A:$A,$A276,Investors!$G:$G,$B276),0)</f>
        <v/>
      </c>
      <c r="G276" s="4">
        <f>IF(AND(SUMIFS(Investors!$P:$P,Investors!$A:$A,$A276,Investors!$G:$G,$B276)-$B$2&lt;=G$4,SUMIFS(Investors!$P:$P,Investors!$A:$A,$A276,Investors!$G:$G,$B276)-$B$2&gt;F$4),SUMIFS(Investors!$Q:$Q,Investors!$A:$A,$A276,Investors!$G:$G,$B276),0)</f>
        <v/>
      </c>
      <c r="H276" s="4">
        <f>IF(AND(SUMIFS(Investors!$P:$P,Investors!$A:$A,$A276,Investors!$G:$G,$B276)-$B$2&lt;=H$4,SUMIFS(Investors!$P:$P,Investors!$A:$A,$A276,Investors!$G:$G,$B276)-$B$2&gt;G$4),SUMIFS(Investors!$Q:$Q,Investors!$A:$A,$A276,Investors!$G:$G,$B276),0)</f>
        <v/>
      </c>
      <c r="I276" s="4">
        <f>IF(AND(SUMIFS(Investors!$P:$P,Investors!$A:$A,$A276,Investors!$G:$G,$B276)-$B$2&lt;=I$4,SUMIFS(Investors!$P:$P,Investors!$A:$A,$A276,Investors!$G:$G,$B276)-$B$2&gt;H$4),SUMIFS(Investors!$Q:$Q,Investors!$A:$A,$A276,Investors!$G:$G,$B276),0)</f>
        <v/>
      </c>
      <c r="J276" s="4">
        <f>IF(AND(SUMIFS(Investors!$P:$P,Investors!$A:$A,$A276,Investors!$G:$G,$B276)-$B$2&lt;=J$4,SUMIFS(Investors!$P:$P,Investors!$A:$A,$A276,Investors!$G:$G,$B276)-$B$2&gt;I$4),SUMIFS(Investors!$Q:$Q,Investors!$A:$A,$A276,Investors!$G:$G,$B276),0)</f>
        <v/>
      </c>
      <c r="K276" s="4">
        <f>IF(AND(SUMIFS(Investors!$P:$P,Investors!$A:$A,$A276,Investors!$G:$G,$B276)-$B$2&lt;=K$4,SUMIFS(Investors!$P:$P,Investors!$A:$A,$A276,Investors!$G:$G,$B276)-$B$2&gt;J$4),SUMIFS(Investors!$Q:$Q,Investors!$A:$A,$A276,Investors!$G:$G,$B276),0)</f>
        <v/>
      </c>
      <c r="L276" s="4">
        <f>IF(AND(SUMIFS(Investors!$P:$P,Investors!$A:$A,$A276,Investors!$G:$G,$B276)-$B$2&lt;=L$4,SUMIFS(Investors!$P:$P,Investors!$A:$A,$A276,Investors!$G:$G,$B276)-$B$2&gt;K$4),SUMIFS(Investors!$Q:$Q,Investors!$A:$A,$A276,Investors!$G:$G,$B276),0)</f>
        <v/>
      </c>
      <c r="M276" s="4">
        <f>IF(AND(SUMIFS(Investors!$P:$P,Investors!$A:$A,$A276,Investors!$G:$G,$B276)-$B$2&lt;=M$4,SUMIFS(Investors!$P:$P,Investors!$A:$A,$A276,Investors!$G:$G,$B276)-$B$2&gt;L$4),SUMIFS(Investors!$Q:$Q,Investors!$A:$A,$A276,Investors!$G:$G,$B276),0)</f>
        <v/>
      </c>
      <c r="N276" s="4">
        <f>IF(AND(SUMIFS(Investors!$P:$P,Investors!$A:$A,$A276,Investors!$G:$G,$B276)-$B$2&lt;=N$4,SUMIFS(Investors!$P:$P,Investors!$A:$A,$A276,Investors!$G:$G,$B276)-$B$2&gt;M$4),SUMIFS(Investors!$Q:$Q,Investors!$A:$A,$A276,Investors!$G:$G,$B276),0)</f>
        <v/>
      </c>
      <c r="O276" s="4">
        <f>IF(AND(SUMIFS(Investors!$P:$P,Investors!$A:$A,$A276,Investors!$G:$G,$B276)-$B$2&lt;=O$4,SUMIFS(Investors!$P:$P,Investors!$A:$A,$A276,Investors!$G:$G,$B276)-$B$2&gt;N$4),SUMIFS(Investors!$Q:$Q,Investors!$A:$A,$A276,Investors!$G:$G,$B276),0)</f>
        <v/>
      </c>
      <c r="P276" s="4">
        <f>IF(AND(SUMIFS(Investors!$P:$P,Investors!$A:$A,$A276,Investors!$G:$G,$B276)-$B$2&lt;=P$4,SUMIFS(Investors!$P:$P,Investors!$A:$A,$A276,Investors!$G:$G,$B276)-$B$2&gt;O$4),SUMIFS(Investors!$Q:$Q,Investors!$A:$A,$A276,Investors!$G:$G,$B276),0)</f>
        <v/>
      </c>
      <c r="Q276" s="4">
        <f>IF(AND(SUMIFS(Investors!$P:$P,Investors!$A:$A,$A276,Investors!$G:$G,$B276)-$B$2&lt;=Q$4,SUMIFS(Investors!$P:$P,Investors!$A:$A,$A276,Investors!$G:$G,$B276)-$B$2&gt;P$4),SUMIFS(Investors!$Q:$Q,Investors!$A:$A,$A276,Investors!$G:$G,$B276),0)</f>
        <v/>
      </c>
      <c r="R276" s="4">
        <f>IF(AND(SUMIFS(Investors!$P:$P,Investors!$A:$A,$A276,Investors!$G:$G,$B276)-$B$2&lt;=R$4,SUMIFS(Investors!$P:$P,Investors!$A:$A,$A276,Investors!$G:$G,$B276)-$B$2&gt;Q$4),SUMIFS(Investors!$Q:$Q,Investors!$A:$A,$A276,Investors!$G:$G,$B276),0)</f>
        <v/>
      </c>
      <c r="S276" s="4">
        <f>IF(AND(SUMIFS(Investors!$P:$P,Investors!$A:$A,$A276,Investors!$G:$G,$B276)-$B$2&lt;=S$4,SUMIFS(Investors!$P:$P,Investors!$A:$A,$A276,Investors!$G:$G,$B276)-$B$2&gt;R$4),SUMIFS(Investors!$Q:$Q,Investors!$A:$A,$A276,Investors!$G:$G,$B276),0)</f>
        <v/>
      </c>
      <c r="T276" s="4">
        <f>IF(AND(SUMIFS(Investors!$P:$P,Investors!$A:$A,$A276,Investors!$G:$G,$B276)-$B$2&lt;=T$4,SUMIFS(Investors!$P:$P,Investors!$A:$A,$A276,Investors!$G:$G,$B276)-$B$2&gt;S$4),SUMIFS(Investors!$Q:$Q,Investors!$A:$A,$A276,Investors!$G:$G,$B276),0)</f>
        <v/>
      </c>
      <c r="U276" s="4">
        <f>IF(AND(SUMIFS(Investors!$P:$P,Investors!$A:$A,$A276,Investors!$G:$G,$B276)-$B$2&lt;=U$4,SUMIFS(Investors!$P:$P,Investors!$A:$A,$A276,Investors!$G:$G,$B276)-$B$2&gt;T$4),SUMIFS(Investors!$Q:$Q,Investors!$A:$A,$A276,Investors!$G:$G,$B276),0)</f>
        <v/>
      </c>
      <c r="V276" s="4">
        <f>IF(AND(SUMIFS(Investors!$P:$P,Investors!$A:$A,$A276,Investors!$G:$G,$B276)-$B$2&lt;=V$4,SUMIFS(Investors!$P:$P,Investors!$A:$A,$A276,Investors!$G:$G,$B276)-$B$2&gt;U$4),SUMIFS(Investors!$Q:$Q,Investors!$A:$A,$A276,Investors!$G:$G,$B276),0)</f>
        <v/>
      </c>
      <c r="W276" s="4">
        <f>IF(AND(SUMIFS(Investors!$P:$P,Investors!$A:$A,$A276,Investors!$G:$G,$B276)-$B$2&lt;=W$4,SUMIFS(Investors!$P:$P,Investors!$A:$A,$A276,Investors!$G:$G,$B276)-$B$2&gt;V$4),SUMIFS(Investors!$Q:$Q,Investors!$A:$A,$A276,Investors!$G:$G,$B276),0)</f>
        <v/>
      </c>
      <c r="X276" s="4">
        <f>IF(AND(SUMIFS(Investors!$P:$P,Investors!$A:$A,$A276,Investors!$G:$G,$B276)-$B$2&lt;=X$4,SUMIFS(Investors!$P:$P,Investors!$A:$A,$A276,Investors!$G:$G,$B276)-$B$2&gt;W$4),SUMIFS(Investors!$Q:$Q,Investors!$A:$A,$A276,Investors!$G:$G,$B276),0)</f>
        <v/>
      </c>
      <c r="Y276" s="4">
        <f>IF(AND(SUMIFS(Investors!$P:$P,Investors!$A:$A,$A276,Investors!$G:$G,$B276)-$B$2&lt;=Y$4,SUMIFS(Investors!$P:$P,Investors!$A:$A,$A276,Investors!$G:$G,$B276)-$B$2&gt;X$4),SUMIFS(Investors!$Q:$Q,Investors!$A:$A,$A276,Investors!$G:$G,$B276),0)</f>
        <v/>
      </c>
      <c r="Z276" s="4">
        <f>IF(AND(SUMIFS(Investors!$P:$P,Investors!$A:$A,$A276,Investors!$G:$G,$B276)-$B$2&lt;=Z$4,SUMIFS(Investors!$P:$P,Investors!$A:$A,$A276,Investors!$G:$G,$B276)-$B$2&gt;Y$4),SUMIFS(Investors!$Q:$Q,Investors!$A:$A,$A276,Investors!$G:$G,$B276),0)</f>
        <v/>
      </c>
      <c r="AA276" s="4">
        <f>IF(AND(SUMIFS(Investors!$P:$P,Investors!$A:$A,$A276,Investors!$G:$G,$B276)-$B$2&lt;=AA$4,SUMIFS(Investors!$P:$P,Investors!$A:$A,$A276,Investors!$G:$G,$B276)-$B$2&gt;Z$4),SUMIFS(Investors!$Q:$Q,Investors!$A:$A,$A276,Investors!$G:$G,$B276),0)</f>
        <v/>
      </c>
      <c r="AB276" s="4">
        <f>IF(AND(SUMIFS(Investors!$P:$P,Investors!$A:$A,$A276,Investors!$G:$G,$B276)-$B$2&lt;=AB$4,SUMIFS(Investors!$P:$P,Investors!$A:$A,$A276,Investors!$G:$G,$B276)-$B$2&gt;AA$4),SUMIFS(Investors!$Q:$Q,Investors!$A:$A,$A276,Investors!$G:$G,$B276),0)</f>
        <v/>
      </c>
      <c r="AC276" s="4">
        <f>IF(AND(SUMIFS(Investors!$P:$P,Investors!$A:$A,$A276,Investors!$G:$G,$B276)-$B$2&lt;=AC$4,SUMIFS(Investors!$P:$P,Investors!$A:$A,$A276,Investors!$G:$G,$B276)-$B$2&gt;AB$4),SUMIFS(Investors!$Q:$Q,Investors!$A:$A,$A276,Investors!$G:$G,$B276),0)</f>
        <v/>
      </c>
    </row>
    <row r="277">
      <c r="A277" t="inlineStr">
        <is>
          <t>ZWAL01</t>
        </is>
      </c>
      <c r="B277" t="inlineStr">
        <is>
          <t>HVO202</t>
        </is>
      </c>
      <c r="C277" s="4">
        <f>SUM(E277:AC277)</f>
        <v/>
      </c>
      <c r="E277" s="4">
        <f>IF(AND(SUMIFS(Investors!$P:$P,Investors!$A:$A,$A277,Investors!$G:$G,$B277)-$B$2&lt;=E$4,SUMIFS(Investors!$P:$P,Investors!$A:$A,$A277,Investors!$G:$G,$B277)-$B$2&gt;D$4),SUMIFS(Investors!$Q:$Q,Investors!$A:$A,$A277,Investors!$G:$G,$B277),0)</f>
        <v/>
      </c>
      <c r="F277" s="4">
        <f>IF(AND(SUMIFS(Investors!$P:$P,Investors!$A:$A,$A277,Investors!$G:$G,$B277)-$B$2&lt;=F$4,SUMIFS(Investors!$P:$P,Investors!$A:$A,$A277,Investors!$G:$G,$B277)-$B$2&gt;E$4),SUMIFS(Investors!$Q:$Q,Investors!$A:$A,$A277,Investors!$G:$G,$B277),0)</f>
        <v/>
      </c>
      <c r="G277" s="4">
        <f>IF(AND(SUMIFS(Investors!$P:$P,Investors!$A:$A,$A277,Investors!$G:$G,$B277)-$B$2&lt;=G$4,SUMIFS(Investors!$P:$P,Investors!$A:$A,$A277,Investors!$G:$G,$B277)-$B$2&gt;F$4),SUMIFS(Investors!$Q:$Q,Investors!$A:$A,$A277,Investors!$G:$G,$B277),0)</f>
        <v/>
      </c>
      <c r="H277" s="4">
        <f>IF(AND(SUMIFS(Investors!$P:$P,Investors!$A:$A,$A277,Investors!$G:$G,$B277)-$B$2&lt;=H$4,SUMIFS(Investors!$P:$P,Investors!$A:$A,$A277,Investors!$G:$G,$B277)-$B$2&gt;G$4),SUMIFS(Investors!$Q:$Q,Investors!$A:$A,$A277,Investors!$G:$G,$B277),0)</f>
        <v/>
      </c>
      <c r="I277" s="4">
        <f>IF(AND(SUMIFS(Investors!$P:$P,Investors!$A:$A,$A277,Investors!$G:$G,$B277)-$B$2&lt;=I$4,SUMIFS(Investors!$P:$P,Investors!$A:$A,$A277,Investors!$G:$G,$B277)-$B$2&gt;H$4),SUMIFS(Investors!$Q:$Q,Investors!$A:$A,$A277,Investors!$G:$G,$B277),0)</f>
        <v/>
      </c>
      <c r="J277" s="4">
        <f>IF(AND(SUMIFS(Investors!$P:$P,Investors!$A:$A,$A277,Investors!$G:$G,$B277)-$B$2&lt;=J$4,SUMIFS(Investors!$P:$P,Investors!$A:$A,$A277,Investors!$G:$G,$B277)-$B$2&gt;I$4),SUMIFS(Investors!$Q:$Q,Investors!$A:$A,$A277,Investors!$G:$G,$B277),0)</f>
        <v/>
      </c>
      <c r="K277" s="4">
        <f>IF(AND(SUMIFS(Investors!$P:$P,Investors!$A:$A,$A277,Investors!$G:$G,$B277)-$B$2&lt;=K$4,SUMIFS(Investors!$P:$P,Investors!$A:$A,$A277,Investors!$G:$G,$B277)-$B$2&gt;J$4),SUMIFS(Investors!$Q:$Q,Investors!$A:$A,$A277,Investors!$G:$G,$B277),0)</f>
        <v/>
      </c>
      <c r="L277" s="4">
        <f>IF(AND(SUMIFS(Investors!$P:$P,Investors!$A:$A,$A277,Investors!$G:$G,$B277)-$B$2&lt;=L$4,SUMIFS(Investors!$P:$P,Investors!$A:$A,$A277,Investors!$G:$G,$B277)-$B$2&gt;K$4),SUMIFS(Investors!$Q:$Q,Investors!$A:$A,$A277,Investors!$G:$G,$B277),0)</f>
        <v/>
      </c>
      <c r="M277" s="4">
        <f>IF(AND(SUMIFS(Investors!$P:$P,Investors!$A:$A,$A277,Investors!$G:$G,$B277)-$B$2&lt;=M$4,SUMIFS(Investors!$P:$P,Investors!$A:$A,$A277,Investors!$G:$G,$B277)-$B$2&gt;L$4),SUMIFS(Investors!$Q:$Q,Investors!$A:$A,$A277,Investors!$G:$G,$B277),0)</f>
        <v/>
      </c>
      <c r="N277" s="4">
        <f>IF(AND(SUMIFS(Investors!$P:$P,Investors!$A:$A,$A277,Investors!$G:$G,$B277)-$B$2&lt;=N$4,SUMIFS(Investors!$P:$P,Investors!$A:$A,$A277,Investors!$G:$G,$B277)-$B$2&gt;M$4),SUMIFS(Investors!$Q:$Q,Investors!$A:$A,$A277,Investors!$G:$G,$B277),0)</f>
        <v/>
      </c>
      <c r="O277" s="4">
        <f>IF(AND(SUMIFS(Investors!$P:$P,Investors!$A:$A,$A277,Investors!$G:$G,$B277)-$B$2&lt;=O$4,SUMIFS(Investors!$P:$P,Investors!$A:$A,$A277,Investors!$G:$G,$B277)-$B$2&gt;N$4),SUMIFS(Investors!$Q:$Q,Investors!$A:$A,$A277,Investors!$G:$G,$B277),0)</f>
        <v/>
      </c>
      <c r="P277" s="4">
        <f>IF(AND(SUMIFS(Investors!$P:$P,Investors!$A:$A,$A277,Investors!$G:$G,$B277)-$B$2&lt;=P$4,SUMIFS(Investors!$P:$P,Investors!$A:$A,$A277,Investors!$G:$G,$B277)-$B$2&gt;O$4),SUMIFS(Investors!$Q:$Q,Investors!$A:$A,$A277,Investors!$G:$G,$B277),0)</f>
        <v/>
      </c>
      <c r="Q277" s="4">
        <f>IF(AND(SUMIFS(Investors!$P:$P,Investors!$A:$A,$A277,Investors!$G:$G,$B277)-$B$2&lt;=Q$4,SUMIFS(Investors!$P:$P,Investors!$A:$A,$A277,Investors!$G:$G,$B277)-$B$2&gt;P$4),SUMIFS(Investors!$Q:$Q,Investors!$A:$A,$A277,Investors!$G:$G,$B277),0)</f>
        <v/>
      </c>
      <c r="R277" s="4">
        <f>IF(AND(SUMIFS(Investors!$P:$P,Investors!$A:$A,$A277,Investors!$G:$G,$B277)-$B$2&lt;=R$4,SUMIFS(Investors!$P:$P,Investors!$A:$A,$A277,Investors!$G:$G,$B277)-$B$2&gt;Q$4),SUMIFS(Investors!$Q:$Q,Investors!$A:$A,$A277,Investors!$G:$G,$B277),0)</f>
        <v/>
      </c>
      <c r="S277" s="4">
        <f>IF(AND(SUMIFS(Investors!$P:$P,Investors!$A:$A,$A277,Investors!$G:$G,$B277)-$B$2&lt;=S$4,SUMIFS(Investors!$P:$P,Investors!$A:$A,$A277,Investors!$G:$G,$B277)-$B$2&gt;R$4),SUMIFS(Investors!$Q:$Q,Investors!$A:$A,$A277,Investors!$G:$G,$B277),0)</f>
        <v/>
      </c>
      <c r="T277" s="4">
        <f>IF(AND(SUMIFS(Investors!$P:$P,Investors!$A:$A,$A277,Investors!$G:$G,$B277)-$B$2&lt;=T$4,SUMIFS(Investors!$P:$P,Investors!$A:$A,$A277,Investors!$G:$G,$B277)-$B$2&gt;S$4),SUMIFS(Investors!$Q:$Q,Investors!$A:$A,$A277,Investors!$G:$G,$B277),0)</f>
        <v/>
      </c>
      <c r="U277" s="4">
        <f>IF(AND(SUMIFS(Investors!$P:$P,Investors!$A:$A,$A277,Investors!$G:$G,$B277)-$B$2&lt;=U$4,SUMIFS(Investors!$P:$P,Investors!$A:$A,$A277,Investors!$G:$G,$B277)-$B$2&gt;T$4),SUMIFS(Investors!$Q:$Q,Investors!$A:$A,$A277,Investors!$G:$G,$B277),0)</f>
        <v/>
      </c>
      <c r="V277" s="4">
        <f>IF(AND(SUMIFS(Investors!$P:$P,Investors!$A:$A,$A277,Investors!$G:$G,$B277)-$B$2&lt;=V$4,SUMIFS(Investors!$P:$P,Investors!$A:$A,$A277,Investors!$G:$G,$B277)-$B$2&gt;U$4),SUMIFS(Investors!$Q:$Q,Investors!$A:$A,$A277,Investors!$G:$G,$B277),0)</f>
        <v/>
      </c>
      <c r="W277" s="4">
        <f>IF(AND(SUMIFS(Investors!$P:$P,Investors!$A:$A,$A277,Investors!$G:$G,$B277)-$B$2&lt;=W$4,SUMIFS(Investors!$P:$P,Investors!$A:$A,$A277,Investors!$G:$G,$B277)-$B$2&gt;V$4),SUMIFS(Investors!$Q:$Q,Investors!$A:$A,$A277,Investors!$G:$G,$B277),0)</f>
        <v/>
      </c>
      <c r="X277" s="4">
        <f>IF(AND(SUMIFS(Investors!$P:$P,Investors!$A:$A,$A277,Investors!$G:$G,$B277)-$B$2&lt;=X$4,SUMIFS(Investors!$P:$P,Investors!$A:$A,$A277,Investors!$G:$G,$B277)-$B$2&gt;W$4),SUMIFS(Investors!$Q:$Q,Investors!$A:$A,$A277,Investors!$G:$G,$B277),0)</f>
        <v/>
      </c>
      <c r="Y277" s="4">
        <f>IF(AND(SUMIFS(Investors!$P:$P,Investors!$A:$A,$A277,Investors!$G:$G,$B277)-$B$2&lt;=Y$4,SUMIFS(Investors!$P:$P,Investors!$A:$A,$A277,Investors!$G:$G,$B277)-$B$2&gt;X$4),SUMIFS(Investors!$Q:$Q,Investors!$A:$A,$A277,Investors!$G:$G,$B277),0)</f>
        <v/>
      </c>
      <c r="Z277" s="4">
        <f>IF(AND(SUMIFS(Investors!$P:$P,Investors!$A:$A,$A277,Investors!$G:$G,$B277)-$B$2&lt;=Z$4,SUMIFS(Investors!$P:$P,Investors!$A:$A,$A277,Investors!$G:$G,$B277)-$B$2&gt;Y$4),SUMIFS(Investors!$Q:$Q,Investors!$A:$A,$A277,Investors!$G:$G,$B277),0)</f>
        <v/>
      </c>
      <c r="AA277" s="4">
        <f>IF(AND(SUMIFS(Investors!$P:$P,Investors!$A:$A,$A277,Investors!$G:$G,$B277)-$B$2&lt;=AA$4,SUMIFS(Investors!$P:$P,Investors!$A:$A,$A277,Investors!$G:$G,$B277)-$B$2&gt;Z$4),SUMIFS(Investors!$Q:$Q,Investors!$A:$A,$A277,Investors!$G:$G,$B277),0)</f>
        <v/>
      </c>
      <c r="AB277" s="4">
        <f>IF(AND(SUMIFS(Investors!$P:$P,Investors!$A:$A,$A277,Investors!$G:$G,$B277)-$B$2&lt;=AB$4,SUMIFS(Investors!$P:$P,Investors!$A:$A,$A277,Investors!$G:$G,$B277)-$B$2&gt;AA$4),SUMIFS(Investors!$Q:$Q,Investors!$A:$A,$A277,Investors!$G:$G,$B277),0)</f>
        <v/>
      </c>
      <c r="AC277" s="4">
        <f>IF(AND(SUMIFS(Investors!$P:$P,Investors!$A:$A,$A277,Investors!$G:$G,$B277)-$B$2&lt;=AC$4,SUMIFS(Investors!$P:$P,Investors!$A:$A,$A277,Investors!$G:$G,$B277)-$B$2&gt;AB$4),SUMIFS(Investors!$Q:$Q,Investors!$A:$A,$A277,Investors!$G:$G,$B277),0)</f>
        <v/>
      </c>
    </row>
    <row r="278">
      <c r="A278" t="inlineStr">
        <is>
          <t>ZEDE01</t>
        </is>
      </c>
      <c r="B278" t="inlineStr">
        <is>
          <t>HFB210</t>
        </is>
      </c>
      <c r="C278" s="4">
        <f>SUM(E278:AC278)</f>
        <v/>
      </c>
      <c r="E278" s="4">
        <f>IF(AND(SUMIFS(Investors!$P:$P,Investors!$A:$A,$A278,Investors!$G:$G,$B278)-$B$2&lt;=E$4,SUMIFS(Investors!$P:$P,Investors!$A:$A,$A278,Investors!$G:$G,$B278)-$B$2&gt;D$4),SUMIFS(Investors!$Q:$Q,Investors!$A:$A,$A278,Investors!$G:$G,$B278),0)</f>
        <v/>
      </c>
      <c r="F278" s="4">
        <f>IF(AND(SUMIFS(Investors!$P:$P,Investors!$A:$A,$A278,Investors!$G:$G,$B278)-$B$2&lt;=F$4,SUMIFS(Investors!$P:$P,Investors!$A:$A,$A278,Investors!$G:$G,$B278)-$B$2&gt;E$4),SUMIFS(Investors!$Q:$Q,Investors!$A:$A,$A278,Investors!$G:$G,$B278),0)</f>
        <v/>
      </c>
      <c r="G278" s="4">
        <f>IF(AND(SUMIFS(Investors!$P:$P,Investors!$A:$A,$A278,Investors!$G:$G,$B278)-$B$2&lt;=G$4,SUMIFS(Investors!$P:$P,Investors!$A:$A,$A278,Investors!$G:$G,$B278)-$B$2&gt;F$4),SUMIFS(Investors!$Q:$Q,Investors!$A:$A,$A278,Investors!$G:$G,$B278),0)</f>
        <v/>
      </c>
      <c r="H278" s="4">
        <f>IF(AND(SUMIFS(Investors!$P:$P,Investors!$A:$A,$A278,Investors!$G:$G,$B278)-$B$2&lt;=H$4,SUMIFS(Investors!$P:$P,Investors!$A:$A,$A278,Investors!$G:$G,$B278)-$B$2&gt;G$4),SUMIFS(Investors!$Q:$Q,Investors!$A:$A,$A278,Investors!$G:$G,$B278),0)</f>
        <v/>
      </c>
      <c r="I278" s="4">
        <f>IF(AND(SUMIFS(Investors!$P:$P,Investors!$A:$A,$A278,Investors!$G:$G,$B278)-$B$2&lt;=I$4,SUMIFS(Investors!$P:$P,Investors!$A:$A,$A278,Investors!$G:$G,$B278)-$B$2&gt;H$4),SUMIFS(Investors!$Q:$Q,Investors!$A:$A,$A278,Investors!$G:$G,$B278),0)</f>
        <v/>
      </c>
      <c r="J278" s="4">
        <f>IF(AND(SUMIFS(Investors!$P:$P,Investors!$A:$A,$A278,Investors!$G:$G,$B278)-$B$2&lt;=J$4,SUMIFS(Investors!$P:$P,Investors!$A:$A,$A278,Investors!$G:$G,$B278)-$B$2&gt;I$4),SUMIFS(Investors!$Q:$Q,Investors!$A:$A,$A278,Investors!$G:$G,$B278),0)</f>
        <v/>
      </c>
      <c r="K278" s="4">
        <f>IF(AND(SUMIFS(Investors!$P:$P,Investors!$A:$A,$A278,Investors!$G:$G,$B278)-$B$2&lt;=K$4,SUMIFS(Investors!$P:$P,Investors!$A:$A,$A278,Investors!$G:$G,$B278)-$B$2&gt;J$4),SUMIFS(Investors!$Q:$Q,Investors!$A:$A,$A278,Investors!$G:$G,$B278),0)</f>
        <v/>
      </c>
      <c r="L278" s="4">
        <f>IF(AND(SUMIFS(Investors!$P:$P,Investors!$A:$A,$A278,Investors!$G:$G,$B278)-$B$2&lt;=L$4,SUMIFS(Investors!$P:$P,Investors!$A:$A,$A278,Investors!$G:$G,$B278)-$B$2&gt;K$4),SUMIFS(Investors!$Q:$Q,Investors!$A:$A,$A278,Investors!$G:$G,$B278),0)</f>
        <v/>
      </c>
      <c r="M278" s="4">
        <f>IF(AND(SUMIFS(Investors!$P:$P,Investors!$A:$A,$A278,Investors!$G:$G,$B278)-$B$2&lt;=M$4,SUMIFS(Investors!$P:$P,Investors!$A:$A,$A278,Investors!$G:$G,$B278)-$B$2&gt;L$4),SUMIFS(Investors!$Q:$Q,Investors!$A:$A,$A278,Investors!$G:$G,$B278),0)</f>
        <v/>
      </c>
      <c r="N278" s="4">
        <f>IF(AND(SUMIFS(Investors!$P:$P,Investors!$A:$A,$A278,Investors!$G:$G,$B278)-$B$2&lt;=N$4,SUMIFS(Investors!$P:$P,Investors!$A:$A,$A278,Investors!$G:$G,$B278)-$B$2&gt;M$4),SUMIFS(Investors!$Q:$Q,Investors!$A:$A,$A278,Investors!$G:$G,$B278),0)</f>
        <v/>
      </c>
      <c r="O278" s="4">
        <f>IF(AND(SUMIFS(Investors!$P:$P,Investors!$A:$A,$A278,Investors!$G:$G,$B278)-$B$2&lt;=O$4,SUMIFS(Investors!$P:$P,Investors!$A:$A,$A278,Investors!$G:$G,$B278)-$B$2&gt;N$4),SUMIFS(Investors!$Q:$Q,Investors!$A:$A,$A278,Investors!$G:$G,$B278),0)</f>
        <v/>
      </c>
      <c r="P278" s="4">
        <f>IF(AND(SUMIFS(Investors!$P:$P,Investors!$A:$A,$A278,Investors!$G:$G,$B278)-$B$2&lt;=P$4,SUMIFS(Investors!$P:$P,Investors!$A:$A,$A278,Investors!$G:$G,$B278)-$B$2&gt;O$4),SUMIFS(Investors!$Q:$Q,Investors!$A:$A,$A278,Investors!$G:$G,$B278),0)</f>
        <v/>
      </c>
      <c r="Q278" s="4">
        <f>IF(AND(SUMIFS(Investors!$P:$P,Investors!$A:$A,$A278,Investors!$G:$G,$B278)-$B$2&lt;=Q$4,SUMIFS(Investors!$P:$P,Investors!$A:$A,$A278,Investors!$G:$G,$B278)-$B$2&gt;P$4),SUMIFS(Investors!$Q:$Q,Investors!$A:$A,$A278,Investors!$G:$G,$B278),0)</f>
        <v/>
      </c>
      <c r="R278" s="4">
        <f>IF(AND(SUMIFS(Investors!$P:$P,Investors!$A:$A,$A278,Investors!$G:$G,$B278)-$B$2&lt;=R$4,SUMIFS(Investors!$P:$P,Investors!$A:$A,$A278,Investors!$G:$G,$B278)-$B$2&gt;Q$4),SUMIFS(Investors!$Q:$Q,Investors!$A:$A,$A278,Investors!$G:$G,$B278),0)</f>
        <v/>
      </c>
      <c r="S278" s="4">
        <f>IF(AND(SUMIFS(Investors!$P:$P,Investors!$A:$A,$A278,Investors!$G:$G,$B278)-$B$2&lt;=S$4,SUMIFS(Investors!$P:$P,Investors!$A:$A,$A278,Investors!$G:$G,$B278)-$B$2&gt;R$4),SUMIFS(Investors!$Q:$Q,Investors!$A:$A,$A278,Investors!$G:$G,$B278),0)</f>
        <v/>
      </c>
      <c r="T278" s="4">
        <f>IF(AND(SUMIFS(Investors!$P:$P,Investors!$A:$A,$A278,Investors!$G:$G,$B278)-$B$2&lt;=T$4,SUMIFS(Investors!$P:$P,Investors!$A:$A,$A278,Investors!$G:$G,$B278)-$B$2&gt;S$4),SUMIFS(Investors!$Q:$Q,Investors!$A:$A,$A278,Investors!$G:$G,$B278),0)</f>
        <v/>
      </c>
      <c r="U278" s="4">
        <f>IF(AND(SUMIFS(Investors!$P:$P,Investors!$A:$A,$A278,Investors!$G:$G,$B278)-$B$2&lt;=U$4,SUMIFS(Investors!$P:$P,Investors!$A:$A,$A278,Investors!$G:$G,$B278)-$B$2&gt;T$4),SUMIFS(Investors!$Q:$Q,Investors!$A:$A,$A278,Investors!$G:$G,$B278),0)</f>
        <v/>
      </c>
      <c r="V278" s="4">
        <f>IF(AND(SUMIFS(Investors!$P:$P,Investors!$A:$A,$A278,Investors!$G:$G,$B278)-$B$2&lt;=V$4,SUMIFS(Investors!$P:$P,Investors!$A:$A,$A278,Investors!$G:$G,$B278)-$B$2&gt;U$4),SUMIFS(Investors!$Q:$Q,Investors!$A:$A,$A278,Investors!$G:$G,$B278),0)</f>
        <v/>
      </c>
      <c r="W278" s="4">
        <f>IF(AND(SUMIFS(Investors!$P:$P,Investors!$A:$A,$A278,Investors!$G:$G,$B278)-$B$2&lt;=W$4,SUMIFS(Investors!$P:$P,Investors!$A:$A,$A278,Investors!$G:$G,$B278)-$B$2&gt;V$4),SUMIFS(Investors!$Q:$Q,Investors!$A:$A,$A278,Investors!$G:$G,$B278),0)</f>
        <v/>
      </c>
      <c r="X278" s="4">
        <f>IF(AND(SUMIFS(Investors!$P:$P,Investors!$A:$A,$A278,Investors!$G:$G,$B278)-$B$2&lt;=X$4,SUMIFS(Investors!$P:$P,Investors!$A:$A,$A278,Investors!$G:$G,$B278)-$B$2&gt;W$4),SUMIFS(Investors!$Q:$Q,Investors!$A:$A,$A278,Investors!$G:$G,$B278),0)</f>
        <v/>
      </c>
      <c r="Y278" s="4">
        <f>IF(AND(SUMIFS(Investors!$P:$P,Investors!$A:$A,$A278,Investors!$G:$G,$B278)-$B$2&lt;=Y$4,SUMIFS(Investors!$P:$P,Investors!$A:$A,$A278,Investors!$G:$G,$B278)-$B$2&gt;X$4),SUMIFS(Investors!$Q:$Q,Investors!$A:$A,$A278,Investors!$G:$G,$B278),0)</f>
        <v/>
      </c>
      <c r="Z278" s="4">
        <f>IF(AND(SUMIFS(Investors!$P:$P,Investors!$A:$A,$A278,Investors!$G:$G,$B278)-$B$2&lt;=Z$4,SUMIFS(Investors!$P:$P,Investors!$A:$A,$A278,Investors!$G:$G,$B278)-$B$2&gt;Y$4),SUMIFS(Investors!$Q:$Q,Investors!$A:$A,$A278,Investors!$G:$G,$B278),0)</f>
        <v/>
      </c>
      <c r="AA278" s="4">
        <f>IF(AND(SUMIFS(Investors!$P:$P,Investors!$A:$A,$A278,Investors!$G:$G,$B278)-$B$2&lt;=AA$4,SUMIFS(Investors!$P:$P,Investors!$A:$A,$A278,Investors!$G:$G,$B278)-$B$2&gt;Z$4),SUMIFS(Investors!$Q:$Q,Investors!$A:$A,$A278,Investors!$G:$G,$B278),0)</f>
        <v/>
      </c>
      <c r="AB278" s="4">
        <f>IF(AND(SUMIFS(Investors!$P:$P,Investors!$A:$A,$A278,Investors!$G:$G,$B278)-$B$2&lt;=AB$4,SUMIFS(Investors!$P:$P,Investors!$A:$A,$A278,Investors!$G:$G,$B278)-$B$2&gt;AA$4),SUMIFS(Investors!$Q:$Q,Investors!$A:$A,$A278,Investors!$G:$G,$B278),0)</f>
        <v/>
      </c>
      <c r="AC278" s="4">
        <f>IF(AND(SUMIFS(Investors!$P:$P,Investors!$A:$A,$A278,Investors!$G:$G,$B278)-$B$2&lt;=AC$4,SUMIFS(Investors!$P:$P,Investors!$A:$A,$A278,Investors!$G:$G,$B278)-$B$2&gt;AB$4),SUMIFS(Investors!$Q:$Q,Investors!$A:$A,$A278,Investors!$G:$G,$B278),0)</f>
        <v/>
      </c>
    </row>
    <row r="279">
      <c r="A279" t="inlineStr">
        <is>
          <t>ZEDE01</t>
        </is>
      </c>
      <c r="B279" t="inlineStr">
        <is>
          <t>HVG302</t>
        </is>
      </c>
      <c r="C279" s="4">
        <f>SUM(E279:AC279)</f>
        <v/>
      </c>
      <c r="E279" s="4">
        <f>IF(AND(SUMIFS(Investors!$P:$P,Investors!$A:$A,$A279,Investors!$G:$G,$B279)-$B$2&lt;=E$4,SUMIFS(Investors!$P:$P,Investors!$A:$A,$A279,Investors!$G:$G,$B279)-$B$2&gt;D$4),SUMIFS(Investors!$Q:$Q,Investors!$A:$A,$A279,Investors!$G:$G,$B279),0)</f>
        <v/>
      </c>
      <c r="F279" s="4">
        <f>IF(AND(SUMIFS(Investors!$P:$P,Investors!$A:$A,$A279,Investors!$G:$G,$B279)-$B$2&lt;=F$4,SUMIFS(Investors!$P:$P,Investors!$A:$A,$A279,Investors!$G:$G,$B279)-$B$2&gt;E$4),SUMIFS(Investors!$Q:$Q,Investors!$A:$A,$A279,Investors!$G:$G,$B279),0)</f>
        <v/>
      </c>
      <c r="G279" s="4">
        <f>IF(AND(SUMIFS(Investors!$P:$P,Investors!$A:$A,$A279,Investors!$G:$G,$B279)-$B$2&lt;=G$4,SUMIFS(Investors!$P:$P,Investors!$A:$A,$A279,Investors!$G:$G,$B279)-$B$2&gt;F$4),SUMIFS(Investors!$Q:$Q,Investors!$A:$A,$A279,Investors!$G:$G,$B279),0)</f>
        <v/>
      </c>
      <c r="H279" s="4">
        <f>IF(AND(SUMIFS(Investors!$P:$P,Investors!$A:$A,$A279,Investors!$G:$G,$B279)-$B$2&lt;=H$4,SUMIFS(Investors!$P:$P,Investors!$A:$A,$A279,Investors!$G:$G,$B279)-$B$2&gt;G$4),SUMIFS(Investors!$Q:$Q,Investors!$A:$A,$A279,Investors!$G:$G,$B279),0)</f>
        <v/>
      </c>
      <c r="I279" s="4">
        <f>IF(AND(SUMIFS(Investors!$P:$P,Investors!$A:$A,$A279,Investors!$G:$G,$B279)-$B$2&lt;=I$4,SUMIFS(Investors!$P:$P,Investors!$A:$A,$A279,Investors!$G:$G,$B279)-$B$2&gt;H$4),SUMIFS(Investors!$Q:$Q,Investors!$A:$A,$A279,Investors!$G:$G,$B279),0)</f>
        <v/>
      </c>
      <c r="J279" s="4">
        <f>IF(AND(SUMIFS(Investors!$P:$P,Investors!$A:$A,$A279,Investors!$G:$G,$B279)-$B$2&lt;=J$4,SUMIFS(Investors!$P:$P,Investors!$A:$A,$A279,Investors!$G:$G,$B279)-$B$2&gt;I$4),SUMIFS(Investors!$Q:$Q,Investors!$A:$A,$A279,Investors!$G:$G,$B279),0)</f>
        <v/>
      </c>
      <c r="K279" s="4">
        <f>IF(AND(SUMIFS(Investors!$P:$P,Investors!$A:$A,$A279,Investors!$G:$G,$B279)-$B$2&lt;=K$4,SUMIFS(Investors!$P:$P,Investors!$A:$A,$A279,Investors!$G:$G,$B279)-$B$2&gt;J$4),SUMIFS(Investors!$Q:$Q,Investors!$A:$A,$A279,Investors!$G:$G,$B279),0)</f>
        <v/>
      </c>
      <c r="L279" s="4">
        <f>IF(AND(SUMIFS(Investors!$P:$P,Investors!$A:$A,$A279,Investors!$G:$G,$B279)-$B$2&lt;=L$4,SUMIFS(Investors!$P:$P,Investors!$A:$A,$A279,Investors!$G:$G,$B279)-$B$2&gt;K$4),SUMIFS(Investors!$Q:$Q,Investors!$A:$A,$A279,Investors!$G:$G,$B279),0)</f>
        <v/>
      </c>
      <c r="M279" s="4">
        <f>IF(AND(SUMIFS(Investors!$P:$P,Investors!$A:$A,$A279,Investors!$G:$G,$B279)-$B$2&lt;=M$4,SUMIFS(Investors!$P:$P,Investors!$A:$A,$A279,Investors!$G:$G,$B279)-$B$2&gt;L$4),SUMIFS(Investors!$Q:$Q,Investors!$A:$A,$A279,Investors!$G:$G,$B279),0)</f>
        <v/>
      </c>
      <c r="N279" s="4">
        <f>IF(AND(SUMIFS(Investors!$P:$P,Investors!$A:$A,$A279,Investors!$G:$G,$B279)-$B$2&lt;=N$4,SUMIFS(Investors!$P:$P,Investors!$A:$A,$A279,Investors!$G:$G,$B279)-$B$2&gt;M$4),SUMIFS(Investors!$Q:$Q,Investors!$A:$A,$A279,Investors!$G:$G,$B279),0)</f>
        <v/>
      </c>
      <c r="O279" s="4">
        <f>IF(AND(SUMIFS(Investors!$P:$P,Investors!$A:$A,$A279,Investors!$G:$G,$B279)-$B$2&lt;=O$4,SUMIFS(Investors!$P:$P,Investors!$A:$A,$A279,Investors!$G:$G,$B279)-$B$2&gt;N$4),SUMIFS(Investors!$Q:$Q,Investors!$A:$A,$A279,Investors!$G:$G,$B279),0)</f>
        <v/>
      </c>
      <c r="P279" s="4">
        <f>IF(AND(SUMIFS(Investors!$P:$P,Investors!$A:$A,$A279,Investors!$G:$G,$B279)-$B$2&lt;=P$4,SUMIFS(Investors!$P:$P,Investors!$A:$A,$A279,Investors!$G:$G,$B279)-$B$2&gt;O$4),SUMIFS(Investors!$Q:$Q,Investors!$A:$A,$A279,Investors!$G:$G,$B279),0)</f>
        <v/>
      </c>
      <c r="Q279" s="4">
        <f>IF(AND(SUMIFS(Investors!$P:$P,Investors!$A:$A,$A279,Investors!$G:$G,$B279)-$B$2&lt;=Q$4,SUMIFS(Investors!$P:$P,Investors!$A:$A,$A279,Investors!$G:$G,$B279)-$B$2&gt;P$4),SUMIFS(Investors!$Q:$Q,Investors!$A:$A,$A279,Investors!$G:$G,$B279),0)</f>
        <v/>
      </c>
      <c r="R279" s="4">
        <f>IF(AND(SUMIFS(Investors!$P:$P,Investors!$A:$A,$A279,Investors!$G:$G,$B279)-$B$2&lt;=R$4,SUMIFS(Investors!$P:$P,Investors!$A:$A,$A279,Investors!$G:$G,$B279)-$B$2&gt;Q$4),SUMIFS(Investors!$Q:$Q,Investors!$A:$A,$A279,Investors!$G:$G,$B279),0)</f>
        <v/>
      </c>
      <c r="S279" s="4">
        <f>IF(AND(SUMIFS(Investors!$P:$P,Investors!$A:$A,$A279,Investors!$G:$G,$B279)-$B$2&lt;=S$4,SUMIFS(Investors!$P:$P,Investors!$A:$A,$A279,Investors!$G:$G,$B279)-$B$2&gt;R$4),SUMIFS(Investors!$Q:$Q,Investors!$A:$A,$A279,Investors!$G:$G,$B279),0)</f>
        <v/>
      </c>
      <c r="T279" s="4">
        <f>IF(AND(SUMIFS(Investors!$P:$P,Investors!$A:$A,$A279,Investors!$G:$G,$B279)-$B$2&lt;=T$4,SUMIFS(Investors!$P:$P,Investors!$A:$A,$A279,Investors!$G:$G,$B279)-$B$2&gt;S$4),SUMIFS(Investors!$Q:$Q,Investors!$A:$A,$A279,Investors!$G:$G,$B279),0)</f>
        <v/>
      </c>
      <c r="U279" s="4">
        <f>IF(AND(SUMIFS(Investors!$P:$P,Investors!$A:$A,$A279,Investors!$G:$G,$B279)-$B$2&lt;=U$4,SUMIFS(Investors!$P:$P,Investors!$A:$A,$A279,Investors!$G:$G,$B279)-$B$2&gt;T$4),SUMIFS(Investors!$Q:$Q,Investors!$A:$A,$A279,Investors!$G:$G,$B279),0)</f>
        <v/>
      </c>
      <c r="V279" s="4">
        <f>IF(AND(SUMIFS(Investors!$P:$P,Investors!$A:$A,$A279,Investors!$G:$G,$B279)-$B$2&lt;=V$4,SUMIFS(Investors!$P:$P,Investors!$A:$A,$A279,Investors!$G:$G,$B279)-$B$2&gt;U$4),SUMIFS(Investors!$Q:$Q,Investors!$A:$A,$A279,Investors!$G:$G,$B279),0)</f>
        <v/>
      </c>
      <c r="W279" s="4">
        <f>IF(AND(SUMIFS(Investors!$P:$P,Investors!$A:$A,$A279,Investors!$G:$G,$B279)-$B$2&lt;=W$4,SUMIFS(Investors!$P:$P,Investors!$A:$A,$A279,Investors!$G:$G,$B279)-$B$2&gt;V$4),SUMIFS(Investors!$Q:$Q,Investors!$A:$A,$A279,Investors!$G:$G,$B279),0)</f>
        <v/>
      </c>
      <c r="X279" s="4">
        <f>IF(AND(SUMIFS(Investors!$P:$P,Investors!$A:$A,$A279,Investors!$G:$G,$B279)-$B$2&lt;=X$4,SUMIFS(Investors!$P:$P,Investors!$A:$A,$A279,Investors!$G:$G,$B279)-$B$2&gt;W$4),SUMIFS(Investors!$Q:$Q,Investors!$A:$A,$A279,Investors!$G:$G,$B279),0)</f>
        <v/>
      </c>
      <c r="Y279" s="4">
        <f>IF(AND(SUMIFS(Investors!$P:$P,Investors!$A:$A,$A279,Investors!$G:$G,$B279)-$B$2&lt;=Y$4,SUMIFS(Investors!$P:$P,Investors!$A:$A,$A279,Investors!$G:$G,$B279)-$B$2&gt;X$4),SUMIFS(Investors!$Q:$Q,Investors!$A:$A,$A279,Investors!$G:$G,$B279),0)</f>
        <v/>
      </c>
      <c r="Z279" s="4">
        <f>IF(AND(SUMIFS(Investors!$P:$P,Investors!$A:$A,$A279,Investors!$G:$G,$B279)-$B$2&lt;=Z$4,SUMIFS(Investors!$P:$P,Investors!$A:$A,$A279,Investors!$G:$G,$B279)-$B$2&gt;Y$4),SUMIFS(Investors!$Q:$Q,Investors!$A:$A,$A279,Investors!$G:$G,$B279),0)</f>
        <v/>
      </c>
      <c r="AA279" s="4">
        <f>IF(AND(SUMIFS(Investors!$P:$P,Investors!$A:$A,$A279,Investors!$G:$G,$B279)-$B$2&lt;=AA$4,SUMIFS(Investors!$P:$P,Investors!$A:$A,$A279,Investors!$G:$G,$B279)-$B$2&gt;Z$4),SUMIFS(Investors!$Q:$Q,Investors!$A:$A,$A279,Investors!$G:$G,$B279),0)</f>
        <v/>
      </c>
      <c r="AB279" s="4">
        <f>IF(AND(SUMIFS(Investors!$P:$P,Investors!$A:$A,$A279,Investors!$G:$G,$B279)-$B$2&lt;=AB$4,SUMIFS(Investors!$P:$P,Investors!$A:$A,$A279,Investors!$G:$G,$B279)-$B$2&gt;AA$4),SUMIFS(Investors!$Q:$Q,Investors!$A:$A,$A279,Investors!$G:$G,$B279),0)</f>
        <v/>
      </c>
      <c r="AC279" s="4">
        <f>IF(AND(SUMIFS(Investors!$P:$P,Investors!$A:$A,$A279,Investors!$G:$G,$B279)-$B$2&lt;=AC$4,SUMIFS(Investors!$P:$P,Investors!$A:$A,$A279,Investors!$G:$G,$B279)-$B$2&gt;AB$4),SUMIFS(Investors!$Q:$Q,Investors!$A:$A,$A279,Investors!$G:$G,$B279),0)</f>
        <v/>
      </c>
    </row>
    <row r="280">
      <c r="A280" t="inlineStr">
        <is>
          <t>ZTSO01</t>
        </is>
      </c>
      <c r="B280" t="inlineStr">
        <is>
          <t>HFB106</t>
        </is>
      </c>
      <c r="C280" s="4">
        <f>SUM(E280:AC280)</f>
        <v/>
      </c>
      <c r="E280" s="4">
        <f>IF(AND(SUMIFS(Investors!$P:$P,Investors!$A:$A,$A280,Investors!$G:$G,$B280)-$B$2&lt;=E$4,SUMIFS(Investors!$P:$P,Investors!$A:$A,$A280,Investors!$G:$G,$B280)-$B$2&gt;D$4),SUMIFS(Investors!$Q:$Q,Investors!$A:$A,$A280,Investors!$G:$G,$B280),0)</f>
        <v/>
      </c>
      <c r="F280" s="4">
        <f>IF(AND(SUMIFS(Investors!$P:$P,Investors!$A:$A,$A280,Investors!$G:$G,$B280)-$B$2&lt;=F$4,SUMIFS(Investors!$P:$P,Investors!$A:$A,$A280,Investors!$G:$G,$B280)-$B$2&gt;E$4),SUMIFS(Investors!$Q:$Q,Investors!$A:$A,$A280,Investors!$G:$G,$B280),0)</f>
        <v/>
      </c>
      <c r="G280" s="4">
        <f>IF(AND(SUMIFS(Investors!$P:$P,Investors!$A:$A,$A280,Investors!$G:$G,$B280)-$B$2&lt;=G$4,SUMIFS(Investors!$P:$P,Investors!$A:$A,$A280,Investors!$G:$G,$B280)-$B$2&gt;F$4),SUMIFS(Investors!$Q:$Q,Investors!$A:$A,$A280,Investors!$G:$G,$B280),0)</f>
        <v/>
      </c>
      <c r="H280" s="4">
        <f>IF(AND(SUMIFS(Investors!$P:$P,Investors!$A:$A,$A280,Investors!$G:$G,$B280)-$B$2&lt;=H$4,SUMIFS(Investors!$P:$P,Investors!$A:$A,$A280,Investors!$G:$G,$B280)-$B$2&gt;G$4),SUMIFS(Investors!$Q:$Q,Investors!$A:$A,$A280,Investors!$G:$G,$B280),0)</f>
        <v/>
      </c>
      <c r="I280" s="4">
        <f>IF(AND(SUMIFS(Investors!$P:$P,Investors!$A:$A,$A280,Investors!$G:$G,$B280)-$B$2&lt;=I$4,SUMIFS(Investors!$P:$P,Investors!$A:$A,$A280,Investors!$G:$G,$B280)-$B$2&gt;H$4),SUMIFS(Investors!$Q:$Q,Investors!$A:$A,$A280,Investors!$G:$G,$B280),0)</f>
        <v/>
      </c>
      <c r="J280" s="4">
        <f>IF(AND(SUMIFS(Investors!$P:$P,Investors!$A:$A,$A280,Investors!$G:$G,$B280)-$B$2&lt;=J$4,SUMIFS(Investors!$P:$P,Investors!$A:$A,$A280,Investors!$G:$G,$B280)-$B$2&gt;I$4),SUMIFS(Investors!$Q:$Q,Investors!$A:$A,$A280,Investors!$G:$G,$B280),0)</f>
        <v/>
      </c>
      <c r="K280" s="4">
        <f>IF(AND(SUMIFS(Investors!$P:$P,Investors!$A:$A,$A280,Investors!$G:$G,$B280)-$B$2&lt;=K$4,SUMIFS(Investors!$P:$P,Investors!$A:$A,$A280,Investors!$G:$G,$B280)-$B$2&gt;J$4),SUMIFS(Investors!$Q:$Q,Investors!$A:$A,$A280,Investors!$G:$G,$B280),0)</f>
        <v/>
      </c>
      <c r="L280" s="4">
        <f>IF(AND(SUMIFS(Investors!$P:$P,Investors!$A:$A,$A280,Investors!$G:$G,$B280)-$B$2&lt;=L$4,SUMIFS(Investors!$P:$P,Investors!$A:$A,$A280,Investors!$G:$G,$B280)-$B$2&gt;K$4),SUMIFS(Investors!$Q:$Q,Investors!$A:$A,$A280,Investors!$G:$G,$B280),0)</f>
        <v/>
      </c>
      <c r="M280" s="4">
        <f>IF(AND(SUMIFS(Investors!$P:$P,Investors!$A:$A,$A280,Investors!$G:$G,$B280)-$B$2&lt;=M$4,SUMIFS(Investors!$P:$P,Investors!$A:$A,$A280,Investors!$G:$G,$B280)-$B$2&gt;L$4),SUMIFS(Investors!$Q:$Q,Investors!$A:$A,$A280,Investors!$G:$G,$B280),0)</f>
        <v/>
      </c>
      <c r="N280" s="4">
        <f>IF(AND(SUMIFS(Investors!$P:$P,Investors!$A:$A,$A280,Investors!$G:$G,$B280)-$B$2&lt;=N$4,SUMIFS(Investors!$P:$P,Investors!$A:$A,$A280,Investors!$G:$G,$B280)-$B$2&gt;M$4),SUMIFS(Investors!$Q:$Q,Investors!$A:$A,$A280,Investors!$G:$G,$B280),0)</f>
        <v/>
      </c>
      <c r="O280" s="4">
        <f>IF(AND(SUMIFS(Investors!$P:$P,Investors!$A:$A,$A280,Investors!$G:$G,$B280)-$B$2&lt;=O$4,SUMIFS(Investors!$P:$P,Investors!$A:$A,$A280,Investors!$G:$G,$B280)-$B$2&gt;N$4),SUMIFS(Investors!$Q:$Q,Investors!$A:$A,$A280,Investors!$G:$G,$B280),0)</f>
        <v/>
      </c>
      <c r="P280" s="4">
        <f>IF(AND(SUMIFS(Investors!$P:$P,Investors!$A:$A,$A280,Investors!$G:$G,$B280)-$B$2&lt;=P$4,SUMIFS(Investors!$P:$P,Investors!$A:$A,$A280,Investors!$G:$G,$B280)-$B$2&gt;O$4),SUMIFS(Investors!$Q:$Q,Investors!$A:$A,$A280,Investors!$G:$G,$B280),0)</f>
        <v/>
      </c>
      <c r="Q280" s="4">
        <f>IF(AND(SUMIFS(Investors!$P:$P,Investors!$A:$A,$A280,Investors!$G:$G,$B280)-$B$2&lt;=Q$4,SUMIFS(Investors!$P:$P,Investors!$A:$A,$A280,Investors!$G:$G,$B280)-$B$2&gt;P$4),SUMIFS(Investors!$Q:$Q,Investors!$A:$A,$A280,Investors!$G:$G,$B280),0)</f>
        <v/>
      </c>
      <c r="R280" s="4">
        <f>IF(AND(SUMIFS(Investors!$P:$P,Investors!$A:$A,$A280,Investors!$G:$G,$B280)-$B$2&lt;=R$4,SUMIFS(Investors!$P:$P,Investors!$A:$A,$A280,Investors!$G:$G,$B280)-$B$2&gt;Q$4),SUMIFS(Investors!$Q:$Q,Investors!$A:$A,$A280,Investors!$G:$G,$B280),0)</f>
        <v/>
      </c>
      <c r="S280" s="4">
        <f>IF(AND(SUMIFS(Investors!$P:$P,Investors!$A:$A,$A280,Investors!$G:$G,$B280)-$B$2&lt;=S$4,SUMIFS(Investors!$P:$P,Investors!$A:$A,$A280,Investors!$G:$G,$B280)-$B$2&gt;R$4),SUMIFS(Investors!$Q:$Q,Investors!$A:$A,$A280,Investors!$G:$G,$B280),0)</f>
        <v/>
      </c>
      <c r="T280" s="4">
        <f>IF(AND(SUMIFS(Investors!$P:$P,Investors!$A:$A,$A280,Investors!$G:$G,$B280)-$B$2&lt;=T$4,SUMIFS(Investors!$P:$P,Investors!$A:$A,$A280,Investors!$G:$G,$B280)-$B$2&gt;S$4),SUMIFS(Investors!$Q:$Q,Investors!$A:$A,$A280,Investors!$G:$G,$B280),0)</f>
        <v/>
      </c>
      <c r="U280" s="4">
        <f>IF(AND(SUMIFS(Investors!$P:$P,Investors!$A:$A,$A280,Investors!$G:$G,$B280)-$B$2&lt;=U$4,SUMIFS(Investors!$P:$P,Investors!$A:$A,$A280,Investors!$G:$G,$B280)-$B$2&gt;T$4),SUMIFS(Investors!$Q:$Q,Investors!$A:$A,$A280,Investors!$G:$G,$B280),0)</f>
        <v/>
      </c>
      <c r="V280" s="4">
        <f>IF(AND(SUMIFS(Investors!$P:$P,Investors!$A:$A,$A280,Investors!$G:$G,$B280)-$B$2&lt;=V$4,SUMIFS(Investors!$P:$P,Investors!$A:$A,$A280,Investors!$G:$G,$B280)-$B$2&gt;U$4),SUMIFS(Investors!$Q:$Q,Investors!$A:$A,$A280,Investors!$G:$G,$B280),0)</f>
        <v/>
      </c>
      <c r="W280" s="4">
        <f>IF(AND(SUMIFS(Investors!$P:$P,Investors!$A:$A,$A280,Investors!$G:$G,$B280)-$B$2&lt;=W$4,SUMIFS(Investors!$P:$P,Investors!$A:$A,$A280,Investors!$G:$G,$B280)-$B$2&gt;V$4),SUMIFS(Investors!$Q:$Q,Investors!$A:$A,$A280,Investors!$G:$G,$B280),0)</f>
        <v/>
      </c>
      <c r="X280" s="4">
        <f>IF(AND(SUMIFS(Investors!$P:$P,Investors!$A:$A,$A280,Investors!$G:$G,$B280)-$B$2&lt;=X$4,SUMIFS(Investors!$P:$P,Investors!$A:$A,$A280,Investors!$G:$G,$B280)-$B$2&gt;W$4),SUMIFS(Investors!$Q:$Q,Investors!$A:$A,$A280,Investors!$G:$G,$B280),0)</f>
        <v/>
      </c>
      <c r="Y280" s="4">
        <f>IF(AND(SUMIFS(Investors!$P:$P,Investors!$A:$A,$A280,Investors!$G:$G,$B280)-$B$2&lt;=Y$4,SUMIFS(Investors!$P:$P,Investors!$A:$A,$A280,Investors!$G:$G,$B280)-$B$2&gt;X$4),SUMIFS(Investors!$Q:$Q,Investors!$A:$A,$A280,Investors!$G:$G,$B280),0)</f>
        <v/>
      </c>
      <c r="Z280" s="4">
        <f>IF(AND(SUMIFS(Investors!$P:$P,Investors!$A:$A,$A280,Investors!$G:$G,$B280)-$B$2&lt;=Z$4,SUMIFS(Investors!$P:$P,Investors!$A:$A,$A280,Investors!$G:$G,$B280)-$B$2&gt;Y$4),SUMIFS(Investors!$Q:$Q,Investors!$A:$A,$A280,Investors!$G:$G,$B280),0)</f>
        <v/>
      </c>
      <c r="AA280" s="4">
        <f>IF(AND(SUMIFS(Investors!$P:$P,Investors!$A:$A,$A280,Investors!$G:$G,$B280)-$B$2&lt;=AA$4,SUMIFS(Investors!$P:$P,Investors!$A:$A,$A280,Investors!$G:$G,$B280)-$B$2&gt;Z$4),SUMIFS(Investors!$Q:$Q,Investors!$A:$A,$A280,Investors!$G:$G,$B280),0)</f>
        <v/>
      </c>
      <c r="AB280" s="4">
        <f>IF(AND(SUMIFS(Investors!$P:$P,Investors!$A:$A,$A280,Investors!$G:$G,$B280)-$B$2&lt;=AB$4,SUMIFS(Investors!$P:$P,Investors!$A:$A,$A280,Investors!$G:$G,$B280)-$B$2&gt;AA$4),SUMIFS(Investors!$Q:$Q,Investors!$A:$A,$A280,Investors!$G:$G,$B280),0)</f>
        <v/>
      </c>
      <c r="AC280" s="4">
        <f>IF(AND(SUMIFS(Investors!$P:$P,Investors!$A:$A,$A280,Investors!$G:$G,$B280)-$B$2&lt;=AC$4,SUMIFS(Investors!$P:$P,Investors!$A:$A,$A280,Investors!$G:$G,$B280)-$B$2&gt;AB$4),SUMIFS(Investors!$Q:$Q,Investors!$A:$A,$A280,Investors!$G:$G,$B280),0)</f>
        <v/>
      </c>
    </row>
    <row r="281">
      <c r="A281" t="inlineStr">
        <is>
          <t>ZTSO01</t>
        </is>
      </c>
      <c r="B281" t="inlineStr">
        <is>
          <t>HVO204</t>
        </is>
      </c>
      <c r="C281" s="4">
        <f>SUM(E281:AC281)</f>
        <v/>
      </c>
      <c r="E281" s="4">
        <f>IF(AND(SUMIFS(Investors!$P:$P,Investors!$A:$A,$A281,Investors!$G:$G,$B281)-$B$2&lt;=E$4,SUMIFS(Investors!$P:$P,Investors!$A:$A,$A281,Investors!$G:$G,$B281)-$B$2&gt;D$4),SUMIFS(Investors!$Q:$Q,Investors!$A:$A,$A281,Investors!$G:$G,$B281),0)</f>
        <v/>
      </c>
      <c r="F281" s="4">
        <f>IF(AND(SUMIFS(Investors!$P:$P,Investors!$A:$A,$A281,Investors!$G:$G,$B281)-$B$2&lt;=F$4,SUMIFS(Investors!$P:$P,Investors!$A:$A,$A281,Investors!$G:$G,$B281)-$B$2&gt;E$4),SUMIFS(Investors!$Q:$Q,Investors!$A:$A,$A281,Investors!$G:$G,$B281),0)</f>
        <v/>
      </c>
      <c r="G281" s="4">
        <f>IF(AND(SUMIFS(Investors!$P:$P,Investors!$A:$A,$A281,Investors!$G:$G,$B281)-$B$2&lt;=G$4,SUMIFS(Investors!$P:$P,Investors!$A:$A,$A281,Investors!$G:$G,$B281)-$B$2&gt;F$4),SUMIFS(Investors!$Q:$Q,Investors!$A:$A,$A281,Investors!$G:$G,$B281),0)</f>
        <v/>
      </c>
      <c r="H281" s="4">
        <f>IF(AND(SUMIFS(Investors!$P:$P,Investors!$A:$A,$A281,Investors!$G:$G,$B281)-$B$2&lt;=H$4,SUMIFS(Investors!$P:$P,Investors!$A:$A,$A281,Investors!$G:$G,$B281)-$B$2&gt;G$4),SUMIFS(Investors!$Q:$Q,Investors!$A:$A,$A281,Investors!$G:$G,$B281),0)</f>
        <v/>
      </c>
      <c r="I281" s="4">
        <f>IF(AND(SUMIFS(Investors!$P:$P,Investors!$A:$A,$A281,Investors!$G:$G,$B281)-$B$2&lt;=I$4,SUMIFS(Investors!$P:$P,Investors!$A:$A,$A281,Investors!$G:$G,$B281)-$B$2&gt;H$4),SUMIFS(Investors!$Q:$Q,Investors!$A:$A,$A281,Investors!$G:$G,$B281),0)</f>
        <v/>
      </c>
      <c r="J281" s="4">
        <f>IF(AND(SUMIFS(Investors!$P:$P,Investors!$A:$A,$A281,Investors!$G:$G,$B281)-$B$2&lt;=J$4,SUMIFS(Investors!$P:$P,Investors!$A:$A,$A281,Investors!$G:$G,$B281)-$B$2&gt;I$4),SUMIFS(Investors!$Q:$Q,Investors!$A:$A,$A281,Investors!$G:$G,$B281),0)</f>
        <v/>
      </c>
      <c r="K281" s="4">
        <f>IF(AND(SUMIFS(Investors!$P:$P,Investors!$A:$A,$A281,Investors!$G:$G,$B281)-$B$2&lt;=K$4,SUMIFS(Investors!$P:$P,Investors!$A:$A,$A281,Investors!$G:$G,$B281)-$B$2&gt;J$4),SUMIFS(Investors!$Q:$Q,Investors!$A:$A,$A281,Investors!$G:$G,$B281),0)</f>
        <v/>
      </c>
      <c r="L281" s="4">
        <f>IF(AND(SUMIFS(Investors!$P:$P,Investors!$A:$A,$A281,Investors!$G:$G,$B281)-$B$2&lt;=L$4,SUMIFS(Investors!$P:$P,Investors!$A:$A,$A281,Investors!$G:$G,$B281)-$B$2&gt;K$4),SUMIFS(Investors!$Q:$Q,Investors!$A:$A,$A281,Investors!$G:$G,$B281),0)</f>
        <v/>
      </c>
      <c r="M281" s="4">
        <f>IF(AND(SUMIFS(Investors!$P:$P,Investors!$A:$A,$A281,Investors!$G:$G,$B281)-$B$2&lt;=M$4,SUMIFS(Investors!$P:$P,Investors!$A:$A,$A281,Investors!$G:$G,$B281)-$B$2&gt;L$4),SUMIFS(Investors!$Q:$Q,Investors!$A:$A,$A281,Investors!$G:$G,$B281),0)</f>
        <v/>
      </c>
      <c r="N281" s="4">
        <f>IF(AND(SUMIFS(Investors!$P:$P,Investors!$A:$A,$A281,Investors!$G:$G,$B281)-$B$2&lt;=N$4,SUMIFS(Investors!$P:$P,Investors!$A:$A,$A281,Investors!$G:$G,$B281)-$B$2&gt;M$4),SUMIFS(Investors!$Q:$Q,Investors!$A:$A,$A281,Investors!$G:$G,$B281),0)</f>
        <v/>
      </c>
      <c r="O281" s="4">
        <f>IF(AND(SUMIFS(Investors!$P:$P,Investors!$A:$A,$A281,Investors!$G:$G,$B281)-$B$2&lt;=O$4,SUMIFS(Investors!$P:$P,Investors!$A:$A,$A281,Investors!$G:$G,$B281)-$B$2&gt;N$4),SUMIFS(Investors!$Q:$Q,Investors!$A:$A,$A281,Investors!$G:$G,$B281),0)</f>
        <v/>
      </c>
      <c r="P281" s="4">
        <f>IF(AND(SUMIFS(Investors!$P:$P,Investors!$A:$A,$A281,Investors!$G:$G,$B281)-$B$2&lt;=P$4,SUMIFS(Investors!$P:$P,Investors!$A:$A,$A281,Investors!$G:$G,$B281)-$B$2&gt;O$4),SUMIFS(Investors!$Q:$Q,Investors!$A:$A,$A281,Investors!$G:$G,$B281),0)</f>
        <v/>
      </c>
      <c r="Q281" s="4">
        <f>IF(AND(SUMIFS(Investors!$P:$P,Investors!$A:$A,$A281,Investors!$G:$G,$B281)-$B$2&lt;=Q$4,SUMIFS(Investors!$P:$P,Investors!$A:$A,$A281,Investors!$G:$G,$B281)-$B$2&gt;P$4),SUMIFS(Investors!$Q:$Q,Investors!$A:$A,$A281,Investors!$G:$G,$B281),0)</f>
        <v/>
      </c>
      <c r="R281" s="4">
        <f>IF(AND(SUMIFS(Investors!$P:$P,Investors!$A:$A,$A281,Investors!$G:$G,$B281)-$B$2&lt;=R$4,SUMIFS(Investors!$P:$P,Investors!$A:$A,$A281,Investors!$G:$G,$B281)-$B$2&gt;Q$4),SUMIFS(Investors!$Q:$Q,Investors!$A:$A,$A281,Investors!$G:$G,$B281),0)</f>
        <v/>
      </c>
      <c r="S281" s="4">
        <f>IF(AND(SUMIFS(Investors!$P:$P,Investors!$A:$A,$A281,Investors!$G:$G,$B281)-$B$2&lt;=S$4,SUMIFS(Investors!$P:$P,Investors!$A:$A,$A281,Investors!$G:$G,$B281)-$B$2&gt;R$4),SUMIFS(Investors!$Q:$Q,Investors!$A:$A,$A281,Investors!$G:$G,$B281),0)</f>
        <v/>
      </c>
      <c r="T281" s="4">
        <f>IF(AND(SUMIFS(Investors!$P:$P,Investors!$A:$A,$A281,Investors!$G:$G,$B281)-$B$2&lt;=T$4,SUMIFS(Investors!$P:$P,Investors!$A:$A,$A281,Investors!$G:$G,$B281)-$B$2&gt;S$4),SUMIFS(Investors!$Q:$Q,Investors!$A:$A,$A281,Investors!$G:$G,$B281),0)</f>
        <v/>
      </c>
      <c r="U281" s="4">
        <f>IF(AND(SUMIFS(Investors!$P:$P,Investors!$A:$A,$A281,Investors!$G:$G,$B281)-$B$2&lt;=U$4,SUMIFS(Investors!$P:$P,Investors!$A:$A,$A281,Investors!$G:$G,$B281)-$B$2&gt;T$4),SUMIFS(Investors!$Q:$Q,Investors!$A:$A,$A281,Investors!$G:$G,$B281),0)</f>
        <v/>
      </c>
      <c r="V281" s="4">
        <f>IF(AND(SUMIFS(Investors!$P:$P,Investors!$A:$A,$A281,Investors!$G:$G,$B281)-$B$2&lt;=V$4,SUMIFS(Investors!$P:$P,Investors!$A:$A,$A281,Investors!$G:$G,$B281)-$B$2&gt;U$4),SUMIFS(Investors!$Q:$Q,Investors!$A:$A,$A281,Investors!$G:$G,$B281),0)</f>
        <v/>
      </c>
      <c r="W281" s="4">
        <f>IF(AND(SUMIFS(Investors!$P:$P,Investors!$A:$A,$A281,Investors!$G:$G,$B281)-$B$2&lt;=W$4,SUMIFS(Investors!$P:$P,Investors!$A:$A,$A281,Investors!$G:$G,$B281)-$B$2&gt;V$4),SUMIFS(Investors!$Q:$Q,Investors!$A:$A,$A281,Investors!$G:$G,$B281),0)</f>
        <v/>
      </c>
      <c r="X281" s="4">
        <f>IF(AND(SUMIFS(Investors!$P:$P,Investors!$A:$A,$A281,Investors!$G:$G,$B281)-$B$2&lt;=X$4,SUMIFS(Investors!$P:$P,Investors!$A:$A,$A281,Investors!$G:$G,$B281)-$B$2&gt;W$4),SUMIFS(Investors!$Q:$Q,Investors!$A:$A,$A281,Investors!$G:$G,$B281),0)</f>
        <v/>
      </c>
      <c r="Y281" s="4">
        <f>IF(AND(SUMIFS(Investors!$P:$P,Investors!$A:$A,$A281,Investors!$G:$G,$B281)-$B$2&lt;=Y$4,SUMIFS(Investors!$P:$P,Investors!$A:$A,$A281,Investors!$G:$G,$B281)-$B$2&gt;X$4),SUMIFS(Investors!$Q:$Q,Investors!$A:$A,$A281,Investors!$G:$G,$B281),0)</f>
        <v/>
      </c>
      <c r="Z281" s="4">
        <f>IF(AND(SUMIFS(Investors!$P:$P,Investors!$A:$A,$A281,Investors!$G:$G,$B281)-$B$2&lt;=Z$4,SUMIFS(Investors!$P:$P,Investors!$A:$A,$A281,Investors!$G:$G,$B281)-$B$2&gt;Y$4),SUMIFS(Investors!$Q:$Q,Investors!$A:$A,$A281,Investors!$G:$G,$B281),0)</f>
        <v/>
      </c>
      <c r="AA281" s="4">
        <f>IF(AND(SUMIFS(Investors!$P:$P,Investors!$A:$A,$A281,Investors!$G:$G,$B281)-$B$2&lt;=AA$4,SUMIFS(Investors!$P:$P,Investors!$A:$A,$A281,Investors!$G:$G,$B281)-$B$2&gt;Z$4),SUMIFS(Investors!$Q:$Q,Investors!$A:$A,$A281,Investors!$G:$G,$B281),0)</f>
        <v/>
      </c>
      <c r="AB281" s="4">
        <f>IF(AND(SUMIFS(Investors!$P:$P,Investors!$A:$A,$A281,Investors!$G:$G,$B281)-$B$2&lt;=AB$4,SUMIFS(Investors!$P:$P,Investors!$A:$A,$A281,Investors!$G:$G,$B281)-$B$2&gt;AA$4),SUMIFS(Investors!$Q:$Q,Investors!$A:$A,$A281,Investors!$G:$G,$B281),0)</f>
        <v/>
      </c>
      <c r="AC281" s="4">
        <f>IF(AND(SUMIFS(Investors!$P:$P,Investors!$A:$A,$A281,Investors!$G:$G,$B281)-$B$2&lt;=AC$4,SUMIFS(Investors!$P:$P,Investors!$A:$A,$A281,Investors!$G:$G,$B281)-$B$2&gt;AB$4),SUMIFS(Investors!$Q:$Q,Investors!$A:$A,$A281,Investors!$G:$G,$B281),0)</f>
        <v/>
      </c>
    </row>
    <row r="282">
      <c r="A282" t="inlineStr">
        <is>
          <t>ZDEB01</t>
        </is>
      </c>
      <c r="B282" t="inlineStr">
        <is>
          <t>HFA306</t>
        </is>
      </c>
      <c r="C282" s="4">
        <f>SUM(E282:AC282)</f>
        <v/>
      </c>
      <c r="E282" s="4">
        <f>IF(AND(SUMIFS(Investors!$P:$P,Investors!$A:$A,$A282,Investors!$G:$G,$B282)-$B$2&lt;=E$4,SUMIFS(Investors!$P:$P,Investors!$A:$A,$A282,Investors!$G:$G,$B282)-$B$2&gt;D$4),SUMIFS(Investors!$Q:$Q,Investors!$A:$A,$A282,Investors!$G:$G,$B282),0)</f>
        <v/>
      </c>
      <c r="F282" s="4">
        <f>IF(AND(SUMIFS(Investors!$P:$P,Investors!$A:$A,$A282,Investors!$G:$G,$B282)-$B$2&lt;=F$4,SUMIFS(Investors!$P:$P,Investors!$A:$A,$A282,Investors!$G:$G,$B282)-$B$2&gt;E$4),SUMIFS(Investors!$Q:$Q,Investors!$A:$A,$A282,Investors!$G:$G,$B282),0)</f>
        <v/>
      </c>
      <c r="G282" s="4">
        <f>IF(AND(SUMIFS(Investors!$P:$P,Investors!$A:$A,$A282,Investors!$G:$G,$B282)-$B$2&lt;=G$4,SUMIFS(Investors!$P:$P,Investors!$A:$A,$A282,Investors!$G:$G,$B282)-$B$2&gt;F$4),SUMIFS(Investors!$Q:$Q,Investors!$A:$A,$A282,Investors!$G:$G,$B282),0)</f>
        <v/>
      </c>
      <c r="H282" s="4">
        <f>IF(AND(SUMIFS(Investors!$P:$P,Investors!$A:$A,$A282,Investors!$G:$G,$B282)-$B$2&lt;=H$4,SUMIFS(Investors!$P:$P,Investors!$A:$A,$A282,Investors!$G:$G,$B282)-$B$2&gt;G$4),SUMIFS(Investors!$Q:$Q,Investors!$A:$A,$A282,Investors!$G:$G,$B282),0)</f>
        <v/>
      </c>
      <c r="I282" s="4">
        <f>IF(AND(SUMIFS(Investors!$P:$P,Investors!$A:$A,$A282,Investors!$G:$G,$B282)-$B$2&lt;=I$4,SUMIFS(Investors!$P:$P,Investors!$A:$A,$A282,Investors!$G:$G,$B282)-$B$2&gt;H$4),SUMIFS(Investors!$Q:$Q,Investors!$A:$A,$A282,Investors!$G:$G,$B282),0)</f>
        <v/>
      </c>
      <c r="J282" s="4">
        <f>IF(AND(SUMIFS(Investors!$P:$P,Investors!$A:$A,$A282,Investors!$G:$G,$B282)-$B$2&lt;=J$4,SUMIFS(Investors!$P:$P,Investors!$A:$A,$A282,Investors!$G:$G,$B282)-$B$2&gt;I$4),SUMIFS(Investors!$Q:$Q,Investors!$A:$A,$A282,Investors!$G:$G,$B282),0)</f>
        <v/>
      </c>
      <c r="K282" s="4">
        <f>IF(AND(SUMIFS(Investors!$P:$P,Investors!$A:$A,$A282,Investors!$G:$G,$B282)-$B$2&lt;=K$4,SUMIFS(Investors!$P:$P,Investors!$A:$A,$A282,Investors!$G:$G,$B282)-$B$2&gt;J$4),SUMIFS(Investors!$Q:$Q,Investors!$A:$A,$A282,Investors!$G:$G,$B282),0)</f>
        <v/>
      </c>
      <c r="L282" s="4">
        <f>IF(AND(SUMIFS(Investors!$P:$P,Investors!$A:$A,$A282,Investors!$G:$G,$B282)-$B$2&lt;=L$4,SUMIFS(Investors!$P:$P,Investors!$A:$A,$A282,Investors!$G:$G,$B282)-$B$2&gt;K$4),SUMIFS(Investors!$Q:$Q,Investors!$A:$A,$A282,Investors!$G:$G,$B282),0)</f>
        <v/>
      </c>
      <c r="M282" s="4">
        <f>IF(AND(SUMIFS(Investors!$P:$P,Investors!$A:$A,$A282,Investors!$G:$G,$B282)-$B$2&lt;=M$4,SUMIFS(Investors!$P:$P,Investors!$A:$A,$A282,Investors!$G:$G,$B282)-$B$2&gt;L$4),SUMIFS(Investors!$Q:$Q,Investors!$A:$A,$A282,Investors!$G:$G,$B282),0)</f>
        <v/>
      </c>
      <c r="N282" s="4">
        <f>IF(AND(SUMIFS(Investors!$P:$P,Investors!$A:$A,$A282,Investors!$G:$G,$B282)-$B$2&lt;=N$4,SUMIFS(Investors!$P:$P,Investors!$A:$A,$A282,Investors!$G:$G,$B282)-$B$2&gt;M$4),SUMIFS(Investors!$Q:$Q,Investors!$A:$A,$A282,Investors!$G:$G,$B282),0)</f>
        <v/>
      </c>
      <c r="O282" s="4">
        <f>IF(AND(SUMIFS(Investors!$P:$P,Investors!$A:$A,$A282,Investors!$G:$G,$B282)-$B$2&lt;=O$4,SUMIFS(Investors!$P:$P,Investors!$A:$A,$A282,Investors!$G:$G,$B282)-$B$2&gt;N$4),SUMIFS(Investors!$Q:$Q,Investors!$A:$A,$A282,Investors!$G:$G,$B282),0)</f>
        <v/>
      </c>
      <c r="P282" s="4">
        <f>IF(AND(SUMIFS(Investors!$P:$P,Investors!$A:$A,$A282,Investors!$G:$G,$B282)-$B$2&lt;=P$4,SUMIFS(Investors!$P:$P,Investors!$A:$A,$A282,Investors!$G:$G,$B282)-$B$2&gt;O$4),SUMIFS(Investors!$Q:$Q,Investors!$A:$A,$A282,Investors!$G:$G,$B282),0)</f>
        <v/>
      </c>
      <c r="Q282" s="4">
        <f>IF(AND(SUMIFS(Investors!$P:$P,Investors!$A:$A,$A282,Investors!$G:$G,$B282)-$B$2&lt;=Q$4,SUMIFS(Investors!$P:$P,Investors!$A:$A,$A282,Investors!$G:$G,$B282)-$B$2&gt;P$4),SUMIFS(Investors!$Q:$Q,Investors!$A:$A,$A282,Investors!$G:$G,$B282),0)</f>
        <v/>
      </c>
      <c r="R282" s="4">
        <f>IF(AND(SUMIFS(Investors!$P:$P,Investors!$A:$A,$A282,Investors!$G:$G,$B282)-$B$2&lt;=R$4,SUMIFS(Investors!$P:$P,Investors!$A:$A,$A282,Investors!$G:$G,$B282)-$B$2&gt;Q$4),SUMIFS(Investors!$Q:$Q,Investors!$A:$A,$A282,Investors!$G:$G,$B282),0)</f>
        <v/>
      </c>
      <c r="S282" s="4">
        <f>IF(AND(SUMIFS(Investors!$P:$P,Investors!$A:$A,$A282,Investors!$G:$G,$B282)-$B$2&lt;=S$4,SUMIFS(Investors!$P:$P,Investors!$A:$A,$A282,Investors!$G:$G,$B282)-$B$2&gt;R$4),SUMIFS(Investors!$Q:$Q,Investors!$A:$A,$A282,Investors!$G:$G,$B282),0)</f>
        <v/>
      </c>
      <c r="T282" s="4">
        <f>IF(AND(SUMIFS(Investors!$P:$P,Investors!$A:$A,$A282,Investors!$G:$G,$B282)-$B$2&lt;=T$4,SUMIFS(Investors!$P:$P,Investors!$A:$A,$A282,Investors!$G:$G,$B282)-$B$2&gt;S$4),SUMIFS(Investors!$Q:$Q,Investors!$A:$A,$A282,Investors!$G:$G,$B282),0)</f>
        <v/>
      </c>
      <c r="U282" s="4">
        <f>IF(AND(SUMIFS(Investors!$P:$P,Investors!$A:$A,$A282,Investors!$G:$G,$B282)-$B$2&lt;=U$4,SUMIFS(Investors!$P:$P,Investors!$A:$A,$A282,Investors!$G:$G,$B282)-$B$2&gt;T$4),SUMIFS(Investors!$Q:$Q,Investors!$A:$A,$A282,Investors!$G:$G,$B282),0)</f>
        <v/>
      </c>
      <c r="V282" s="4">
        <f>IF(AND(SUMIFS(Investors!$P:$P,Investors!$A:$A,$A282,Investors!$G:$G,$B282)-$B$2&lt;=V$4,SUMIFS(Investors!$P:$P,Investors!$A:$A,$A282,Investors!$G:$G,$B282)-$B$2&gt;U$4),SUMIFS(Investors!$Q:$Q,Investors!$A:$A,$A282,Investors!$G:$G,$B282),0)</f>
        <v/>
      </c>
      <c r="W282" s="4">
        <f>IF(AND(SUMIFS(Investors!$P:$P,Investors!$A:$A,$A282,Investors!$G:$G,$B282)-$B$2&lt;=W$4,SUMIFS(Investors!$P:$P,Investors!$A:$A,$A282,Investors!$G:$G,$B282)-$B$2&gt;V$4),SUMIFS(Investors!$Q:$Q,Investors!$A:$A,$A282,Investors!$G:$G,$B282),0)</f>
        <v/>
      </c>
      <c r="X282" s="4">
        <f>IF(AND(SUMIFS(Investors!$P:$P,Investors!$A:$A,$A282,Investors!$G:$G,$B282)-$B$2&lt;=X$4,SUMIFS(Investors!$P:$P,Investors!$A:$A,$A282,Investors!$G:$G,$B282)-$B$2&gt;W$4),SUMIFS(Investors!$Q:$Q,Investors!$A:$A,$A282,Investors!$G:$G,$B282),0)</f>
        <v/>
      </c>
      <c r="Y282" s="4">
        <f>IF(AND(SUMIFS(Investors!$P:$P,Investors!$A:$A,$A282,Investors!$G:$G,$B282)-$B$2&lt;=Y$4,SUMIFS(Investors!$P:$P,Investors!$A:$A,$A282,Investors!$G:$G,$B282)-$B$2&gt;X$4),SUMIFS(Investors!$Q:$Q,Investors!$A:$A,$A282,Investors!$G:$G,$B282),0)</f>
        <v/>
      </c>
      <c r="Z282" s="4">
        <f>IF(AND(SUMIFS(Investors!$P:$P,Investors!$A:$A,$A282,Investors!$G:$G,$B282)-$B$2&lt;=Z$4,SUMIFS(Investors!$P:$P,Investors!$A:$A,$A282,Investors!$G:$G,$B282)-$B$2&gt;Y$4),SUMIFS(Investors!$Q:$Q,Investors!$A:$A,$A282,Investors!$G:$G,$B282),0)</f>
        <v/>
      </c>
      <c r="AA282" s="4">
        <f>IF(AND(SUMIFS(Investors!$P:$P,Investors!$A:$A,$A282,Investors!$G:$G,$B282)-$B$2&lt;=AA$4,SUMIFS(Investors!$P:$P,Investors!$A:$A,$A282,Investors!$G:$G,$B282)-$B$2&gt;Z$4),SUMIFS(Investors!$Q:$Q,Investors!$A:$A,$A282,Investors!$G:$G,$B282),0)</f>
        <v/>
      </c>
      <c r="AB282" s="4">
        <f>IF(AND(SUMIFS(Investors!$P:$P,Investors!$A:$A,$A282,Investors!$G:$G,$B282)-$B$2&lt;=AB$4,SUMIFS(Investors!$P:$P,Investors!$A:$A,$A282,Investors!$G:$G,$B282)-$B$2&gt;AA$4),SUMIFS(Investors!$Q:$Q,Investors!$A:$A,$A282,Investors!$G:$G,$B282),0)</f>
        <v/>
      </c>
      <c r="AC282" s="4">
        <f>IF(AND(SUMIFS(Investors!$P:$P,Investors!$A:$A,$A282,Investors!$G:$G,$B282)-$B$2&lt;=AC$4,SUMIFS(Investors!$P:$P,Investors!$A:$A,$A282,Investors!$G:$G,$B282)-$B$2&gt;AB$4),SUMIFS(Investors!$Q:$Q,Investors!$A:$A,$A282,Investors!$G:$G,$B282),0)</f>
        <v/>
      </c>
    </row>
    <row r="283">
      <c r="A283" t="inlineStr">
        <is>
          <t>ZDEB01</t>
        </is>
      </c>
      <c r="B283" t="inlineStr">
        <is>
          <t>HFB204</t>
        </is>
      </c>
      <c r="C283" s="4">
        <f>SUM(E283:AC283)</f>
        <v/>
      </c>
      <c r="E283" s="4">
        <f>IF(AND(SUMIFS(Investors!$P:$P,Investors!$A:$A,$A283,Investors!$G:$G,$B283)-$B$2&lt;=E$4,SUMIFS(Investors!$P:$P,Investors!$A:$A,$A283,Investors!$G:$G,$B283)-$B$2&gt;D$4),SUMIFS(Investors!$Q:$Q,Investors!$A:$A,$A283,Investors!$G:$G,$B283),0)</f>
        <v/>
      </c>
      <c r="F283" s="4">
        <f>IF(AND(SUMIFS(Investors!$P:$P,Investors!$A:$A,$A283,Investors!$G:$G,$B283)-$B$2&lt;=F$4,SUMIFS(Investors!$P:$P,Investors!$A:$A,$A283,Investors!$G:$G,$B283)-$B$2&gt;E$4),SUMIFS(Investors!$Q:$Q,Investors!$A:$A,$A283,Investors!$G:$G,$B283),0)</f>
        <v/>
      </c>
      <c r="G283" s="4">
        <f>IF(AND(SUMIFS(Investors!$P:$P,Investors!$A:$A,$A283,Investors!$G:$G,$B283)-$B$2&lt;=G$4,SUMIFS(Investors!$P:$P,Investors!$A:$A,$A283,Investors!$G:$G,$B283)-$B$2&gt;F$4),SUMIFS(Investors!$Q:$Q,Investors!$A:$A,$A283,Investors!$G:$G,$B283),0)</f>
        <v/>
      </c>
      <c r="H283" s="4">
        <f>IF(AND(SUMIFS(Investors!$P:$P,Investors!$A:$A,$A283,Investors!$G:$G,$B283)-$B$2&lt;=H$4,SUMIFS(Investors!$P:$P,Investors!$A:$A,$A283,Investors!$G:$G,$B283)-$B$2&gt;G$4),SUMIFS(Investors!$Q:$Q,Investors!$A:$A,$A283,Investors!$G:$G,$B283),0)</f>
        <v/>
      </c>
      <c r="I283" s="4">
        <f>IF(AND(SUMIFS(Investors!$P:$P,Investors!$A:$A,$A283,Investors!$G:$G,$B283)-$B$2&lt;=I$4,SUMIFS(Investors!$P:$P,Investors!$A:$A,$A283,Investors!$G:$G,$B283)-$B$2&gt;H$4),SUMIFS(Investors!$Q:$Q,Investors!$A:$A,$A283,Investors!$G:$G,$B283),0)</f>
        <v/>
      </c>
      <c r="J283" s="4">
        <f>IF(AND(SUMIFS(Investors!$P:$P,Investors!$A:$A,$A283,Investors!$G:$G,$B283)-$B$2&lt;=J$4,SUMIFS(Investors!$P:$P,Investors!$A:$A,$A283,Investors!$G:$G,$B283)-$B$2&gt;I$4),SUMIFS(Investors!$Q:$Q,Investors!$A:$A,$A283,Investors!$G:$G,$B283),0)</f>
        <v/>
      </c>
      <c r="K283" s="4">
        <f>IF(AND(SUMIFS(Investors!$P:$P,Investors!$A:$A,$A283,Investors!$G:$G,$B283)-$B$2&lt;=K$4,SUMIFS(Investors!$P:$P,Investors!$A:$A,$A283,Investors!$G:$G,$B283)-$B$2&gt;J$4),SUMIFS(Investors!$Q:$Q,Investors!$A:$A,$A283,Investors!$G:$G,$B283),0)</f>
        <v/>
      </c>
      <c r="L283" s="4">
        <f>IF(AND(SUMIFS(Investors!$P:$P,Investors!$A:$A,$A283,Investors!$G:$G,$B283)-$B$2&lt;=L$4,SUMIFS(Investors!$P:$P,Investors!$A:$A,$A283,Investors!$G:$G,$B283)-$B$2&gt;K$4),SUMIFS(Investors!$Q:$Q,Investors!$A:$A,$A283,Investors!$G:$G,$B283),0)</f>
        <v/>
      </c>
      <c r="M283" s="4">
        <f>IF(AND(SUMIFS(Investors!$P:$P,Investors!$A:$A,$A283,Investors!$G:$G,$B283)-$B$2&lt;=M$4,SUMIFS(Investors!$P:$P,Investors!$A:$A,$A283,Investors!$G:$G,$B283)-$B$2&gt;L$4),SUMIFS(Investors!$Q:$Q,Investors!$A:$A,$A283,Investors!$G:$G,$B283),0)</f>
        <v/>
      </c>
      <c r="N283" s="4">
        <f>IF(AND(SUMIFS(Investors!$P:$P,Investors!$A:$A,$A283,Investors!$G:$G,$B283)-$B$2&lt;=N$4,SUMIFS(Investors!$P:$P,Investors!$A:$A,$A283,Investors!$G:$G,$B283)-$B$2&gt;M$4),SUMIFS(Investors!$Q:$Q,Investors!$A:$A,$A283,Investors!$G:$G,$B283),0)</f>
        <v/>
      </c>
      <c r="O283" s="4">
        <f>IF(AND(SUMIFS(Investors!$P:$P,Investors!$A:$A,$A283,Investors!$G:$G,$B283)-$B$2&lt;=O$4,SUMIFS(Investors!$P:$P,Investors!$A:$A,$A283,Investors!$G:$G,$B283)-$B$2&gt;N$4),SUMIFS(Investors!$Q:$Q,Investors!$A:$A,$A283,Investors!$G:$G,$B283),0)</f>
        <v/>
      </c>
      <c r="P283" s="4">
        <f>IF(AND(SUMIFS(Investors!$P:$P,Investors!$A:$A,$A283,Investors!$G:$G,$B283)-$B$2&lt;=P$4,SUMIFS(Investors!$P:$P,Investors!$A:$A,$A283,Investors!$G:$G,$B283)-$B$2&gt;O$4),SUMIFS(Investors!$Q:$Q,Investors!$A:$A,$A283,Investors!$G:$G,$B283),0)</f>
        <v/>
      </c>
      <c r="Q283" s="4">
        <f>IF(AND(SUMIFS(Investors!$P:$P,Investors!$A:$A,$A283,Investors!$G:$G,$B283)-$B$2&lt;=Q$4,SUMIFS(Investors!$P:$P,Investors!$A:$A,$A283,Investors!$G:$G,$B283)-$B$2&gt;P$4),SUMIFS(Investors!$Q:$Q,Investors!$A:$A,$A283,Investors!$G:$G,$B283),0)</f>
        <v/>
      </c>
      <c r="R283" s="4">
        <f>IF(AND(SUMIFS(Investors!$P:$P,Investors!$A:$A,$A283,Investors!$G:$G,$B283)-$B$2&lt;=R$4,SUMIFS(Investors!$P:$P,Investors!$A:$A,$A283,Investors!$G:$G,$B283)-$B$2&gt;Q$4),SUMIFS(Investors!$Q:$Q,Investors!$A:$A,$A283,Investors!$G:$G,$B283),0)</f>
        <v/>
      </c>
      <c r="S283" s="4">
        <f>IF(AND(SUMIFS(Investors!$P:$P,Investors!$A:$A,$A283,Investors!$G:$G,$B283)-$B$2&lt;=S$4,SUMIFS(Investors!$P:$P,Investors!$A:$A,$A283,Investors!$G:$G,$B283)-$B$2&gt;R$4),SUMIFS(Investors!$Q:$Q,Investors!$A:$A,$A283,Investors!$G:$G,$B283),0)</f>
        <v/>
      </c>
      <c r="T283" s="4">
        <f>IF(AND(SUMIFS(Investors!$P:$P,Investors!$A:$A,$A283,Investors!$G:$G,$B283)-$B$2&lt;=T$4,SUMIFS(Investors!$P:$P,Investors!$A:$A,$A283,Investors!$G:$G,$B283)-$B$2&gt;S$4),SUMIFS(Investors!$Q:$Q,Investors!$A:$A,$A283,Investors!$G:$G,$B283),0)</f>
        <v/>
      </c>
      <c r="U283" s="4">
        <f>IF(AND(SUMIFS(Investors!$P:$P,Investors!$A:$A,$A283,Investors!$G:$G,$B283)-$B$2&lt;=U$4,SUMIFS(Investors!$P:$P,Investors!$A:$A,$A283,Investors!$G:$G,$B283)-$B$2&gt;T$4),SUMIFS(Investors!$Q:$Q,Investors!$A:$A,$A283,Investors!$G:$G,$B283),0)</f>
        <v/>
      </c>
      <c r="V283" s="4">
        <f>IF(AND(SUMIFS(Investors!$P:$P,Investors!$A:$A,$A283,Investors!$G:$G,$B283)-$B$2&lt;=V$4,SUMIFS(Investors!$P:$P,Investors!$A:$A,$A283,Investors!$G:$G,$B283)-$B$2&gt;U$4),SUMIFS(Investors!$Q:$Q,Investors!$A:$A,$A283,Investors!$G:$G,$B283),0)</f>
        <v/>
      </c>
      <c r="W283" s="4">
        <f>IF(AND(SUMIFS(Investors!$P:$P,Investors!$A:$A,$A283,Investors!$G:$G,$B283)-$B$2&lt;=W$4,SUMIFS(Investors!$P:$P,Investors!$A:$A,$A283,Investors!$G:$G,$B283)-$B$2&gt;V$4),SUMIFS(Investors!$Q:$Q,Investors!$A:$A,$A283,Investors!$G:$G,$B283),0)</f>
        <v/>
      </c>
      <c r="X283" s="4">
        <f>IF(AND(SUMIFS(Investors!$P:$P,Investors!$A:$A,$A283,Investors!$G:$G,$B283)-$B$2&lt;=X$4,SUMIFS(Investors!$P:$P,Investors!$A:$A,$A283,Investors!$G:$G,$B283)-$B$2&gt;W$4),SUMIFS(Investors!$Q:$Q,Investors!$A:$A,$A283,Investors!$G:$G,$B283),0)</f>
        <v/>
      </c>
      <c r="Y283" s="4">
        <f>IF(AND(SUMIFS(Investors!$P:$P,Investors!$A:$A,$A283,Investors!$G:$G,$B283)-$B$2&lt;=Y$4,SUMIFS(Investors!$P:$P,Investors!$A:$A,$A283,Investors!$G:$G,$B283)-$B$2&gt;X$4),SUMIFS(Investors!$Q:$Q,Investors!$A:$A,$A283,Investors!$G:$G,$B283),0)</f>
        <v/>
      </c>
      <c r="Z283" s="4">
        <f>IF(AND(SUMIFS(Investors!$P:$P,Investors!$A:$A,$A283,Investors!$G:$G,$B283)-$B$2&lt;=Z$4,SUMIFS(Investors!$P:$P,Investors!$A:$A,$A283,Investors!$G:$G,$B283)-$B$2&gt;Y$4),SUMIFS(Investors!$Q:$Q,Investors!$A:$A,$A283,Investors!$G:$G,$B283),0)</f>
        <v/>
      </c>
      <c r="AA283" s="4">
        <f>IF(AND(SUMIFS(Investors!$P:$P,Investors!$A:$A,$A283,Investors!$G:$G,$B283)-$B$2&lt;=AA$4,SUMIFS(Investors!$P:$P,Investors!$A:$A,$A283,Investors!$G:$G,$B283)-$B$2&gt;Z$4),SUMIFS(Investors!$Q:$Q,Investors!$A:$A,$A283,Investors!$G:$G,$B283),0)</f>
        <v/>
      </c>
      <c r="AB283" s="4">
        <f>IF(AND(SUMIFS(Investors!$P:$P,Investors!$A:$A,$A283,Investors!$G:$G,$B283)-$B$2&lt;=AB$4,SUMIFS(Investors!$P:$P,Investors!$A:$A,$A283,Investors!$G:$G,$B283)-$B$2&gt;AA$4),SUMIFS(Investors!$Q:$Q,Investors!$A:$A,$A283,Investors!$G:$G,$B283),0)</f>
        <v/>
      </c>
      <c r="AC283" s="4">
        <f>IF(AND(SUMIFS(Investors!$P:$P,Investors!$A:$A,$A283,Investors!$G:$G,$B283)-$B$2&lt;=AC$4,SUMIFS(Investors!$P:$P,Investors!$A:$A,$A283,Investors!$G:$G,$B283)-$B$2&gt;AB$4),SUMIFS(Investors!$Q:$Q,Investors!$A:$A,$A283,Investors!$G:$G,$B283),0)</f>
        <v/>
      </c>
    </row>
    <row r="284">
      <c r="A284" t="inlineStr">
        <is>
          <t>ZDEB01</t>
        </is>
      </c>
      <c r="B284" t="inlineStr">
        <is>
          <t>HFB205</t>
        </is>
      </c>
      <c r="C284" s="4">
        <f>SUM(E284:AC284)</f>
        <v/>
      </c>
      <c r="E284" s="4">
        <f>IF(AND(SUMIFS(Investors!$P:$P,Investors!$A:$A,$A284,Investors!$G:$G,$B284)-$B$2&lt;=E$4,SUMIFS(Investors!$P:$P,Investors!$A:$A,$A284,Investors!$G:$G,$B284)-$B$2&gt;D$4),SUMIFS(Investors!$Q:$Q,Investors!$A:$A,$A284,Investors!$G:$G,$B284),0)</f>
        <v/>
      </c>
      <c r="F284" s="4">
        <f>IF(AND(SUMIFS(Investors!$P:$P,Investors!$A:$A,$A284,Investors!$G:$G,$B284)-$B$2&lt;=F$4,SUMIFS(Investors!$P:$P,Investors!$A:$A,$A284,Investors!$G:$G,$B284)-$B$2&gt;E$4),SUMIFS(Investors!$Q:$Q,Investors!$A:$A,$A284,Investors!$G:$G,$B284),0)</f>
        <v/>
      </c>
      <c r="G284" s="4">
        <f>IF(AND(SUMIFS(Investors!$P:$P,Investors!$A:$A,$A284,Investors!$G:$G,$B284)-$B$2&lt;=G$4,SUMIFS(Investors!$P:$P,Investors!$A:$A,$A284,Investors!$G:$G,$B284)-$B$2&gt;F$4),SUMIFS(Investors!$Q:$Q,Investors!$A:$A,$A284,Investors!$G:$G,$B284),0)</f>
        <v/>
      </c>
      <c r="H284" s="4">
        <f>IF(AND(SUMIFS(Investors!$P:$P,Investors!$A:$A,$A284,Investors!$G:$G,$B284)-$B$2&lt;=H$4,SUMIFS(Investors!$P:$P,Investors!$A:$A,$A284,Investors!$G:$G,$B284)-$B$2&gt;G$4),SUMIFS(Investors!$Q:$Q,Investors!$A:$A,$A284,Investors!$G:$G,$B284),0)</f>
        <v/>
      </c>
      <c r="I284" s="4">
        <f>IF(AND(SUMIFS(Investors!$P:$P,Investors!$A:$A,$A284,Investors!$G:$G,$B284)-$B$2&lt;=I$4,SUMIFS(Investors!$P:$P,Investors!$A:$A,$A284,Investors!$G:$G,$B284)-$B$2&gt;H$4),SUMIFS(Investors!$Q:$Q,Investors!$A:$A,$A284,Investors!$G:$G,$B284),0)</f>
        <v/>
      </c>
      <c r="J284" s="4">
        <f>IF(AND(SUMIFS(Investors!$P:$P,Investors!$A:$A,$A284,Investors!$G:$G,$B284)-$B$2&lt;=J$4,SUMIFS(Investors!$P:$P,Investors!$A:$A,$A284,Investors!$G:$G,$B284)-$B$2&gt;I$4),SUMIFS(Investors!$Q:$Q,Investors!$A:$A,$A284,Investors!$G:$G,$B284),0)</f>
        <v/>
      </c>
      <c r="K284" s="4">
        <f>IF(AND(SUMIFS(Investors!$P:$P,Investors!$A:$A,$A284,Investors!$G:$G,$B284)-$B$2&lt;=K$4,SUMIFS(Investors!$P:$P,Investors!$A:$A,$A284,Investors!$G:$G,$B284)-$B$2&gt;J$4),SUMIFS(Investors!$Q:$Q,Investors!$A:$A,$A284,Investors!$G:$G,$B284),0)</f>
        <v/>
      </c>
      <c r="L284" s="4">
        <f>IF(AND(SUMIFS(Investors!$P:$P,Investors!$A:$A,$A284,Investors!$G:$G,$B284)-$B$2&lt;=L$4,SUMIFS(Investors!$P:$P,Investors!$A:$A,$A284,Investors!$G:$G,$B284)-$B$2&gt;K$4),SUMIFS(Investors!$Q:$Q,Investors!$A:$A,$A284,Investors!$G:$G,$B284),0)</f>
        <v/>
      </c>
      <c r="M284" s="4">
        <f>IF(AND(SUMIFS(Investors!$P:$P,Investors!$A:$A,$A284,Investors!$G:$G,$B284)-$B$2&lt;=M$4,SUMIFS(Investors!$P:$P,Investors!$A:$A,$A284,Investors!$G:$G,$B284)-$B$2&gt;L$4),SUMIFS(Investors!$Q:$Q,Investors!$A:$A,$A284,Investors!$G:$G,$B284),0)</f>
        <v/>
      </c>
      <c r="N284" s="4">
        <f>IF(AND(SUMIFS(Investors!$P:$P,Investors!$A:$A,$A284,Investors!$G:$G,$B284)-$B$2&lt;=N$4,SUMIFS(Investors!$P:$P,Investors!$A:$A,$A284,Investors!$G:$G,$B284)-$B$2&gt;M$4),SUMIFS(Investors!$Q:$Q,Investors!$A:$A,$A284,Investors!$G:$G,$B284),0)</f>
        <v/>
      </c>
      <c r="O284" s="4">
        <f>IF(AND(SUMIFS(Investors!$P:$P,Investors!$A:$A,$A284,Investors!$G:$G,$B284)-$B$2&lt;=O$4,SUMIFS(Investors!$P:$P,Investors!$A:$A,$A284,Investors!$G:$G,$B284)-$B$2&gt;N$4),SUMIFS(Investors!$Q:$Q,Investors!$A:$A,$A284,Investors!$G:$G,$B284),0)</f>
        <v/>
      </c>
      <c r="P284" s="4">
        <f>IF(AND(SUMIFS(Investors!$P:$P,Investors!$A:$A,$A284,Investors!$G:$G,$B284)-$B$2&lt;=P$4,SUMIFS(Investors!$P:$P,Investors!$A:$A,$A284,Investors!$G:$G,$B284)-$B$2&gt;O$4),SUMIFS(Investors!$Q:$Q,Investors!$A:$A,$A284,Investors!$G:$G,$B284),0)</f>
        <v/>
      </c>
      <c r="Q284" s="4">
        <f>IF(AND(SUMIFS(Investors!$P:$P,Investors!$A:$A,$A284,Investors!$G:$G,$B284)-$B$2&lt;=Q$4,SUMIFS(Investors!$P:$P,Investors!$A:$A,$A284,Investors!$G:$G,$B284)-$B$2&gt;P$4),SUMIFS(Investors!$Q:$Q,Investors!$A:$A,$A284,Investors!$G:$G,$B284),0)</f>
        <v/>
      </c>
      <c r="R284" s="4">
        <f>IF(AND(SUMIFS(Investors!$P:$P,Investors!$A:$A,$A284,Investors!$G:$G,$B284)-$B$2&lt;=R$4,SUMIFS(Investors!$P:$P,Investors!$A:$A,$A284,Investors!$G:$G,$B284)-$B$2&gt;Q$4),SUMIFS(Investors!$Q:$Q,Investors!$A:$A,$A284,Investors!$G:$G,$B284),0)</f>
        <v/>
      </c>
      <c r="S284" s="4">
        <f>IF(AND(SUMIFS(Investors!$P:$P,Investors!$A:$A,$A284,Investors!$G:$G,$B284)-$B$2&lt;=S$4,SUMIFS(Investors!$P:$P,Investors!$A:$A,$A284,Investors!$G:$G,$B284)-$B$2&gt;R$4),SUMIFS(Investors!$Q:$Q,Investors!$A:$A,$A284,Investors!$G:$G,$B284),0)</f>
        <v/>
      </c>
      <c r="T284" s="4">
        <f>IF(AND(SUMIFS(Investors!$P:$P,Investors!$A:$A,$A284,Investors!$G:$G,$B284)-$B$2&lt;=T$4,SUMIFS(Investors!$P:$P,Investors!$A:$A,$A284,Investors!$G:$G,$B284)-$B$2&gt;S$4),SUMIFS(Investors!$Q:$Q,Investors!$A:$A,$A284,Investors!$G:$G,$B284),0)</f>
        <v/>
      </c>
      <c r="U284" s="4">
        <f>IF(AND(SUMIFS(Investors!$P:$P,Investors!$A:$A,$A284,Investors!$G:$G,$B284)-$B$2&lt;=U$4,SUMIFS(Investors!$P:$P,Investors!$A:$A,$A284,Investors!$G:$G,$B284)-$B$2&gt;T$4),SUMIFS(Investors!$Q:$Q,Investors!$A:$A,$A284,Investors!$G:$G,$B284),0)</f>
        <v/>
      </c>
      <c r="V284" s="4">
        <f>IF(AND(SUMIFS(Investors!$P:$P,Investors!$A:$A,$A284,Investors!$G:$G,$B284)-$B$2&lt;=V$4,SUMIFS(Investors!$P:$P,Investors!$A:$A,$A284,Investors!$G:$G,$B284)-$B$2&gt;U$4),SUMIFS(Investors!$Q:$Q,Investors!$A:$A,$A284,Investors!$G:$G,$B284),0)</f>
        <v/>
      </c>
      <c r="W284" s="4">
        <f>IF(AND(SUMIFS(Investors!$P:$P,Investors!$A:$A,$A284,Investors!$G:$G,$B284)-$B$2&lt;=W$4,SUMIFS(Investors!$P:$P,Investors!$A:$A,$A284,Investors!$G:$G,$B284)-$B$2&gt;V$4),SUMIFS(Investors!$Q:$Q,Investors!$A:$A,$A284,Investors!$G:$G,$B284),0)</f>
        <v/>
      </c>
      <c r="X284" s="4">
        <f>IF(AND(SUMIFS(Investors!$P:$P,Investors!$A:$A,$A284,Investors!$G:$G,$B284)-$B$2&lt;=X$4,SUMIFS(Investors!$P:$P,Investors!$A:$A,$A284,Investors!$G:$G,$B284)-$B$2&gt;W$4),SUMIFS(Investors!$Q:$Q,Investors!$A:$A,$A284,Investors!$G:$G,$B284),0)</f>
        <v/>
      </c>
      <c r="Y284" s="4">
        <f>IF(AND(SUMIFS(Investors!$P:$P,Investors!$A:$A,$A284,Investors!$G:$G,$B284)-$B$2&lt;=Y$4,SUMIFS(Investors!$P:$P,Investors!$A:$A,$A284,Investors!$G:$G,$B284)-$B$2&gt;X$4),SUMIFS(Investors!$Q:$Q,Investors!$A:$A,$A284,Investors!$G:$G,$B284),0)</f>
        <v/>
      </c>
      <c r="Z284" s="4">
        <f>IF(AND(SUMIFS(Investors!$P:$P,Investors!$A:$A,$A284,Investors!$G:$G,$B284)-$B$2&lt;=Z$4,SUMIFS(Investors!$P:$P,Investors!$A:$A,$A284,Investors!$G:$G,$B284)-$B$2&gt;Y$4),SUMIFS(Investors!$Q:$Q,Investors!$A:$A,$A284,Investors!$G:$G,$B284),0)</f>
        <v/>
      </c>
      <c r="AA284" s="4">
        <f>IF(AND(SUMIFS(Investors!$P:$P,Investors!$A:$A,$A284,Investors!$G:$G,$B284)-$B$2&lt;=AA$4,SUMIFS(Investors!$P:$P,Investors!$A:$A,$A284,Investors!$G:$G,$B284)-$B$2&gt;Z$4),SUMIFS(Investors!$Q:$Q,Investors!$A:$A,$A284,Investors!$G:$G,$B284),0)</f>
        <v/>
      </c>
      <c r="AB284" s="4">
        <f>IF(AND(SUMIFS(Investors!$P:$P,Investors!$A:$A,$A284,Investors!$G:$G,$B284)-$B$2&lt;=AB$4,SUMIFS(Investors!$P:$P,Investors!$A:$A,$A284,Investors!$G:$G,$B284)-$B$2&gt;AA$4),SUMIFS(Investors!$Q:$Q,Investors!$A:$A,$A284,Investors!$G:$G,$B284),0)</f>
        <v/>
      </c>
      <c r="AC284" s="4">
        <f>IF(AND(SUMIFS(Investors!$P:$P,Investors!$A:$A,$A284,Investors!$G:$G,$B284)-$B$2&lt;=AC$4,SUMIFS(Investors!$P:$P,Investors!$A:$A,$A284,Investors!$G:$G,$B284)-$B$2&gt;AB$4),SUMIFS(Investors!$Q:$Q,Investors!$A:$A,$A284,Investors!$G:$G,$B284),0)</f>
        <v/>
      </c>
    </row>
    <row r="285">
      <c r="A285" t="inlineStr">
        <is>
          <t>ZDEB01</t>
        </is>
      </c>
      <c r="B285" t="inlineStr">
        <is>
          <t>HFB209</t>
        </is>
      </c>
      <c r="C285" s="4">
        <f>SUM(E285:AC285)</f>
        <v/>
      </c>
      <c r="E285" s="4">
        <f>IF(AND(SUMIFS(Investors!$P:$P,Investors!$A:$A,$A285,Investors!$G:$G,$B285)-$B$2&lt;=E$4,SUMIFS(Investors!$P:$P,Investors!$A:$A,$A285,Investors!$G:$G,$B285)-$B$2&gt;D$4),SUMIFS(Investors!$Q:$Q,Investors!$A:$A,$A285,Investors!$G:$G,$B285),0)</f>
        <v/>
      </c>
      <c r="F285" s="4">
        <f>IF(AND(SUMIFS(Investors!$P:$P,Investors!$A:$A,$A285,Investors!$G:$G,$B285)-$B$2&lt;=F$4,SUMIFS(Investors!$P:$P,Investors!$A:$A,$A285,Investors!$G:$G,$B285)-$B$2&gt;E$4),SUMIFS(Investors!$Q:$Q,Investors!$A:$A,$A285,Investors!$G:$G,$B285),0)</f>
        <v/>
      </c>
      <c r="G285" s="4">
        <f>IF(AND(SUMIFS(Investors!$P:$P,Investors!$A:$A,$A285,Investors!$G:$G,$B285)-$B$2&lt;=G$4,SUMIFS(Investors!$P:$P,Investors!$A:$A,$A285,Investors!$G:$G,$B285)-$B$2&gt;F$4),SUMIFS(Investors!$Q:$Q,Investors!$A:$A,$A285,Investors!$G:$G,$B285),0)</f>
        <v/>
      </c>
      <c r="H285" s="4">
        <f>IF(AND(SUMIFS(Investors!$P:$P,Investors!$A:$A,$A285,Investors!$G:$G,$B285)-$B$2&lt;=H$4,SUMIFS(Investors!$P:$P,Investors!$A:$A,$A285,Investors!$G:$G,$B285)-$B$2&gt;G$4),SUMIFS(Investors!$Q:$Q,Investors!$A:$A,$A285,Investors!$G:$G,$B285),0)</f>
        <v/>
      </c>
      <c r="I285" s="4">
        <f>IF(AND(SUMIFS(Investors!$P:$P,Investors!$A:$A,$A285,Investors!$G:$G,$B285)-$B$2&lt;=I$4,SUMIFS(Investors!$P:$P,Investors!$A:$A,$A285,Investors!$G:$G,$B285)-$B$2&gt;H$4),SUMIFS(Investors!$Q:$Q,Investors!$A:$A,$A285,Investors!$G:$G,$B285),0)</f>
        <v/>
      </c>
      <c r="J285" s="4">
        <f>IF(AND(SUMIFS(Investors!$P:$P,Investors!$A:$A,$A285,Investors!$G:$G,$B285)-$B$2&lt;=J$4,SUMIFS(Investors!$P:$P,Investors!$A:$A,$A285,Investors!$G:$G,$B285)-$B$2&gt;I$4),SUMIFS(Investors!$Q:$Q,Investors!$A:$A,$A285,Investors!$G:$G,$B285),0)</f>
        <v/>
      </c>
      <c r="K285" s="4">
        <f>IF(AND(SUMIFS(Investors!$P:$P,Investors!$A:$A,$A285,Investors!$G:$G,$B285)-$B$2&lt;=K$4,SUMIFS(Investors!$P:$P,Investors!$A:$A,$A285,Investors!$G:$G,$B285)-$B$2&gt;J$4),SUMIFS(Investors!$Q:$Q,Investors!$A:$A,$A285,Investors!$G:$G,$B285),0)</f>
        <v/>
      </c>
      <c r="L285" s="4">
        <f>IF(AND(SUMIFS(Investors!$P:$P,Investors!$A:$A,$A285,Investors!$G:$G,$B285)-$B$2&lt;=L$4,SUMIFS(Investors!$P:$P,Investors!$A:$A,$A285,Investors!$G:$G,$B285)-$B$2&gt;K$4),SUMIFS(Investors!$Q:$Q,Investors!$A:$A,$A285,Investors!$G:$G,$B285),0)</f>
        <v/>
      </c>
      <c r="M285" s="4">
        <f>IF(AND(SUMIFS(Investors!$P:$P,Investors!$A:$A,$A285,Investors!$G:$G,$B285)-$B$2&lt;=M$4,SUMIFS(Investors!$P:$P,Investors!$A:$A,$A285,Investors!$G:$G,$B285)-$B$2&gt;L$4),SUMIFS(Investors!$Q:$Q,Investors!$A:$A,$A285,Investors!$G:$G,$B285),0)</f>
        <v/>
      </c>
      <c r="N285" s="4">
        <f>IF(AND(SUMIFS(Investors!$P:$P,Investors!$A:$A,$A285,Investors!$G:$G,$B285)-$B$2&lt;=N$4,SUMIFS(Investors!$P:$P,Investors!$A:$A,$A285,Investors!$G:$G,$B285)-$B$2&gt;M$4),SUMIFS(Investors!$Q:$Q,Investors!$A:$A,$A285,Investors!$G:$G,$B285),0)</f>
        <v/>
      </c>
      <c r="O285" s="4">
        <f>IF(AND(SUMIFS(Investors!$P:$P,Investors!$A:$A,$A285,Investors!$G:$G,$B285)-$B$2&lt;=O$4,SUMIFS(Investors!$P:$P,Investors!$A:$A,$A285,Investors!$G:$G,$B285)-$B$2&gt;N$4),SUMIFS(Investors!$Q:$Q,Investors!$A:$A,$A285,Investors!$G:$G,$B285),0)</f>
        <v/>
      </c>
      <c r="P285" s="4">
        <f>IF(AND(SUMIFS(Investors!$P:$P,Investors!$A:$A,$A285,Investors!$G:$G,$B285)-$B$2&lt;=P$4,SUMIFS(Investors!$P:$P,Investors!$A:$A,$A285,Investors!$G:$G,$B285)-$B$2&gt;O$4),SUMIFS(Investors!$Q:$Q,Investors!$A:$A,$A285,Investors!$G:$G,$B285),0)</f>
        <v/>
      </c>
      <c r="Q285" s="4">
        <f>IF(AND(SUMIFS(Investors!$P:$P,Investors!$A:$A,$A285,Investors!$G:$G,$B285)-$B$2&lt;=Q$4,SUMIFS(Investors!$P:$P,Investors!$A:$A,$A285,Investors!$G:$G,$B285)-$B$2&gt;P$4),SUMIFS(Investors!$Q:$Q,Investors!$A:$A,$A285,Investors!$G:$G,$B285),0)</f>
        <v/>
      </c>
      <c r="R285" s="4">
        <f>IF(AND(SUMIFS(Investors!$P:$P,Investors!$A:$A,$A285,Investors!$G:$G,$B285)-$B$2&lt;=R$4,SUMIFS(Investors!$P:$P,Investors!$A:$A,$A285,Investors!$G:$G,$B285)-$B$2&gt;Q$4),SUMIFS(Investors!$Q:$Q,Investors!$A:$A,$A285,Investors!$G:$G,$B285),0)</f>
        <v/>
      </c>
      <c r="S285" s="4">
        <f>IF(AND(SUMIFS(Investors!$P:$P,Investors!$A:$A,$A285,Investors!$G:$G,$B285)-$B$2&lt;=S$4,SUMIFS(Investors!$P:$P,Investors!$A:$A,$A285,Investors!$G:$G,$B285)-$B$2&gt;R$4),SUMIFS(Investors!$Q:$Q,Investors!$A:$A,$A285,Investors!$G:$G,$B285),0)</f>
        <v/>
      </c>
      <c r="T285" s="4">
        <f>IF(AND(SUMIFS(Investors!$P:$P,Investors!$A:$A,$A285,Investors!$G:$G,$B285)-$B$2&lt;=T$4,SUMIFS(Investors!$P:$P,Investors!$A:$A,$A285,Investors!$G:$G,$B285)-$B$2&gt;S$4),SUMIFS(Investors!$Q:$Q,Investors!$A:$A,$A285,Investors!$G:$G,$B285),0)</f>
        <v/>
      </c>
      <c r="U285" s="4">
        <f>IF(AND(SUMIFS(Investors!$P:$P,Investors!$A:$A,$A285,Investors!$G:$G,$B285)-$B$2&lt;=U$4,SUMIFS(Investors!$P:$P,Investors!$A:$A,$A285,Investors!$G:$G,$B285)-$B$2&gt;T$4),SUMIFS(Investors!$Q:$Q,Investors!$A:$A,$A285,Investors!$G:$G,$B285),0)</f>
        <v/>
      </c>
      <c r="V285" s="4">
        <f>IF(AND(SUMIFS(Investors!$P:$P,Investors!$A:$A,$A285,Investors!$G:$G,$B285)-$B$2&lt;=V$4,SUMIFS(Investors!$P:$P,Investors!$A:$A,$A285,Investors!$G:$G,$B285)-$B$2&gt;U$4),SUMIFS(Investors!$Q:$Q,Investors!$A:$A,$A285,Investors!$G:$G,$B285),0)</f>
        <v/>
      </c>
      <c r="W285" s="4">
        <f>IF(AND(SUMIFS(Investors!$P:$P,Investors!$A:$A,$A285,Investors!$G:$G,$B285)-$B$2&lt;=W$4,SUMIFS(Investors!$P:$P,Investors!$A:$A,$A285,Investors!$G:$G,$B285)-$B$2&gt;V$4),SUMIFS(Investors!$Q:$Q,Investors!$A:$A,$A285,Investors!$G:$G,$B285),0)</f>
        <v/>
      </c>
      <c r="X285" s="4">
        <f>IF(AND(SUMIFS(Investors!$P:$P,Investors!$A:$A,$A285,Investors!$G:$G,$B285)-$B$2&lt;=X$4,SUMIFS(Investors!$P:$P,Investors!$A:$A,$A285,Investors!$G:$G,$B285)-$B$2&gt;W$4),SUMIFS(Investors!$Q:$Q,Investors!$A:$A,$A285,Investors!$G:$G,$B285),0)</f>
        <v/>
      </c>
      <c r="Y285" s="4">
        <f>IF(AND(SUMIFS(Investors!$P:$P,Investors!$A:$A,$A285,Investors!$G:$G,$B285)-$B$2&lt;=Y$4,SUMIFS(Investors!$P:$P,Investors!$A:$A,$A285,Investors!$G:$G,$B285)-$B$2&gt;X$4),SUMIFS(Investors!$Q:$Q,Investors!$A:$A,$A285,Investors!$G:$G,$B285),0)</f>
        <v/>
      </c>
      <c r="Z285" s="4">
        <f>IF(AND(SUMIFS(Investors!$P:$P,Investors!$A:$A,$A285,Investors!$G:$G,$B285)-$B$2&lt;=Z$4,SUMIFS(Investors!$P:$P,Investors!$A:$A,$A285,Investors!$G:$G,$B285)-$B$2&gt;Y$4),SUMIFS(Investors!$Q:$Q,Investors!$A:$A,$A285,Investors!$G:$G,$B285),0)</f>
        <v/>
      </c>
      <c r="AA285" s="4">
        <f>IF(AND(SUMIFS(Investors!$P:$P,Investors!$A:$A,$A285,Investors!$G:$G,$B285)-$B$2&lt;=AA$4,SUMIFS(Investors!$P:$P,Investors!$A:$A,$A285,Investors!$G:$G,$B285)-$B$2&gt;Z$4),SUMIFS(Investors!$Q:$Q,Investors!$A:$A,$A285,Investors!$G:$G,$B285),0)</f>
        <v/>
      </c>
      <c r="AB285" s="4">
        <f>IF(AND(SUMIFS(Investors!$P:$P,Investors!$A:$A,$A285,Investors!$G:$G,$B285)-$B$2&lt;=AB$4,SUMIFS(Investors!$P:$P,Investors!$A:$A,$A285,Investors!$G:$G,$B285)-$B$2&gt;AA$4),SUMIFS(Investors!$Q:$Q,Investors!$A:$A,$A285,Investors!$G:$G,$B285),0)</f>
        <v/>
      </c>
      <c r="AC285" s="4">
        <f>IF(AND(SUMIFS(Investors!$P:$P,Investors!$A:$A,$A285,Investors!$G:$G,$B285)-$B$2&lt;=AC$4,SUMIFS(Investors!$P:$P,Investors!$A:$A,$A285,Investors!$G:$G,$B285)-$B$2&gt;AB$4),SUMIFS(Investors!$Q:$Q,Investors!$A:$A,$A285,Investors!$G:$G,$B285),0)</f>
        <v/>
      </c>
    </row>
    <row r="286">
      <c r="A286" t="inlineStr">
        <is>
          <t>ZDEB01</t>
        </is>
      </c>
      <c r="B286" t="inlineStr">
        <is>
          <t>HFA104</t>
        </is>
      </c>
      <c r="C286" s="4">
        <f>SUM(E286:AC286)</f>
        <v/>
      </c>
      <c r="E286" s="4">
        <f>IF(AND(SUMIFS(Investors!$P:$P,Investors!$A:$A,$A286,Investors!$G:$G,$B286)-$B$2&lt;=E$4,SUMIFS(Investors!$P:$P,Investors!$A:$A,$A286,Investors!$G:$G,$B286)-$B$2&gt;D$4),SUMIFS(Investors!$Q:$Q,Investors!$A:$A,$A286,Investors!$G:$G,$B286),0)</f>
        <v/>
      </c>
      <c r="F286" s="4">
        <f>IF(AND(SUMIFS(Investors!$P:$P,Investors!$A:$A,$A286,Investors!$G:$G,$B286)-$B$2&lt;=F$4,SUMIFS(Investors!$P:$P,Investors!$A:$A,$A286,Investors!$G:$G,$B286)-$B$2&gt;E$4),SUMIFS(Investors!$Q:$Q,Investors!$A:$A,$A286,Investors!$G:$G,$B286),0)</f>
        <v/>
      </c>
      <c r="G286" s="4">
        <f>IF(AND(SUMIFS(Investors!$P:$P,Investors!$A:$A,$A286,Investors!$G:$G,$B286)-$B$2&lt;=G$4,SUMIFS(Investors!$P:$P,Investors!$A:$A,$A286,Investors!$G:$G,$B286)-$B$2&gt;F$4),SUMIFS(Investors!$Q:$Q,Investors!$A:$A,$A286,Investors!$G:$G,$B286),0)</f>
        <v/>
      </c>
      <c r="H286" s="4">
        <f>IF(AND(SUMIFS(Investors!$P:$P,Investors!$A:$A,$A286,Investors!$G:$G,$B286)-$B$2&lt;=H$4,SUMIFS(Investors!$P:$P,Investors!$A:$A,$A286,Investors!$G:$G,$B286)-$B$2&gt;G$4),SUMIFS(Investors!$Q:$Q,Investors!$A:$A,$A286,Investors!$G:$G,$B286),0)</f>
        <v/>
      </c>
      <c r="I286" s="4">
        <f>IF(AND(SUMIFS(Investors!$P:$P,Investors!$A:$A,$A286,Investors!$G:$G,$B286)-$B$2&lt;=I$4,SUMIFS(Investors!$P:$P,Investors!$A:$A,$A286,Investors!$G:$G,$B286)-$B$2&gt;H$4),SUMIFS(Investors!$Q:$Q,Investors!$A:$A,$A286,Investors!$G:$G,$B286),0)</f>
        <v/>
      </c>
      <c r="J286" s="4">
        <f>IF(AND(SUMIFS(Investors!$P:$P,Investors!$A:$A,$A286,Investors!$G:$G,$B286)-$B$2&lt;=J$4,SUMIFS(Investors!$P:$P,Investors!$A:$A,$A286,Investors!$G:$G,$B286)-$B$2&gt;I$4),SUMIFS(Investors!$Q:$Q,Investors!$A:$A,$A286,Investors!$G:$G,$B286),0)</f>
        <v/>
      </c>
      <c r="K286" s="4">
        <f>IF(AND(SUMIFS(Investors!$P:$P,Investors!$A:$A,$A286,Investors!$G:$G,$B286)-$B$2&lt;=K$4,SUMIFS(Investors!$P:$P,Investors!$A:$A,$A286,Investors!$G:$G,$B286)-$B$2&gt;J$4),SUMIFS(Investors!$Q:$Q,Investors!$A:$A,$A286,Investors!$G:$G,$B286),0)</f>
        <v/>
      </c>
      <c r="L286" s="4">
        <f>IF(AND(SUMIFS(Investors!$P:$P,Investors!$A:$A,$A286,Investors!$G:$G,$B286)-$B$2&lt;=L$4,SUMIFS(Investors!$P:$P,Investors!$A:$A,$A286,Investors!$G:$G,$B286)-$B$2&gt;K$4),SUMIFS(Investors!$Q:$Q,Investors!$A:$A,$A286,Investors!$G:$G,$B286),0)</f>
        <v/>
      </c>
      <c r="M286" s="4">
        <f>IF(AND(SUMIFS(Investors!$P:$P,Investors!$A:$A,$A286,Investors!$G:$G,$B286)-$B$2&lt;=M$4,SUMIFS(Investors!$P:$P,Investors!$A:$A,$A286,Investors!$G:$G,$B286)-$B$2&gt;L$4),SUMIFS(Investors!$Q:$Q,Investors!$A:$A,$A286,Investors!$G:$G,$B286),0)</f>
        <v/>
      </c>
      <c r="N286" s="4">
        <f>IF(AND(SUMIFS(Investors!$P:$P,Investors!$A:$A,$A286,Investors!$G:$G,$B286)-$B$2&lt;=N$4,SUMIFS(Investors!$P:$P,Investors!$A:$A,$A286,Investors!$G:$G,$B286)-$B$2&gt;M$4),SUMIFS(Investors!$Q:$Q,Investors!$A:$A,$A286,Investors!$G:$G,$B286),0)</f>
        <v/>
      </c>
      <c r="O286" s="4">
        <f>IF(AND(SUMIFS(Investors!$P:$P,Investors!$A:$A,$A286,Investors!$G:$G,$B286)-$B$2&lt;=O$4,SUMIFS(Investors!$P:$P,Investors!$A:$A,$A286,Investors!$G:$G,$B286)-$B$2&gt;N$4),SUMIFS(Investors!$Q:$Q,Investors!$A:$A,$A286,Investors!$G:$G,$B286),0)</f>
        <v/>
      </c>
      <c r="P286" s="4">
        <f>IF(AND(SUMIFS(Investors!$P:$P,Investors!$A:$A,$A286,Investors!$G:$G,$B286)-$B$2&lt;=P$4,SUMIFS(Investors!$P:$P,Investors!$A:$A,$A286,Investors!$G:$G,$B286)-$B$2&gt;O$4),SUMIFS(Investors!$Q:$Q,Investors!$A:$A,$A286,Investors!$G:$G,$B286),0)</f>
        <v/>
      </c>
      <c r="Q286" s="4">
        <f>IF(AND(SUMIFS(Investors!$P:$P,Investors!$A:$A,$A286,Investors!$G:$G,$B286)-$B$2&lt;=Q$4,SUMIFS(Investors!$P:$P,Investors!$A:$A,$A286,Investors!$G:$G,$B286)-$B$2&gt;P$4),SUMIFS(Investors!$Q:$Q,Investors!$A:$A,$A286,Investors!$G:$G,$B286),0)</f>
        <v/>
      </c>
      <c r="R286" s="4">
        <f>IF(AND(SUMIFS(Investors!$P:$P,Investors!$A:$A,$A286,Investors!$G:$G,$B286)-$B$2&lt;=R$4,SUMIFS(Investors!$P:$P,Investors!$A:$A,$A286,Investors!$G:$G,$B286)-$B$2&gt;Q$4),SUMIFS(Investors!$Q:$Q,Investors!$A:$A,$A286,Investors!$G:$G,$B286),0)</f>
        <v/>
      </c>
      <c r="S286" s="4">
        <f>IF(AND(SUMIFS(Investors!$P:$P,Investors!$A:$A,$A286,Investors!$G:$G,$B286)-$B$2&lt;=S$4,SUMIFS(Investors!$P:$P,Investors!$A:$A,$A286,Investors!$G:$G,$B286)-$B$2&gt;R$4),SUMIFS(Investors!$Q:$Q,Investors!$A:$A,$A286,Investors!$G:$G,$B286),0)</f>
        <v/>
      </c>
      <c r="T286" s="4">
        <f>IF(AND(SUMIFS(Investors!$P:$P,Investors!$A:$A,$A286,Investors!$G:$G,$B286)-$B$2&lt;=T$4,SUMIFS(Investors!$P:$P,Investors!$A:$A,$A286,Investors!$G:$G,$B286)-$B$2&gt;S$4),SUMIFS(Investors!$Q:$Q,Investors!$A:$A,$A286,Investors!$G:$G,$B286),0)</f>
        <v/>
      </c>
      <c r="U286" s="4">
        <f>IF(AND(SUMIFS(Investors!$P:$P,Investors!$A:$A,$A286,Investors!$G:$G,$B286)-$B$2&lt;=U$4,SUMIFS(Investors!$P:$P,Investors!$A:$A,$A286,Investors!$G:$G,$B286)-$B$2&gt;T$4),SUMIFS(Investors!$Q:$Q,Investors!$A:$A,$A286,Investors!$G:$G,$B286),0)</f>
        <v/>
      </c>
      <c r="V286" s="4">
        <f>IF(AND(SUMIFS(Investors!$P:$P,Investors!$A:$A,$A286,Investors!$G:$G,$B286)-$B$2&lt;=V$4,SUMIFS(Investors!$P:$P,Investors!$A:$A,$A286,Investors!$G:$G,$B286)-$B$2&gt;U$4),SUMIFS(Investors!$Q:$Q,Investors!$A:$A,$A286,Investors!$G:$G,$B286),0)</f>
        <v/>
      </c>
      <c r="W286" s="4">
        <f>IF(AND(SUMIFS(Investors!$P:$P,Investors!$A:$A,$A286,Investors!$G:$G,$B286)-$B$2&lt;=W$4,SUMIFS(Investors!$P:$P,Investors!$A:$A,$A286,Investors!$G:$G,$B286)-$B$2&gt;V$4),SUMIFS(Investors!$Q:$Q,Investors!$A:$A,$A286,Investors!$G:$G,$B286),0)</f>
        <v/>
      </c>
      <c r="X286" s="4">
        <f>IF(AND(SUMIFS(Investors!$P:$P,Investors!$A:$A,$A286,Investors!$G:$G,$B286)-$B$2&lt;=X$4,SUMIFS(Investors!$P:$P,Investors!$A:$A,$A286,Investors!$G:$G,$B286)-$B$2&gt;W$4),SUMIFS(Investors!$Q:$Q,Investors!$A:$A,$A286,Investors!$G:$G,$B286),0)</f>
        <v/>
      </c>
      <c r="Y286" s="4">
        <f>IF(AND(SUMIFS(Investors!$P:$P,Investors!$A:$A,$A286,Investors!$G:$G,$B286)-$B$2&lt;=Y$4,SUMIFS(Investors!$P:$P,Investors!$A:$A,$A286,Investors!$G:$G,$B286)-$B$2&gt;X$4),SUMIFS(Investors!$Q:$Q,Investors!$A:$A,$A286,Investors!$G:$G,$B286),0)</f>
        <v/>
      </c>
      <c r="Z286" s="4">
        <f>IF(AND(SUMIFS(Investors!$P:$P,Investors!$A:$A,$A286,Investors!$G:$G,$B286)-$B$2&lt;=Z$4,SUMIFS(Investors!$P:$P,Investors!$A:$A,$A286,Investors!$G:$G,$B286)-$B$2&gt;Y$4),SUMIFS(Investors!$Q:$Q,Investors!$A:$A,$A286,Investors!$G:$G,$B286),0)</f>
        <v/>
      </c>
      <c r="AA286" s="4">
        <f>IF(AND(SUMIFS(Investors!$P:$P,Investors!$A:$A,$A286,Investors!$G:$G,$B286)-$B$2&lt;=AA$4,SUMIFS(Investors!$P:$P,Investors!$A:$A,$A286,Investors!$G:$G,$B286)-$B$2&gt;Z$4),SUMIFS(Investors!$Q:$Q,Investors!$A:$A,$A286,Investors!$G:$G,$B286),0)</f>
        <v/>
      </c>
      <c r="AB286" s="4">
        <f>IF(AND(SUMIFS(Investors!$P:$P,Investors!$A:$A,$A286,Investors!$G:$G,$B286)-$B$2&lt;=AB$4,SUMIFS(Investors!$P:$P,Investors!$A:$A,$A286,Investors!$G:$G,$B286)-$B$2&gt;AA$4),SUMIFS(Investors!$Q:$Q,Investors!$A:$A,$A286,Investors!$G:$G,$B286),0)</f>
        <v/>
      </c>
      <c r="AC286" s="4">
        <f>IF(AND(SUMIFS(Investors!$P:$P,Investors!$A:$A,$A286,Investors!$G:$G,$B286)-$B$2&lt;=AC$4,SUMIFS(Investors!$P:$P,Investors!$A:$A,$A286,Investors!$G:$G,$B286)-$B$2&gt;AB$4),SUMIFS(Investors!$Q:$Q,Investors!$A:$A,$A286,Investors!$G:$G,$B286),0)</f>
        <v/>
      </c>
    </row>
    <row r="287">
      <c r="A287" t="inlineStr">
        <is>
          <t>ZDEB01</t>
        </is>
      </c>
      <c r="B287" t="inlineStr">
        <is>
          <t>HFA105</t>
        </is>
      </c>
      <c r="C287" s="4">
        <f>SUM(E287:AC287)</f>
        <v/>
      </c>
      <c r="E287" s="4">
        <f>IF(AND(SUMIFS(Investors!$P:$P,Investors!$A:$A,$A287,Investors!$G:$G,$B287)-$B$2&lt;=E$4,SUMIFS(Investors!$P:$P,Investors!$A:$A,$A287,Investors!$G:$G,$B287)-$B$2&gt;D$4),SUMIFS(Investors!$Q:$Q,Investors!$A:$A,$A287,Investors!$G:$G,$B287),0)</f>
        <v/>
      </c>
      <c r="F287" s="4">
        <f>IF(AND(SUMIFS(Investors!$P:$P,Investors!$A:$A,$A287,Investors!$G:$G,$B287)-$B$2&lt;=F$4,SUMIFS(Investors!$P:$P,Investors!$A:$A,$A287,Investors!$G:$G,$B287)-$B$2&gt;E$4),SUMIFS(Investors!$Q:$Q,Investors!$A:$A,$A287,Investors!$G:$G,$B287),0)</f>
        <v/>
      </c>
      <c r="G287" s="4">
        <f>IF(AND(SUMIFS(Investors!$P:$P,Investors!$A:$A,$A287,Investors!$G:$G,$B287)-$B$2&lt;=G$4,SUMIFS(Investors!$P:$P,Investors!$A:$A,$A287,Investors!$G:$G,$B287)-$B$2&gt;F$4),SUMIFS(Investors!$Q:$Q,Investors!$A:$A,$A287,Investors!$G:$G,$B287),0)</f>
        <v/>
      </c>
      <c r="H287" s="4">
        <f>IF(AND(SUMIFS(Investors!$P:$P,Investors!$A:$A,$A287,Investors!$G:$G,$B287)-$B$2&lt;=H$4,SUMIFS(Investors!$P:$P,Investors!$A:$A,$A287,Investors!$G:$G,$B287)-$B$2&gt;G$4),SUMIFS(Investors!$Q:$Q,Investors!$A:$A,$A287,Investors!$G:$G,$B287),0)</f>
        <v/>
      </c>
      <c r="I287" s="4">
        <f>IF(AND(SUMIFS(Investors!$P:$P,Investors!$A:$A,$A287,Investors!$G:$G,$B287)-$B$2&lt;=I$4,SUMIFS(Investors!$P:$P,Investors!$A:$A,$A287,Investors!$G:$G,$B287)-$B$2&gt;H$4),SUMIFS(Investors!$Q:$Q,Investors!$A:$A,$A287,Investors!$G:$G,$B287),0)</f>
        <v/>
      </c>
      <c r="J287" s="4">
        <f>IF(AND(SUMIFS(Investors!$P:$P,Investors!$A:$A,$A287,Investors!$G:$G,$B287)-$B$2&lt;=J$4,SUMIFS(Investors!$P:$P,Investors!$A:$A,$A287,Investors!$G:$G,$B287)-$B$2&gt;I$4),SUMIFS(Investors!$Q:$Q,Investors!$A:$A,$A287,Investors!$G:$G,$B287),0)</f>
        <v/>
      </c>
      <c r="K287" s="4">
        <f>IF(AND(SUMIFS(Investors!$P:$P,Investors!$A:$A,$A287,Investors!$G:$G,$B287)-$B$2&lt;=K$4,SUMIFS(Investors!$P:$P,Investors!$A:$A,$A287,Investors!$G:$G,$B287)-$B$2&gt;J$4),SUMIFS(Investors!$Q:$Q,Investors!$A:$A,$A287,Investors!$G:$G,$B287),0)</f>
        <v/>
      </c>
      <c r="L287" s="4">
        <f>IF(AND(SUMIFS(Investors!$P:$P,Investors!$A:$A,$A287,Investors!$G:$G,$B287)-$B$2&lt;=L$4,SUMIFS(Investors!$P:$P,Investors!$A:$A,$A287,Investors!$G:$G,$B287)-$B$2&gt;K$4),SUMIFS(Investors!$Q:$Q,Investors!$A:$A,$A287,Investors!$G:$G,$B287),0)</f>
        <v/>
      </c>
      <c r="M287" s="4">
        <f>IF(AND(SUMIFS(Investors!$P:$P,Investors!$A:$A,$A287,Investors!$G:$G,$B287)-$B$2&lt;=M$4,SUMIFS(Investors!$P:$P,Investors!$A:$A,$A287,Investors!$G:$G,$B287)-$B$2&gt;L$4),SUMIFS(Investors!$Q:$Q,Investors!$A:$A,$A287,Investors!$G:$G,$B287),0)</f>
        <v/>
      </c>
      <c r="N287" s="4">
        <f>IF(AND(SUMIFS(Investors!$P:$P,Investors!$A:$A,$A287,Investors!$G:$G,$B287)-$B$2&lt;=N$4,SUMIFS(Investors!$P:$P,Investors!$A:$A,$A287,Investors!$G:$G,$B287)-$B$2&gt;M$4),SUMIFS(Investors!$Q:$Q,Investors!$A:$A,$A287,Investors!$G:$G,$B287),0)</f>
        <v/>
      </c>
      <c r="O287" s="4">
        <f>IF(AND(SUMIFS(Investors!$P:$P,Investors!$A:$A,$A287,Investors!$G:$G,$B287)-$B$2&lt;=O$4,SUMIFS(Investors!$P:$P,Investors!$A:$A,$A287,Investors!$G:$G,$B287)-$B$2&gt;N$4),SUMIFS(Investors!$Q:$Q,Investors!$A:$A,$A287,Investors!$G:$G,$B287),0)</f>
        <v/>
      </c>
      <c r="P287" s="4">
        <f>IF(AND(SUMIFS(Investors!$P:$P,Investors!$A:$A,$A287,Investors!$G:$G,$B287)-$B$2&lt;=P$4,SUMIFS(Investors!$P:$P,Investors!$A:$A,$A287,Investors!$G:$G,$B287)-$B$2&gt;O$4),SUMIFS(Investors!$Q:$Q,Investors!$A:$A,$A287,Investors!$G:$G,$B287),0)</f>
        <v/>
      </c>
      <c r="Q287" s="4">
        <f>IF(AND(SUMIFS(Investors!$P:$P,Investors!$A:$A,$A287,Investors!$G:$G,$B287)-$B$2&lt;=Q$4,SUMIFS(Investors!$P:$P,Investors!$A:$A,$A287,Investors!$G:$G,$B287)-$B$2&gt;P$4),SUMIFS(Investors!$Q:$Q,Investors!$A:$A,$A287,Investors!$G:$G,$B287),0)</f>
        <v/>
      </c>
      <c r="R287" s="4">
        <f>IF(AND(SUMIFS(Investors!$P:$P,Investors!$A:$A,$A287,Investors!$G:$G,$B287)-$B$2&lt;=R$4,SUMIFS(Investors!$P:$P,Investors!$A:$A,$A287,Investors!$G:$G,$B287)-$B$2&gt;Q$4),SUMIFS(Investors!$Q:$Q,Investors!$A:$A,$A287,Investors!$G:$G,$B287),0)</f>
        <v/>
      </c>
      <c r="S287" s="4">
        <f>IF(AND(SUMIFS(Investors!$P:$P,Investors!$A:$A,$A287,Investors!$G:$G,$B287)-$B$2&lt;=S$4,SUMIFS(Investors!$P:$P,Investors!$A:$A,$A287,Investors!$G:$G,$B287)-$B$2&gt;R$4),SUMIFS(Investors!$Q:$Q,Investors!$A:$A,$A287,Investors!$G:$G,$B287),0)</f>
        <v/>
      </c>
      <c r="T287" s="4">
        <f>IF(AND(SUMIFS(Investors!$P:$P,Investors!$A:$A,$A287,Investors!$G:$G,$B287)-$B$2&lt;=T$4,SUMIFS(Investors!$P:$P,Investors!$A:$A,$A287,Investors!$G:$G,$B287)-$B$2&gt;S$4),SUMIFS(Investors!$Q:$Q,Investors!$A:$A,$A287,Investors!$G:$G,$B287),0)</f>
        <v/>
      </c>
      <c r="U287" s="4">
        <f>IF(AND(SUMIFS(Investors!$P:$P,Investors!$A:$A,$A287,Investors!$G:$G,$B287)-$B$2&lt;=U$4,SUMIFS(Investors!$P:$P,Investors!$A:$A,$A287,Investors!$G:$G,$B287)-$B$2&gt;T$4),SUMIFS(Investors!$Q:$Q,Investors!$A:$A,$A287,Investors!$G:$G,$B287),0)</f>
        <v/>
      </c>
      <c r="V287" s="4">
        <f>IF(AND(SUMIFS(Investors!$P:$P,Investors!$A:$A,$A287,Investors!$G:$G,$B287)-$B$2&lt;=V$4,SUMIFS(Investors!$P:$P,Investors!$A:$A,$A287,Investors!$G:$G,$B287)-$B$2&gt;U$4),SUMIFS(Investors!$Q:$Q,Investors!$A:$A,$A287,Investors!$G:$G,$B287),0)</f>
        <v/>
      </c>
      <c r="W287" s="4">
        <f>IF(AND(SUMIFS(Investors!$P:$P,Investors!$A:$A,$A287,Investors!$G:$G,$B287)-$B$2&lt;=W$4,SUMIFS(Investors!$P:$P,Investors!$A:$A,$A287,Investors!$G:$G,$B287)-$B$2&gt;V$4),SUMIFS(Investors!$Q:$Q,Investors!$A:$A,$A287,Investors!$G:$G,$B287),0)</f>
        <v/>
      </c>
      <c r="X287" s="4">
        <f>IF(AND(SUMIFS(Investors!$P:$P,Investors!$A:$A,$A287,Investors!$G:$G,$B287)-$B$2&lt;=X$4,SUMIFS(Investors!$P:$P,Investors!$A:$A,$A287,Investors!$G:$G,$B287)-$B$2&gt;W$4),SUMIFS(Investors!$Q:$Q,Investors!$A:$A,$A287,Investors!$G:$G,$B287),0)</f>
        <v/>
      </c>
      <c r="Y287" s="4">
        <f>IF(AND(SUMIFS(Investors!$P:$P,Investors!$A:$A,$A287,Investors!$G:$G,$B287)-$B$2&lt;=Y$4,SUMIFS(Investors!$P:$P,Investors!$A:$A,$A287,Investors!$G:$G,$B287)-$B$2&gt;X$4),SUMIFS(Investors!$Q:$Q,Investors!$A:$A,$A287,Investors!$G:$G,$B287),0)</f>
        <v/>
      </c>
      <c r="Z287" s="4">
        <f>IF(AND(SUMIFS(Investors!$P:$P,Investors!$A:$A,$A287,Investors!$G:$G,$B287)-$B$2&lt;=Z$4,SUMIFS(Investors!$P:$P,Investors!$A:$A,$A287,Investors!$G:$G,$B287)-$B$2&gt;Y$4),SUMIFS(Investors!$Q:$Q,Investors!$A:$A,$A287,Investors!$G:$G,$B287),0)</f>
        <v/>
      </c>
      <c r="AA287" s="4">
        <f>IF(AND(SUMIFS(Investors!$P:$P,Investors!$A:$A,$A287,Investors!$G:$G,$B287)-$B$2&lt;=AA$4,SUMIFS(Investors!$P:$P,Investors!$A:$A,$A287,Investors!$G:$G,$B287)-$B$2&gt;Z$4),SUMIFS(Investors!$Q:$Q,Investors!$A:$A,$A287,Investors!$G:$G,$B287),0)</f>
        <v/>
      </c>
      <c r="AB287" s="4">
        <f>IF(AND(SUMIFS(Investors!$P:$P,Investors!$A:$A,$A287,Investors!$G:$G,$B287)-$B$2&lt;=AB$4,SUMIFS(Investors!$P:$P,Investors!$A:$A,$A287,Investors!$G:$G,$B287)-$B$2&gt;AA$4),SUMIFS(Investors!$Q:$Q,Investors!$A:$A,$A287,Investors!$G:$G,$B287),0)</f>
        <v/>
      </c>
      <c r="AC287" s="4">
        <f>IF(AND(SUMIFS(Investors!$P:$P,Investors!$A:$A,$A287,Investors!$G:$G,$B287)-$B$2&lt;=AC$4,SUMIFS(Investors!$P:$P,Investors!$A:$A,$A287,Investors!$G:$G,$B287)-$B$2&gt;AB$4),SUMIFS(Investors!$Q:$Q,Investors!$A:$A,$A287,Investors!$G:$G,$B287),0)</f>
        <v/>
      </c>
    </row>
    <row r="288">
      <c r="A288" t="inlineStr">
        <is>
          <t>ZDEB01</t>
        </is>
      </c>
      <c r="B288" t="inlineStr">
        <is>
          <t>HVO303</t>
        </is>
      </c>
      <c r="C288" s="4">
        <f>SUM(E288:AC288)</f>
        <v/>
      </c>
      <c r="E288" s="4">
        <f>IF(AND(SUMIFS(Investors!$P:$P,Investors!$A:$A,$A288,Investors!$G:$G,$B288)-$B$2&lt;=E$4,SUMIFS(Investors!$P:$P,Investors!$A:$A,$A288,Investors!$G:$G,$B288)-$B$2&gt;D$4),SUMIFS(Investors!$Q:$Q,Investors!$A:$A,$A288,Investors!$G:$G,$B288),0)</f>
        <v/>
      </c>
      <c r="F288" s="4">
        <f>IF(AND(SUMIFS(Investors!$P:$P,Investors!$A:$A,$A288,Investors!$G:$G,$B288)-$B$2&lt;=F$4,SUMIFS(Investors!$P:$P,Investors!$A:$A,$A288,Investors!$G:$G,$B288)-$B$2&gt;E$4),SUMIFS(Investors!$Q:$Q,Investors!$A:$A,$A288,Investors!$G:$G,$B288),0)</f>
        <v/>
      </c>
      <c r="G288" s="4">
        <f>IF(AND(SUMIFS(Investors!$P:$P,Investors!$A:$A,$A288,Investors!$G:$G,$B288)-$B$2&lt;=G$4,SUMIFS(Investors!$P:$P,Investors!$A:$A,$A288,Investors!$G:$G,$B288)-$B$2&gt;F$4),SUMIFS(Investors!$Q:$Q,Investors!$A:$A,$A288,Investors!$G:$G,$B288),0)</f>
        <v/>
      </c>
      <c r="H288" s="4">
        <f>IF(AND(SUMIFS(Investors!$P:$P,Investors!$A:$A,$A288,Investors!$G:$G,$B288)-$B$2&lt;=H$4,SUMIFS(Investors!$P:$P,Investors!$A:$A,$A288,Investors!$G:$G,$B288)-$B$2&gt;G$4),SUMIFS(Investors!$Q:$Q,Investors!$A:$A,$A288,Investors!$G:$G,$B288),0)</f>
        <v/>
      </c>
      <c r="I288" s="4">
        <f>IF(AND(SUMIFS(Investors!$P:$P,Investors!$A:$A,$A288,Investors!$G:$G,$B288)-$B$2&lt;=I$4,SUMIFS(Investors!$P:$P,Investors!$A:$A,$A288,Investors!$G:$G,$B288)-$B$2&gt;H$4),SUMIFS(Investors!$Q:$Q,Investors!$A:$A,$A288,Investors!$G:$G,$B288),0)</f>
        <v/>
      </c>
      <c r="J288" s="4">
        <f>IF(AND(SUMIFS(Investors!$P:$P,Investors!$A:$A,$A288,Investors!$G:$G,$B288)-$B$2&lt;=J$4,SUMIFS(Investors!$P:$P,Investors!$A:$A,$A288,Investors!$G:$G,$B288)-$B$2&gt;I$4),SUMIFS(Investors!$Q:$Q,Investors!$A:$A,$A288,Investors!$G:$G,$B288),0)</f>
        <v/>
      </c>
      <c r="K288" s="4">
        <f>IF(AND(SUMIFS(Investors!$P:$P,Investors!$A:$A,$A288,Investors!$G:$G,$B288)-$B$2&lt;=K$4,SUMIFS(Investors!$P:$P,Investors!$A:$A,$A288,Investors!$G:$G,$B288)-$B$2&gt;J$4),SUMIFS(Investors!$Q:$Q,Investors!$A:$A,$A288,Investors!$G:$G,$B288),0)</f>
        <v/>
      </c>
      <c r="L288" s="4">
        <f>IF(AND(SUMIFS(Investors!$P:$P,Investors!$A:$A,$A288,Investors!$G:$G,$B288)-$B$2&lt;=L$4,SUMIFS(Investors!$P:$P,Investors!$A:$A,$A288,Investors!$G:$G,$B288)-$B$2&gt;K$4),SUMIFS(Investors!$Q:$Q,Investors!$A:$A,$A288,Investors!$G:$G,$B288),0)</f>
        <v/>
      </c>
      <c r="M288" s="4">
        <f>IF(AND(SUMIFS(Investors!$P:$P,Investors!$A:$A,$A288,Investors!$G:$G,$B288)-$B$2&lt;=M$4,SUMIFS(Investors!$P:$P,Investors!$A:$A,$A288,Investors!$G:$G,$B288)-$B$2&gt;L$4),SUMIFS(Investors!$Q:$Q,Investors!$A:$A,$A288,Investors!$G:$G,$B288),0)</f>
        <v/>
      </c>
      <c r="N288" s="4">
        <f>IF(AND(SUMIFS(Investors!$P:$P,Investors!$A:$A,$A288,Investors!$G:$G,$B288)-$B$2&lt;=N$4,SUMIFS(Investors!$P:$P,Investors!$A:$A,$A288,Investors!$G:$G,$B288)-$B$2&gt;M$4),SUMIFS(Investors!$Q:$Q,Investors!$A:$A,$A288,Investors!$G:$G,$B288),0)</f>
        <v/>
      </c>
      <c r="O288" s="4">
        <f>IF(AND(SUMIFS(Investors!$P:$P,Investors!$A:$A,$A288,Investors!$G:$G,$B288)-$B$2&lt;=O$4,SUMIFS(Investors!$P:$P,Investors!$A:$A,$A288,Investors!$G:$G,$B288)-$B$2&gt;N$4),SUMIFS(Investors!$Q:$Q,Investors!$A:$A,$A288,Investors!$G:$G,$B288),0)</f>
        <v/>
      </c>
      <c r="P288" s="4">
        <f>IF(AND(SUMIFS(Investors!$P:$P,Investors!$A:$A,$A288,Investors!$G:$G,$B288)-$B$2&lt;=P$4,SUMIFS(Investors!$P:$P,Investors!$A:$A,$A288,Investors!$G:$G,$B288)-$B$2&gt;O$4),SUMIFS(Investors!$Q:$Q,Investors!$A:$A,$A288,Investors!$G:$G,$B288),0)</f>
        <v/>
      </c>
      <c r="Q288" s="4">
        <f>IF(AND(SUMIFS(Investors!$P:$P,Investors!$A:$A,$A288,Investors!$G:$G,$B288)-$B$2&lt;=Q$4,SUMIFS(Investors!$P:$P,Investors!$A:$A,$A288,Investors!$G:$G,$B288)-$B$2&gt;P$4),SUMIFS(Investors!$Q:$Q,Investors!$A:$A,$A288,Investors!$G:$G,$B288),0)</f>
        <v/>
      </c>
      <c r="R288" s="4">
        <f>IF(AND(SUMIFS(Investors!$P:$P,Investors!$A:$A,$A288,Investors!$G:$G,$B288)-$B$2&lt;=R$4,SUMIFS(Investors!$P:$P,Investors!$A:$A,$A288,Investors!$G:$G,$B288)-$B$2&gt;Q$4),SUMIFS(Investors!$Q:$Q,Investors!$A:$A,$A288,Investors!$G:$G,$B288),0)</f>
        <v/>
      </c>
      <c r="S288" s="4">
        <f>IF(AND(SUMIFS(Investors!$P:$P,Investors!$A:$A,$A288,Investors!$G:$G,$B288)-$B$2&lt;=S$4,SUMIFS(Investors!$P:$P,Investors!$A:$A,$A288,Investors!$G:$G,$B288)-$B$2&gt;R$4),SUMIFS(Investors!$Q:$Q,Investors!$A:$A,$A288,Investors!$G:$G,$B288),0)</f>
        <v/>
      </c>
      <c r="T288" s="4">
        <f>IF(AND(SUMIFS(Investors!$P:$P,Investors!$A:$A,$A288,Investors!$G:$G,$B288)-$B$2&lt;=T$4,SUMIFS(Investors!$P:$P,Investors!$A:$A,$A288,Investors!$G:$G,$B288)-$B$2&gt;S$4),SUMIFS(Investors!$Q:$Q,Investors!$A:$A,$A288,Investors!$G:$G,$B288),0)</f>
        <v/>
      </c>
      <c r="U288" s="4">
        <f>IF(AND(SUMIFS(Investors!$P:$P,Investors!$A:$A,$A288,Investors!$G:$G,$B288)-$B$2&lt;=U$4,SUMIFS(Investors!$P:$P,Investors!$A:$A,$A288,Investors!$G:$G,$B288)-$B$2&gt;T$4),SUMIFS(Investors!$Q:$Q,Investors!$A:$A,$A288,Investors!$G:$G,$B288),0)</f>
        <v/>
      </c>
      <c r="V288" s="4">
        <f>IF(AND(SUMIFS(Investors!$P:$P,Investors!$A:$A,$A288,Investors!$G:$G,$B288)-$B$2&lt;=V$4,SUMIFS(Investors!$P:$P,Investors!$A:$A,$A288,Investors!$G:$G,$B288)-$B$2&gt;U$4),SUMIFS(Investors!$Q:$Q,Investors!$A:$A,$A288,Investors!$G:$G,$B288),0)</f>
        <v/>
      </c>
      <c r="W288" s="4">
        <f>IF(AND(SUMIFS(Investors!$P:$P,Investors!$A:$A,$A288,Investors!$G:$G,$B288)-$B$2&lt;=W$4,SUMIFS(Investors!$P:$P,Investors!$A:$A,$A288,Investors!$G:$G,$B288)-$B$2&gt;V$4),SUMIFS(Investors!$Q:$Q,Investors!$A:$A,$A288,Investors!$G:$G,$B288),0)</f>
        <v/>
      </c>
      <c r="X288" s="4">
        <f>IF(AND(SUMIFS(Investors!$P:$P,Investors!$A:$A,$A288,Investors!$G:$G,$B288)-$B$2&lt;=X$4,SUMIFS(Investors!$P:$P,Investors!$A:$A,$A288,Investors!$G:$G,$B288)-$B$2&gt;W$4),SUMIFS(Investors!$Q:$Q,Investors!$A:$A,$A288,Investors!$G:$G,$B288),0)</f>
        <v/>
      </c>
      <c r="Y288" s="4">
        <f>IF(AND(SUMIFS(Investors!$P:$P,Investors!$A:$A,$A288,Investors!$G:$G,$B288)-$B$2&lt;=Y$4,SUMIFS(Investors!$P:$P,Investors!$A:$A,$A288,Investors!$G:$G,$B288)-$B$2&gt;X$4),SUMIFS(Investors!$Q:$Q,Investors!$A:$A,$A288,Investors!$G:$G,$B288),0)</f>
        <v/>
      </c>
      <c r="Z288" s="4">
        <f>IF(AND(SUMIFS(Investors!$P:$P,Investors!$A:$A,$A288,Investors!$G:$G,$B288)-$B$2&lt;=Z$4,SUMIFS(Investors!$P:$P,Investors!$A:$A,$A288,Investors!$G:$G,$B288)-$B$2&gt;Y$4),SUMIFS(Investors!$Q:$Q,Investors!$A:$A,$A288,Investors!$G:$G,$B288),0)</f>
        <v/>
      </c>
      <c r="AA288" s="4">
        <f>IF(AND(SUMIFS(Investors!$P:$P,Investors!$A:$A,$A288,Investors!$G:$G,$B288)-$B$2&lt;=AA$4,SUMIFS(Investors!$P:$P,Investors!$A:$A,$A288,Investors!$G:$G,$B288)-$B$2&gt;Z$4),SUMIFS(Investors!$Q:$Q,Investors!$A:$A,$A288,Investors!$G:$G,$B288),0)</f>
        <v/>
      </c>
      <c r="AB288" s="4">
        <f>IF(AND(SUMIFS(Investors!$P:$P,Investors!$A:$A,$A288,Investors!$G:$G,$B288)-$B$2&lt;=AB$4,SUMIFS(Investors!$P:$P,Investors!$A:$A,$A288,Investors!$G:$G,$B288)-$B$2&gt;AA$4),SUMIFS(Investors!$Q:$Q,Investors!$A:$A,$A288,Investors!$G:$G,$B288),0)</f>
        <v/>
      </c>
      <c r="AC288" s="4">
        <f>IF(AND(SUMIFS(Investors!$P:$P,Investors!$A:$A,$A288,Investors!$G:$G,$B288)-$B$2&lt;=AC$4,SUMIFS(Investors!$P:$P,Investors!$A:$A,$A288,Investors!$G:$G,$B288)-$B$2&gt;AB$4),SUMIFS(Investors!$Q:$Q,Investors!$A:$A,$A288,Investors!$G:$G,$B288),0)</f>
        <v/>
      </c>
    </row>
    <row r="289">
      <c r="A289" t="inlineStr">
        <is>
          <t>ZDEB01</t>
        </is>
      </c>
      <c r="B289" t="inlineStr">
        <is>
          <t>HVM104</t>
        </is>
      </c>
      <c r="C289" s="4">
        <f>SUM(E289:AC289)</f>
        <v/>
      </c>
      <c r="E289" s="4">
        <f>IF(AND(SUMIFS(Investors!$P:$P,Investors!$A:$A,$A289,Investors!$G:$G,$B289)-$B$2&lt;=E$4,SUMIFS(Investors!$P:$P,Investors!$A:$A,$A289,Investors!$G:$G,$B289)-$B$2&gt;D$4),SUMIFS(Investors!$Q:$Q,Investors!$A:$A,$A289,Investors!$G:$G,$B289),0)</f>
        <v/>
      </c>
      <c r="F289" s="4">
        <f>IF(AND(SUMIFS(Investors!$P:$P,Investors!$A:$A,$A289,Investors!$G:$G,$B289)-$B$2&lt;=F$4,SUMIFS(Investors!$P:$P,Investors!$A:$A,$A289,Investors!$G:$G,$B289)-$B$2&gt;E$4),SUMIFS(Investors!$Q:$Q,Investors!$A:$A,$A289,Investors!$G:$G,$B289),0)</f>
        <v/>
      </c>
      <c r="G289" s="4">
        <f>IF(AND(SUMIFS(Investors!$P:$P,Investors!$A:$A,$A289,Investors!$G:$G,$B289)-$B$2&lt;=G$4,SUMIFS(Investors!$P:$P,Investors!$A:$A,$A289,Investors!$G:$G,$B289)-$B$2&gt;F$4),SUMIFS(Investors!$Q:$Q,Investors!$A:$A,$A289,Investors!$G:$G,$B289),0)</f>
        <v/>
      </c>
      <c r="H289" s="4">
        <f>IF(AND(SUMIFS(Investors!$P:$P,Investors!$A:$A,$A289,Investors!$G:$G,$B289)-$B$2&lt;=H$4,SUMIFS(Investors!$P:$P,Investors!$A:$A,$A289,Investors!$G:$G,$B289)-$B$2&gt;G$4),SUMIFS(Investors!$Q:$Q,Investors!$A:$A,$A289,Investors!$G:$G,$B289),0)</f>
        <v/>
      </c>
      <c r="I289" s="4">
        <f>IF(AND(SUMIFS(Investors!$P:$P,Investors!$A:$A,$A289,Investors!$G:$G,$B289)-$B$2&lt;=I$4,SUMIFS(Investors!$P:$P,Investors!$A:$A,$A289,Investors!$G:$G,$B289)-$B$2&gt;H$4),SUMIFS(Investors!$Q:$Q,Investors!$A:$A,$A289,Investors!$G:$G,$B289),0)</f>
        <v/>
      </c>
      <c r="J289" s="4">
        <f>IF(AND(SUMIFS(Investors!$P:$P,Investors!$A:$A,$A289,Investors!$G:$G,$B289)-$B$2&lt;=J$4,SUMIFS(Investors!$P:$P,Investors!$A:$A,$A289,Investors!$G:$G,$B289)-$B$2&gt;I$4),SUMIFS(Investors!$Q:$Q,Investors!$A:$A,$A289,Investors!$G:$G,$B289),0)</f>
        <v/>
      </c>
      <c r="K289" s="4">
        <f>IF(AND(SUMIFS(Investors!$P:$P,Investors!$A:$A,$A289,Investors!$G:$G,$B289)-$B$2&lt;=K$4,SUMIFS(Investors!$P:$P,Investors!$A:$A,$A289,Investors!$G:$G,$B289)-$B$2&gt;J$4),SUMIFS(Investors!$Q:$Q,Investors!$A:$A,$A289,Investors!$G:$G,$B289),0)</f>
        <v/>
      </c>
      <c r="L289" s="4">
        <f>IF(AND(SUMIFS(Investors!$P:$P,Investors!$A:$A,$A289,Investors!$G:$G,$B289)-$B$2&lt;=L$4,SUMIFS(Investors!$P:$P,Investors!$A:$A,$A289,Investors!$G:$G,$B289)-$B$2&gt;K$4),SUMIFS(Investors!$Q:$Q,Investors!$A:$A,$A289,Investors!$G:$G,$B289),0)</f>
        <v/>
      </c>
      <c r="M289" s="4">
        <f>IF(AND(SUMIFS(Investors!$P:$P,Investors!$A:$A,$A289,Investors!$G:$G,$B289)-$B$2&lt;=M$4,SUMIFS(Investors!$P:$P,Investors!$A:$A,$A289,Investors!$G:$G,$B289)-$B$2&gt;L$4),SUMIFS(Investors!$Q:$Q,Investors!$A:$A,$A289,Investors!$G:$G,$B289),0)</f>
        <v/>
      </c>
      <c r="N289" s="4">
        <f>IF(AND(SUMIFS(Investors!$P:$P,Investors!$A:$A,$A289,Investors!$G:$G,$B289)-$B$2&lt;=N$4,SUMIFS(Investors!$P:$P,Investors!$A:$A,$A289,Investors!$G:$G,$B289)-$B$2&gt;M$4),SUMIFS(Investors!$Q:$Q,Investors!$A:$A,$A289,Investors!$G:$G,$B289),0)</f>
        <v/>
      </c>
      <c r="O289" s="4">
        <f>IF(AND(SUMIFS(Investors!$P:$P,Investors!$A:$A,$A289,Investors!$G:$G,$B289)-$B$2&lt;=O$4,SUMIFS(Investors!$P:$P,Investors!$A:$A,$A289,Investors!$G:$G,$B289)-$B$2&gt;N$4),SUMIFS(Investors!$Q:$Q,Investors!$A:$A,$A289,Investors!$G:$G,$B289),0)</f>
        <v/>
      </c>
      <c r="P289" s="4">
        <f>IF(AND(SUMIFS(Investors!$P:$P,Investors!$A:$A,$A289,Investors!$G:$G,$B289)-$B$2&lt;=P$4,SUMIFS(Investors!$P:$P,Investors!$A:$A,$A289,Investors!$G:$G,$B289)-$B$2&gt;O$4),SUMIFS(Investors!$Q:$Q,Investors!$A:$A,$A289,Investors!$G:$G,$B289),0)</f>
        <v/>
      </c>
      <c r="Q289" s="4">
        <f>IF(AND(SUMIFS(Investors!$P:$P,Investors!$A:$A,$A289,Investors!$G:$G,$B289)-$B$2&lt;=Q$4,SUMIFS(Investors!$P:$P,Investors!$A:$A,$A289,Investors!$G:$G,$B289)-$B$2&gt;P$4),SUMIFS(Investors!$Q:$Q,Investors!$A:$A,$A289,Investors!$G:$G,$B289),0)</f>
        <v/>
      </c>
      <c r="R289" s="4">
        <f>IF(AND(SUMIFS(Investors!$P:$P,Investors!$A:$A,$A289,Investors!$G:$G,$B289)-$B$2&lt;=R$4,SUMIFS(Investors!$P:$P,Investors!$A:$A,$A289,Investors!$G:$G,$B289)-$B$2&gt;Q$4),SUMIFS(Investors!$Q:$Q,Investors!$A:$A,$A289,Investors!$G:$G,$B289),0)</f>
        <v/>
      </c>
      <c r="S289" s="4">
        <f>IF(AND(SUMIFS(Investors!$P:$P,Investors!$A:$A,$A289,Investors!$G:$G,$B289)-$B$2&lt;=S$4,SUMIFS(Investors!$P:$P,Investors!$A:$A,$A289,Investors!$G:$G,$B289)-$B$2&gt;R$4),SUMIFS(Investors!$Q:$Q,Investors!$A:$A,$A289,Investors!$G:$G,$B289),0)</f>
        <v/>
      </c>
      <c r="T289" s="4">
        <f>IF(AND(SUMIFS(Investors!$P:$P,Investors!$A:$A,$A289,Investors!$G:$G,$B289)-$B$2&lt;=T$4,SUMIFS(Investors!$P:$P,Investors!$A:$A,$A289,Investors!$G:$G,$B289)-$B$2&gt;S$4),SUMIFS(Investors!$Q:$Q,Investors!$A:$A,$A289,Investors!$G:$G,$B289),0)</f>
        <v/>
      </c>
      <c r="U289" s="4">
        <f>IF(AND(SUMIFS(Investors!$P:$P,Investors!$A:$A,$A289,Investors!$G:$G,$B289)-$B$2&lt;=U$4,SUMIFS(Investors!$P:$P,Investors!$A:$A,$A289,Investors!$G:$G,$B289)-$B$2&gt;T$4),SUMIFS(Investors!$Q:$Q,Investors!$A:$A,$A289,Investors!$G:$G,$B289),0)</f>
        <v/>
      </c>
      <c r="V289" s="4">
        <f>IF(AND(SUMIFS(Investors!$P:$P,Investors!$A:$A,$A289,Investors!$G:$G,$B289)-$B$2&lt;=V$4,SUMIFS(Investors!$P:$P,Investors!$A:$A,$A289,Investors!$G:$G,$B289)-$B$2&gt;U$4),SUMIFS(Investors!$Q:$Q,Investors!$A:$A,$A289,Investors!$G:$G,$B289),0)</f>
        <v/>
      </c>
      <c r="W289" s="4">
        <f>IF(AND(SUMIFS(Investors!$P:$P,Investors!$A:$A,$A289,Investors!$G:$G,$B289)-$B$2&lt;=W$4,SUMIFS(Investors!$P:$P,Investors!$A:$A,$A289,Investors!$G:$G,$B289)-$B$2&gt;V$4),SUMIFS(Investors!$Q:$Q,Investors!$A:$A,$A289,Investors!$G:$G,$B289),0)</f>
        <v/>
      </c>
      <c r="X289" s="4">
        <f>IF(AND(SUMIFS(Investors!$P:$P,Investors!$A:$A,$A289,Investors!$G:$G,$B289)-$B$2&lt;=X$4,SUMIFS(Investors!$P:$P,Investors!$A:$A,$A289,Investors!$G:$G,$B289)-$B$2&gt;W$4),SUMIFS(Investors!$Q:$Q,Investors!$A:$A,$A289,Investors!$G:$G,$B289),0)</f>
        <v/>
      </c>
      <c r="Y289" s="4">
        <f>IF(AND(SUMIFS(Investors!$P:$P,Investors!$A:$A,$A289,Investors!$G:$G,$B289)-$B$2&lt;=Y$4,SUMIFS(Investors!$P:$P,Investors!$A:$A,$A289,Investors!$G:$G,$B289)-$B$2&gt;X$4),SUMIFS(Investors!$Q:$Q,Investors!$A:$A,$A289,Investors!$G:$G,$B289),0)</f>
        <v/>
      </c>
      <c r="Z289" s="4">
        <f>IF(AND(SUMIFS(Investors!$P:$P,Investors!$A:$A,$A289,Investors!$G:$G,$B289)-$B$2&lt;=Z$4,SUMIFS(Investors!$P:$P,Investors!$A:$A,$A289,Investors!$G:$G,$B289)-$B$2&gt;Y$4),SUMIFS(Investors!$Q:$Q,Investors!$A:$A,$A289,Investors!$G:$G,$B289),0)</f>
        <v/>
      </c>
      <c r="AA289" s="4">
        <f>IF(AND(SUMIFS(Investors!$P:$P,Investors!$A:$A,$A289,Investors!$G:$G,$B289)-$B$2&lt;=AA$4,SUMIFS(Investors!$P:$P,Investors!$A:$A,$A289,Investors!$G:$G,$B289)-$B$2&gt;Z$4),SUMIFS(Investors!$Q:$Q,Investors!$A:$A,$A289,Investors!$G:$G,$B289),0)</f>
        <v/>
      </c>
      <c r="AB289" s="4">
        <f>IF(AND(SUMIFS(Investors!$P:$P,Investors!$A:$A,$A289,Investors!$G:$G,$B289)-$B$2&lt;=AB$4,SUMIFS(Investors!$P:$P,Investors!$A:$A,$A289,Investors!$G:$G,$B289)-$B$2&gt;AA$4),SUMIFS(Investors!$Q:$Q,Investors!$A:$A,$A289,Investors!$G:$G,$B289),0)</f>
        <v/>
      </c>
      <c r="AC289" s="4">
        <f>IF(AND(SUMIFS(Investors!$P:$P,Investors!$A:$A,$A289,Investors!$G:$G,$B289)-$B$2&lt;=AC$4,SUMIFS(Investors!$P:$P,Investors!$A:$A,$A289,Investors!$G:$G,$B289)-$B$2&gt;AB$4),SUMIFS(Investors!$Q:$Q,Investors!$A:$A,$A289,Investors!$G:$G,$B289),0)</f>
        <v/>
      </c>
    </row>
    <row r="290">
      <c r="A290" t="inlineStr">
        <is>
          <t>ZDEB01</t>
        </is>
      </c>
      <c r="B290" t="inlineStr">
        <is>
          <t>HVI101</t>
        </is>
      </c>
      <c r="C290" s="4">
        <f>SUM(E290:AC290)</f>
        <v/>
      </c>
      <c r="E290" s="4">
        <f>IF(AND(SUMIFS(Investors!$P:$P,Investors!$A:$A,$A290,Investors!$G:$G,$B290)-$B$2&lt;=E$4,SUMIFS(Investors!$P:$P,Investors!$A:$A,$A290,Investors!$G:$G,$B290)-$B$2&gt;D$4),SUMIFS(Investors!$Q:$Q,Investors!$A:$A,$A290,Investors!$G:$G,$B290),0)</f>
        <v/>
      </c>
      <c r="F290" s="4">
        <f>IF(AND(SUMIFS(Investors!$P:$P,Investors!$A:$A,$A290,Investors!$G:$G,$B290)-$B$2&lt;=F$4,SUMIFS(Investors!$P:$P,Investors!$A:$A,$A290,Investors!$G:$G,$B290)-$B$2&gt;E$4),SUMIFS(Investors!$Q:$Q,Investors!$A:$A,$A290,Investors!$G:$G,$B290),0)</f>
        <v/>
      </c>
      <c r="G290" s="4">
        <f>IF(AND(SUMIFS(Investors!$P:$P,Investors!$A:$A,$A290,Investors!$G:$G,$B290)-$B$2&lt;=G$4,SUMIFS(Investors!$P:$P,Investors!$A:$A,$A290,Investors!$G:$G,$B290)-$B$2&gt;F$4),SUMIFS(Investors!$Q:$Q,Investors!$A:$A,$A290,Investors!$G:$G,$B290),0)</f>
        <v/>
      </c>
      <c r="H290" s="4">
        <f>IF(AND(SUMIFS(Investors!$P:$P,Investors!$A:$A,$A290,Investors!$G:$G,$B290)-$B$2&lt;=H$4,SUMIFS(Investors!$P:$P,Investors!$A:$A,$A290,Investors!$G:$G,$B290)-$B$2&gt;G$4),SUMIFS(Investors!$Q:$Q,Investors!$A:$A,$A290,Investors!$G:$G,$B290),0)</f>
        <v/>
      </c>
      <c r="I290" s="4">
        <f>IF(AND(SUMIFS(Investors!$P:$P,Investors!$A:$A,$A290,Investors!$G:$G,$B290)-$B$2&lt;=I$4,SUMIFS(Investors!$P:$P,Investors!$A:$A,$A290,Investors!$G:$G,$B290)-$B$2&gt;H$4),SUMIFS(Investors!$Q:$Q,Investors!$A:$A,$A290,Investors!$G:$G,$B290),0)</f>
        <v/>
      </c>
      <c r="J290" s="4">
        <f>IF(AND(SUMIFS(Investors!$P:$P,Investors!$A:$A,$A290,Investors!$G:$G,$B290)-$B$2&lt;=J$4,SUMIFS(Investors!$P:$P,Investors!$A:$A,$A290,Investors!$G:$G,$B290)-$B$2&gt;I$4),SUMIFS(Investors!$Q:$Q,Investors!$A:$A,$A290,Investors!$G:$G,$B290),0)</f>
        <v/>
      </c>
      <c r="K290" s="4">
        <f>IF(AND(SUMIFS(Investors!$P:$P,Investors!$A:$A,$A290,Investors!$G:$G,$B290)-$B$2&lt;=K$4,SUMIFS(Investors!$P:$P,Investors!$A:$A,$A290,Investors!$G:$G,$B290)-$B$2&gt;J$4),SUMIFS(Investors!$Q:$Q,Investors!$A:$A,$A290,Investors!$G:$G,$B290),0)</f>
        <v/>
      </c>
      <c r="L290" s="4">
        <f>IF(AND(SUMIFS(Investors!$P:$P,Investors!$A:$A,$A290,Investors!$G:$G,$B290)-$B$2&lt;=L$4,SUMIFS(Investors!$P:$P,Investors!$A:$A,$A290,Investors!$G:$G,$B290)-$B$2&gt;K$4),SUMIFS(Investors!$Q:$Q,Investors!$A:$A,$A290,Investors!$G:$G,$B290),0)</f>
        <v/>
      </c>
      <c r="M290" s="4">
        <f>IF(AND(SUMIFS(Investors!$P:$P,Investors!$A:$A,$A290,Investors!$G:$G,$B290)-$B$2&lt;=M$4,SUMIFS(Investors!$P:$P,Investors!$A:$A,$A290,Investors!$G:$G,$B290)-$B$2&gt;L$4),SUMIFS(Investors!$Q:$Q,Investors!$A:$A,$A290,Investors!$G:$G,$B290),0)</f>
        <v/>
      </c>
      <c r="N290" s="4">
        <f>IF(AND(SUMIFS(Investors!$P:$P,Investors!$A:$A,$A290,Investors!$G:$G,$B290)-$B$2&lt;=N$4,SUMIFS(Investors!$P:$P,Investors!$A:$A,$A290,Investors!$G:$G,$B290)-$B$2&gt;M$4),SUMIFS(Investors!$Q:$Q,Investors!$A:$A,$A290,Investors!$G:$G,$B290),0)</f>
        <v/>
      </c>
      <c r="O290" s="4">
        <f>IF(AND(SUMIFS(Investors!$P:$P,Investors!$A:$A,$A290,Investors!$G:$G,$B290)-$B$2&lt;=O$4,SUMIFS(Investors!$P:$P,Investors!$A:$A,$A290,Investors!$G:$G,$B290)-$B$2&gt;N$4),SUMIFS(Investors!$Q:$Q,Investors!$A:$A,$A290,Investors!$G:$G,$B290),0)</f>
        <v/>
      </c>
      <c r="P290" s="4">
        <f>IF(AND(SUMIFS(Investors!$P:$P,Investors!$A:$A,$A290,Investors!$G:$G,$B290)-$B$2&lt;=P$4,SUMIFS(Investors!$P:$P,Investors!$A:$A,$A290,Investors!$G:$G,$B290)-$B$2&gt;O$4),SUMIFS(Investors!$Q:$Q,Investors!$A:$A,$A290,Investors!$G:$G,$B290),0)</f>
        <v/>
      </c>
      <c r="Q290" s="4">
        <f>IF(AND(SUMIFS(Investors!$P:$P,Investors!$A:$A,$A290,Investors!$G:$G,$B290)-$B$2&lt;=Q$4,SUMIFS(Investors!$P:$P,Investors!$A:$A,$A290,Investors!$G:$G,$B290)-$B$2&gt;P$4),SUMIFS(Investors!$Q:$Q,Investors!$A:$A,$A290,Investors!$G:$G,$B290),0)</f>
        <v/>
      </c>
      <c r="R290" s="4">
        <f>IF(AND(SUMIFS(Investors!$P:$P,Investors!$A:$A,$A290,Investors!$G:$G,$B290)-$B$2&lt;=R$4,SUMIFS(Investors!$P:$P,Investors!$A:$A,$A290,Investors!$G:$G,$B290)-$B$2&gt;Q$4),SUMIFS(Investors!$Q:$Q,Investors!$A:$A,$A290,Investors!$G:$G,$B290),0)</f>
        <v/>
      </c>
      <c r="S290" s="4">
        <f>IF(AND(SUMIFS(Investors!$P:$P,Investors!$A:$A,$A290,Investors!$G:$G,$B290)-$B$2&lt;=S$4,SUMIFS(Investors!$P:$P,Investors!$A:$A,$A290,Investors!$G:$G,$B290)-$B$2&gt;R$4),SUMIFS(Investors!$Q:$Q,Investors!$A:$A,$A290,Investors!$G:$G,$B290),0)</f>
        <v/>
      </c>
      <c r="T290" s="4">
        <f>IF(AND(SUMIFS(Investors!$P:$P,Investors!$A:$A,$A290,Investors!$G:$G,$B290)-$B$2&lt;=T$4,SUMIFS(Investors!$P:$P,Investors!$A:$A,$A290,Investors!$G:$G,$B290)-$B$2&gt;S$4),SUMIFS(Investors!$Q:$Q,Investors!$A:$A,$A290,Investors!$G:$G,$B290),0)</f>
        <v/>
      </c>
      <c r="U290" s="4">
        <f>IF(AND(SUMIFS(Investors!$P:$P,Investors!$A:$A,$A290,Investors!$G:$G,$B290)-$B$2&lt;=U$4,SUMIFS(Investors!$P:$P,Investors!$A:$A,$A290,Investors!$G:$G,$B290)-$B$2&gt;T$4),SUMIFS(Investors!$Q:$Q,Investors!$A:$A,$A290,Investors!$G:$G,$B290),0)</f>
        <v/>
      </c>
      <c r="V290" s="4">
        <f>IF(AND(SUMIFS(Investors!$P:$P,Investors!$A:$A,$A290,Investors!$G:$G,$B290)-$B$2&lt;=V$4,SUMIFS(Investors!$P:$P,Investors!$A:$A,$A290,Investors!$G:$G,$B290)-$B$2&gt;U$4),SUMIFS(Investors!$Q:$Q,Investors!$A:$A,$A290,Investors!$G:$G,$B290),0)</f>
        <v/>
      </c>
      <c r="W290" s="4">
        <f>IF(AND(SUMIFS(Investors!$P:$P,Investors!$A:$A,$A290,Investors!$G:$G,$B290)-$B$2&lt;=W$4,SUMIFS(Investors!$P:$P,Investors!$A:$A,$A290,Investors!$G:$G,$B290)-$B$2&gt;V$4),SUMIFS(Investors!$Q:$Q,Investors!$A:$A,$A290,Investors!$G:$G,$B290),0)</f>
        <v/>
      </c>
      <c r="X290" s="4">
        <f>IF(AND(SUMIFS(Investors!$P:$P,Investors!$A:$A,$A290,Investors!$G:$G,$B290)-$B$2&lt;=X$4,SUMIFS(Investors!$P:$P,Investors!$A:$A,$A290,Investors!$G:$G,$B290)-$B$2&gt;W$4),SUMIFS(Investors!$Q:$Q,Investors!$A:$A,$A290,Investors!$G:$G,$B290),0)</f>
        <v/>
      </c>
      <c r="Y290" s="4">
        <f>IF(AND(SUMIFS(Investors!$P:$P,Investors!$A:$A,$A290,Investors!$G:$G,$B290)-$B$2&lt;=Y$4,SUMIFS(Investors!$P:$P,Investors!$A:$A,$A290,Investors!$G:$G,$B290)-$B$2&gt;X$4),SUMIFS(Investors!$Q:$Q,Investors!$A:$A,$A290,Investors!$G:$G,$B290),0)</f>
        <v/>
      </c>
      <c r="Z290" s="4">
        <f>IF(AND(SUMIFS(Investors!$P:$P,Investors!$A:$A,$A290,Investors!$G:$G,$B290)-$B$2&lt;=Z$4,SUMIFS(Investors!$P:$P,Investors!$A:$A,$A290,Investors!$G:$G,$B290)-$B$2&gt;Y$4),SUMIFS(Investors!$Q:$Q,Investors!$A:$A,$A290,Investors!$G:$G,$B290),0)</f>
        <v/>
      </c>
      <c r="AA290" s="4">
        <f>IF(AND(SUMIFS(Investors!$P:$P,Investors!$A:$A,$A290,Investors!$G:$G,$B290)-$B$2&lt;=AA$4,SUMIFS(Investors!$P:$P,Investors!$A:$A,$A290,Investors!$G:$G,$B290)-$B$2&gt;Z$4),SUMIFS(Investors!$Q:$Q,Investors!$A:$A,$A290,Investors!$G:$G,$B290),0)</f>
        <v/>
      </c>
      <c r="AB290" s="4">
        <f>IF(AND(SUMIFS(Investors!$P:$P,Investors!$A:$A,$A290,Investors!$G:$G,$B290)-$B$2&lt;=AB$4,SUMIFS(Investors!$P:$P,Investors!$A:$A,$A290,Investors!$G:$G,$B290)-$B$2&gt;AA$4),SUMIFS(Investors!$Q:$Q,Investors!$A:$A,$A290,Investors!$G:$G,$B290),0)</f>
        <v/>
      </c>
      <c r="AC290" s="4">
        <f>IF(AND(SUMIFS(Investors!$P:$P,Investors!$A:$A,$A290,Investors!$G:$G,$B290)-$B$2&lt;=AC$4,SUMIFS(Investors!$P:$P,Investors!$A:$A,$A290,Investors!$G:$G,$B290)-$B$2&gt;AB$4),SUMIFS(Investors!$Q:$Q,Investors!$A:$A,$A290,Investors!$G:$G,$B290),0)</f>
        <v/>
      </c>
    </row>
    <row r="291">
      <c r="A291" t="inlineStr">
        <is>
          <t>ZBEN01</t>
        </is>
      </c>
      <c r="B291" t="inlineStr">
        <is>
          <t>HFB201</t>
        </is>
      </c>
      <c r="C291" s="4">
        <f>SUM(E291:AC291)</f>
        <v/>
      </c>
      <c r="E291" s="4">
        <f>IF(AND(SUMIFS(Investors!$P:$P,Investors!$A:$A,$A291,Investors!$G:$G,$B291)-$B$2&lt;=E$4,SUMIFS(Investors!$P:$P,Investors!$A:$A,$A291,Investors!$G:$G,$B291)-$B$2&gt;D$4),SUMIFS(Investors!$Q:$Q,Investors!$A:$A,$A291,Investors!$G:$G,$B291),0)</f>
        <v/>
      </c>
      <c r="F291" s="4">
        <f>IF(AND(SUMIFS(Investors!$P:$P,Investors!$A:$A,$A291,Investors!$G:$G,$B291)-$B$2&lt;=F$4,SUMIFS(Investors!$P:$P,Investors!$A:$A,$A291,Investors!$G:$G,$B291)-$B$2&gt;E$4),SUMIFS(Investors!$Q:$Q,Investors!$A:$A,$A291,Investors!$G:$G,$B291),0)</f>
        <v/>
      </c>
      <c r="G291" s="4">
        <f>IF(AND(SUMIFS(Investors!$P:$P,Investors!$A:$A,$A291,Investors!$G:$G,$B291)-$B$2&lt;=G$4,SUMIFS(Investors!$P:$P,Investors!$A:$A,$A291,Investors!$G:$G,$B291)-$B$2&gt;F$4),SUMIFS(Investors!$Q:$Q,Investors!$A:$A,$A291,Investors!$G:$G,$B291),0)</f>
        <v/>
      </c>
      <c r="H291" s="4">
        <f>IF(AND(SUMIFS(Investors!$P:$P,Investors!$A:$A,$A291,Investors!$G:$G,$B291)-$B$2&lt;=H$4,SUMIFS(Investors!$P:$P,Investors!$A:$A,$A291,Investors!$G:$G,$B291)-$B$2&gt;G$4),SUMIFS(Investors!$Q:$Q,Investors!$A:$A,$A291,Investors!$G:$G,$B291),0)</f>
        <v/>
      </c>
      <c r="I291" s="4">
        <f>IF(AND(SUMIFS(Investors!$P:$P,Investors!$A:$A,$A291,Investors!$G:$G,$B291)-$B$2&lt;=I$4,SUMIFS(Investors!$P:$P,Investors!$A:$A,$A291,Investors!$G:$G,$B291)-$B$2&gt;H$4),SUMIFS(Investors!$Q:$Q,Investors!$A:$A,$A291,Investors!$G:$G,$B291),0)</f>
        <v/>
      </c>
      <c r="J291" s="4">
        <f>IF(AND(SUMIFS(Investors!$P:$P,Investors!$A:$A,$A291,Investors!$G:$G,$B291)-$B$2&lt;=J$4,SUMIFS(Investors!$P:$P,Investors!$A:$A,$A291,Investors!$G:$G,$B291)-$B$2&gt;I$4),SUMIFS(Investors!$Q:$Q,Investors!$A:$A,$A291,Investors!$G:$G,$B291),0)</f>
        <v/>
      </c>
      <c r="K291" s="4">
        <f>IF(AND(SUMIFS(Investors!$P:$P,Investors!$A:$A,$A291,Investors!$G:$G,$B291)-$B$2&lt;=K$4,SUMIFS(Investors!$P:$P,Investors!$A:$A,$A291,Investors!$G:$G,$B291)-$B$2&gt;J$4),SUMIFS(Investors!$Q:$Q,Investors!$A:$A,$A291,Investors!$G:$G,$B291),0)</f>
        <v/>
      </c>
      <c r="L291" s="4">
        <f>IF(AND(SUMIFS(Investors!$P:$P,Investors!$A:$A,$A291,Investors!$G:$G,$B291)-$B$2&lt;=L$4,SUMIFS(Investors!$P:$P,Investors!$A:$A,$A291,Investors!$G:$G,$B291)-$B$2&gt;K$4),SUMIFS(Investors!$Q:$Q,Investors!$A:$A,$A291,Investors!$G:$G,$B291),0)</f>
        <v/>
      </c>
      <c r="M291" s="4">
        <f>IF(AND(SUMIFS(Investors!$P:$P,Investors!$A:$A,$A291,Investors!$G:$G,$B291)-$B$2&lt;=M$4,SUMIFS(Investors!$P:$P,Investors!$A:$A,$A291,Investors!$G:$G,$B291)-$B$2&gt;L$4),SUMIFS(Investors!$Q:$Q,Investors!$A:$A,$A291,Investors!$G:$G,$B291),0)</f>
        <v/>
      </c>
      <c r="N291" s="4">
        <f>IF(AND(SUMIFS(Investors!$P:$P,Investors!$A:$A,$A291,Investors!$G:$G,$B291)-$B$2&lt;=N$4,SUMIFS(Investors!$P:$P,Investors!$A:$A,$A291,Investors!$G:$G,$B291)-$B$2&gt;M$4),SUMIFS(Investors!$Q:$Q,Investors!$A:$A,$A291,Investors!$G:$G,$B291),0)</f>
        <v/>
      </c>
      <c r="O291" s="4">
        <f>IF(AND(SUMIFS(Investors!$P:$P,Investors!$A:$A,$A291,Investors!$G:$G,$B291)-$B$2&lt;=O$4,SUMIFS(Investors!$P:$P,Investors!$A:$A,$A291,Investors!$G:$G,$B291)-$B$2&gt;N$4),SUMIFS(Investors!$Q:$Q,Investors!$A:$A,$A291,Investors!$G:$G,$B291),0)</f>
        <v/>
      </c>
      <c r="P291" s="4">
        <f>IF(AND(SUMIFS(Investors!$P:$P,Investors!$A:$A,$A291,Investors!$G:$G,$B291)-$B$2&lt;=P$4,SUMIFS(Investors!$P:$P,Investors!$A:$A,$A291,Investors!$G:$G,$B291)-$B$2&gt;O$4),SUMIFS(Investors!$Q:$Q,Investors!$A:$A,$A291,Investors!$G:$G,$B291),0)</f>
        <v/>
      </c>
      <c r="Q291" s="4">
        <f>IF(AND(SUMIFS(Investors!$P:$P,Investors!$A:$A,$A291,Investors!$G:$G,$B291)-$B$2&lt;=Q$4,SUMIFS(Investors!$P:$P,Investors!$A:$A,$A291,Investors!$G:$G,$B291)-$B$2&gt;P$4),SUMIFS(Investors!$Q:$Q,Investors!$A:$A,$A291,Investors!$G:$G,$B291),0)</f>
        <v/>
      </c>
      <c r="R291" s="4">
        <f>IF(AND(SUMIFS(Investors!$P:$P,Investors!$A:$A,$A291,Investors!$G:$G,$B291)-$B$2&lt;=R$4,SUMIFS(Investors!$P:$P,Investors!$A:$A,$A291,Investors!$G:$G,$B291)-$B$2&gt;Q$4),SUMIFS(Investors!$Q:$Q,Investors!$A:$A,$A291,Investors!$G:$G,$B291),0)</f>
        <v/>
      </c>
      <c r="S291" s="4">
        <f>IF(AND(SUMIFS(Investors!$P:$P,Investors!$A:$A,$A291,Investors!$G:$G,$B291)-$B$2&lt;=S$4,SUMIFS(Investors!$P:$P,Investors!$A:$A,$A291,Investors!$G:$G,$B291)-$B$2&gt;R$4),SUMIFS(Investors!$Q:$Q,Investors!$A:$A,$A291,Investors!$G:$G,$B291),0)</f>
        <v/>
      </c>
      <c r="T291" s="4">
        <f>IF(AND(SUMIFS(Investors!$P:$P,Investors!$A:$A,$A291,Investors!$G:$G,$B291)-$B$2&lt;=T$4,SUMIFS(Investors!$P:$P,Investors!$A:$A,$A291,Investors!$G:$G,$B291)-$B$2&gt;S$4),SUMIFS(Investors!$Q:$Q,Investors!$A:$A,$A291,Investors!$G:$G,$B291),0)</f>
        <v/>
      </c>
      <c r="U291" s="4">
        <f>IF(AND(SUMIFS(Investors!$P:$P,Investors!$A:$A,$A291,Investors!$G:$G,$B291)-$B$2&lt;=U$4,SUMIFS(Investors!$P:$P,Investors!$A:$A,$A291,Investors!$G:$G,$B291)-$B$2&gt;T$4),SUMIFS(Investors!$Q:$Q,Investors!$A:$A,$A291,Investors!$G:$G,$B291),0)</f>
        <v/>
      </c>
      <c r="V291" s="4">
        <f>IF(AND(SUMIFS(Investors!$P:$P,Investors!$A:$A,$A291,Investors!$G:$G,$B291)-$B$2&lt;=V$4,SUMIFS(Investors!$P:$P,Investors!$A:$A,$A291,Investors!$G:$G,$B291)-$B$2&gt;U$4),SUMIFS(Investors!$Q:$Q,Investors!$A:$A,$A291,Investors!$G:$G,$B291),0)</f>
        <v/>
      </c>
      <c r="W291" s="4">
        <f>IF(AND(SUMIFS(Investors!$P:$P,Investors!$A:$A,$A291,Investors!$G:$G,$B291)-$B$2&lt;=W$4,SUMIFS(Investors!$P:$P,Investors!$A:$A,$A291,Investors!$G:$G,$B291)-$B$2&gt;V$4),SUMIFS(Investors!$Q:$Q,Investors!$A:$A,$A291,Investors!$G:$G,$B291),0)</f>
        <v/>
      </c>
      <c r="X291" s="4">
        <f>IF(AND(SUMIFS(Investors!$P:$P,Investors!$A:$A,$A291,Investors!$G:$G,$B291)-$B$2&lt;=X$4,SUMIFS(Investors!$P:$P,Investors!$A:$A,$A291,Investors!$G:$G,$B291)-$B$2&gt;W$4),SUMIFS(Investors!$Q:$Q,Investors!$A:$A,$A291,Investors!$G:$G,$B291),0)</f>
        <v/>
      </c>
      <c r="Y291" s="4">
        <f>IF(AND(SUMIFS(Investors!$P:$P,Investors!$A:$A,$A291,Investors!$G:$G,$B291)-$B$2&lt;=Y$4,SUMIFS(Investors!$P:$P,Investors!$A:$A,$A291,Investors!$G:$G,$B291)-$B$2&gt;X$4),SUMIFS(Investors!$Q:$Q,Investors!$A:$A,$A291,Investors!$G:$G,$B291),0)</f>
        <v/>
      </c>
      <c r="Z291" s="4">
        <f>IF(AND(SUMIFS(Investors!$P:$P,Investors!$A:$A,$A291,Investors!$G:$G,$B291)-$B$2&lt;=Z$4,SUMIFS(Investors!$P:$P,Investors!$A:$A,$A291,Investors!$G:$G,$B291)-$B$2&gt;Y$4),SUMIFS(Investors!$Q:$Q,Investors!$A:$A,$A291,Investors!$G:$G,$B291),0)</f>
        <v/>
      </c>
      <c r="AA291" s="4">
        <f>IF(AND(SUMIFS(Investors!$P:$P,Investors!$A:$A,$A291,Investors!$G:$G,$B291)-$B$2&lt;=AA$4,SUMIFS(Investors!$P:$P,Investors!$A:$A,$A291,Investors!$G:$G,$B291)-$B$2&gt;Z$4),SUMIFS(Investors!$Q:$Q,Investors!$A:$A,$A291,Investors!$G:$G,$B291),0)</f>
        <v/>
      </c>
      <c r="AB291" s="4">
        <f>IF(AND(SUMIFS(Investors!$P:$P,Investors!$A:$A,$A291,Investors!$G:$G,$B291)-$B$2&lt;=AB$4,SUMIFS(Investors!$P:$P,Investors!$A:$A,$A291,Investors!$G:$G,$B291)-$B$2&gt;AA$4),SUMIFS(Investors!$Q:$Q,Investors!$A:$A,$A291,Investors!$G:$G,$B291),0)</f>
        <v/>
      </c>
      <c r="AC291" s="4">
        <f>IF(AND(SUMIFS(Investors!$P:$P,Investors!$A:$A,$A291,Investors!$G:$G,$B291)-$B$2&lt;=AC$4,SUMIFS(Investors!$P:$P,Investors!$A:$A,$A291,Investors!$G:$G,$B291)-$B$2&gt;AB$4),SUMIFS(Investors!$Q:$Q,Investors!$A:$A,$A291,Investors!$G:$G,$B291),0)</f>
        <v/>
      </c>
    </row>
    <row r="292">
      <c r="A292" t="inlineStr">
        <is>
          <t>ZRUS01</t>
        </is>
      </c>
      <c r="B292" t="inlineStr">
        <is>
          <t>HFB202</t>
        </is>
      </c>
      <c r="C292" s="4">
        <f>SUM(E292:AC292)</f>
        <v/>
      </c>
      <c r="E292" s="4">
        <f>IF(AND(SUMIFS(Investors!$P:$P,Investors!$A:$A,$A292,Investors!$G:$G,$B292)-$B$2&lt;=E$4,SUMIFS(Investors!$P:$P,Investors!$A:$A,$A292,Investors!$G:$G,$B292)-$B$2&gt;D$4),SUMIFS(Investors!$Q:$Q,Investors!$A:$A,$A292,Investors!$G:$G,$B292),0)</f>
        <v/>
      </c>
      <c r="F292" s="4">
        <f>IF(AND(SUMIFS(Investors!$P:$P,Investors!$A:$A,$A292,Investors!$G:$G,$B292)-$B$2&lt;=F$4,SUMIFS(Investors!$P:$P,Investors!$A:$A,$A292,Investors!$G:$G,$B292)-$B$2&gt;E$4),SUMIFS(Investors!$Q:$Q,Investors!$A:$A,$A292,Investors!$G:$G,$B292),0)</f>
        <v/>
      </c>
      <c r="G292" s="4">
        <f>IF(AND(SUMIFS(Investors!$P:$P,Investors!$A:$A,$A292,Investors!$G:$G,$B292)-$B$2&lt;=G$4,SUMIFS(Investors!$P:$P,Investors!$A:$A,$A292,Investors!$G:$G,$B292)-$B$2&gt;F$4),SUMIFS(Investors!$Q:$Q,Investors!$A:$A,$A292,Investors!$G:$G,$B292),0)</f>
        <v/>
      </c>
      <c r="H292" s="4">
        <f>IF(AND(SUMIFS(Investors!$P:$P,Investors!$A:$A,$A292,Investors!$G:$G,$B292)-$B$2&lt;=H$4,SUMIFS(Investors!$P:$P,Investors!$A:$A,$A292,Investors!$G:$G,$B292)-$B$2&gt;G$4),SUMIFS(Investors!$Q:$Q,Investors!$A:$A,$A292,Investors!$G:$G,$B292),0)</f>
        <v/>
      </c>
      <c r="I292" s="4">
        <f>IF(AND(SUMIFS(Investors!$P:$P,Investors!$A:$A,$A292,Investors!$G:$G,$B292)-$B$2&lt;=I$4,SUMIFS(Investors!$P:$P,Investors!$A:$A,$A292,Investors!$G:$G,$B292)-$B$2&gt;H$4),SUMIFS(Investors!$Q:$Q,Investors!$A:$A,$A292,Investors!$G:$G,$B292),0)</f>
        <v/>
      </c>
      <c r="J292" s="4">
        <f>IF(AND(SUMIFS(Investors!$P:$P,Investors!$A:$A,$A292,Investors!$G:$G,$B292)-$B$2&lt;=J$4,SUMIFS(Investors!$P:$P,Investors!$A:$A,$A292,Investors!$G:$G,$B292)-$B$2&gt;I$4),SUMIFS(Investors!$Q:$Q,Investors!$A:$A,$A292,Investors!$G:$G,$B292),0)</f>
        <v/>
      </c>
      <c r="K292" s="4">
        <f>IF(AND(SUMIFS(Investors!$P:$P,Investors!$A:$A,$A292,Investors!$G:$G,$B292)-$B$2&lt;=K$4,SUMIFS(Investors!$P:$P,Investors!$A:$A,$A292,Investors!$G:$G,$B292)-$B$2&gt;J$4),SUMIFS(Investors!$Q:$Q,Investors!$A:$A,$A292,Investors!$G:$G,$B292),0)</f>
        <v/>
      </c>
      <c r="L292" s="4">
        <f>IF(AND(SUMIFS(Investors!$P:$P,Investors!$A:$A,$A292,Investors!$G:$G,$B292)-$B$2&lt;=L$4,SUMIFS(Investors!$P:$P,Investors!$A:$A,$A292,Investors!$G:$G,$B292)-$B$2&gt;K$4),SUMIFS(Investors!$Q:$Q,Investors!$A:$A,$A292,Investors!$G:$G,$B292),0)</f>
        <v/>
      </c>
      <c r="M292" s="4">
        <f>IF(AND(SUMIFS(Investors!$P:$P,Investors!$A:$A,$A292,Investors!$G:$G,$B292)-$B$2&lt;=M$4,SUMIFS(Investors!$P:$P,Investors!$A:$A,$A292,Investors!$G:$G,$B292)-$B$2&gt;L$4),SUMIFS(Investors!$Q:$Q,Investors!$A:$A,$A292,Investors!$G:$G,$B292),0)</f>
        <v/>
      </c>
      <c r="N292" s="4">
        <f>IF(AND(SUMIFS(Investors!$P:$P,Investors!$A:$A,$A292,Investors!$G:$G,$B292)-$B$2&lt;=N$4,SUMIFS(Investors!$P:$P,Investors!$A:$A,$A292,Investors!$G:$G,$B292)-$B$2&gt;M$4),SUMIFS(Investors!$Q:$Q,Investors!$A:$A,$A292,Investors!$G:$G,$B292),0)</f>
        <v/>
      </c>
      <c r="O292" s="4">
        <f>IF(AND(SUMIFS(Investors!$P:$P,Investors!$A:$A,$A292,Investors!$G:$G,$B292)-$B$2&lt;=O$4,SUMIFS(Investors!$P:$P,Investors!$A:$A,$A292,Investors!$G:$G,$B292)-$B$2&gt;N$4),SUMIFS(Investors!$Q:$Q,Investors!$A:$A,$A292,Investors!$G:$G,$B292),0)</f>
        <v/>
      </c>
      <c r="P292" s="4">
        <f>IF(AND(SUMIFS(Investors!$P:$P,Investors!$A:$A,$A292,Investors!$G:$G,$B292)-$B$2&lt;=P$4,SUMIFS(Investors!$P:$P,Investors!$A:$A,$A292,Investors!$G:$G,$B292)-$B$2&gt;O$4),SUMIFS(Investors!$Q:$Q,Investors!$A:$A,$A292,Investors!$G:$G,$B292),0)</f>
        <v/>
      </c>
      <c r="Q292" s="4">
        <f>IF(AND(SUMIFS(Investors!$P:$P,Investors!$A:$A,$A292,Investors!$G:$G,$B292)-$B$2&lt;=Q$4,SUMIFS(Investors!$P:$P,Investors!$A:$A,$A292,Investors!$G:$G,$B292)-$B$2&gt;P$4),SUMIFS(Investors!$Q:$Q,Investors!$A:$A,$A292,Investors!$G:$G,$B292),0)</f>
        <v/>
      </c>
      <c r="R292" s="4">
        <f>IF(AND(SUMIFS(Investors!$P:$P,Investors!$A:$A,$A292,Investors!$G:$G,$B292)-$B$2&lt;=R$4,SUMIFS(Investors!$P:$P,Investors!$A:$A,$A292,Investors!$G:$G,$B292)-$B$2&gt;Q$4),SUMIFS(Investors!$Q:$Q,Investors!$A:$A,$A292,Investors!$G:$G,$B292),0)</f>
        <v/>
      </c>
      <c r="S292" s="4">
        <f>IF(AND(SUMIFS(Investors!$P:$P,Investors!$A:$A,$A292,Investors!$G:$G,$B292)-$B$2&lt;=S$4,SUMIFS(Investors!$P:$P,Investors!$A:$A,$A292,Investors!$G:$G,$B292)-$B$2&gt;R$4),SUMIFS(Investors!$Q:$Q,Investors!$A:$A,$A292,Investors!$G:$G,$B292),0)</f>
        <v/>
      </c>
      <c r="T292" s="4">
        <f>IF(AND(SUMIFS(Investors!$P:$P,Investors!$A:$A,$A292,Investors!$G:$G,$B292)-$B$2&lt;=T$4,SUMIFS(Investors!$P:$P,Investors!$A:$A,$A292,Investors!$G:$G,$B292)-$B$2&gt;S$4),SUMIFS(Investors!$Q:$Q,Investors!$A:$A,$A292,Investors!$G:$G,$B292),0)</f>
        <v/>
      </c>
      <c r="U292" s="4">
        <f>IF(AND(SUMIFS(Investors!$P:$P,Investors!$A:$A,$A292,Investors!$G:$G,$B292)-$B$2&lt;=U$4,SUMIFS(Investors!$P:$P,Investors!$A:$A,$A292,Investors!$G:$G,$B292)-$B$2&gt;T$4),SUMIFS(Investors!$Q:$Q,Investors!$A:$A,$A292,Investors!$G:$G,$B292),0)</f>
        <v/>
      </c>
      <c r="V292" s="4">
        <f>IF(AND(SUMIFS(Investors!$P:$P,Investors!$A:$A,$A292,Investors!$G:$G,$B292)-$B$2&lt;=V$4,SUMIFS(Investors!$P:$P,Investors!$A:$A,$A292,Investors!$G:$G,$B292)-$B$2&gt;U$4),SUMIFS(Investors!$Q:$Q,Investors!$A:$A,$A292,Investors!$G:$G,$B292),0)</f>
        <v/>
      </c>
      <c r="W292" s="4">
        <f>IF(AND(SUMIFS(Investors!$P:$P,Investors!$A:$A,$A292,Investors!$G:$G,$B292)-$B$2&lt;=W$4,SUMIFS(Investors!$P:$P,Investors!$A:$A,$A292,Investors!$G:$G,$B292)-$B$2&gt;V$4),SUMIFS(Investors!$Q:$Q,Investors!$A:$A,$A292,Investors!$G:$G,$B292),0)</f>
        <v/>
      </c>
      <c r="X292" s="4">
        <f>IF(AND(SUMIFS(Investors!$P:$P,Investors!$A:$A,$A292,Investors!$G:$G,$B292)-$B$2&lt;=X$4,SUMIFS(Investors!$P:$P,Investors!$A:$A,$A292,Investors!$G:$G,$B292)-$B$2&gt;W$4),SUMIFS(Investors!$Q:$Q,Investors!$A:$A,$A292,Investors!$G:$G,$B292),0)</f>
        <v/>
      </c>
      <c r="Y292" s="4">
        <f>IF(AND(SUMIFS(Investors!$P:$P,Investors!$A:$A,$A292,Investors!$G:$G,$B292)-$B$2&lt;=Y$4,SUMIFS(Investors!$P:$P,Investors!$A:$A,$A292,Investors!$G:$G,$B292)-$B$2&gt;X$4),SUMIFS(Investors!$Q:$Q,Investors!$A:$A,$A292,Investors!$G:$G,$B292),0)</f>
        <v/>
      </c>
      <c r="Z292" s="4">
        <f>IF(AND(SUMIFS(Investors!$P:$P,Investors!$A:$A,$A292,Investors!$G:$G,$B292)-$B$2&lt;=Z$4,SUMIFS(Investors!$P:$P,Investors!$A:$A,$A292,Investors!$G:$G,$B292)-$B$2&gt;Y$4),SUMIFS(Investors!$Q:$Q,Investors!$A:$A,$A292,Investors!$G:$G,$B292),0)</f>
        <v/>
      </c>
      <c r="AA292" s="4">
        <f>IF(AND(SUMIFS(Investors!$P:$P,Investors!$A:$A,$A292,Investors!$G:$G,$B292)-$B$2&lt;=AA$4,SUMIFS(Investors!$P:$P,Investors!$A:$A,$A292,Investors!$G:$G,$B292)-$B$2&gt;Z$4),SUMIFS(Investors!$Q:$Q,Investors!$A:$A,$A292,Investors!$G:$G,$B292),0)</f>
        <v/>
      </c>
      <c r="AB292" s="4">
        <f>IF(AND(SUMIFS(Investors!$P:$P,Investors!$A:$A,$A292,Investors!$G:$G,$B292)-$B$2&lt;=AB$4,SUMIFS(Investors!$P:$P,Investors!$A:$A,$A292,Investors!$G:$G,$B292)-$B$2&gt;AA$4),SUMIFS(Investors!$Q:$Q,Investors!$A:$A,$A292,Investors!$G:$G,$B292),0)</f>
        <v/>
      </c>
      <c r="AC292" s="4">
        <f>IF(AND(SUMIFS(Investors!$P:$P,Investors!$A:$A,$A292,Investors!$G:$G,$B292)-$B$2&lt;=AC$4,SUMIFS(Investors!$P:$P,Investors!$A:$A,$A292,Investors!$G:$G,$B292)-$B$2&gt;AB$4),SUMIFS(Investors!$Q:$Q,Investors!$A:$A,$A292,Investors!$G:$G,$B292),0)</f>
        <v/>
      </c>
    </row>
    <row r="293">
      <c r="A293" t="inlineStr">
        <is>
          <t>ZRUS01</t>
        </is>
      </c>
      <c r="B293" t="inlineStr">
        <is>
          <t>HVI104</t>
        </is>
      </c>
      <c r="C293" s="4">
        <f>SUM(E293:AC293)</f>
        <v/>
      </c>
      <c r="E293" s="4">
        <f>IF(AND(SUMIFS(Investors!$P:$P,Investors!$A:$A,$A293,Investors!$G:$G,$B293)-$B$2&lt;=E$4,SUMIFS(Investors!$P:$P,Investors!$A:$A,$A293,Investors!$G:$G,$B293)-$B$2&gt;D$4),SUMIFS(Investors!$Q:$Q,Investors!$A:$A,$A293,Investors!$G:$G,$B293),0)</f>
        <v/>
      </c>
      <c r="F293" s="4">
        <f>IF(AND(SUMIFS(Investors!$P:$P,Investors!$A:$A,$A293,Investors!$G:$G,$B293)-$B$2&lt;=F$4,SUMIFS(Investors!$P:$P,Investors!$A:$A,$A293,Investors!$G:$G,$B293)-$B$2&gt;E$4),SUMIFS(Investors!$Q:$Q,Investors!$A:$A,$A293,Investors!$G:$G,$B293),0)</f>
        <v/>
      </c>
      <c r="G293" s="4">
        <f>IF(AND(SUMIFS(Investors!$P:$P,Investors!$A:$A,$A293,Investors!$G:$G,$B293)-$B$2&lt;=G$4,SUMIFS(Investors!$P:$P,Investors!$A:$A,$A293,Investors!$G:$G,$B293)-$B$2&gt;F$4),SUMIFS(Investors!$Q:$Q,Investors!$A:$A,$A293,Investors!$G:$G,$B293),0)</f>
        <v/>
      </c>
      <c r="H293" s="4">
        <f>IF(AND(SUMIFS(Investors!$P:$P,Investors!$A:$A,$A293,Investors!$G:$G,$B293)-$B$2&lt;=H$4,SUMIFS(Investors!$P:$P,Investors!$A:$A,$A293,Investors!$G:$G,$B293)-$B$2&gt;G$4),SUMIFS(Investors!$Q:$Q,Investors!$A:$A,$A293,Investors!$G:$G,$B293),0)</f>
        <v/>
      </c>
      <c r="I293" s="4">
        <f>IF(AND(SUMIFS(Investors!$P:$P,Investors!$A:$A,$A293,Investors!$G:$G,$B293)-$B$2&lt;=I$4,SUMIFS(Investors!$P:$P,Investors!$A:$A,$A293,Investors!$G:$G,$B293)-$B$2&gt;H$4),SUMIFS(Investors!$Q:$Q,Investors!$A:$A,$A293,Investors!$G:$G,$B293),0)</f>
        <v/>
      </c>
      <c r="J293" s="4">
        <f>IF(AND(SUMIFS(Investors!$P:$P,Investors!$A:$A,$A293,Investors!$G:$G,$B293)-$B$2&lt;=J$4,SUMIFS(Investors!$P:$P,Investors!$A:$A,$A293,Investors!$G:$G,$B293)-$B$2&gt;I$4),SUMIFS(Investors!$Q:$Q,Investors!$A:$A,$A293,Investors!$G:$G,$B293),0)</f>
        <v/>
      </c>
      <c r="K293" s="4">
        <f>IF(AND(SUMIFS(Investors!$P:$P,Investors!$A:$A,$A293,Investors!$G:$G,$B293)-$B$2&lt;=K$4,SUMIFS(Investors!$P:$P,Investors!$A:$A,$A293,Investors!$G:$G,$B293)-$B$2&gt;J$4),SUMIFS(Investors!$Q:$Q,Investors!$A:$A,$A293,Investors!$G:$G,$B293),0)</f>
        <v/>
      </c>
      <c r="L293" s="4">
        <f>IF(AND(SUMIFS(Investors!$P:$P,Investors!$A:$A,$A293,Investors!$G:$G,$B293)-$B$2&lt;=L$4,SUMIFS(Investors!$P:$P,Investors!$A:$A,$A293,Investors!$G:$G,$B293)-$B$2&gt;K$4),SUMIFS(Investors!$Q:$Q,Investors!$A:$A,$A293,Investors!$G:$G,$B293),0)</f>
        <v/>
      </c>
      <c r="M293" s="4">
        <f>IF(AND(SUMIFS(Investors!$P:$P,Investors!$A:$A,$A293,Investors!$G:$G,$B293)-$B$2&lt;=M$4,SUMIFS(Investors!$P:$P,Investors!$A:$A,$A293,Investors!$G:$G,$B293)-$B$2&gt;L$4),SUMIFS(Investors!$Q:$Q,Investors!$A:$A,$A293,Investors!$G:$G,$B293),0)</f>
        <v/>
      </c>
      <c r="N293" s="4">
        <f>IF(AND(SUMIFS(Investors!$P:$P,Investors!$A:$A,$A293,Investors!$G:$G,$B293)-$B$2&lt;=N$4,SUMIFS(Investors!$P:$P,Investors!$A:$A,$A293,Investors!$G:$G,$B293)-$B$2&gt;M$4),SUMIFS(Investors!$Q:$Q,Investors!$A:$A,$A293,Investors!$G:$G,$B293),0)</f>
        <v/>
      </c>
      <c r="O293" s="4">
        <f>IF(AND(SUMIFS(Investors!$P:$P,Investors!$A:$A,$A293,Investors!$G:$G,$B293)-$B$2&lt;=O$4,SUMIFS(Investors!$P:$P,Investors!$A:$A,$A293,Investors!$G:$G,$B293)-$B$2&gt;N$4),SUMIFS(Investors!$Q:$Q,Investors!$A:$A,$A293,Investors!$G:$G,$B293),0)</f>
        <v/>
      </c>
      <c r="P293" s="4">
        <f>IF(AND(SUMIFS(Investors!$P:$P,Investors!$A:$A,$A293,Investors!$G:$G,$B293)-$B$2&lt;=P$4,SUMIFS(Investors!$P:$P,Investors!$A:$A,$A293,Investors!$G:$G,$B293)-$B$2&gt;O$4),SUMIFS(Investors!$Q:$Q,Investors!$A:$A,$A293,Investors!$G:$G,$B293),0)</f>
        <v/>
      </c>
      <c r="Q293" s="4">
        <f>IF(AND(SUMIFS(Investors!$P:$P,Investors!$A:$A,$A293,Investors!$G:$G,$B293)-$B$2&lt;=Q$4,SUMIFS(Investors!$P:$P,Investors!$A:$A,$A293,Investors!$G:$G,$B293)-$B$2&gt;P$4),SUMIFS(Investors!$Q:$Q,Investors!$A:$A,$A293,Investors!$G:$G,$B293),0)</f>
        <v/>
      </c>
      <c r="R293" s="4">
        <f>IF(AND(SUMIFS(Investors!$P:$P,Investors!$A:$A,$A293,Investors!$G:$G,$B293)-$B$2&lt;=R$4,SUMIFS(Investors!$P:$P,Investors!$A:$A,$A293,Investors!$G:$G,$B293)-$B$2&gt;Q$4),SUMIFS(Investors!$Q:$Q,Investors!$A:$A,$A293,Investors!$G:$G,$B293),0)</f>
        <v/>
      </c>
      <c r="S293" s="4">
        <f>IF(AND(SUMIFS(Investors!$P:$P,Investors!$A:$A,$A293,Investors!$G:$G,$B293)-$B$2&lt;=S$4,SUMIFS(Investors!$P:$P,Investors!$A:$A,$A293,Investors!$G:$G,$B293)-$B$2&gt;R$4),SUMIFS(Investors!$Q:$Q,Investors!$A:$A,$A293,Investors!$G:$G,$B293),0)</f>
        <v/>
      </c>
      <c r="T293" s="4">
        <f>IF(AND(SUMIFS(Investors!$P:$P,Investors!$A:$A,$A293,Investors!$G:$G,$B293)-$B$2&lt;=T$4,SUMIFS(Investors!$P:$P,Investors!$A:$A,$A293,Investors!$G:$G,$B293)-$B$2&gt;S$4),SUMIFS(Investors!$Q:$Q,Investors!$A:$A,$A293,Investors!$G:$G,$B293),0)</f>
        <v/>
      </c>
      <c r="U293" s="4">
        <f>IF(AND(SUMIFS(Investors!$P:$P,Investors!$A:$A,$A293,Investors!$G:$G,$B293)-$B$2&lt;=U$4,SUMIFS(Investors!$P:$P,Investors!$A:$A,$A293,Investors!$G:$G,$B293)-$B$2&gt;T$4),SUMIFS(Investors!$Q:$Q,Investors!$A:$A,$A293,Investors!$G:$G,$B293),0)</f>
        <v/>
      </c>
      <c r="V293" s="4">
        <f>IF(AND(SUMIFS(Investors!$P:$P,Investors!$A:$A,$A293,Investors!$G:$G,$B293)-$B$2&lt;=V$4,SUMIFS(Investors!$P:$P,Investors!$A:$A,$A293,Investors!$G:$G,$B293)-$B$2&gt;U$4),SUMIFS(Investors!$Q:$Q,Investors!$A:$A,$A293,Investors!$G:$G,$B293),0)</f>
        <v/>
      </c>
      <c r="W293" s="4">
        <f>IF(AND(SUMIFS(Investors!$P:$P,Investors!$A:$A,$A293,Investors!$G:$G,$B293)-$B$2&lt;=W$4,SUMIFS(Investors!$P:$P,Investors!$A:$A,$A293,Investors!$G:$G,$B293)-$B$2&gt;V$4),SUMIFS(Investors!$Q:$Q,Investors!$A:$A,$A293,Investors!$G:$G,$B293),0)</f>
        <v/>
      </c>
      <c r="X293" s="4">
        <f>IF(AND(SUMIFS(Investors!$P:$P,Investors!$A:$A,$A293,Investors!$G:$G,$B293)-$B$2&lt;=X$4,SUMIFS(Investors!$P:$P,Investors!$A:$A,$A293,Investors!$G:$G,$B293)-$B$2&gt;W$4),SUMIFS(Investors!$Q:$Q,Investors!$A:$A,$A293,Investors!$G:$G,$B293),0)</f>
        <v/>
      </c>
      <c r="Y293" s="4">
        <f>IF(AND(SUMIFS(Investors!$P:$P,Investors!$A:$A,$A293,Investors!$G:$G,$B293)-$B$2&lt;=Y$4,SUMIFS(Investors!$P:$P,Investors!$A:$A,$A293,Investors!$G:$G,$B293)-$B$2&gt;X$4),SUMIFS(Investors!$Q:$Q,Investors!$A:$A,$A293,Investors!$G:$G,$B293),0)</f>
        <v/>
      </c>
      <c r="Z293" s="4">
        <f>IF(AND(SUMIFS(Investors!$P:$P,Investors!$A:$A,$A293,Investors!$G:$G,$B293)-$B$2&lt;=Z$4,SUMIFS(Investors!$P:$P,Investors!$A:$A,$A293,Investors!$G:$G,$B293)-$B$2&gt;Y$4),SUMIFS(Investors!$Q:$Q,Investors!$A:$A,$A293,Investors!$G:$G,$B293),0)</f>
        <v/>
      </c>
      <c r="AA293" s="4">
        <f>IF(AND(SUMIFS(Investors!$P:$P,Investors!$A:$A,$A293,Investors!$G:$G,$B293)-$B$2&lt;=AA$4,SUMIFS(Investors!$P:$P,Investors!$A:$A,$A293,Investors!$G:$G,$B293)-$B$2&gt;Z$4),SUMIFS(Investors!$Q:$Q,Investors!$A:$A,$A293,Investors!$G:$G,$B293),0)</f>
        <v/>
      </c>
      <c r="AB293" s="4">
        <f>IF(AND(SUMIFS(Investors!$P:$P,Investors!$A:$A,$A293,Investors!$G:$G,$B293)-$B$2&lt;=AB$4,SUMIFS(Investors!$P:$P,Investors!$A:$A,$A293,Investors!$G:$G,$B293)-$B$2&gt;AA$4),SUMIFS(Investors!$Q:$Q,Investors!$A:$A,$A293,Investors!$G:$G,$B293),0)</f>
        <v/>
      </c>
      <c r="AC293" s="4">
        <f>IF(AND(SUMIFS(Investors!$P:$P,Investors!$A:$A,$A293,Investors!$G:$G,$B293)-$B$2&lt;=AC$4,SUMIFS(Investors!$P:$P,Investors!$A:$A,$A293,Investors!$G:$G,$B293)-$B$2&gt;AB$4),SUMIFS(Investors!$Q:$Q,Investors!$A:$A,$A293,Investors!$G:$G,$B293),0)</f>
        <v/>
      </c>
    </row>
    <row r="294">
      <c r="A294" t="inlineStr">
        <is>
          <t>ZVAL01</t>
        </is>
      </c>
      <c r="B294" t="inlineStr">
        <is>
          <t>HFB202</t>
        </is>
      </c>
      <c r="C294" s="4">
        <f>SUM(E294:AC294)</f>
        <v/>
      </c>
      <c r="E294" s="4">
        <f>IF(AND(SUMIFS(Investors!$P:$P,Investors!$A:$A,$A294,Investors!$G:$G,$B294)-$B$2&lt;=E$4,SUMIFS(Investors!$P:$P,Investors!$A:$A,$A294,Investors!$G:$G,$B294)-$B$2&gt;D$4),SUMIFS(Investors!$Q:$Q,Investors!$A:$A,$A294,Investors!$G:$G,$B294),0)</f>
        <v/>
      </c>
      <c r="F294" s="4">
        <f>IF(AND(SUMIFS(Investors!$P:$P,Investors!$A:$A,$A294,Investors!$G:$G,$B294)-$B$2&lt;=F$4,SUMIFS(Investors!$P:$P,Investors!$A:$A,$A294,Investors!$G:$G,$B294)-$B$2&gt;E$4),SUMIFS(Investors!$Q:$Q,Investors!$A:$A,$A294,Investors!$G:$G,$B294),0)</f>
        <v/>
      </c>
      <c r="G294" s="4">
        <f>IF(AND(SUMIFS(Investors!$P:$P,Investors!$A:$A,$A294,Investors!$G:$G,$B294)-$B$2&lt;=G$4,SUMIFS(Investors!$P:$P,Investors!$A:$A,$A294,Investors!$G:$G,$B294)-$B$2&gt;F$4),SUMIFS(Investors!$Q:$Q,Investors!$A:$A,$A294,Investors!$G:$G,$B294),0)</f>
        <v/>
      </c>
      <c r="H294" s="4">
        <f>IF(AND(SUMIFS(Investors!$P:$P,Investors!$A:$A,$A294,Investors!$G:$G,$B294)-$B$2&lt;=H$4,SUMIFS(Investors!$P:$P,Investors!$A:$A,$A294,Investors!$G:$G,$B294)-$B$2&gt;G$4),SUMIFS(Investors!$Q:$Q,Investors!$A:$A,$A294,Investors!$G:$G,$B294),0)</f>
        <v/>
      </c>
      <c r="I294" s="4">
        <f>IF(AND(SUMIFS(Investors!$P:$P,Investors!$A:$A,$A294,Investors!$G:$G,$B294)-$B$2&lt;=I$4,SUMIFS(Investors!$P:$P,Investors!$A:$A,$A294,Investors!$G:$G,$B294)-$B$2&gt;H$4),SUMIFS(Investors!$Q:$Q,Investors!$A:$A,$A294,Investors!$G:$G,$B294),0)</f>
        <v/>
      </c>
      <c r="J294" s="4">
        <f>IF(AND(SUMIFS(Investors!$P:$P,Investors!$A:$A,$A294,Investors!$G:$G,$B294)-$B$2&lt;=J$4,SUMIFS(Investors!$P:$P,Investors!$A:$A,$A294,Investors!$G:$G,$B294)-$B$2&gt;I$4),SUMIFS(Investors!$Q:$Q,Investors!$A:$A,$A294,Investors!$G:$G,$B294),0)</f>
        <v/>
      </c>
      <c r="K294" s="4">
        <f>IF(AND(SUMIFS(Investors!$P:$P,Investors!$A:$A,$A294,Investors!$G:$G,$B294)-$B$2&lt;=K$4,SUMIFS(Investors!$P:$P,Investors!$A:$A,$A294,Investors!$G:$G,$B294)-$B$2&gt;J$4),SUMIFS(Investors!$Q:$Q,Investors!$A:$A,$A294,Investors!$G:$G,$B294),0)</f>
        <v/>
      </c>
      <c r="L294" s="4">
        <f>IF(AND(SUMIFS(Investors!$P:$P,Investors!$A:$A,$A294,Investors!$G:$G,$B294)-$B$2&lt;=L$4,SUMIFS(Investors!$P:$P,Investors!$A:$A,$A294,Investors!$G:$G,$B294)-$B$2&gt;K$4),SUMIFS(Investors!$Q:$Q,Investors!$A:$A,$A294,Investors!$G:$G,$B294),0)</f>
        <v/>
      </c>
      <c r="M294" s="4">
        <f>IF(AND(SUMIFS(Investors!$P:$P,Investors!$A:$A,$A294,Investors!$G:$G,$B294)-$B$2&lt;=M$4,SUMIFS(Investors!$P:$P,Investors!$A:$A,$A294,Investors!$G:$G,$B294)-$B$2&gt;L$4),SUMIFS(Investors!$Q:$Q,Investors!$A:$A,$A294,Investors!$G:$G,$B294),0)</f>
        <v/>
      </c>
      <c r="N294" s="4">
        <f>IF(AND(SUMIFS(Investors!$P:$P,Investors!$A:$A,$A294,Investors!$G:$G,$B294)-$B$2&lt;=N$4,SUMIFS(Investors!$P:$P,Investors!$A:$A,$A294,Investors!$G:$G,$B294)-$B$2&gt;M$4),SUMIFS(Investors!$Q:$Q,Investors!$A:$A,$A294,Investors!$G:$G,$B294),0)</f>
        <v/>
      </c>
      <c r="O294" s="4">
        <f>IF(AND(SUMIFS(Investors!$P:$P,Investors!$A:$A,$A294,Investors!$G:$G,$B294)-$B$2&lt;=O$4,SUMIFS(Investors!$P:$P,Investors!$A:$A,$A294,Investors!$G:$G,$B294)-$B$2&gt;N$4),SUMIFS(Investors!$Q:$Q,Investors!$A:$A,$A294,Investors!$G:$G,$B294),0)</f>
        <v/>
      </c>
      <c r="P294" s="4">
        <f>IF(AND(SUMIFS(Investors!$P:$P,Investors!$A:$A,$A294,Investors!$G:$G,$B294)-$B$2&lt;=P$4,SUMIFS(Investors!$P:$P,Investors!$A:$A,$A294,Investors!$G:$G,$B294)-$B$2&gt;O$4),SUMIFS(Investors!$Q:$Q,Investors!$A:$A,$A294,Investors!$G:$G,$B294),0)</f>
        <v/>
      </c>
      <c r="Q294" s="4">
        <f>IF(AND(SUMIFS(Investors!$P:$P,Investors!$A:$A,$A294,Investors!$G:$G,$B294)-$B$2&lt;=Q$4,SUMIFS(Investors!$P:$P,Investors!$A:$A,$A294,Investors!$G:$G,$B294)-$B$2&gt;P$4),SUMIFS(Investors!$Q:$Q,Investors!$A:$A,$A294,Investors!$G:$G,$B294),0)</f>
        <v/>
      </c>
      <c r="R294" s="4">
        <f>IF(AND(SUMIFS(Investors!$P:$P,Investors!$A:$A,$A294,Investors!$G:$G,$B294)-$B$2&lt;=R$4,SUMIFS(Investors!$P:$P,Investors!$A:$A,$A294,Investors!$G:$G,$B294)-$B$2&gt;Q$4),SUMIFS(Investors!$Q:$Q,Investors!$A:$A,$A294,Investors!$G:$G,$B294),0)</f>
        <v/>
      </c>
      <c r="S294" s="4">
        <f>IF(AND(SUMIFS(Investors!$P:$P,Investors!$A:$A,$A294,Investors!$G:$G,$B294)-$B$2&lt;=S$4,SUMIFS(Investors!$P:$P,Investors!$A:$A,$A294,Investors!$G:$G,$B294)-$B$2&gt;R$4),SUMIFS(Investors!$Q:$Q,Investors!$A:$A,$A294,Investors!$G:$G,$B294),0)</f>
        <v/>
      </c>
      <c r="T294" s="4">
        <f>IF(AND(SUMIFS(Investors!$P:$P,Investors!$A:$A,$A294,Investors!$G:$G,$B294)-$B$2&lt;=T$4,SUMIFS(Investors!$P:$P,Investors!$A:$A,$A294,Investors!$G:$G,$B294)-$B$2&gt;S$4),SUMIFS(Investors!$Q:$Q,Investors!$A:$A,$A294,Investors!$G:$G,$B294),0)</f>
        <v/>
      </c>
      <c r="U294" s="4">
        <f>IF(AND(SUMIFS(Investors!$P:$P,Investors!$A:$A,$A294,Investors!$G:$G,$B294)-$B$2&lt;=U$4,SUMIFS(Investors!$P:$P,Investors!$A:$A,$A294,Investors!$G:$G,$B294)-$B$2&gt;T$4),SUMIFS(Investors!$Q:$Q,Investors!$A:$A,$A294,Investors!$G:$G,$B294),0)</f>
        <v/>
      </c>
      <c r="V294" s="4">
        <f>IF(AND(SUMIFS(Investors!$P:$P,Investors!$A:$A,$A294,Investors!$G:$G,$B294)-$B$2&lt;=V$4,SUMIFS(Investors!$P:$P,Investors!$A:$A,$A294,Investors!$G:$G,$B294)-$B$2&gt;U$4),SUMIFS(Investors!$Q:$Q,Investors!$A:$A,$A294,Investors!$G:$G,$B294),0)</f>
        <v/>
      </c>
      <c r="W294" s="4">
        <f>IF(AND(SUMIFS(Investors!$P:$P,Investors!$A:$A,$A294,Investors!$G:$G,$B294)-$B$2&lt;=W$4,SUMIFS(Investors!$P:$P,Investors!$A:$A,$A294,Investors!$G:$G,$B294)-$B$2&gt;V$4),SUMIFS(Investors!$Q:$Q,Investors!$A:$A,$A294,Investors!$G:$G,$B294),0)</f>
        <v/>
      </c>
      <c r="X294" s="4">
        <f>IF(AND(SUMIFS(Investors!$P:$P,Investors!$A:$A,$A294,Investors!$G:$G,$B294)-$B$2&lt;=X$4,SUMIFS(Investors!$P:$P,Investors!$A:$A,$A294,Investors!$G:$G,$B294)-$B$2&gt;W$4),SUMIFS(Investors!$Q:$Q,Investors!$A:$A,$A294,Investors!$G:$G,$B294),0)</f>
        <v/>
      </c>
      <c r="Y294" s="4">
        <f>IF(AND(SUMIFS(Investors!$P:$P,Investors!$A:$A,$A294,Investors!$G:$G,$B294)-$B$2&lt;=Y$4,SUMIFS(Investors!$P:$P,Investors!$A:$A,$A294,Investors!$G:$G,$B294)-$B$2&gt;X$4),SUMIFS(Investors!$Q:$Q,Investors!$A:$A,$A294,Investors!$G:$G,$B294),0)</f>
        <v/>
      </c>
      <c r="Z294" s="4">
        <f>IF(AND(SUMIFS(Investors!$P:$P,Investors!$A:$A,$A294,Investors!$G:$G,$B294)-$B$2&lt;=Z$4,SUMIFS(Investors!$P:$P,Investors!$A:$A,$A294,Investors!$G:$G,$B294)-$B$2&gt;Y$4),SUMIFS(Investors!$Q:$Q,Investors!$A:$A,$A294,Investors!$G:$G,$B294),0)</f>
        <v/>
      </c>
      <c r="AA294" s="4">
        <f>IF(AND(SUMIFS(Investors!$P:$P,Investors!$A:$A,$A294,Investors!$G:$G,$B294)-$B$2&lt;=AA$4,SUMIFS(Investors!$P:$P,Investors!$A:$A,$A294,Investors!$G:$G,$B294)-$B$2&gt;Z$4),SUMIFS(Investors!$Q:$Q,Investors!$A:$A,$A294,Investors!$G:$G,$B294),0)</f>
        <v/>
      </c>
      <c r="AB294" s="4">
        <f>IF(AND(SUMIFS(Investors!$P:$P,Investors!$A:$A,$A294,Investors!$G:$G,$B294)-$B$2&lt;=AB$4,SUMIFS(Investors!$P:$P,Investors!$A:$A,$A294,Investors!$G:$G,$B294)-$B$2&gt;AA$4),SUMIFS(Investors!$Q:$Q,Investors!$A:$A,$A294,Investors!$G:$G,$B294),0)</f>
        <v/>
      </c>
      <c r="AC294" s="4">
        <f>IF(AND(SUMIFS(Investors!$P:$P,Investors!$A:$A,$A294,Investors!$G:$G,$B294)-$B$2&lt;=AC$4,SUMIFS(Investors!$P:$P,Investors!$A:$A,$A294,Investors!$G:$G,$B294)-$B$2&gt;AB$4),SUMIFS(Investors!$Q:$Q,Investors!$A:$A,$A294,Investors!$G:$G,$B294),0)</f>
        <v/>
      </c>
    </row>
    <row r="295">
      <c r="A295" t="inlineStr">
        <is>
          <t>ZVAL01</t>
        </is>
      </c>
      <c r="B295" t="inlineStr">
        <is>
          <t>HVO203</t>
        </is>
      </c>
      <c r="C295" s="4">
        <f>SUM(E295:AC295)</f>
        <v/>
      </c>
      <c r="E295" s="4">
        <f>IF(AND(SUMIFS(Investors!$P:$P,Investors!$A:$A,$A295,Investors!$G:$G,$B295)-$B$2&lt;=E$4,SUMIFS(Investors!$P:$P,Investors!$A:$A,$A295,Investors!$G:$G,$B295)-$B$2&gt;D$4),SUMIFS(Investors!$Q:$Q,Investors!$A:$A,$A295,Investors!$G:$G,$B295),0)</f>
        <v/>
      </c>
      <c r="F295" s="4">
        <f>IF(AND(SUMIFS(Investors!$P:$P,Investors!$A:$A,$A295,Investors!$G:$G,$B295)-$B$2&lt;=F$4,SUMIFS(Investors!$P:$P,Investors!$A:$A,$A295,Investors!$G:$G,$B295)-$B$2&gt;E$4),SUMIFS(Investors!$Q:$Q,Investors!$A:$A,$A295,Investors!$G:$G,$B295),0)</f>
        <v/>
      </c>
      <c r="G295" s="4">
        <f>IF(AND(SUMIFS(Investors!$P:$P,Investors!$A:$A,$A295,Investors!$G:$G,$B295)-$B$2&lt;=G$4,SUMIFS(Investors!$P:$P,Investors!$A:$A,$A295,Investors!$G:$G,$B295)-$B$2&gt;F$4),SUMIFS(Investors!$Q:$Q,Investors!$A:$A,$A295,Investors!$G:$G,$B295),0)</f>
        <v/>
      </c>
      <c r="H295" s="4">
        <f>IF(AND(SUMIFS(Investors!$P:$P,Investors!$A:$A,$A295,Investors!$G:$G,$B295)-$B$2&lt;=H$4,SUMIFS(Investors!$P:$P,Investors!$A:$A,$A295,Investors!$G:$G,$B295)-$B$2&gt;G$4),SUMIFS(Investors!$Q:$Q,Investors!$A:$A,$A295,Investors!$G:$G,$B295),0)</f>
        <v/>
      </c>
      <c r="I295" s="4">
        <f>IF(AND(SUMIFS(Investors!$P:$P,Investors!$A:$A,$A295,Investors!$G:$G,$B295)-$B$2&lt;=I$4,SUMIFS(Investors!$P:$P,Investors!$A:$A,$A295,Investors!$G:$G,$B295)-$B$2&gt;H$4),SUMIFS(Investors!$Q:$Q,Investors!$A:$A,$A295,Investors!$G:$G,$B295),0)</f>
        <v/>
      </c>
      <c r="J295" s="4">
        <f>IF(AND(SUMIFS(Investors!$P:$P,Investors!$A:$A,$A295,Investors!$G:$G,$B295)-$B$2&lt;=J$4,SUMIFS(Investors!$P:$P,Investors!$A:$A,$A295,Investors!$G:$G,$B295)-$B$2&gt;I$4),SUMIFS(Investors!$Q:$Q,Investors!$A:$A,$A295,Investors!$G:$G,$B295),0)</f>
        <v/>
      </c>
      <c r="K295" s="4">
        <f>IF(AND(SUMIFS(Investors!$P:$P,Investors!$A:$A,$A295,Investors!$G:$G,$B295)-$B$2&lt;=K$4,SUMIFS(Investors!$P:$P,Investors!$A:$A,$A295,Investors!$G:$G,$B295)-$B$2&gt;J$4),SUMIFS(Investors!$Q:$Q,Investors!$A:$A,$A295,Investors!$G:$G,$B295),0)</f>
        <v/>
      </c>
      <c r="L295" s="4">
        <f>IF(AND(SUMIFS(Investors!$P:$P,Investors!$A:$A,$A295,Investors!$G:$G,$B295)-$B$2&lt;=L$4,SUMIFS(Investors!$P:$P,Investors!$A:$A,$A295,Investors!$G:$G,$B295)-$B$2&gt;K$4),SUMIFS(Investors!$Q:$Q,Investors!$A:$A,$A295,Investors!$G:$G,$B295),0)</f>
        <v/>
      </c>
      <c r="M295" s="4">
        <f>IF(AND(SUMIFS(Investors!$P:$P,Investors!$A:$A,$A295,Investors!$G:$G,$B295)-$B$2&lt;=M$4,SUMIFS(Investors!$P:$P,Investors!$A:$A,$A295,Investors!$G:$G,$B295)-$B$2&gt;L$4),SUMIFS(Investors!$Q:$Q,Investors!$A:$A,$A295,Investors!$G:$G,$B295),0)</f>
        <v/>
      </c>
      <c r="N295" s="4">
        <f>IF(AND(SUMIFS(Investors!$P:$P,Investors!$A:$A,$A295,Investors!$G:$G,$B295)-$B$2&lt;=N$4,SUMIFS(Investors!$P:$P,Investors!$A:$A,$A295,Investors!$G:$G,$B295)-$B$2&gt;M$4),SUMIFS(Investors!$Q:$Q,Investors!$A:$A,$A295,Investors!$G:$G,$B295),0)</f>
        <v/>
      </c>
      <c r="O295" s="4">
        <f>IF(AND(SUMIFS(Investors!$P:$P,Investors!$A:$A,$A295,Investors!$G:$G,$B295)-$B$2&lt;=O$4,SUMIFS(Investors!$P:$P,Investors!$A:$A,$A295,Investors!$G:$G,$B295)-$B$2&gt;N$4),SUMIFS(Investors!$Q:$Q,Investors!$A:$A,$A295,Investors!$G:$G,$B295),0)</f>
        <v/>
      </c>
      <c r="P295" s="4">
        <f>IF(AND(SUMIFS(Investors!$P:$P,Investors!$A:$A,$A295,Investors!$G:$G,$B295)-$B$2&lt;=P$4,SUMIFS(Investors!$P:$P,Investors!$A:$A,$A295,Investors!$G:$G,$B295)-$B$2&gt;O$4),SUMIFS(Investors!$Q:$Q,Investors!$A:$A,$A295,Investors!$G:$G,$B295),0)</f>
        <v/>
      </c>
      <c r="Q295" s="4">
        <f>IF(AND(SUMIFS(Investors!$P:$P,Investors!$A:$A,$A295,Investors!$G:$G,$B295)-$B$2&lt;=Q$4,SUMIFS(Investors!$P:$P,Investors!$A:$A,$A295,Investors!$G:$G,$B295)-$B$2&gt;P$4),SUMIFS(Investors!$Q:$Q,Investors!$A:$A,$A295,Investors!$G:$G,$B295),0)</f>
        <v/>
      </c>
      <c r="R295" s="4">
        <f>IF(AND(SUMIFS(Investors!$P:$P,Investors!$A:$A,$A295,Investors!$G:$G,$B295)-$B$2&lt;=R$4,SUMIFS(Investors!$P:$P,Investors!$A:$A,$A295,Investors!$G:$G,$B295)-$B$2&gt;Q$4),SUMIFS(Investors!$Q:$Q,Investors!$A:$A,$A295,Investors!$G:$G,$B295),0)</f>
        <v/>
      </c>
      <c r="S295" s="4">
        <f>IF(AND(SUMIFS(Investors!$P:$P,Investors!$A:$A,$A295,Investors!$G:$G,$B295)-$B$2&lt;=S$4,SUMIFS(Investors!$P:$P,Investors!$A:$A,$A295,Investors!$G:$G,$B295)-$B$2&gt;R$4),SUMIFS(Investors!$Q:$Q,Investors!$A:$A,$A295,Investors!$G:$G,$B295),0)</f>
        <v/>
      </c>
      <c r="T295" s="4">
        <f>IF(AND(SUMIFS(Investors!$P:$P,Investors!$A:$A,$A295,Investors!$G:$G,$B295)-$B$2&lt;=T$4,SUMIFS(Investors!$P:$P,Investors!$A:$A,$A295,Investors!$G:$G,$B295)-$B$2&gt;S$4),SUMIFS(Investors!$Q:$Q,Investors!$A:$A,$A295,Investors!$G:$G,$B295),0)</f>
        <v/>
      </c>
      <c r="U295" s="4">
        <f>IF(AND(SUMIFS(Investors!$P:$P,Investors!$A:$A,$A295,Investors!$G:$G,$B295)-$B$2&lt;=U$4,SUMIFS(Investors!$P:$P,Investors!$A:$A,$A295,Investors!$G:$G,$B295)-$B$2&gt;T$4),SUMIFS(Investors!$Q:$Q,Investors!$A:$A,$A295,Investors!$G:$G,$B295),0)</f>
        <v/>
      </c>
      <c r="V295" s="4">
        <f>IF(AND(SUMIFS(Investors!$P:$P,Investors!$A:$A,$A295,Investors!$G:$G,$B295)-$B$2&lt;=V$4,SUMIFS(Investors!$P:$P,Investors!$A:$A,$A295,Investors!$G:$G,$B295)-$B$2&gt;U$4),SUMIFS(Investors!$Q:$Q,Investors!$A:$A,$A295,Investors!$G:$G,$B295),0)</f>
        <v/>
      </c>
      <c r="W295" s="4">
        <f>IF(AND(SUMIFS(Investors!$P:$P,Investors!$A:$A,$A295,Investors!$G:$G,$B295)-$B$2&lt;=W$4,SUMIFS(Investors!$P:$P,Investors!$A:$A,$A295,Investors!$G:$G,$B295)-$B$2&gt;V$4),SUMIFS(Investors!$Q:$Q,Investors!$A:$A,$A295,Investors!$G:$G,$B295),0)</f>
        <v/>
      </c>
      <c r="X295" s="4">
        <f>IF(AND(SUMIFS(Investors!$P:$P,Investors!$A:$A,$A295,Investors!$G:$G,$B295)-$B$2&lt;=X$4,SUMIFS(Investors!$P:$P,Investors!$A:$A,$A295,Investors!$G:$G,$B295)-$B$2&gt;W$4),SUMIFS(Investors!$Q:$Q,Investors!$A:$A,$A295,Investors!$G:$G,$B295),0)</f>
        <v/>
      </c>
      <c r="Y295" s="4">
        <f>IF(AND(SUMIFS(Investors!$P:$P,Investors!$A:$A,$A295,Investors!$G:$G,$B295)-$B$2&lt;=Y$4,SUMIFS(Investors!$P:$P,Investors!$A:$A,$A295,Investors!$G:$G,$B295)-$B$2&gt;X$4),SUMIFS(Investors!$Q:$Q,Investors!$A:$A,$A295,Investors!$G:$G,$B295),0)</f>
        <v/>
      </c>
      <c r="Z295" s="4">
        <f>IF(AND(SUMIFS(Investors!$P:$P,Investors!$A:$A,$A295,Investors!$G:$G,$B295)-$B$2&lt;=Z$4,SUMIFS(Investors!$P:$P,Investors!$A:$A,$A295,Investors!$G:$G,$B295)-$B$2&gt;Y$4),SUMIFS(Investors!$Q:$Q,Investors!$A:$A,$A295,Investors!$G:$G,$B295),0)</f>
        <v/>
      </c>
      <c r="AA295" s="4">
        <f>IF(AND(SUMIFS(Investors!$P:$P,Investors!$A:$A,$A295,Investors!$G:$G,$B295)-$B$2&lt;=AA$4,SUMIFS(Investors!$P:$P,Investors!$A:$A,$A295,Investors!$G:$G,$B295)-$B$2&gt;Z$4),SUMIFS(Investors!$Q:$Q,Investors!$A:$A,$A295,Investors!$G:$G,$B295),0)</f>
        <v/>
      </c>
      <c r="AB295" s="4">
        <f>IF(AND(SUMIFS(Investors!$P:$P,Investors!$A:$A,$A295,Investors!$G:$G,$B295)-$B$2&lt;=AB$4,SUMIFS(Investors!$P:$P,Investors!$A:$A,$A295,Investors!$G:$G,$B295)-$B$2&gt;AA$4),SUMIFS(Investors!$Q:$Q,Investors!$A:$A,$A295,Investors!$G:$G,$B295),0)</f>
        <v/>
      </c>
      <c r="AC295" s="4">
        <f>IF(AND(SUMIFS(Investors!$P:$P,Investors!$A:$A,$A295,Investors!$G:$G,$B295)-$B$2&lt;=AC$4,SUMIFS(Investors!$P:$P,Investors!$A:$A,$A295,Investors!$G:$G,$B295)-$B$2&gt;AB$4),SUMIFS(Investors!$Q:$Q,Investors!$A:$A,$A295,Investors!$G:$G,$B295),0)</f>
        <v/>
      </c>
    </row>
    <row r="296">
      <c r="A296" t="inlineStr">
        <is>
          <t>ZVAN02</t>
        </is>
      </c>
      <c r="B296" t="inlineStr">
        <is>
          <t>HFA103</t>
        </is>
      </c>
      <c r="C296" s="4">
        <f>SUM(E296:AC296)</f>
        <v/>
      </c>
      <c r="E296" s="4">
        <f>IF(AND(SUMIFS(Investors!$P:$P,Investors!$A:$A,$A296,Investors!$G:$G,$B296)-$B$2&lt;=E$4,SUMIFS(Investors!$P:$P,Investors!$A:$A,$A296,Investors!$G:$G,$B296)-$B$2&gt;D$4),SUMIFS(Investors!$Q:$Q,Investors!$A:$A,$A296,Investors!$G:$G,$B296),0)</f>
        <v/>
      </c>
      <c r="F296" s="4">
        <f>IF(AND(SUMIFS(Investors!$P:$P,Investors!$A:$A,$A296,Investors!$G:$G,$B296)-$B$2&lt;=F$4,SUMIFS(Investors!$P:$P,Investors!$A:$A,$A296,Investors!$G:$G,$B296)-$B$2&gt;E$4),SUMIFS(Investors!$Q:$Q,Investors!$A:$A,$A296,Investors!$G:$G,$B296),0)</f>
        <v/>
      </c>
      <c r="G296" s="4">
        <f>IF(AND(SUMIFS(Investors!$P:$P,Investors!$A:$A,$A296,Investors!$G:$G,$B296)-$B$2&lt;=G$4,SUMIFS(Investors!$P:$P,Investors!$A:$A,$A296,Investors!$G:$G,$B296)-$B$2&gt;F$4),SUMIFS(Investors!$Q:$Q,Investors!$A:$A,$A296,Investors!$G:$G,$B296),0)</f>
        <v/>
      </c>
      <c r="H296" s="4">
        <f>IF(AND(SUMIFS(Investors!$P:$P,Investors!$A:$A,$A296,Investors!$G:$G,$B296)-$B$2&lt;=H$4,SUMIFS(Investors!$P:$P,Investors!$A:$A,$A296,Investors!$G:$G,$B296)-$B$2&gt;G$4),SUMIFS(Investors!$Q:$Q,Investors!$A:$A,$A296,Investors!$G:$G,$B296),0)</f>
        <v/>
      </c>
      <c r="I296" s="4">
        <f>IF(AND(SUMIFS(Investors!$P:$P,Investors!$A:$A,$A296,Investors!$G:$G,$B296)-$B$2&lt;=I$4,SUMIFS(Investors!$P:$P,Investors!$A:$A,$A296,Investors!$G:$G,$B296)-$B$2&gt;H$4),SUMIFS(Investors!$Q:$Q,Investors!$A:$A,$A296,Investors!$G:$G,$B296),0)</f>
        <v/>
      </c>
      <c r="J296" s="4">
        <f>IF(AND(SUMIFS(Investors!$P:$P,Investors!$A:$A,$A296,Investors!$G:$G,$B296)-$B$2&lt;=J$4,SUMIFS(Investors!$P:$P,Investors!$A:$A,$A296,Investors!$G:$G,$B296)-$B$2&gt;I$4),SUMIFS(Investors!$Q:$Q,Investors!$A:$A,$A296,Investors!$G:$G,$B296),0)</f>
        <v/>
      </c>
      <c r="K296" s="4">
        <f>IF(AND(SUMIFS(Investors!$P:$P,Investors!$A:$A,$A296,Investors!$G:$G,$B296)-$B$2&lt;=K$4,SUMIFS(Investors!$P:$P,Investors!$A:$A,$A296,Investors!$G:$G,$B296)-$B$2&gt;J$4),SUMIFS(Investors!$Q:$Q,Investors!$A:$A,$A296,Investors!$G:$G,$B296),0)</f>
        <v/>
      </c>
      <c r="L296" s="4">
        <f>IF(AND(SUMIFS(Investors!$P:$P,Investors!$A:$A,$A296,Investors!$G:$G,$B296)-$B$2&lt;=L$4,SUMIFS(Investors!$P:$P,Investors!$A:$A,$A296,Investors!$G:$G,$B296)-$B$2&gt;K$4),SUMIFS(Investors!$Q:$Q,Investors!$A:$A,$A296,Investors!$G:$G,$B296),0)</f>
        <v/>
      </c>
      <c r="M296" s="4">
        <f>IF(AND(SUMIFS(Investors!$P:$P,Investors!$A:$A,$A296,Investors!$G:$G,$B296)-$B$2&lt;=M$4,SUMIFS(Investors!$P:$P,Investors!$A:$A,$A296,Investors!$G:$G,$B296)-$B$2&gt;L$4),SUMIFS(Investors!$Q:$Q,Investors!$A:$A,$A296,Investors!$G:$G,$B296),0)</f>
        <v/>
      </c>
      <c r="N296" s="4">
        <f>IF(AND(SUMIFS(Investors!$P:$P,Investors!$A:$A,$A296,Investors!$G:$G,$B296)-$B$2&lt;=N$4,SUMIFS(Investors!$P:$P,Investors!$A:$A,$A296,Investors!$G:$G,$B296)-$B$2&gt;M$4),SUMIFS(Investors!$Q:$Q,Investors!$A:$A,$A296,Investors!$G:$G,$B296),0)</f>
        <v/>
      </c>
      <c r="O296" s="4">
        <f>IF(AND(SUMIFS(Investors!$P:$P,Investors!$A:$A,$A296,Investors!$G:$G,$B296)-$B$2&lt;=O$4,SUMIFS(Investors!$P:$P,Investors!$A:$A,$A296,Investors!$G:$G,$B296)-$B$2&gt;N$4),SUMIFS(Investors!$Q:$Q,Investors!$A:$A,$A296,Investors!$G:$G,$B296),0)</f>
        <v/>
      </c>
      <c r="P296" s="4">
        <f>IF(AND(SUMIFS(Investors!$P:$P,Investors!$A:$A,$A296,Investors!$G:$G,$B296)-$B$2&lt;=P$4,SUMIFS(Investors!$P:$P,Investors!$A:$A,$A296,Investors!$G:$G,$B296)-$B$2&gt;O$4),SUMIFS(Investors!$Q:$Q,Investors!$A:$A,$A296,Investors!$G:$G,$B296),0)</f>
        <v/>
      </c>
      <c r="Q296" s="4">
        <f>IF(AND(SUMIFS(Investors!$P:$P,Investors!$A:$A,$A296,Investors!$G:$G,$B296)-$B$2&lt;=Q$4,SUMIFS(Investors!$P:$P,Investors!$A:$A,$A296,Investors!$G:$G,$B296)-$B$2&gt;P$4),SUMIFS(Investors!$Q:$Q,Investors!$A:$A,$A296,Investors!$G:$G,$B296),0)</f>
        <v/>
      </c>
      <c r="R296" s="4">
        <f>IF(AND(SUMIFS(Investors!$P:$P,Investors!$A:$A,$A296,Investors!$G:$G,$B296)-$B$2&lt;=R$4,SUMIFS(Investors!$P:$P,Investors!$A:$A,$A296,Investors!$G:$G,$B296)-$B$2&gt;Q$4),SUMIFS(Investors!$Q:$Q,Investors!$A:$A,$A296,Investors!$G:$G,$B296),0)</f>
        <v/>
      </c>
      <c r="S296" s="4">
        <f>IF(AND(SUMIFS(Investors!$P:$P,Investors!$A:$A,$A296,Investors!$G:$G,$B296)-$B$2&lt;=S$4,SUMIFS(Investors!$P:$P,Investors!$A:$A,$A296,Investors!$G:$G,$B296)-$B$2&gt;R$4),SUMIFS(Investors!$Q:$Q,Investors!$A:$A,$A296,Investors!$G:$G,$B296),0)</f>
        <v/>
      </c>
      <c r="T296" s="4">
        <f>IF(AND(SUMIFS(Investors!$P:$P,Investors!$A:$A,$A296,Investors!$G:$G,$B296)-$B$2&lt;=T$4,SUMIFS(Investors!$P:$P,Investors!$A:$A,$A296,Investors!$G:$G,$B296)-$B$2&gt;S$4),SUMIFS(Investors!$Q:$Q,Investors!$A:$A,$A296,Investors!$G:$G,$B296),0)</f>
        <v/>
      </c>
      <c r="U296" s="4">
        <f>IF(AND(SUMIFS(Investors!$P:$P,Investors!$A:$A,$A296,Investors!$G:$G,$B296)-$B$2&lt;=U$4,SUMIFS(Investors!$P:$P,Investors!$A:$A,$A296,Investors!$G:$G,$B296)-$B$2&gt;T$4),SUMIFS(Investors!$Q:$Q,Investors!$A:$A,$A296,Investors!$G:$G,$B296),0)</f>
        <v/>
      </c>
      <c r="V296" s="4">
        <f>IF(AND(SUMIFS(Investors!$P:$P,Investors!$A:$A,$A296,Investors!$G:$G,$B296)-$B$2&lt;=V$4,SUMIFS(Investors!$P:$P,Investors!$A:$A,$A296,Investors!$G:$G,$B296)-$B$2&gt;U$4),SUMIFS(Investors!$Q:$Q,Investors!$A:$A,$A296,Investors!$G:$G,$B296),0)</f>
        <v/>
      </c>
      <c r="W296" s="4">
        <f>IF(AND(SUMIFS(Investors!$P:$P,Investors!$A:$A,$A296,Investors!$G:$G,$B296)-$B$2&lt;=W$4,SUMIFS(Investors!$P:$P,Investors!$A:$A,$A296,Investors!$G:$G,$B296)-$B$2&gt;V$4),SUMIFS(Investors!$Q:$Q,Investors!$A:$A,$A296,Investors!$G:$G,$B296),0)</f>
        <v/>
      </c>
      <c r="X296" s="4">
        <f>IF(AND(SUMIFS(Investors!$P:$P,Investors!$A:$A,$A296,Investors!$G:$G,$B296)-$B$2&lt;=X$4,SUMIFS(Investors!$P:$P,Investors!$A:$A,$A296,Investors!$G:$G,$B296)-$B$2&gt;W$4),SUMIFS(Investors!$Q:$Q,Investors!$A:$A,$A296,Investors!$G:$G,$B296),0)</f>
        <v/>
      </c>
      <c r="Y296" s="4">
        <f>IF(AND(SUMIFS(Investors!$P:$P,Investors!$A:$A,$A296,Investors!$G:$G,$B296)-$B$2&lt;=Y$4,SUMIFS(Investors!$P:$P,Investors!$A:$A,$A296,Investors!$G:$G,$B296)-$B$2&gt;X$4),SUMIFS(Investors!$Q:$Q,Investors!$A:$A,$A296,Investors!$G:$G,$B296),0)</f>
        <v/>
      </c>
      <c r="Z296" s="4">
        <f>IF(AND(SUMIFS(Investors!$P:$P,Investors!$A:$A,$A296,Investors!$G:$G,$B296)-$B$2&lt;=Z$4,SUMIFS(Investors!$P:$P,Investors!$A:$A,$A296,Investors!$G:$G,$B296)-$B$2&gt;Y$4),SUMIFS(Investors!$Q:$Q,Investors!$A:$A,$A296,Investors!$G:$G,$B296),0)</f>
        <v/>
      </c>
      <c r="AA296" s="4">
        <f>IF(AND(SUMIFS(Investors!$P:$P,Investors!$A:$A,$A296,Investors!$G:$G,$B296)-$B$2&lt;=AA$4,SUMIFS(Investors!$P:$P,Investors!$A:$A,$A296,Investors!$G:$G,$B296)-$B$2&gt;Z$4),SUMIFS(Investors!$Q:$Q,Investors!$A:$A,$A296,Investors!$G:$G,$B296),0)</f>
        <v/>
      </c>
      <c r="AB296" s="4">
        <f>IF(AND(SUMIFS(Investors!$P:$P,Investors!$A:$A,$A296,Investors!$G:$G,$B296)-$B$2&lt;=AB$4,SUMIFS(Investors!$P:$P,Investors!$A:$A,$A296,Investors!$G:$G,$B296)-$B$2&gt;AA$4),SUMIFS(Investors!$Q:$Q,Investors!$A:$A,$A296,Investors!$G:$G,$B296),0)</f>
        <v/>
      </c>
      <c r="AC296" s="4">
        <f>IF(AND(SUMIFS(Investors!$P:$P,Investors!$A:$A,$A296,Investors!$G:$G,$B296)-$B$2&lt;=AC$4,SUMIFS(Investors!$P:$P,Investors!$A:$A,$A296,Investors!$G:$G,$B296)-$B$2&gt;AB$4),SUMIFS(Investors!$Q:$Q,Investors!$A:$A,$A296,Investors!$G:$G,$B296),0)</f>
        <v/>
      </c>
    </row>
    <row r="297">
      <c r="A297" t="inlineStr">
        <is>
          <t>ZVAN02</t>
        </is>
      </c>
      <c r="B297" t="inlineStr">
        <is>
          <t>HVK402</t>
        </is>
      </c>
      <c r="C297" s="4">
        <f>SUM(E297:AC297)</f>
        <v/>
      </c>
      <c r="E297" s="4">
        <f>IF(AND(SUMIFS(Investors!$P:$P,Investors!$A:$A,$A297,Investors!$G:$G,$B297)-$B$2&lt;=E$4,SUMIFS(Investors!$P:$P,Investors!$A:$A,$A297,Investors!$G:$G,$B297)-$B$2&gt;D$4),SUMIFS(Investors!$Q:$Q,Investors!$A:$A,$A297,Investors!$G:$G,$B297),0)</f>
        <v/>
      </c>
      <c r="F297" s="4">
        <f>IF(AND(SUMIFS(Investors!$P:$P,Investors!$A:$A,$A297,Investors!$G:$G,$B297)-$B$2&lt;=F$4,SUMIFS(Investors!$P:$P,Investors!$A:$A,$A297,Investors!$G:$G,$B297)-$B$2&gt;E$4),SUMIFS(Investors!$Q:$Q,Investors!$A:$A,$A297,Investors!$G:$G,$B297),0)</f>
        <v/>
      </c>
      <c r="G297" s="4">
        <f>IF(AND(SUMIFS(Investors!$P:$P,Investors!$A:$A,$A297,Investors!$G:$G,$B297)-$B$2&lt;=G$4,SUMIFS(Investors!$P:$P,Investors!$A:$A,$A297,Investors!$G:$G,$B297)-$B$2&gt;F$4),SUMIFS(Investors!$Q:$Q,Investors!$A:$A,$A297,Investors!$G:$G,$B297),0)</f>
        <v/>
      </c>
      <c r="H297" s="4">
        <f>IF(AND(SUMIFS(Investors!$P:$P,Investors!$A:$A,$A297,Investors!$G:$G,$B297)-$B$2&lt;=H$4,SUMIFS(Investors!$P:$P,Investors!$A:$A,$A297,Investors!$G:$G,$B297)-$B$2&gt;G$4),SUMIFS(Investors!$Q:$Q,Investors!$A:$A,$A297,Investors!$G:$G,$B297),0)</f>
        <v/>
      </c>
      <c r="I297" s="4">
        <f>IF(AND(SUMIFS(Investors!$P:$P,Investors!$A:$A,$A297,Investors!$G:$G,$B297)-$B$2&lt;=I$4,SUMIFS(Investors!$P:$P,Investors!$A:$A,$A297,Investors!$G:$G,$B297)-$B$2&gt;H$4),SUMIFS(Investors!$Q:$Q,Investors!$A:$A,$A297,Investors!$G:$G,$B297),0)</f>
        <v/>
      </c>
      <c r="J297" s="4">
        <f>IF(AND(SUMIFS(Investors!$P:$P,Investors!$A:$A,$A297,Investors!$G:$G,$B297)-$B$2&lt;=J$4,SUMIFS(Investors!$P:$P,Investors!$A:$A,$A297,Investors!$G:$G,$B297)-$B$2&gt;I$4),SUMIFS(Investors!$Q:$Q,Investors!$A:$A,$A297,Investors!$G:$G,$B297),0)</f>
        <v/>
      </c>
      <c r="K297" s="4">
        <f>IF(AND(SUMIFS(Investors!$P:$P,Investors!$A:$A,$A297,Investors!$G:$G,$B297)-$B$2&lt;=K$4,SUMIFS(Investors!$P:$P,Investors!$A:$A,$A297,Investors!$G:$G,$B297)-$B$2&gt;J$4),SUMIFS(Investors!$Q:$Q,Investors!$A:$A,$A297,Investors!$G:$G,$B297),0)</f>
        <v/>
      </c>
      <c r="L297" s="4">
        <f>IF(AND(SUMIFS(Investors!$P:$P,Investors!$A:$A,$A297,Investors!$G:$G,$B297)-$B$2&lt;=L$4,SUMIFS(Investors!$P:$P,Investors!$A:$A,$A297,Investors!$G:$G,$B297)-$B$2&gt;K$4),SUMIFS(Investors!$Q:$Q,Investors!$A:$A,$A297,Investors!$G:$G,$B297),0)</f>
        <v/>
      </c>
      <c r="M297" s="4">
        <f>IF(AND(SUMIFS(Investors!$P:$P,Investors!$A:$A,$A297,Investors!$G:$G,$B297)-$B$2&lt;=M$4,SUMIFS(Investors!$P:$P,Investors!$A:$A,$A297,Investors!$G:$G,$B297)-$B$2&gt;L$4),SUMIFS(Investors!$Q:$Q,Investors!$A:$A,$A297,Investors!$G:$G,$B297),0)</f>
        <v/>
      </c>
      <c r="N297" s="4">
        <f>IF(AND(SUMIFS(Investors!$P:$P,Investors!$A:$A,$A297,Investors!$G:$G,$B297)-$B$2&lt;=N$4,SUMIFS(Investors!$P:$P,Investors!$A:$A,$A297,Investors!$G:$G,$B297)-$B$2&gt;M$4),SUMIFS(Investors!$Q:$Q,Investors!$A:$A,$A297,Investors!$G:$G,$B297),0)</f>
        <v/>
      </c>
      <c r="O297" s="4">
        <f>IF(AND(SUMIFS(Investors!$P:$P,Investors!$A:$A,$A297,Investors!$G:$G,$B297)-$B$2&lt;=O$4,SUMIFS(Investors!$P:$P,Investors!$A:$A,$A297,Investors!$G:$G,$B297)-$B$2&gt;N$4),SUMIFS(Investors!$Q:$Q,Investors!$A:$A,$A297,Investors!$G:$G,$B297),0)</f>
        <v/>
      </c>
      <c r="P297" s="4">
        <f>IF(AND(SUMIFS(Investors!$P:$P,Investors!$A:$A,$A297,Investors!$G:$G,$B297)-$B$2&lt;=P$4,SUMIFS(Investors!$P:$P,Investors!$A:$A,$A297,Investors!$G:$G,$B297)-$B$2&gt;O$4),SUMIFS(Investors!$Q:$Q,Investors!$A:$A,$A297,Investors!$G:$G,$B297),0)</f>
        <v/>
      </c>
      <c r="Q297" s="4">
        <f>IF(AND(SUMIFS(Investors!$P:$P,Investors!$A:$A,$A297,Investors!$G:$G,$B297)-$B$2&lt;=Q$4,SUMIFS(Investors!$P:$P,Investors!$A:$A,$A297,Investors!$G:$G,$B297)-$B$2&gt;P$4),SUMIFS(Investors!$Q:$Q,Investors!$A:$A,$A297,Investors!$G:$G,$B297),0)</f>
        <v/>
      </c>
      <c r="R297" s="4">
        <f>IF(AND(SUMIFS(Investors!$P:$P,Investors!$A:$A,$A297,Investors!$G:$G,$B297)-$B$2&lt;=R$4,SUMIFS(Investors!$P:$P,Investors!$A:$A,$A297,Investors!$G:$G,$B297)-$B$2&gt;Q$4),SUMIFS(Investors!$Q:$Q,Investors!$A:$A,$A297,Investors!$G:$G,$B297),0)</f>
        <v/>
      </c>
      <c r="S297" s="4">
        <f>IF(AND(SUMIFS(Investors!$P:$P,Investors!$A:$A,$A297,Investors!$G:$G,$B297)-$B$2&lt;=S$4,SUMIFS(Investors!$P:$P,Investors!$A:$A,$A297,Investors!$G:$G,$B297)-$B$2&gt;R$4),SUMIFS(Investors!$Q:$Q,Investors!$A:$A,$A297,Investors!$G:$G,$B297),0)</f>
        <v/>
      </c>
      <c r="T297" s="4">
        <f>IF(AND(SUMIFS(Investors!$P:$P,Investors!$A:$A,$A297,Investors!$G:$G,$B297)-$B$2&lt;=T$4,SUMIFS(Investors!$P:$P,Investors!$A:$A,$A297,Investors!$G:$G,$B297)-$B$2&gt;S$4),SUMIFS(Investors!$Q:$Q,Investors!$A:$A,$A297,Investors!$G:$G,$B297),0)</f>
        <v/>
      </c>
      <c r="U297" s="4">
        <f>IF(AND(SUMIFS(Investors!$P:$P,Investors!$A:$A,$A297,Investors!$G:$G,$B297)-$B$2&lt;=U$4,SUMIFS(Investors!$P:$P,Investors!$A:$A,$A297,Investors!$G:$G,$B297)-$B$2&gt;T$4),SUMIFS(Investors!$Q:$Q,Investors!$A:$A,$A297,Investors!$G:$G,$B297),0)</f>
        <v/>
      </c>
      <c r="V297" s="4">
        <f>IF(AND(SUMIFS(Investors!$P:$P,Investors!$A:$A,$A297,Investors!$G:$G,$B297)-$B$2&lt;=V$4,SUMIFS(Investors!$P:$P,Investors!$A:$A,$A297,Investors!$G:$G,$B297)-$B$2&gt;U$4),SUMIFS(Investors!$Q:$Q,Investors!$A:$A,$A297,Investors!$G:$G,$B297),0)</f>
        <v/>
      </c>
      <c r="W297" s="4">
        <f>IF(AND(SUMIFS(Investors!$P:$P,Investors!$A:$A,$A297,Investors!$G:$G,$B297)-$B$2&lt;=W$4,SUMIFS(Investors!$P:$P,Investors!$A:$A,$A297,Investors!$G:$G,$B297)-$B$2&gt;V$4),SUMIFS(Investors!$Q:$Q,Investors!$A:$A,$A297,Investors!$G:$G,$B297),0)</f>
        <v/>
      </c>
      <c r="X297" s="4">
        <f>IF(AND(SUMIFS(Investors!$P:$P,Investors!$A:$A,$A297,Investors!$G:$G,$B297)-$B$2&lt;=X$4,SUMIFS(Investors!$P:$P,Investors!$A:$A,$A297,Investors!$G:$G,$B297)-$B$2&gt;W$4),SUMIFS(Investors!$Q:$Q,Investors!$A:$A,$A297,Investors!$G:$G,$B297),0)</f>
        <v/>
      </c>
      <c r="Y297" s="4">
        <f>IF(AND(SUMIFS(Investors!$P:$P,Investors!$A:$A,$A297,Investors!$G:$G,$B297)-$B$2&lt;=Y$4,SUMIFS(Investors!$P:$P,Investors!$A:$A,$A297,Investors!$G:$G,$B297)-$B$2&gt;X$4),SUMIFS(Investors!$Q:$Q,Investors!$A:$A,$A297,Investors!$G:$G,$B297),0)</f>
        <v/>
      </c>
      <c r="Z297" s="4">
        <f>IF(AND(SUMIFS(Investors!$P:$P,Investors!$A:$A,$A297,Investors!$G:$G,$B297)-$B$2&lt;=Z$4,SUMIFS(Investors!$P:$P,Investors!$A:$A,$A297,Investors!$G:$G,$B297)-$B$2&gt;Y$4),SUMIFS(Investors!$Q:$Q,Investors!$A:$A,$A297,Investors!$G:$G,$B297),0)</f>
        <v/>
      </c>
      <c r="AA297" s="4">
        <f>IF(AND(SUMIFS(Investors!$P:$P,Investors!$A:$A,$A297,Investors!$G:$G,$B297)-$B$2&lt;=AA$4,SUMIFS(Investors!$P:$P,Investors!$A:$A,$A297,Investors!$G:$G,$B297)-$B$2&gt;Z$4),SUMIFS(Investors!$Q:$Q,Investors!$A:$A,$A297,Investors!$G:$G,$B297),0)</f>
        <v/>
      </c>
      <c r="AB297" s="4">
        <f>IF(AND(SUMIFS(Investors!$P:$P,Investors!$A:$A,$A297,Investors!$G:$G,$B297)-$B$2&lt;=AB$4,SUMIFS(Investors!$P:$P,Investors!$A:$A,$A297,Investors!$G:$G,$B297)-$B$2&gt;AA$4),SUMIFS(Investors!$Q:$Q,Investors!$A:$A,$A297,Investors!$G:$G,$B297),0)</f>
        <v/>
      </c>
      <c r="AC297" s="4">
        <f>IF(AND(SUMIFS(Investors!$P:$P,Investors!$A:$A,$A297,Investors!$G:$G,$B297)-$B$2&lt;=AC$4,SUMIFS(Investors!$P:$P,Investors!$A:$A,$A297,Investors!$G:$G,$B297)-$B$2&gt;AB$4),SUMIFS(Investors!$Q:$Q,Investors!$A:$A,$A297,Investors!$G:$G,$B297),0)</f>
        <v/>
      </c>
    </row>
    <row r="298">
      <c r="A298" t="inlineStr">
        <is>
          <t>ZRIB01</t>
        </is>
      </c>
      <c r="B298" t="inlineStr">
        <is>
          <t>HFB104</t>
        </is>
      </c>
      <c r="C298" s="4">
        <f>SUM(E298:AC298)</f>
        <v/>
      </c>
      <c r="E298" s="4">
        <f>IF(AND(SUMIFS(Investors!$P:$P,Investors!$A:$A,$A298,Investors!$G:$G,$B298)-$B$2&lt;=E$4,SUMIFS(Investors!$P:$P,Investors!$A:$A,$A298,Investors!$G:$G,$B298)-$B$2&gt;D$4),SUMIFS(Investors!$Q:$Q,Investors!$A:$A,$A298,Investors!$G:$G,$B298),0)</f>
        <v/>
      </c>
      <c r="F298" s="4">
        <f>IF(AND(SUMIFS(Investors!$P:$P,Investors!$A:$A,$A298,Investors!$G:$G,$B298)-$B$2&lt;=F$4,SUMIFS(Investors!$P:$P,Investors!$A:$A,$A298,Investors!$G:$G,$B298)-$B$2&gt;E$4),SUMIFS(Investors!$Q:$Q,Investors!$A:$A,$A298,Investors!$G:$G,$B298),0)</f>
        <v/>
      </c>
      <c r="G298" s="4">
        <f>IF(AND(SUMIFS(Investors!$P:$P,Investors!$A:$A,$A298,Investors!$G:$G,$B298)-$B$2&lt;=G$4,SUMIFS(Investors!$P:$P,Investors!$A:$A,$A298,Investors!$G:$G,$B298)-$B$2&gt;F$4),SUMIFS(Investors!$Q:$Q,Investors!$A:$A,$A298,Investors!$G:$G,$B298),0)</f>
        <v/>
      </c>
      <c r="H298" s="4">
        <f>IF(AND(SUMIFS(Investors!$P:$P,Investors!$A:$A,$A298,Investors!$G:$G,$B298)-$B$2&lt;=H$4,SUMIFS(Investors!$P:$P,Investors!$A:$A,$A298,Investors!$G:$G,$B298)-$B$2&gt;G$4),SUMIFS(Investors!$Q:$Q,Investors!$A:$A,$A298,Investors!$G:$G,$B298),0)</f>
        <v/>
      </c>
      <c r="I298" s="4">
        <f>IF(AND(SUMIFS(Investors!$P:$P,Investors!$A:$A,$A298,Investors!$G:$G,$B298)-$B$2&lt;=I$4,SUMIFS(Investors!$P:$P,Investors!$A:$A,$A298,Investors!$G:$G,$B298)-$B$2&gt;H$4),SUMIFS(Investors!$Q:$Q,Investors!$A:$A,$A298,Investors!$G:$G,$B298),0)</f>
        <v/>
      </c>
      <c r="J298" s="4">
        <f>IF(AND(SUMIFS(Investors!$P:$P,Investors!$A:$A,$A298,Investors!$G:$G,$B298)-$B$2&lt;=J$4,SUMIFS(Investors!$P:$P,Investors!$A:$A,$A298,Investors!$G:$G,$B298)-$B$2&gt;I$4),SUMIFS(Investors!$Q:$Q,Investors!$A:$A,$A298,Investors!$G:$G,$B298),0)</f>
        <v/>
      </c>
      <c r="K298" s="4">
        <f>IF(AND(SUMIFS(Investors!$P:$P,Investors!$A:$A,$A298,Investors!$G:$G,$B298)-$B$2&lt;=K$4,SUMIFS(Investors!$P:$P,Investors!$A:$A,$A298,Investors!$G:$G,$B298)-$B$2&gt;J$4),SUMIFS(Investors!$Q:$Q,Investors!$A:$A,$A298,Investors!$G:$G,$B298),0)</f>
        <v/>
      </c>
      <c r="L298" s="4">
        <f>IF(AND(SUMIFS(Investors!$P:$P,Investors!$A:$A,$A298,Investors!$G:$G,$B298)-$B$2&lt;=L$4,SUMIFS(Investors!$P:$P,Investors!$A:$A,$A298,Investors!$G:$G,$B298)-$B$2&gt;K$4),SUMIFS(Investors!$Q:$Q,Investors!$A:$A,$A298,Investors!$G:$G,$B298),0)</f>
        <v/>
      </c>
      <c r="M298" s="4">
        <f>IF(AND(SUMIFS(Investors!$P:$P,Investors!$A:$A,$A298,Investors!$G:$G,$B298)-$B$2&lt;=M$4,SUMIFS(Investors!$P:$P,Investors!$A:$A,$A298,Investors!$G:$G,$B298)-$B$2&gt;L$4),SUMIFS(Investors!$Q:$Q,Investors!$A:$A,$A298,Investors!$G:$G,$B298),0)</f>
        <v/>
      </c>
      <c r="N298" s="4">
        <f>IF(AND(SUMIFS(Investors!$P:$P,Investors!$A:$A,$A298,Investors!$G:$G,$B298)-$B$2&lt;=N$4,SUMIFS(Investors!$P:$P,Investors!$A:$A,$A298,Investors!$G:$G,$B298)-$B$2&gt;M$4),SUMIFS(Investors!$Q:$Q,Investors!$A:$A,$A298,Investors!$G:$G,$B298),0)</f>
        <v/>
      </c>
      <c r="O298" s="4">
        <f>IF(AND(SUMIFS(Investors!$P:$P,Investors!$A:$A,$A298,Investors!$G:$G,$B298)-$B$2&lt;=O$4,SUMIFS(Investors!$P:$P,Investors!$A:$A,$A298,Investors!$G:$G,$B298)-$B$2&gt;N$4),SUMIFS(Investors!$Q:$Q,Investors!$A:$A,$A298,Investors!$G:$G,$B298),0)</f>
        <v/>
      </c>
      <c r="P298" s="4">
        <f>IF(AND(SUMIFS(Investors!$P:$P,Investors!$A:$A,$A298,Investors!$G:$G,$B298)-$B$2&lt;=P$4,SUMIFS(Investors!$P:$P,Investors!$A:$A,$A298,Investors!$G:$G,$B298)-$B$2&gt;O$4),SUMIFS(Investors!$Q:$Q,Investors!$A:$A,$A298,Investors!$G:$G,$B298),0)</f>
        <v/>
      </c>
      <c r="Q298" s="4">
        <f>IF(AND(SUMIFS(Investors!$P:$P,Investors!$A:$A,$A298,Investors!$G:$G,$B298)-$B$2&lt;=Q$4,SUMIFS(Investors!$P:$P,Investors!$A:$A,$A298,Investors!$G:$G,$B298)-$B$2&gt;P$4),SUMIFS(Investors!$Q:$Q,Investors!$A:$A,$A298,Investors!$G:$G,$B298),0)</f>
        <v/>
      </c>
      <c r="R298" s="4">
        <f>IF(AND(SUMIFS(Investors!$P:$P,Investors!$A:$A,$A298,Investors!$G:$G,$B298)-$B$2&lt;=R$4,SUMIFS(Investors!$P:$P,Investors!$A:$A,$A298,Investors!$G:$G,$B298)-$B$2&gt;Q$4),SUMIFS(Investors!$Q:$Q,Investors!$A:$A,$A298,Investors!$G:$G,$B298),0)</f>
        <v/>
      </c>
      <c r="S298" s="4">
        <f>IF(AND(SUMIFS(Investors!$P:$P,Investors!$A:$A,$A298,Investors!$G:$G,$B298)-$B$2&lt;=S$4,SUMIFS(Investors!$P:$P,Investors!$A:$A,$A298,Investors!$G:$G,$B298)-$B$2&gt;R$4),SUMIFS(Investors!$Q:$Q,Investors!$A:$A,$A298,Investors!$G:$G,$B298),0)</f>
        <v/>
      </c>
      <c r="T298" s="4">
        <f>IF(AND(SUMIFS(Investors!$P:$P,Investors!$A:$A,$A298,Investors!$G:$G,$B298)-$B$2&lt;=T$4,SUMIFS(Investors!$P:$P,Investors!$A:$A,$A298,Investors!$G:$G,$B298)-$B$2&gt;S$4),SUMIFS(Investors!$Q:$Q,Investors!$A:$A,$A298,Investors!$G:$G,$B298),0)</f>
        <v/>
      </c>
      <c r="U298" s="4">
        <f>IF(AND(SUMIFS(Investors!$P:$P,Investors!$A:$A,$A298,Investors!$G:$G,$B298)-$B$2&lt;=U$4,SUMIFS(Investors!$P:$P,Investors!$A:$A,$A298,Investors!$G:$G,$B298)-$B$2&gt;T$4),SUMIFS(Investors!$Q:$Q,Investors!$A:$A,$A298,Investors!$G:$G,$B298),0)</f>
        <v/>
      </c>
      <c r="V298" s="4">
        <f>IF(AND(SUMIFS(Investors!$P:$P,Investors!$A:$A,$A298,Investors!$G:$G,$B298)-$B$2&lt;=V$4,SUMIFS(Investors!$P:$P,Investors!$A:$A,$A298,Investors!$G:$G,$B298)-$B$2&gt;U$4),SUMIFS(Investors!$Q:$Q,Investors!$A:$A,$A298,Investors!$G:$G,$B298),0)</f>
        <v/>
      </c>
      <c r="W298" s="4">
        <f>IF(AND(SUMIFS(Investors!$P:$P,Investors!$A:$A,$A298,Investors!$G:$G,$B298)-$B$2&lt;=W$4,SUMIFS(Investors!$P:$P,Investors!$A:$A,$A298,Investors!$G:$G,$B298)-$B$2&gt;V$4),SUMIFS(Investors!$Q:$Q,Investors!$A:$A,$A298,Investors!$G:$G,$B298),0)</f>
        <v/>
      </c>
      <c r="X298" s="4">
        <f>IF(AND(SUMIFS(Investors!$P:$P,Investors!$A:$A,$A298,Investors!$G:$G,$B298)-$B$2&lt;=X$4,SUMIFS(Investors!$P:$P,Investors!$A:$A,$A298,Investors!$G:$G,$B298)-$B$2&gt;W$4),SUMIFS(Investors!$Q:$Q,Investors!$A:$A,$A298,Investors!$G:$G,$B298),0)</f>
        <v/>
      </c>
      <c r="Y298" s="4">
        <f>IF(AND(SUMIFS(Investors!$P:$P,Investors!$A:$A,$A298,Investors!$G:$G,$B298)-$B$2&lt;=Y$4,SUMIFS(Investors!$P:$P,Investors!$A:$A,$A298,Investors!$G:$G,$B298)-$B$2&gt;X$4),SUMIFS(Investors!$Q:$Q,Investors!$A:$A,$A298,Investors!$G:$G,$B298),0)</f>
        <v/>
      </c>
      <c r="Z298" s="4">
        <f>IF(AND(SUMIFS(Investors!$P:$P,Investors!$A:$A,$A298,Investors!$G:$G,$B298)-$B$2&lt;=Z$4,SUMIFS(Investors!$P:$P,Investors!$A:$A,$A298,Investors!$G:$G,$B298)-$B$2&gt;Y$4),SUMIFS(Investors!$Q:$Q,Investors!$A:$A,$A298,Investors!$G:$G,$B298),0)</f>
        <v/>
      </c>
      <c r="AA298" s="4">
        <f>IF(AND(SUMIFS(Investors!$P:$P,Investors!$A:$A,$A298,Investors!$G:$G,$B298)-$B$2&lt;=AA$4,SUMIFS(Investors!$P:$P,Investors!$A:$A,$A298,Investors!$G:$G,$B298)-$B$2&gt;Z$4),SUMIFS(Investors!$Q:$Q,Investors!$A:$A,$A298,Investors!$G:$G,$B298),0)</f>
        <v/>
      </c>
      <c r="AB298" s="4">
        <f>IF(AND(SUMIFS(Investors!$P:$P,Investors!$A:$A,$A298,Investors!$G:$G,$B298)-$B$2&lt;=AB$4,SUMIFS(Investors!$P:$P,Investors!$A:$A,$A298,Investors!$G:$G,$B298)-$B$2&gt;AA$4),SUMIFS(Investors!$Q:$Q,Investors!$A:$A,$A298,Investors!$G:$G,$B298),0)</f>
        <v/>
      </c>
      <c r="AC298" s="4">
        <f>IF(AND(SUMIFS(Investors!$P:$P,Investors!$A:$A,$A298,Investors!$G:$G,$B298)-$B$2&lt;=AC$4,SUMIFS(Investors!$P:$P,Investors!$A:$A,$A298,Investors!$G:$G,$B298)-$B$2&gt;AB$4),SUMIFS(Investors!$Q:$Q,Investors!$A:$A,$A298,Investors!$G:$G,$B298),0)</f>
        <v/>
      </c>
    </row>
    <row r="299">
      <c r="A299" t="inlineStr">
        <is>
          <t>ZRIB01</t>
        </is>
      </c>
      <c r="B299" t="inlineStr">
        <is>
          <t>HVO102</t>
        </is>
      </c>
      <c r="C299" s="4">
        <f>SUM(E299:AC299)</f>
        <v/>
      </c>
      <c r="E299" s="4">
        <f>IF(AND(SUMIFS(Investors!$P:$P,Investors!$A:$A,$A299,Investors!$G:$G,$B299)-$B$2&lt;=E$4,SUMIFS(Investors!$P:$P,Investors!$A:$A,$A299,Investors!$G:$G,$B299)-$B$2&gt;D$4),SUMIFS(Investors!$Q:$Q,Investors!$A:$A,$A299,Investors!$G:$G,$B299),0)</f>
        <v/>
      </c>
      <c r="F299" s="4">
        <f>IF(AND(SUMIFS(Investors!$P:$P,Investors!$A:$A,$A299,Investors!$G:$G,$B299)-$B$2&lt;=F$4,SUMIFS(Investors!$P:$P,Investors!$A:$A,$A299,Investors!$G:$G,$B299)-$B$2&gt;E$4),SUMIFS(Investors!$Q:$Q,Investors!$A:$A,$A299,Investors!$G:$G,$B299),0)</f>
        <v/>
      </c>
      <c r="G299" s="4">
        <f>IF(AND(SUMIFS(Investors!$P:$P,Investors!$A:$A,$A299,Investors!$G:$G,$B299)-$B$2&lt;=G$4,SUMIFS(Investors!$P:$P,Investors!$A:$A,$A299,Investors!$G:$G,$B299)-$B$2&gt;F$4),SUMIFS(Investors!$Q:$Q,Investors!$A:$A,$A299,Investors!$G:$G,$B299),0)</f>
        <v/>
      </c>
      <c r="H299" s="4">
        <f>IF(AND(SUMIFS(Investors!$P:$P,Investors!$A:$A,$A299,Investors!$G:$G,$B299)-$B$2&lt;=H$4,SUMIFS(Investors!$P:$P,Investors!$A:$A,$A299,Investors!$G:$G,$B299)-$B$2&gt;G$4),SUMIFS(Investors!$Q:$Q,Investors!$A:$A,$A299,Investors!$G:$G,$B299),0)</f>
        <v/>
      </c>
      <c r="I299" s="4">
        <f>IF(AND(SUMIFS(Investors!$P:$P,Investors!$A:$A,$A299,Investors!$G:$G,$B299)-$B$2&lt;=I$4,SUMIFS(Investors!$P:$P,Investors!$A:$A,$A299,Investors!$G:$G,$B299)-$B$2&gt;H$4),SUMIFS(Investors!$Q:$Q,Investors!$A:$A,$A299,Investors!$G:$G,$B299),0)</f>
        <v/>
      </c>
      <c r="J299" s="4">
        <f>IF(AND(SUMIFS(Investors!$P:$P,Investors!$A:$A,$A299,Investors!$G:$G,$B299)-$B$2&lt;=J$4,SUMIFS(Investors!$P:$P,Investors!$A:$A,$A299,Investors!$G:$G,$B299)-$B$2&gt;I$4),SUMIFS(Investors!$Q:$Q,Investors!$A:$A,$A299,Investors!$G:$G,$B299),0)</f>
        <v/>
      </c>
      <c r="K299" s="4">
        <f>IF(AND(SUMIFS(Investors!$P:$P,Investors!$A:$A,$A299,Investors!$G:$G,$B299)-$B$2&lt;=K$4,SUMIFS(Investors!$P:$P,Investors!$A:$A,$A299,Investors!$G:$G,$B299)-$B$2&gt;J$4),SUMIFS(Investors!$Q:$Q,Investors!$A:$A,$A299,Investors!$G:$G,$B299),0)</f>
        <v/>
      </c>
      <c r="L299" s="4">
        <f>IF(AND(SUMIFS(Investors!$P:$P,Investors!$A:$A,$A299,Investors!$G:$G,$B299)-$B$2&lt;=L$4,SUMIFS(Investors!$P:$P,Investors!$A:$A,$A299,Investors!$G:$G,$B299)-$B$2&gt;K$4),SUMIFS(Investors!$Q:$Q,Investors!$A:$A,$A299,Investors!$G:$G,$B299),0)</f>
        <v/>
      </c>
      <c r="M299" s="4">
        <f>IF(AND(SUMIFS(Investors!$P:$P,Investors!$A:$A,$A299,Investors!$G:$G,$B299)-$B$2&lt;=M$4,SUMIFS(Investors!$P:$P,Investors!$A:$A,$A299,Investors!$G:$G,$B299)-$B$2&gt;L$4),SUMIFS(Investors!$Q:$Q,Investors!$A:$A,$A299,Investors!$G:$G,$B299),0)</f>
        <v/>
      </c>
      <c r="N299" s="4">
        <f>IF(AND(SUMIFS(Investors!$P:$P,Investors!$A:$A,$A299,Investors!$G:$G,$B299)-$B$2&lt;=N$4,SUMIFS(Investors!$P:$P,Investors!$A:$A,$A299,Investors!$G:$G,$B299)-$B$2&gt;M$4),SUMIFS(Investors!$Q:$Q,Investors!$A:$A,$A299,Investors!$G:$G,$B299),0)</f>
        <v/>
      </c>
      <c r="O299" s="4">
        <f>IF(AND(SUMIFS(Investors!$P:$P,Investors!$A:$A,$A299,Investors!$G:$G,$B299)-$B$2&lt;=O$4,SUMIFS(Investors!$P:$P,Investors!$A:$A,$A299,Investors!$G:$G,$B299)-$B$2&gt;N$4),SUMIFS(Investors!$Q:$Q,Investors!$A:$A,$A299,Investors!$G:$G,$B299),0)</f>
        <v/>
      </c>
      <c r="P299" s="4">
        <f>IF(AND(SUMIFS(Investors!$P:$P,Investors!$A:$A,$A299,Investors!$G:$G,$B299)-$B$2&lt;=P$4,SUMIFS(Investors!$P:$P,Investors!$A:$A,$A299,Investors!$G:$G,$B299)-$B$2&gt;O$4),SUMIFS(Investors!$Q:$Q,Investors!$A:$A,$A299,Investors!$G:$G,$B299),0)</f>
        <v/>
      </c>
      <c r="Q299" s="4">
        <f>IF(AND(SUMIFS(Investors!$P:$P,Investors!$A:$A,$A299,Investors!$G:$G,$B299)-$B$2&lt;=Q$4,SUMIFS(Investors!$P:$P,Investors!$A:$A,$A299,Investors!$G:$G,$B299)-$B$2&gt;P$4),SUMIFS(Investors!$Q:$Q,Investors!$A:$A,$A299,Investors!$G:$G,$B299),0)</f>
        <v/>
      </c>
      <c r="R299" s="4">
        <f>IF(AND(SUMIFS(Investors!$P:$P,Investors!$A:$A,$A299,Investors!$G:$G,$B299)-$B$2&lt;=R$4,SUMIFS(Investors!$P:$P,Investors!$A:$A,$A299,Investors!$G:$G,$B299)-$B$2&gt;Q$4),SUMIFS(Investors!$Q:$Q,Investors!$A:$A,$A299,Investors!$G:$G,$B299),0)</f>
        <v/>
      </c>
      <c r="S299" s="4">
        <f>IF(AND(SUMIFS(Investors!$P:$P,Investors!$A:$A,$A299,Investors!$G:$G,$B299)-$B$2&lt;=S$4,SUMIFS(Investors!$P:$P,Investors!$A:$A,$A299,Investors!$G:$G,$B299)-$B$2&gt;R$4),SUMIFS(Investors!$Q:$Q,Investors!$A:$A,$A299,Investors!$G:$G,$B299),0)</f>
        <v/>
      </c>
      <c r="T299" s="4">
        <f>IF(AND(SUMIFS(Investors!$P:$P,Investors!$A:$A,$A299,Investors!$G:$G,$B299)-$B$2&lt;=T$4,SUMIFS(Investors!$P:$P,Investors!$A:$A,$A299,Investors!$G:$G,$B299)-$B$2&gt;S$4),SUMIFS(Investors!$Q:$Q,Investors!$A:$A,$A299,Investors!$G:$G,$B299),0)</f>
        <v/>
      </c>
      <c r="U299" s="4">
        <f>IF(AND(SUMIFS(Investors!$P:$P,Investors!$A:$A,$A299,Investors!$G:$G,$B299)-$B$2&lt;=U$4,SUMIFS(Investors!$P:$P,Investors!$A:$A,$A299,Investors!$G:$G,$B299)-$B$2&gt;T$4),SUMIFS(Investors!$Q:$Q,Investors!$A:$A,$A299,Investors!$G:$G,$B299),0)</f>
        <v/>
      </c>
      <c r="V299" s="4">
        <f>IF(AND(SUMIFS(Investors!$P:$P,Investors!$A:$A,$A299,Investors!$G:$G,$B299)-$B$2&lt;=V$4,SUMIFS(Investors!$P:$P,Investors!$A:$A,$A299,Investors!$G:$G,$B299)-$B$2&gt;U$4),SUMIFS(Investors!$Q:$Q,Investors!$A:$A,$A299,Investors!$G:$G,$B299),0)</f>
        <v/>
      </c>
      <c r="W299" s="4">
        <f>IF(AND(SUMIFS(Investors!$P:$P,Investors!$A:$A,$A299,Investors!$G:$G,$B299)-$B$2&lt;=W$4,SUMIFS(Investors!$P:$P,Investors!$A:$A,$A299,Investors!$G:$G,$B299)-$B$2&gt;V$4),SUMIFS(Investors!$Q:$Q,Investors!$A:$A,$A299,Investors!$G:$G,$B299),0)</f>
        <v/>
      </c>
      <c r="X299" s="4">
        <f>IF(AND(SUMIFS(Investors!$P:$P,Investors!$A:$A,$A299,Investors!$G:$G,$B299)-$B$2&lt;=X$4,SUMIFS(Investors!$P:$P,Investors!$A:$A,$A299,Investors!$G:$G,$B299)-$B$2&gt;W$4),SUMIFS(Investors!$Q:$Q,Investors!$A:$A,$A299,Investors!$G:$G,$B299),0)</f>
        <v/>
      </c>
      <c r="Y299" s="4">
        <f>IF(AND(SUMIFS(Investors!$P:$P,Investors!$A:$A,$A299,Investors!$G:$G,$B299)-$B$2&lt;=Y$4,SUMIFS(Investors!$P:$P,Investors!$A:$A,$A299,Investors!$G:$G,$B299)-$B$2&gt;X$4),SUMIFS(Investors!$Q:$Q,Investors!$A:$A,$A299,Investors!$G:$G,$B299),0)</f>
        <v/>
      </c>
      <c r="Z299" s="4">
        <f>IF(AND(SUMIFS(Investors!$P:$P,Investors!$A:$A,$A299,Investors!$G:$G,$B299)-$B$2&lt;=Z$4,SUMIFS(Investors!$P:$P,Investors!$A:$A,$A299,Investors!$G:$G,$B299)-$B$2&gt;Y$4),SUMIFS(Investors!$Q:$Q,Investors!$A:$A,$A299,Investors!$G:$G,$B299),0)</f>
        <v/>
      </c>
      <c r="AA299" s="4">
        <f>IF(AND(SUMIFS(Investors!$P:$P,Investors!$A:$A,$A299,Investors!$G:$G,$B299)-$B$2&lt;=AA$4,SUMIFS(Investors!$P:$P,Investors!$A:$A,$A299,Investors!$G:$G,$B299)-$B$2&gt;Z$4),SUMIFS(Investors!$Q:$Q,Investors!$A:$A,$A299,Investors!$G:$G,$B299),0)</f>
        <v/>
      </c>
      <c r="AB299" s="4">
        <f>IF(AND(SUMIFS(Investors!$P:$P,Investors!$A:$A,$A299,Investors!$G:$G,$B299)-$B$2&lt;=AB$4,SUMIFS(Investors!$P:$P,Investors!$A:$A,$A299,Investors!$G:$G,$B299)-$B$2&gt;AA$4),SUMIFS(Investors!$Q:$Q,Investors!$A:$A,$A299,Investors!$G:$G,$B299),0)</f>
        <v/>
      </c>
      <c r="AC299" s="4">
        <f>IF(AND(SUMIFS(Investors!$P:$P,Investors!$A:$A,$A299,Investors!$G:$G,$B299)-$B$2&lt;=AC$4,SUMIFS(Investors!$P:$P,Investors!$A:$A,$A299,Investors!$G:$G,$B299)-$B$2&gt;AB$4),SUMIFS(Investors!$Q:$Q,Investors!$A:$A,$A299,Investors!$G:$G,$B299),0)</f>
        <v/>
      </c>
    </row>
    <row r="300">
      <c r="A300" t="inlineStr">
        <is>
          <t>ZGOV01</t>
        </is>
      </c>
      <c r="B300" t="inlineStr">
        <is>
          <t>HFB102</t>
        </is>
      </c>
      <c r="C300" s="4">
        <f>SUM(E300:AC300)</f>
        <v/>
      </c>
      <c r="E300" s="4">
        <f>IF(AND(SUMIFS(Investors!$P:$P,Investors!$A:$A,$A300,Investors!$G:$G,$B300)-$B$2&lt;=E$4,SUMIFS(Investors!$P:$P,Investors!$A:$A,$A300,Investors!$G:$G,$B300)-$B$2&gt;D$4),SUMIFS(Investors!$Q:$Q,Investors!$A:$A,$A300,Investors!$G:$G,$B300),0)</f>
        <v/>
      </c>
      <c r="F300" s="4">
        <f>IF(AND(SUMIFS(Investors!$P:$P,Investors!$A:$A,$A300,Investors!$G:$G,$B300)-$B$2&lt;=F$4,SUMIFS(Investors!$P:$P,Investors!$A:$A,$A300,Investors!$G:$G,$B300)-$B$2&gt;E$4),SUMIFS(Investors!$Q:$Q,Investors!$A:$A,$A300,Investors!$G:$G,$B300),0)</f>
        <v/>
      </c>
      <c r="G300" s="4">
        <f>IF(AND(SUMIFS(Investors!$P:$P,Investors!$A:$A,$A300,Investors!$G:$G,$B300)-$B$2&lt;=G$4,SUMIFS(Investors!$P:$P,Investors!$A:$A,$A300,Investors!$G:$G,$B300)-$B$2&gt;F$4),SUMIFS(Investors!$Q:$Q,Investors!$A:$A,$A300,Investors!$G:$G,$B300),0)</f>
        <v/>
      </c>
      <c r="H300" s="4">
        <f>IF(AND(SUMIFS(Investors!$P:$P,Investors!$A:$A,$A300,Investors!$G:$G,$B300)-$B$2&lt;=H$4,SUMIFS(Investors!$P:$P,Investors!$A:$A,$A300,Investors!$G:$G,$B300)-$B$2&gt;G$4),SUMIFS(Investors!$Q:$Q,Investors!$A:$A,$A300,Investors!$G:$G,$B300),0)</f>
        <v/>
      </c>
      <c r="I300" s="4">
        <f>IF(AND(SUMIFS(Investors!$P:$P,Investors!$A:$A,$A300,Investors!$G:$G,$B300)-$B$2&lt;=I$4,SUMIFS(Investors!$P:$P,Investors!$A:$A,$A300,Investors!$G:$G,$B300)-$B$2&gt;H$4),SUMIFS(Investors!$Q:$Q,Investors!$A:$A,$A300,Investors!$G:$G,$B300),0)</f>
        <v/>
      </c>
      <c r="J300" s="4">
        <f>IF(AND(SUMIFS(Investors!$P:$P,Investors!$A:$A,$A300,Investors!$G:$G,$B300)-$B$2&lt;=J$4,SUMIFS(Investors!$P:$P,Investors!$A:$A,$A300,Investors!$G:$G,$B300)-$B$2&gt;I$4),SUMIFS(Investors!$Q:$Q,Investors!$A:$A,$A300,Investors!$G:$G,$B300),0)</f>
        <v/>
      </c>
      <c r="K300" s="4">
        <f>IF(AND(SUMIFS(Investors!$P:$P,Investors!$A:$A,$A300,Investors!$G:$G,$B300)-$B$2&lt;=K$4,SUMIFS(Investors!$P:$P,Investors!$A:$A,$A300,Investors!$G:$G,$B300)-$B$2&gt;J$4),SUMIFS(Investors!$Q:$Q,Investors!$A:$A,$A300,Investors!$G:$G,$B300),0)</f>
        <v/>
      </c>
      <c r="L300" s="4">
        <f>IF(AND(SUMIFS(Investors!$P:$P,Investors!$A:$A,$A300,Investors!$G:$G,$B300)-$B$2&lt;=L$4,SUMIFS(Investors!$P:$P,Investors!$A:$A,$A300,Investors!$G:$G,$B300)-$B$2&gt;K$4),SUMIFS(Investors!$Q:$Q,Investors!$A:$A,$A300,Investors!$G:$G,$B300),0)</f>
        <v/>
      </c>
      <c r="M300" s="4">
        <f>IF(AND(SUMIFS(Investors!$P:$P,Investors!$A:$A,$A300,Investors!$G:$G,$B300)-$B$2&lt;=M$4,SUMIFS(Investors!$P:$P,Investors!$A:$A,$A300,Investors!$G:$G,$B300)-$B$2&gt;L$4),SUMIFS(Investors!$Q:$Q,Investors!$A:$A,$A300,Investors!$G:$G,$B300),0)</f>
        <v/>
      </c>
      <c r="N300" s="4">
        <f>IF(AND(SUMIFS(Investors!$P:$P,Investors!$A:$A,$A300,Investors!$G:$G,$B300)-$B$2&lt;=N$4,SUMIFS(Investors!$P:$P,Investors!$A:$A,$A300,Investors!$G:$G,$B300)-$B$2&gt;M$4),SUMIFS(Investors!$Q:$Q,Investors!$A:$A,$A300,Investors!$G:$G,$B300),0)</f>
        <v/>
      </c>
      <c r="O300" s="4">
        <f>IF(AND(SUMIFS(Investors!$P:$P,Investors!$A:$A,$A300,Investors!$G:$G,$B300)-$B$2&lt;=O$4,SUMIFS(Investors!$P:$P,Investors!$A:$A,$A300,Investors!$G:$G,$B300)-$B$2&gt;N$4),SUMIFS(Investors!$Q:$Q,Investors!$A:$A,$A300,Investors!$G:$G,$B300),0)</f>
        <v/>
      </c>
      <c r="P300" s="4">
        <f>IF(AND(SUMIFS(Investors!$P:$P,Investors!$A:$A,$A300,Investors!$G:$G,$B300)-$B$2&lt;=P$4,SUMIFS(Investors!$P:$P,Investors!$A:$A,$A300,Investors!$G:$G,$B300)-$B$2&gt;O$4),SUMIFS(Investors!$Q:$Q,Investors!$A:$A,$A300,Investors!$G:$G,$B300),0)</f>
        <v/>
      </c>
      <c r="Q300" s="4">
        <f>IF(AND(SUMIFS(Investors!$P:$P,Investors!$A:$A,$A300,Investors!$G:$G,$B300)-$B$2&lt;=Q$4,SUMIFS(Investors!$P:$P,Investors!$A:$A,$A300,Investors!$G:$G,$B300)-$B$2&gt;P$4),SUMIFS(Investors!$Q:$Q,Investors!$A:$A,$A300,Investors!$G:$G,$B300),0)</f>
        <v/>
      </c>
      <c r="R300" s="4">
        <f>IF(AND(SUMIFS(Investors!$P:$P,Investors!$A:$A,$A300,Investors!$G:$G,$B300)-$B$2&lt;=R$4,SUMIFS(Investors!$P:$P,Investors!$A:$A,$A300,Investors!$G:$G,$B300)-$B$2&gt;Q$4),SUMIFS(Investors!$Q:$Q,Investors!$A:$A,$A300,Investors!$G:$G,$B300),0)</f>
        <v/>
      </c>
      <c r="S300" s="4">
        <f>IF(AND(SUMIFS(Investors!$P:$P,Investors!$A:$A,$A300,Investors!$G:$G,$B300)-$B$2&lt;=S$4,SUMIFS(Investors!$P:$P,Investors!$A:$A,$A300,Investors!$G:$G,$B300)-$B$2&gt;R$4),SUMIFS(Investors!$Q:$Q,Investors!$A:$A,$A300,Investors!$G:$G,$B300),0)</f>
        <v/>
      </c>
      <c r="T300" s="4">
        <f>IF(AND(SUMIFS(Investors!$P:$P,Investors!$A:$A,$A300,Investors!$G:$G,$B300)-$B$2&lt;=T$4,SUMIFS(Investors!$P:$P,Investors!$A:$A,$A300,Investors!$G:$G,$B300)-$B$2&gt;S$4),SUMIFS(Investors!$Q:$Q,Investors!$A:$A,$A300,Investors!$G:$G,$B300),0)</f>
        <v/>
      </c>
      <c r="U300" s="4">
        <f>IF(AND(SUMIFS(Investors!$P:$P,Investors!$A:$A,$A300,Investors!$G:$G,$B300)-$B$2&lt;=U$4,SUMIFS(Investors!$P:$P,Investors!$A:$A,$A300,Investors!$G:$G,$B300)-$B$2&gt;T$4),SUMIFS(Investors!$Q:$Q,Investors!$A:$A,$A300,Investors!$G:$G,$B300),0)</f>
        <v/>
      </c>
      <c r="V300" s="4">
        <f>IF(AND(SUMIFS(Investors!$P:$P,Investors!$A:$A,$A300,Investors!$G:$G,$B300)-$B$2&lt;=V$4,SUMIFS(Investors!$P:$P,Investors!$A:$A,$A300,Investors!$G:$G,$B300)-$B$2&gt;U$4),SUMIFS(Investors!$Q:$Q,Investors!$A:$A,$A300,Investors!$G:$G,$B300),0)</f>
        <v/>
      </c>
      <c r="W300" s="4">
        <f>IF(AND(SUMIFS(Investors!$P:$P,Investors!$A:$A,$A300,Investors!$G:$G,$B300)-$B$2&lt;=W$4,SUMIFS(Investors!$P:$P,Investors!$A:$A,$A300,Investors!$G:$G,$B300)-$B$2&gt;V$4),SUMIFS(Investors!$Q:$Q,Investors!$A:$A,$A300,Investors!$G:$G,$B300),0)</f>
        <v/>
      </c>
      <c r="X300" s="4">
        <f>IF(AND(SUMIFS(Investors!$P:$P,Investors!$A:$A,$A300,Investors!$G:$G,$B300)-$B$2&lt;=X$4,SUMIFS(Investors!$P:$P,Investors!$A:$A,$A300,Investors!$G:$G,$B300)-$B$2&gt;W$4),SUMIFS(Investors!$Q:$Q,Investors!$A:$A,$A300,Investors!$G:$G,$B300),0)</f>
        <v/>
      </c>
      <c r="Y300" s="4">
        <f>IF(AND(SUMIFS(Investors!$P:$P,Investors!$A:$A,$A300,Investors!$G:$G,$B300)-$B$2&lt;=Y$4,SUMIFS(Investors!$P:$P,Investors!$A:$A,$A300,Investors!$G:$G,$B300)-$B$2&gt;X$4),SUMIFS(Investors!$Q:$Q,Investors!$A:$A,$A300,Investors!$G:$G,$B300),0)</f>
        <v/>
      </c>
      <c r="Z300" s="4">
        <f>IF(AND(SUMIFS(Investors!$P:$P,Investors!$A:$A,$A300,Investors!$G:$G,$B300)-$B$2&lt;=Z$4,SUMIFS(Investors!$P:$P,Investors!$A:$A,$A300,Investors!$G:$G,$B300)-$B$2&gt;Y$4),SUMIFS(Investors!$Q:$Q,Investors!$A:$A,$A300,Investors!$G:$G,$B300),0)</f>
        <v/>
      </c>
      <c r="AA300" s="4">
        <f>IF(AND(SUMIFS(Investors!$P:$P,Investors!$A:$A,$A300,Investors!$G:$G,$B300)-$B$2&lt;=AA$4,SUMIFS(Investors!$P:$P,Investors!$A:$A,$A300,Investors!$G:$G,$B300)-$B$2&gt;Z$4),SUMIFS(Investors!$Q:$Q,Investors!$A:$A,$A300,Investors!$G:$G,$B300),0)</f>
        <v/>
      </c>
      <c r="AB300" s="4">
        <f>IF(AND(SUMIFS(Investors!$P:$P,Investors!$A:$A,$A300,Investors!$G:$G,$B300)-$B$2&lt;=AB$4,SUMIFS(Investors!$P:$P,Investors!$A:$A,$A300,Investors!$G:$G,$B300)-$B$2&gt;AA$4),SUMIFS(Investors!$Q:$Q,Investors!$A:$A,$A300,Investors!$G:$G,$B300),0)</f>
        <v/>
      </c>
      <c r="AC300" s="4">
        <f>IF(AND(SUMIFS(Investors!$P:$P,Investors!$A:$A,$A300,Investors!$G:$G,$B300)-$B$2&lt;=AC$4,SUMIFS(Investors!$P:$P,Investors!$A:$A,$A300,Investors!$G:$G,$B300)-$B$2&gt;AB$4),SUMIFS(Investors!$Q:$Q,Investors!$A:$A,$A300,Investors!$G:$G,$B300),0)</f>
        <v/>
      </c>
    </row>
    <row r="301">
      <c r="A301" t="inlineStr">
        <is>
          <t>ZGOV01</t>
        </is>
      </c>
      <c r="B301" t="inlineStr">
        <is>
          <t>HVK206</t>
        </is>
      </c>
      <c r="C301" s="4">
        <f>SUM(E301:AC301)</f>
        <v/>
      </c>
      <c r="E301" s="4">
        <f>IF(AND(SUMIFS(Investors!$P:$P,Investors!$A:$A,$A301,Investors!$G:$G,$B301)-$B$2&lt;=E$4,SUMIFS(Investors!$P:$P,Investors!$A:$A,$A301,Investors!$G:$G,$B301)-$B$2&gt;D$4),SUMIFS(Investors!$Q:$Q,Investors!$A:$A,$A301,Investors!$G:$G,$B301),0)</f>
        <v/>
      </c>
      <c r="F301" s="4">
        <f>IF(AND(SUMIFS(Investors!$P:$P,Investors!$A:$A,$A301,Investors!$G:$G,$B301)-$B$2&lt;=F$4,SUMIFS(Investors!$P:$P,Investors!$A:$A,$A301,Investors!$G:$G,$B301)-$B$2&gt;E$4),SUMIFS(Investors!$Q:$Q,Investors!$A:$A,$A301,Investors!$G:$G,$B301),0)</f>
        <v/>
      </c>
      <c r="G301" s="4">
        <f>IF(AND(SUMIFS(Investors!$P:$P,Investors!$A:$A,$A301,Investors!$G:$G,$B301)-$B$2&lt;=G$4,SUMIFS(Investors!$P:$P,Investors!$A:$A,$A301,Investors!$G:$G,$B301)-$B$2&gt;F$4),SUMIFS(Investors!$Q:$Q,Investors!$A:$A,$A301,Investors!$G:$G,$B301),0)</f>
        <v/>
      </c>
      <c r="H301" s="4">
        <f>IF(AND(SUMIFS(Investors!$P:$P,Investors!$A:$A,$A301,Investors!$G:$G,$B301)-$B$2&lt;=H$4,SUMIFS(Investors!$P:$P,Investors!$A:$A,$A301,Investors!$G:$G,$B301)-$B$2&gt;G$4),SUMIFS(Investors!$Q:$Q,Investors!$A:$A,$A301,Investors!$G:$G,$B301),0)</f>
        <v/>
      </c>
      <c r="I301" s="4">
        <f>IF(AND(SUMIFS(Investors!$P:$P,Investors!$A:$A,$A301,Investors!$G:$G,$B301)-$B$2&lt;=I$4,SUMIFS(Investors!$P:$P,Investors!$A:$A,$A301,Investors!$G:$G,$B301)-$B$2&gt;H$4),SUMIFS(Investors!$Q:$Q,Investors!$A:$A,$A301,Investors!$G:$G,$B301),0)</f>
        <v/>
      </c>
      <c r="J301" s="4">
        <f>IF(AND(SUMIFS(Investors!$P:$P,Investors!$A:$A,$A301,Investors!$G:$G,$B301)-$B$2&lt;=J$4,SUMIFS(Investors!$P:$P,Investors!$A:$A,$A301,Investors!$G:$G,$B301)-$B$2&gt;I$4),SUMIFS(Investors!$Q:$Q,Investors!$A:$A,$A301,Investors!$G:$G,$B301),0)</f>
        <v/>
      </c>
      <c r="K301" s="4">
        <f>IF(AND(SUMIFS(Investors!$P:$P,Investors!$A:$A,$A301,Investors!$G:$G,$B301)-$B$2&lt;=K$4,SUMIFS(Investors!$P:$P,Investors!$A:$A,$A301,Investors!$G:$G,$B301)-$B$2&gt;J$4),SUMIFS(Investors!$Q:$Q,Investors!$A:$A,$A301,Investors!$G:$G,$B301),0)</f>
        <v/>
      </c>
      <c r="L301" s="4">
        <f>IF(AND(SUMIFS(Investors!$P:$P,Investors!$A:$A,$A301,Investors!$G:$G,$B301)-$B$2&lt;=L$4,SUMIFS(Investors!$P:$P,Investors!$A:$A,$A301,Investors!$G:$G,$B301)-$B$2&gt;K$4),SUMIFS(Investors!$Q:$Q,Investors!$A:$A,$A301,Investors!$G:$G,$B301),0)</f>
        <v/>
      </c>
      <c r="M301" s="4">
        <f>IF(AND(SUMIFS(Investors!$P:$P,Investors!$A:$A,$A301,Investors!$G:$G,$B301)-$B$2&lt;=M$4,SUMIFS(Investors!$P:$P,Investors!$A:$A,$A301,Investors!$G:$G,$B301)-$B$2&gt;L$4),SUMIFS(Investors!$Q:$Q,Investors!$A:$A,$A301,Investors!$G:$G,$B301),0)</f>
        <v/>
      </c>
      <c r="N301" s="4">
        <f>IF(AND(SUMIFS(Investors!$P:$P,Investors!$A:$A,$A301,Investors!$G:$G,$B301)-$B$2&lt;=N$4,SUMIFS(Investors!$P:$P,Investors!$A:$A,$A301,Investors!$G:$G,$B301)-$B$2&gt;M$4),SUMIFS(Investors!$Q:$Q,Investors!$A:$A,$A301,Investors!$G:$G,$B301),0)</f>
        <v/>
      </c>
      <c r="O301" s="4">
        <f>IF(AND(SUMIFS(Investors!$P:$P,Investors!$A:$A,$A301,Investors!$G:$G,$B301)-$B$2&lt;=O$4,SUMIFS(Investors!$P:$P,Investors!$A:$A,$A301,Investors!$G:$G,$B301)-$B$2&gt;N$4),SUMIFS(Investors!$Q:$Q,Investors!$A:$A,$A301,Investors!$G:$G,$B301),0)</f>
        <v/>
      </c>
      <c r="P301" s="4">
        <f>IF(AND(SUMIFS(Investors!$P:$P,Investors!$A:$A,$A301,Investors!$G:$G,$B301)-$B$2&lt;=P$4,SUMIFS(Investors!$P:$P,Investors!$A:$A,$A301,Investors!$G:$G,$B301)-$B$2&gt;O$4),SUMIFS(Investors!$Q:$Q,Investors!$A:$A,$A301,Investors!$G:$G,$B301),0)</f>
        <v/>
      </c>
      <c r="Q301" s="4">
        <f>IF(AND(SUMIFS(Investors!$P:$P,Investors!$A:$A,$A301,Investors!$G:$G,$B301)-$B$2&lt;=Q$4,SUMIFS(Investors!$P:$P,Investors!$A:$A,$A301,Investors!$G:$G,$B301)-$B$2&gt;P$4),SUMIFS(Investors!$Q:$Q,Investors!$A:$A,$A301,Investors!$G:$G,$B301),0)</f>
        <v/>
      </c>
      <c r="R301" s="4">
        <f>IF(AND(SUMIFS(Investors!$P:$P,Investors!$A:$A,$A301,Investors!$G:$G,$B301)-$B$2&lt;=R$4,SUMIFS(Investors!$P:$P,Investors!$A:$A,$A301,Investors!$G:$G,$B301)-$B$2&gt;Q$4),SUMIFS(Investors!$Q:$Q,Investors!$A:$A,$A301,Investors!$G:$G,$B301),0)</f>
        <v/>
      </c>
      <c r="S301" s="4">
        <f>IF(AND(SUMIFS(Investors!$P:$P,Investors!$A:$A,$A301,Investors!$G:$G,$B301)-$B$2&lt;=S$4,SUMIFS(Investors!$P:$P,Investors!$A:$A,$A301,Investors!$G:$G,$B301)-$B$2&gt;R$4),SUMIFS(Investors!$Q:$Q,Investors!$A:$A,$A301,Investors!$G:$G,$B301),0)</f>
        <v/>
      </c>
      <c r="T301" s="4">
        <f>IF(AND(SUMIFS(Investors!$P:$P,Investors!$A:$A,$A301,Investors!$G:$G,$B301)-$B$2&lt;=T$4,SUMIFS(Investors!$P:$P,Investors!$A:$A,$A301,Investors!$G:$G,$B301)-$B$2&gt;S$4),SUMIFS(Investors!$Q:$Q,Investors!$A:$A,$A301,Investors!$G:$G,$B301),0)</f>
        <v/>
      </c>
      <c r="U301" s="4">
        <f>IF(AND(SUMIFS(Investors!$P:$P,Investors!$A:$A,$A301,Investors!$G:$G,$B301)-$B$2&lt;=U$4,SUMIFS(Investors!$P:$P,Investors!$A:$A,$A301,Investors!$G:$G,$B301)-$B$2&gt;T$4),SUMIFS(Investors!$Q:$Q,Investors!$A:$A,$A301,Investors!$G:$G,$B301),0)</f>
        <v/>
      </c>
      <c r="V301" s="4">
        <f>IF(AND(SUMIFS(Investors!$P:$P,Investors!$A:$A,$A301,Investors!$G:$G,$B301)-$B$2&lt;=V$4,SUMIFS(Investors!$P:$P,Investors!$A:$A,$A301,Investors!$G:$G,$B301)-$B$2&gt;U$4),SUMIFS(Investors!$Q:$Q,Investors!$A:$A,$A301,Investors!$G:$G,$B301),0)</f>
        <v/>
      </c>
      <c r="W301" s="4">
        <f>IF(AND(SUMIFS(Investors!$P:$P,Investors!$A:$A,$A301,Investors!$G:$G,$B301)-$B$2&lt;=W$4,SUMIFS(Investors!$P:$P,Investors!$A:$A,$A301,Investors!$G:$G,$B301)-$B$2&gt;V$4),SUMIFS(Investors!$Q:$Q,Investors!$A:$A,$A301,Investors!$G:$G,$B301),0)</f>
        <v/>
      </c>
      <c r="X301" s="4">
        <f>IF(AND(SUMIFS(Investors!$P:$P,Investors!$A:$A,$A301,Investors!$G:$G,$B301)-$B$2&lt;=X$4,SUMIFS(Investors!$P:$P,Investors!$A:$A,$A301,Investors!$G:$G,$B301)-$B$2&gt;W$4),SUMIFS(Investors!$Q:$Q,Investors!$A:$A,$A301,Investors!$G:$G,$B301),0)</f>
        <v/>
      </c>
      <c r="Y301" s="4">
        <f>IF(AND(SUMIFS(Investors!$P:$P,Investors!$A:$A,$A301,Investors!$G:$G,$B301)-$B$2&lt;=Y$4,SUMIFS(Investors!$P:$P,Investors!$A:$A,$A301,Investors!$G:$G,$B301)-$B$2&gt;X$4),SUMIFS(Investors!$Q:$Q,Investors!$A:$A,$A301,Investors!$G:$G,$B301),0)</f>
        <v/>
      </c>
      <c r="Z301" s="4">
        <f>IF(AND(SUMIFS(Investors!$P:$P,Investors!$A:$A,$A301,Investors!$G:$G,$B301)-$B$2&lt;=Z$4,SUMIFS(Investors!$P:$P,Investors!$A:$A,$A301,Investors!$G:$G,$B301)-$B$2&gt;Y$4),SUMIFS(Investors!$Q:$Q,Investors!$A:$A,$A301,Investors!$G:$G,$B301),0)</f>
        <v/>
      </c>
      <c r="AA301" s="4">
        <f>IF(AND(SUMIFS(Investors!$P:$P,Investors!$A:$A,$A301,Investors!$G:$G,$B301)-$B$2&lt;=AA$4,SUMIFS(Investors!$P:$P,Investors!$A:$A,$A301,Investors!$G:$G,$B301)-$B$2&gt;Z$4),SUMIFS(Investors!$Q:$Q,Investors!$A:$A,$A301,Investors!$G:$G,$B301),0)</f>
        <v/>
      </c>
      <c r="AB301" s="4">
        <f>IF(AND(SUMIFS(Investors!$P:$P,Investors!$A:$A,$A301,Investors!$G:$G,$B301)-$B$2&lt;=AB$4,SUMIFS(Investors!$P:$P,Investors!$A:$A,$A301,Investors!$G:$G,$B301)-$B$2&gt;AA$4),SUMIFS(Investors!$Q:$Q,Investors!$A:$A,$A301,Investors!$G:$G,$B301),0)</f>
        <v/>
      </c>
      <c r="AC301" s="4">
        <f>IF(AND(SUMIFS(Investors!$P:$P,Investors!$A:$A,$A301,Investors!$G:$G,$B301)-$B$2&lt;=AC$4,SUMIFS(Investors!$P:$P,Investors!$A:$A,$A301,Investors!$G:$G,$B301)-$B$2&gt;AB$4),SUMIFS(Investors!$Q:$Q,Investors!$A:$A,$A301,Investors!$G:$G,$B301),0)</f>
        <v/>
      </c>
    </row>
    <row r="302">
      <c r="A302" t="inlineStr">
        <is>
          <t>ZJOR01</t>
        </is>
      </c>
      <c r="B302" t="inlineStr">
        <is>
          <t>HFB107</t>
        </is>
      </c>
      <c r="C302" s="4">
        <f>SUM(E302:AC302)</f>
        <v/>
      </c>
      <c r="E302" s="4">
        <f>IF(AND(SUMIFS(Investors!$P:$P,Investors!$A:$A,$A302,Investors!$G:$G,$B302)-$B$2&lt;=E$4,SUMIFS(Investors!$P:$P,Investors!$A:$A,$A302,Investors!$G:$G,$B302)-$B$2&gt;D$4),SUMIFS(Investors!$Q:$Q,Investors!$A:$A,$A302,Investors!$G:$G,$B302),0)</f>
        <v/>
      </c>
      <c r="F302" s="4">
        <f>IF(AND(SUMIFS(Investors!$P:$P,Investors!$A:$A,$A302,Investors!$G:$G,$B302)-$B$2&lt;=F$4,SUMIFS(Investors!$P:$P,Investors!$A:$A,$A302,Investors!$G:$G,$B302)-$B$2&gt;E$4),SUMIFS(Investors!$Q:$Q,Investors!$A:$A,$A302,Investors!$G:$G,$B302),0)</f>
        <v/>
      </c>
      <c r="G302" s="4">
        <f>IF(AND(SUMIFS(Investors!$P:$P,Investors!$A:$A,$A302,Investors!$G:$G,$B302)-$B$2&lt;=G$4,SUMIFS(Investors!$P:$P,Investors!$A:$A,$A302,Investors!$G:$G,$B302)-$B$2&gt;F$4),SUMIFS(Investors!$Q:$Q,Investors!$A:$A,$A302,Investors!$G:$G,$B302),0)</f>
        <v/>
      </c>
      <c r="H302" s="4">
        <f>IF(AND(SUMIFS(Investors!$P:$P,Investors!$A:$A,$A302,Investors!$G:$G,$B302)-$B$2&lt;=H$4,SUMIFS(Investors!$P:$P,Investors!$A:$A,$A302,Investors!$G:$G,$B302)-$B$2&gt;G$4),SUMIFS(Investors!$Q:$Q,Investors!$A:$A,$A302,Investors!$G:$G,$B302),0)</f>
        <v/>
      </c>
      <c r="I302" s="4">
        <f>IF(AND(SUMIFS(Investors!$P:$P,Investors!$A:$A,$A302,Investors!$G:$G,$B302)-$B$2&lt;=I$4,SUMIFS(Investors!$P:$P,Investors!$A:$A,$A302,Investors!$G:$G,$B302)-$B$2&gt;H$4),SUMIFS(Investors!$Q:$Q,Investors!$A:$A,$A302,Investors!$G:$G,$B302),0)</f>
        <v/>
      </c>
      <c r="J302" s="4">
        <f>IF(AND(SUMIFS(Investors!$P:$P,Investors!$A:$A,$A302,Investors!$G:$G,$B302)-$B$2&lt;=J$4,SUMIFS(Investors!$P:$P,Investors!$A:$A,$A302,Investors!$G:$G,$B302)-$B$2&gt;I$4),SUMIFS(Investors!$Q:$Q,Investors!$A:$A,$A302,Investors!$G:$G,$B302),0)</f>
        <v/>
      </c>
      <c r="K302" s="4">
        <f>IF(AND(SUMIFS(Investors!$P:$P,Investors!$A:$A,$A302,Investors!$G:$G,$B302)-$B$2&lt;=K$4,SUMIFS(Investors!$P:$P,Investors!$A:$A,$A302,Investors!$G:$G,$B302)-$B$2&gt;J$4),SUMIFS(Investors!$Q:$Q,Investors!$A:$A,$A302,Investors!$G:$G,$B302),0)</f>
        <v/>
      </c>
      <c r="L302" s="4">
        <f>IF(AND(SUMIFS(Investors!$P:$P,Investors!$A:$A,$A302,Investors!$G:$G,$B302)-$B$2&lt;=L$4,SUMIFS(Investors!$P:$P,Investors!$A:$A,$A302,Investors!$G:$G,$B302)-$B$2&gt;K$4),SUMIFS(Investors!$Q:$Q,Investors!$A:$A,$A302,Investors!$G:$G,$B302),0)</f>
        <v/>
      </c>
      <c r="M302" s="4">
        <f>IF(AND(SUMIFS(Investors!$P:$P,Investors!$A:$A,$A302,Investors!$G:$G,$B302)-$B$2&lt;=M$4,SUMIFS(Investors!$P:$P,Investors!$A:$A,$A302,Investors!$G:$G,$B302)-$B$2&gt;L$4),SUMIFS(Investors!$Q:$Q,Investors!$A:$A,$A302,Investors!$G:$G,$B302),0)</f>
        <v/>
      </c>
      <c r="N302" s="4">
        <f>IF(AND(SUMIFS(Investors!$P:$P,Investors!$A:$A,$A302,Investors!$G:$G,$B302)-$B$2&lt;=N$4,SUMIFS(Investors!$P:$P,Investors!$A:$A,$A302,Investors!$G:$G,$B302)-$B$2&gt;M$4),SUMIFS(Investors!$Q:$Q,Investors!$A:$A,$A302,Investors!$G:$G,$B302),0)</f>
        <v/>
      </c>
      <c r="O302" s="4">
        <f>IF(AND(SUMIFS(Investors!$P:$P,Investors!$A:$A,$A302,Investors!$G:$G,$B302)-$B$2&lt;=O$4,SUMIFS(Investors!$P:$P,Investors!$A:$A,$A302,Investors!$G:$G,$B302)-$B$2&gt;N$4),SUMIFS(Investors!$Q:$Q,Investors!$A:$A,$A302,Investors!$G:$G,$B302),0)</f>
        <v/>
      </c>
      <c r="P302" s="4">
        <f>IF(AND(SUMIFS(Investors!$P:$P,Investors!$A:$A,$A302,Investors!$G:$G,$B302)-$B$2&lt;=P$4,SUMIFS(Investors!$P:$P,Investors!$A:$A,$A302,Investors!$G:$G,$B302)-$B$2&gt;O$4),SUMIFS(Investors!$Q:$Q,Investors!$A:$A,$A302,Investors!$G:$G,$B302),0)</f>
        <v/>
      </c>
      <c r="Q302" s="4">
        <f>IF(AND(SUMIFS(Investors!$P:$P,Investors!$A:$A,$A302,Investors!$G:$G,$B302)-$B$2&lt;=Q$4,SUMIFS(Investors!$P:$P,Investors!$A:$A,$A302,Investors!$G:$G,$B302)-$B$2&gt;P$4),SUMIFS(Investors!$Q:$Q,Investors!$A:$A,$A302,Investors!$G:$G,$B302),0)</f>
        <v/>
      </c>
      <c r="R302" s="4">
        <f>IF(AND(SUMIFS(Investors!$P:$P,Investors!$A:$A,$A302,Investors!$G:$G,$B302)-$B$2&lt;=R$4,SUMIFS(Investors!$P:$P,Investors!$A:$A,$A302,Investors!$G:$G,$B302)-$B$2&gt;Q$4),SUMIFS(Investors!$Q:$Q,Investors!$A:$A,$A302,Investors!$G:$G,$B302),0)</f>
        <v/>
      </c>
      <c r="S302" s="4">
        <f>IF(AND(SUMIFS(Investors!$P:$P,Investors!$A:$A,$A302,Investors!$G:$G,$B302)-$B$2&lt;=S$4,SUMIFS(Investors!$P:$P,Investors!$A:$A,$A302,Investors!$G:$G,$B302)-$B$2&gt;R$4),SUMIFS(Investors!$Q:$Q,Investors!$A:$A,$A302,Investors!$G:$G,$B302),0)</f>
        <v/>
      </c>
      <c r="T302" s="4">
        <f>IF(AND(SUMIFS(Investors!$P:$P,Investors!$A:$A,$A302,Investors!$G:$G,$B302)-$B$2&lt;=T$4,SUMIFS(Investors!$P:$P,Investors!$A:$A,$A302,Investors!$G:$G,$B302)-$B$2&gt;S$4),SUMIFS(Investors!$Q:$Q,Investors!$A:$A,$A302,Investors!$G:$G,$B302),0)</f>
        <v/>
      </c>
      <c r="U302" s="4">
        <f>IF(AND(SUMIFS(Investors!$P:$P,Investors!$A:$A,$A302,Investors!$G:$G,$B302)-$B$2&lt;=U$4,SUMIFS(Investors!$P:$P,Investors!$A:$A,$A302,Investors!$G:$G,$B302)-$B$2&gt;T$4),SUMIFS(Investors!$Q:$Q,Investors!$A:$A,$A302,Investors!$G:$G,$B302),0)</f>
        <v/>
      </c>
      <c r="V302" s="4">
        <f>IF(AND(SUMIFS(Investors!$P:$P,Investors!$A:$A,$A302,Investors!$G:$G,$B302)-$B$2&lt;=V$4,SUMIFS(Investors!$P:$P,Investors!$A:$A,$A302,Investors!$G:$G,$B302)-$B$2&gt;U$4),SUMIFS(Investors!$Q:$Q,Investors!$A:$A,$A302,Investors!$G:$G,$B302),0)</f>
        <v/>
      </c>
      <c r="W302" s="4">
        <f>IF(AND(SUMIFS(Investors!$P:$P,Investors!$A:$A,$A302,Investors!$G:$G,$B302)-$B$2&lt;=W$4,SUMIFS(Investors!$P:$P,Investors!$A:$A,$A302,Investors!$G:$G,$B302)-$B$2&gt;V$4),SUMIFS(Investors!$Q:$Q,Investors!$A:$A,$A302,Investors!$G:$G,$B302),0)</f>
        <v/>
      </c>
      <c r="X302" s="4">
        <f>IF(AND(SUMIFS(Investors!$P:$P,Investors!$A:$A,$A302,Investors!$G:$G,$B302)-$B$2&lt;=X$4,SUMIFS(Investors!$P:$P,Investors!$A:$A,$A302,Investors!$G:$G,$B302)-$B$2&gt;W$4),SUMIFS(Investors!$Q:$Q,Investors!$A:$A,$A302,Investors!$G:$G,$B302),0)</f>
        <v/>
      </c>
      <c r="Y302" s="4">
        <f>IF(AND(SUMIFS(Investors!$P:$P,Investors!$A:$A,$A302,Investors!$G:$G,$B302)-$B$2&lt;=Y$4,SUMIFS(Investors!$P:$P,Investors!$A:$A,$A302,Investors!$G:$G,$B302)-$B$2&gt;X$4),SUMIFS(Investors!$Q:$Q,Investors!$A:$A,$A302,Investors!$G:$G,$B302),0)</f>
        <v/>
      </c>
      <c r="Z302" s="4">
        <f>IF(AND(SUMIFS(Investors!$P:$P,Investors!$A:$A,$A302,Investors!$G:$G,$B302)-$B$2&lt;=Z$4,SUMIFS(Investors!$P:$P,Investors!$A:$A,$A302,Investors!$G:$G,$B302)-$B$2&gt;Y$4),SUMIFS(Investors!$Q:$Q,Investors!$A:$A,$A302,Investors!$G:$G,$B302),0)</f>
        <v/>
      </c>
      <c r="AA302" s="4">
        <f>IF(AND(SUMIFS(Investors!$P:$P,Investors!$A:$A,$A302,Investors!$G:$G,$B302)-$B$2&lt;=AA$4,SUMIFS(Investors!$P:$P,Investors!$A:$A,$A302,Investors!$G:$G,$B302)-$B$2&gt;Z$4),SUMIFS(Investors!$Q:$Q,Investors!$A:$A,$A302,Investors!$G:$G,$B302),0)</f>
        <v/>
      </c>
      <c r="AB302" s="4">
        <f>IF(AND(SUMIFS(Investors!$P:$P,Investors!$A:$A,$A302,Investors!$G:$G,$B302)-$B$2&lt;=AB$4,SUMIFS(Investors!$P:$P,Investors!$A:$A,$A302,Investors!$G:$G,$B302)-$B$2&gt;AA$4),SUMIFS(Investors!$Q:$Q,Investors!$A:$A,$A302,Investors!$G:$G,$B302),0)</f>
        <v/>
      </c>
      <c r="AC302" s="4">
        <f>IF(AND(SUMIFS(Investors!$P:$P,Investors!$A:$A,$A302,Investors!$G:$G,$B302)-$B$2&lt;=AC$4,SUMIFS(Investors!$P:$P,Investors!$A:$A,$A302,Investors!$G:$G,$B302)-$B$2&gt;AB$4),SUMIFS(Investors!$Q:$Q,Investors!$A:$A,$A302,Investors!$G:$G,$B302),0)</f>
        <v/>
      </c>
    </row>
    <row r="303">
      <c r="A303" t="inlineStr">
        <is>
          <t>ZJOR01</t>
        </is>
      </c>
      <c r="B303" t="inlineStr">
        <is>
          <t>HVP101</t>
        </is>
      </c>
      <c r="C303" s="4">
        <f>SUM(E303:AC303)</f>
        <v/>
      </c>
      <c r="E303" s="4">
        <f>IF(AND(SUMIFS(Investors!$P:$P,Investors!$A:$A,$A303,Investors!$G:$G,$B303)-$B$2&lt;=E$4,SUMIFS(Investors!$P:$P,Investors!$A:$A,$A303,Investors!$G:$G,$B303)-$B$2&gt;D$4),SUMIFS(Investors!$Q:$Q,Investors!$A:$A,$A303,Investors!$G:$G,$B303),0)</f>
        <v/>
      </c>
      <c r="F303" s="4">
        <f>IF(AND(SUMIFS(Investors!$P:$P,Investors!$A:$A,$A303,Investors!$G:$G,$B303)-$B$2&lt;=F$4,SUMIFS(Investors!$P:$P,Investors!$A:$A,$A303,Investors!$G:$G,$B303)-$B$2&gt;E$4),SUMIFS(Investors!$Q:$Q,Investors!$A:$A,$A303,Investors!$G:$G,$B303),0)</f>
        <v/>
      </c>
      <c r="G303" s="4">
        <f>IF(AND(SUMIFS(Investors!$P:$P,Investors!$A:$A,$A303,Investors!$G:$G,$B303)-$B$2&lt;=G$4,SUMIFS(Investors!$P:$P,Investors!$A:$A,$A303,Investors!$G:$G,$B303)-$B$2&gt;F$4),SUMIFS(Investors!$Q:$Q,Investors!$A:$A,$A303,Investors!$G:$G,$B303),0)</f>
        <v/>
      </c>
      <c r="H303" s="4">
        <f>IF(AND(SUMIFS(Investors!$P:$P,Investors!$A:$A,$A303,Investors!$G:$G,$B303)-$B$2&lt;=H$4,SUMIFS(Investors!$P:$P,Investors!$A:$A,$A303,Investors!$G:$G,$B303)-$B$2&gt;G$4),SUMIFS(Investors!$Q:$Q,Investors!$A:$A,$A303,Investors!$G:$G,$B303),0)</f>
        <v/>
      </c>
      <c r="I303" s="4">
        <f>IF(AND(SUMIFS(Investors!$P:$P,Investors!$A:$A,$A303,Investors!$G:$G,$B303)-$B$2&lt;=I$4,SUMIFS(Investors!$P:$P,Investors!$A:$A,$A303,Investors!$G:$G,$B303)-$B$2&gt;H$4),SUMIFS(Investors!$Q:$Q,Investors!$A:$A,$A303,Investors!$G:$G,$B303),0)</f>
        <v/>
      </c>
      <c r="J303" s="4">
        <f>IF(AND(SUMIFS(Investors!$P:$P,Investors!$A:$A,$A303,Investors!$G:$G,$B303)-$B$2&lt;=J$4,SUMIFS(Investors!$P:$P,Investors!$A:$A,$A303,Investors!$G:$G,$B303)-$B$2&gt;I$4),SUMIFS(Investors!$Q:$Q,Investors!$A:$A,$A303,Investors!$G:$G,$B303),0)</f>
        <v/>
      </c>
      <c r="K303" s="4">
        <f>IF(AND(SUMIFS(Investors!$P:$P,Investors!$A:$A,$A303,Investors!$G:$G,$B303)-$B$2&lt;=K$4,SUMIFS(Investors!$P:$P,Investors!$A:$A,$A303,Investors!$G:$G,$B303)-$B$2&gt;J$4),SUMIFS(Investors!$Q:$Q,Investors!$A:$A,$A303,Investors!$G:$G,$B303),0)</f>
        <v/>
      </c>
      <c r="L303" s="4">
        <f>IF(AND(SUMIFS(Investors!$P:$P,Investors!$A:$A,$A303,Investors!$G:$G,$B303)-$B$2&lt;=L$4,SUMIFS(Investors!$P:$P,Investors!$A:$A,$A303,Investors!$G:$G,$B303)-$B$2&gt;K$4),SUMIFS(Investors!$Q:$Q,Investors!$A:$A,$A303,Investors!$G:$G,$B303),0)</f>
        <v/>
      </c>
      <c r="M303" s="4">
        <f>IF(AND(SUMIFS(Investors!$P:$P,Investors!$A:$A,$A303,Investors!$G:$G,$B303)-$B$2&lt;=M$4,SUMIFS(Investors!$P:$P,Investors!$A:$A,$A303,Investors!$G:$G,$B303)-$B$2&gt;L$4),SUMIFS(Investors!$Q:$Q,Investors!$A:$A,$A303,Investors!$G:$G,$B303),0)</f>
        <v/>
      </c>
      <c r="N303" s="4">
        <f>IF(AND(SUMIFS(Investors!$P:$P,Investors!$A:$A,$A303,Investors!$G:$G,$B303)-$B$2&lt;=N$4,SUMIFS(Investors!$P:$P,Investors!$A:$A,$A303,Investors!$G:$G,$B303)-$B$2&gt;M$4),SUMIFS(Investors!$Q:$Q,Investors!$A:$A,$A303,Investors!$G:$G,$B303),0)</f>
        <v/>
      </c>
      <c r="O303" s="4">
        <f>IF(AND(SUMIFS(Investors!$P:$P,Investors!$A:$A,$A303,Investors!$G:$G,$B303)-$B$2&lt;=O$4,SUMIFS(Investors!$P:$P,Investors!$A:$A,$A303,Investors!$G:$G,$B303)-$B$2&gt;N$4),SUMIFS(Investors!$Q:$Q,Investors!$A:$A,$A303,Investors!$G:$G,$B303),0)</f>
        <v/>
      </c>
      <c r="P303" s="4">
        <f>IF(AND(SUMIFS(Investors!$P:$P,Investors!$A:$A,$A303,Investors!$G:$G,$B303)-$B$2&lt;=P$4,SUMIFS(Investors!$P:$P,Investors!$A:$A,$A303,Investors!$G:$G,$B303)-$B$2&gt;O$4),SUMIFS(Investors!$Q:$Q,Investors!$A:$A,$A303,Investors!$G:$G,$B303),0)</f>
        <v/>
      </c>
      <c r="Q303" s="4">
        <f>IF(AND(SUMIFS(Investors!$P:$P,Investors!$A:$A,$A303,Investors!$G:$G,$B303)-$B$2&lt;=Q$4,SUMIFS(Investors!$P:$P,Investors!$A:$A,$A303,Investors!$G:$G,$B303)-$B$2&gt;P$4),SUMIFS(Investors!$Q:$Q,Investors!$A:$A,$A303,Investors!$G:$G,$B303),0)</f>
        <v/>
      </c>
      <c r="R303" s="4">
        <f>IF(AND(SUMIFS(Investors!$P:$P,Investors!$A:$A,$A303,Investors!$G:$G,$B303)-$B$2&lt;=R$4,SUMIFS(Investors!$P:$P,Investors!$A:$A,$A303,Investors!$G:$G,$B303)-$B$2&gt;Q$4),SUMIFS(Investors!$Q:$Q,Investors!$A:$A,$A303,Investors!$G:$G,$B303),0)</f>
        <v/>
      </c>
      <c r="S303" s="4">
        <f>IF(AND(SUMIFS(Investors!$P:$P,Investors!$A:$A,$A303,Investors!$G:$G,$B303)-$B$2&lt;=S$4,SUMIFS(Investors!$P:$P,Investors!$A:$A,$A303,Investors!$G:$G,$B303)-$B$2&gt;R$4),SUMIFS(Investors!$Q:$Q,Investors!$A:$A,$A303,Investors!$G:$G,$B303),0)</f>
        <v/>
      </c>
      <c r="T303" s="4">
        <f>IF(AND(SUMIFS(Investors!$P:$P,Investors!$A:$A,$A303,Investors!$G:$G,$B303)-$B$2&lt;=T$4,SUMIFS(Investors!$P:$P,Investors!$A:$A,$A303,Investors!$G:$G,$B303)-$B$2&gt;S$4),SUMIFS(Investors!$Q:$Q,Investors!$A:$A,$A303,Investors!$G:$G,$B303),0)</f>
        <v/>
      </c>
      <c r="U303" s="4">
        <f>IF(AND(SUMIFS(Investors!$P:$P,Investors!$A:$A,$A303,Investors!$G:$G,$B303)-$B$2&lt;=U$4,SUMIFS(Investors!$P:$P,Investors!$A:$A,$A303,Investors!$G:$G,$B303)-$B$2&gt;T$4),SUMIFS(Investors!$Q:$Q,Investors!$A:$A,$A303,Investors!$G:$G,$B303),0)</f>
        <v/>
      </c>
      <c r="V303" s="4">
        <f>IF(AND(SUMIFS(Investors!$P:$P,Investors!$A:$A,$A303,Investors!$G:$G,$B303)-$B$2&lt;=V$4,SUMIFS(Investors!$P:$P,Investors!$A:$A,$A303,Investors!$G:$G,$B303)-$B$2&gt;U$4),SUMIFS(Investors!$Q:$Q,Investors!$A:$A,$A303,Investors!$G:$G,$B303),0)</f>
        <v/>
      </c>
      <c r="W303" s="4">
        <f>IF(AND(SUMIFS(Investors!$P:$P,Investors!$A:$A,$A303,Investors!$G:$G,$B303)-$B$2&lt;=W$4,SUMIFS(Investors!$P:$P,Investors!$A:$A,$A303,Investors!$G:$G,$B303)-$B$2&gt;V$4),SUMIFS(Investors!$Q:$Q,Investors!$A:$A,$A303,Investors!$G:$G,$B303),0)</f>
        <v/>
      </c>
      <c r="X303" s="4">
        <f>IF(AND(SUMIFS(Investors!$P:$P,Investors!$A:$A,$A303,Investors!$G:$G,$B303)-$B$2&lt;=X$4,SUMIFS(Investors!$P:$P,Investors!$A:$A,$A303,Investors!$G:$G,$B303)-$B$2&gt;W$4),SUMIFS(Investors!$Q:$Q,Investors!$A:$A,$A303,Investors!$G:$G,$B303),0)</f>
        <v/>
      </c>
      <c r="Y303" s="4">
        <f>IF(AND(SUMIFS(Investors!$P:$P,Investors!$A:$A,$A303,Investors!$G:$G,$B303)-$B$2&lt;=Y$4,SUMIFS(Investors!$P:$P,Investors!$A:$A,$A303,Investors!$G:$G,$B303)-$B$2&gt;X$4),SUMIFS(Investors!$Q:$Q,Investors!$A:$A,$A303,Investors!$G:$G,$B303),0)</f>
        <v/>
      </c>
      <c r="Z303" s="4">
        <f>IF(AND(SUMIFS(Investors!$P:$P,Investors!$A:$A,$A303,Investors!$G:$G,$B303)-$B$2&lt;=Z$4,SUMIFS(Investors!$P:$P,Investors!$A:$A,$A303,Investors!$G:$G,$B303)-$B$2&gt;Y$4),SUMIFS(Investors!$Q:$Q,Investors!$A:$A,$A303,Investors!$G:$G,$B303),0)</f>
        <v/>
      </c>
      <c r="AA303" s="4">
        <f>IF(AND(SUMIFS(Investors!$P:$P,Investors!$A:$A,$A303,Investors!$G:$G,$B303)-$B$2&lt;=AA$4,SUMIFS(Investors!$P:$P,Investors!$A:$A,$A303,Investors!$G:$G,$B303)-$B$2&gt;Z$4),SUMIFS(Investors!$Q:$Q,Investors!$A:$A,$A303,Investors!$G:$G,$B303),0)</f>
        <v/>
      </c>
      <c r="AB303" s="4">
        <f>IF(AND(SUMIFS(Investors!$P:$P,Investors!$A:$A,$A303,Investors!$G:$G,$B303)-$B$2&lt;=AB$4,SUMIFS(Investors!$P:$P,Investors!$A:$A,$A303,Investors!$G:$G,$B303)-$B$2&gt;AA$4),SUMIFS(Investors!$Q:$Q,Investors!$A:$A,$A303,Investors!$G:$G,$B303),0)</f>
        <v/>
      </c>
      <c r="AC303" s="4">
        <f>IF(AND(SUMIFS(Investors!$P:$P,Investors!$A:$A,$A303,Investors!$G:$G,$B303)-$B$2&lt;=AC$4,SUMIFS(Investors!$P:$P,Investors!$A:$A,$A303,Investors!$G:$G,$B303)-$B$2&gt;AB$4),SUMIFS(Investors!$Q:$Q,Investors!$A:$A,$A303,Investors!$G:$G,$B303),0)</f>
        <v/>
      </c>
    </row>
    <row r="304">
      <c r="A304" t="inlineStr">
        <is>
          <t>ZDAD01</t>
        </is>
      </c>
      <c r="B304" t="inlineStr">
        <is>
          <t>HFA201</t>
        </is>
      </c>
      <c r="C304" s="4">
        <f>SUM(E304:AC304)</f>
        <v/>
      </c>
      <c r="E304" s="4">
        <f>IF(AND(SUMIFS(Investors!$P:$P,Investors!$A:$A,$A304,Investors!$G:$G,$B304)-$B$2&lt;=E$4,SUMIFS(Investors!$P:$P,Investors!$A:$A,$A304,Investors!$G:$G,$B304)-$B$2&gt;D$4),SUMIFS(Investors!$Q:$Q,Investors!$A:$A,$A304,Investors!$G:$G,$B304),0)</f>
        <v/>
      </c>
      <c r="F304" s="4">
        <f>IF(AND(SUMIFS(Investors!$P:$P,Investors!$A:$A,$A304,Investors!$G:$G,$B304)-$B$2&lt;=F$4,SUMIFS(Investors!$P:$P,Investors!$A:$A,$A304,Investors!$G:$G,$B304)-$B$2&gt;E$4),SUMIFS(Investors!$Q:$Q,Investors!$A:$A,$A304,Investors!$G:$G,$B304),0)</f>
        <v/>
      </c>
      <c r="G304" s="4">
        <f>IF(AND(SUMIFS(Investors!$P:$P,Investors!$A:$A,$A304,Investors!$G:$G,$B304)-$B$2&lt;=G$4,SUMIFS(Investors!$P:$P,Investors!$A:$A,$A304,Investors!$G:$G,$B304)-$B$2&gt;F$4),SUMIFS(Investors!$Q:$Q,Investors!$A:$A,$A304,Investors!$G:$G,$B304),0)</f>
        <v/>
      </c>
      <c r="H304" s="4">
        <f>IF(AND(SUMIFS(Investors!$P:$P,Investors!$A:$A,$A304,Investors!$G:$G,$B304)-$B$2&lt;=H$4,SUMIFS(Investors!$P:$P,Investors!$A:$A,$A304,Investors!$G:$G,$B304)-$B$2&gt;G$4),SUMIFS(Investors!$Q:$Q,Investors!$A:$A,$A304,Investors!$G:$G,$B304),0)</f>
        <v/>
      </c>
      <c r="I304" s="4">
        <f>IF(AND(SUMIFS(Investors!$P:$P,Investors!$A:$A,$A304,Investors!$G:$G,$B304)-$B$2&lt;=I$4,SUMIFS(Investors!$P:$P,Investors!$A:$A,$A304,Investors!$G:$G,$B304)-$B$2&gt;H$4),SUMIFS(Investors!$Q:$Q,Investors!$A:$A,$A304,Investors!$G:$G,$B304),0)</f>
        <v/>
      </c>
      <c r="J304" s="4">
        <f>IF(AND(SUMIFS(Investors!$P:$P,Investors!$A:$A,$A304,Investors!$G:$G,$B304)-$B$2&lt;=J$4,SUMIFS(Investors!$P:$P,Investors!$A:$A,$A304,Investors!$G:$G,$B304)-$B$2&gt;I$4),SUMIFS(Investors!$Q:$Q,Investors!$A:$A,$A304,Investors!$G:$G,$B304),0)</f>
        <v/>
      </c>
      <c r="K304" s="4">
        <f>IF(AND(SUMIFS(Investors!$P:$P,Investors!$A:$A,$A304,Investors!$G:$G,$B304)-$B$2&lt;=K$4,SUMIFS(Investors!$P:$P,Investors!$A:$A,$A304,Investors!$G:$G,$B304)-$B$2&gt;J$4),SUMIFS(Investors!$Q:$Q,Investors!$A:$A,$A304,Investors!$G:$G,$B304),0)</f>
        <v/>
      </c>
      <c r="L304" s="4">
        <f>IF(AND(SUMIFS(Investors!$P:$P,Investors!$A:$A,$A304,Investors!$G:$G,$B304)-$B$2&lt;=L$4,SUMIFS(Investors!$P:$P,Investors!$A:$A,$A304,Investors!$G:$G,$B304)-$B$2&gt;K$4),SUMIFS(Investors!$Q:$Q,Investors!$A:$A,$A304,Investors!$G:$G,$B304),0)</f>
        <v/>
      </c>
      <c r="M304" s="4">
        <f>IF(AND(SUMIFS(Investors!$P:$P,Investors!$A:$A,$A304,Investors!$G:$G,$B304)-$B$2&lt;=M$4,SUMIFS(Investors!$P:$P,Investors!$A:$A,$A304,Investors!$G:$G,$B304)-$B$2&gt;L$4),SUMIFS(Investors!$Q:$Q,Investors!$A:$A,$A304,Investors!$G:$G,$B304),0)</f>
        <v/>
      </c>
      <c r="N304" s="4">
        <f>IF(AND(SUMIFS(Investors!$P:$P,Investors!$A:$A,$A304,Investors!$G:$G,$B304)-$B$2&lt;=N$4,SUMIFS(Investors!$P:$P,Investors!$A:$A,$A304,Investors!$G:$G,$B304)-$B$2&gt;M$4),SUMIFS(Investors!$Q:$Q,Investors!$A:$A,$A304,Investors!$G:$G,$B304),0)</f>
        <v/>
      </c>
      <c r="O304" s="4">
        <f>IF(AND(SUMIFS(Investors!$P:$P,Investors!$A:$A,$A304,Investors!$G:$G,$B304)-$B$2&lt;=O$4,SUMIFS(Investors!$P:$P,Investors!$A:$A,$A304,Investors!$G:$G,$B304)-$B$2&gt;N$4),SUMIFS(Investors!$Q:$Q,Investors!$A:$A,$A304,Investors!$G:$G,$B304),0)</f>
        <v/>
      </c>
      <c r="P304" s="4">
        <f>IF(AND(SUMIFS(Investors!$P:$P,Investors!$A:$A,$A304,Investors!$G:$G,$B304)-$B$2&lt;=P$4,SUMIFS(Investors!$P:$P,Investors!$A:$A,$A304,Investors!$G:$G,$B304)-$B$2&gt;O$4),SUMIFS(Investors!$Q:$Q,Investors!$A:$A,$A304,Investors!$G:$G,$B304),0)</f>
        <v/>
      </c>
      <c r="Q304" s="4">
        <f>IF(AND(SUMIFS(Investors!$P:$P,Investors!$A:$A,$A304,Investors!$G:$G,$B304)-$B$2&lt;=Q$4,SUMIFS(Investors!$P:$P,Investors!$A:$A,$A304,Investors!$G:$G,$B304)-$B$2&gt;P$4),SUMIFS(Investors!$Q:$Q,Investors!$A:$A,$A304,Investors!$G:$G,$B304),0)</f>
        <v/>
      </c>
      <c r="R304" s="4">
        <f>IF(AND(SUMIFS(Investors!$P:$P,Investors!$A:$A,$A304,Investors!$G:$G,$B304)-$B$2&lt;=R$4,SUMIFS(Investors!$P:$P,Investors!$A:$A,$A304,Investors!$G:$G,$B304)-$B$2&gt;Q$4),SUMIFS(Investors!$Q:$Q,Investors!$A:$A,$A304,Investors!$G:$G,$B304),0)</f>
        <v/>
      </c>
      <c r="S304" s="4">
        <f>IF(AND(SUMIFS(Investors!$P:$P,Investors!$A:$A,$A304,Investors!$G:$G,$B304)-$B$2&lt;=S$4,SUMIFS(Investors!$P:$P,Investors!$A:$A,$A304,Investors!$G:$G,$B304)-$B$2&gt;R$4),SUMIFS(Investors!$Q:$Q,Investors!$A:$A,$A304,Investors!$G:$G,$B304),0)</f>
        <v/>
      </c>
      <c r="T304" s="4">
        <f>IF(AND(SUMIFS(Investors!$P:$P,Investors!$A:$A,$A304,Investors!$G:$G,$B304)-$B$2&lt;=T$4,SUMIFS(Investors!$P:$P,Investors!$A:$A,$A304,Investors!$G:$G,$B304)-$B$2&gt;S$4),SUMIFS(Investors!$Q:$Q,Investors!$A:$A,$A304,Investors!$G:$G,$B304),0)</f>
        <v/>
      </c>
      <c r="U304" s="4">
        <f>IF(AND(SUMIFS(Investors!$P:$P,Investors!$A:$A,$A304,Investors!$G:$G,$B304)-$B$2&lt;=U$4,SUMIFS(Investors!$P:$P,Investors!$A:$A,$A304,Investors!$G:$G,$B304)-$B$2&gt;T$4),SUMIFS(Investors!$Q:$Q,Investors!$A:$A,$A304,Investors!$G:$G,$B304),0)</f>
        <v/>
      </c>
      <c r="V304" s="4">
        <f>IF(AND(SUMIFS(Investors!$P:$P,Investors!$A:$A,$A304,Investors!$G:$G,$B304)-$B$2&lt;=V$4,SUMIFS(Investors!$P:$P,Investors!$A:$A,$A304,Investors!$G:$G,$B304)-$B$2&gt;U$4),SUMIFS(Investors!$Q:$Q,Investors!$A:$A,$A304,Investors!$G:$G,$B304),0)</f>
        <v/>
      </c>
      <c r="W304" s="4">
        <f>IF(AND(SUMIFS(Investors!$P:$P,Investors!$A:$A,$A304,Investors!$G:$G,$B304)-$B$2&lt;=W$4,SUMIFS(Investors!$P:$P,Investors!$A:$A,$A304,Investors!$G:$G,$B304)-$B$2&gt;V$4),SUMIFS(Investors!$Q:$Q,Investors!$A:$A,$A304,Investors!$G:$G,$B304),0)</f>
        <v/>
      </c>
      <c r="X304" s="4">
        <f>IF(AND(SUMIFS(Investors!$P:$P,Investors!$A:$A,$A304,Investors!$G:$G,$B304)-$B$2&lt;=X$4,SUMIFS(Investors!$P:$P,Investors!$A:$A,$A304,Investors!$G:$G,$B304)-$B$2&gt;W$4),SUMIFS(Investors!$Q:$Q,Investors!$A:$A,$A304,Investors!$G:$G,$B304),0)</f>
        <v/>
      </c>
      <c r="Y304" s="4">
        <f>IF(AND(SUMIFS(Investors!$P:$P,Investors!$A:$A,$A304,Investors!$G:$G,$B304)-$B$2&lt;=Y$4,SUMIFS(Investors!$P:$P,Investors!$A:$A,$A304,Investors!$G:$G,$B304)-$B$2&gt;X$4),SUMIFS(Investors!$Q:$Q,Investors!$A:$A,$A304,Investors!$G:$G,$B304),0)</f>
        <v/>
      </c>
      <c r="Z304" s="4">
        <f>IF(AND(SUMIFS(Investors!$P:$P,Investors!$A:$A,$A304,Investors!$G:$G,$B304)-$B$2&lt;=Z$4,SUMIFS(Investors!$P:$P,Investors!$A:$A,$A304,Investors!$G:$G,$B304)-$B$2&gt;Y$4),SUMIFS(Investors!$Q:$Q,Investors!$A:$A,$A304,Investors!$G:$G,$B304),0)</f>
        <v/>
      </c>
      <c r="AA304" s="4">
        <f>IF(AND(SUMIFS(Investors!$P:$P,Investors!$A:$A,$A304,Investors!$G:$G,$B304)-$B$2&lt;=AA$4,SUMIFS(Investors!$P:$P,Investors!$A:$A,$A304,Investors!$G:$G,$B304)-$B$2&gt;Z$4),SUMIFS(Investors!$Q:$Q,Investors!$A:$A,$A304,Investors!$G:$G,$B304),0)</f>
        <v/>
      </c>
      <c r="AB304" s="4">
        <f>IF(AND(SUMIFS(Investors!$P:$P,Investors!$A:$A,$A304,Investors!$G:$G,$B304)-$B$2&lt;=AB$4,SUMIFS(Investors!$P:$P,Investors!$A:$A,$A304,Investors!$G:$G,$B304)-$B$2&gt;AA$4),SUMIFS(Investors!$Q:$Q,Investors!$A:$A,$A304,Investors!$G:$G,$B304),0)</f>
        <v/>
      </c>
      <c r="AC304" s="4">
        <f>IF(AND(SUMIFS(Investors!$P:$P,Investors!$A:$A,$A304,Investors!$G:$G,$B304)-$B$2&lt;=AC$4,SUMIFS(Investors!$P:$P,Investors!$A:$A,$A304,Investors!$G:$G,$B304)-$B$2&gt;AB$4),SUMIFS(Investors!$Q:$Q,Investors!$A:$A,$A304,Investors!$G:$G,$B304),0)</f>
        <v/>
      </c>
    </row>
    <row r="305">
      <c r="A305" t="inlineStr">
        <is>
          <t>ZDAD01</t>
        </is>
      </c>
      <c r="B305" t="inlineStr">
        <is>
          <t>HFB207</t>
        </is>
      </c>
      <c r="C305" s="4">
        <f>SUM(E305:AC305)</f>
        <v/>
      </c>
      <c r="E305" s="4">
        <f>IF(AND(SUMIFS(Investors!$P:$P,Investors!$A:$A,$A305,Investors!$G:$G,$B305)-$B$2&lt;=E$4,SUMIFS(Investors!$P:$P,Investors!$A:$A,$A305,Investors!$G:$G,$B305)-$B$2&gt;D$4),SUMIFS(Investors!$Q:$Q,Investors!$A:$A,$A305,Investors!$G:$G,$B305),0)</f>
        <v/>
      </c>
      <c r="F305" s="4">
        <f>IF(AND(SUMIFS(Investors!$P:$P,Investors!$A:$A,$A305,Investors!$G:$G,$B305)-$B$2&lt;=F$4,SUMIFS(Investors!$P:$P,Investors!$A:$A,$A305,Investors!$G:$G,$B305)-$B$2&gt;E$4),SUMIFS(Investors!$Q:$Q,Investors!$A:$A,$A305,Investors!$G:$G,$B305),0)</f>
        <v/>
      </c>
      <c r="G305" s="4">
        <f>IF(AND(SUMIFS(Investors!$P:$P,Investors!$A:$A,$A305,Investors!$G:$G,$B305)-$B$2&lt;=G$4,SUMIFS(Investors!$P:$P,Investors!$A:$A,$A305,Investors!$G:$G,$B305)-$B$2&gt;F$4),SUMIFS(Investors!$Q:$Q,Investors!$A:$A,$A305,Investors!$G:$G,$B305),0)</f>
        <v/>
      </c>
      <c r="H305" s="4">
        <f>IF(AND(SUMIFS(Investors!$P:$P,Investors!$A:$A,$A305,Investors!$G:$G,$B305)-$B$2&lt;=H$4,SUMIFS(Investors!$P:$P,Investors!$A:$A,$A305,Investors!$G:$G,$B305)-$B$2&gt;G$4),SUMIFS(Investors!$Q:$Q,Investors!$A:$A,$A305,Investors!$G:$G,$B305),0)</f>
        <v/>
      </c>
      <c r="I305" s="4">
        <f>IF(AND(SUMIFS(Investors!$P:$P,Investors!$A:$A,$A305,Investors!$G:$G,$B305)-$B$2&lt;=I$4,SUMIFS(Investors!$P:$P,Investors!$A:$A,$A305,Investors!$G:$G,$B305)-$B$2&gt;H$4),SUMIFS(Investors!$Q:$Q,Investors!$A:$A,$A305,Investors!$G:$G,$B305),0)</f>
        <v/>
      </c>
      <c r="J305" s="4">
        <f>IF(AND(SUMIFS(Investors!$P:$P,Investors!$A:$A,$A305,Investors!$G:$G,$B305)-$B$2&lt;=J$4,SUMIFS(Investors!$P:$P,Investors!$A:$A,$A305,Investors!$G:$G,$B305)-$B$2&gt;I$4),SUMIFS(Investors!$Q:$Q,Investors!$A:$A,$A305,Investors!$G:$G,$B305),0)</f>
        <v/>
      </c>
      <c r="K305" s="4">
        <f>IF(AND(SUMIFS(Investors!$P:$P,Investors!$A:$A,$A305,Investors!$G:$G,$B305)-$B$2&lt;=K$4,SUMIFS(Investors!$P:$P,Investors!$A:$A,$A305,Investors!$G:$G,$B305)-$B$2&gt;J$4),SUMIFS(Investors!$Q:$Q,Investors!$A:$A,$A305,Investors!$G:$G,$B305),0)</f>
        <v/>
      </c>
      <c r="L305" s="4">
        <f>IF(AND(SUMIFS(Investors!$P:$P,Investors!$A:$A,$A305,Investors!$G:$G,$B305)-$B$2&lt;=L$4,SUMIFS(Investors!$P:$P,Investors!$A:$A,$A305,Investors!$G:$G,$B305)-$B$2&gt;K$4),SUMIFS(Investors!$Q:$Q,Investors!$A:$A,$A305,Investors!$G:$G,$B305),0)</f>
        <v/>
      </c>
      <c r="M305" s="4">
        <f>IF(AND(SUMIFS(Investors!$P:$P,Investors!$A:$A,$A305,Investors!$G:$G,$B305)-$B$2&lt;=M$4,SUMIFS(Investors!$P:$P,Investors!$A:$A,$A305,Investors!$G:$G,$B305)-$B$2&gt;L$4),SUMIFS(Investors!$Q:$Q,Investors!$A:$A,$A305,Investors!$G:$G,$B305),0)</f>
        <v/>
      </c>
      <c r="N305" s="4">
        <f>IF(AND(SUMIFS(Investors!$P:$P,Investors!$A:$A,$A305,Investors!$G:$G,$B305)-$B$2&lt;=N$4,SUMIFS(Investors!$P:$P,Investors!$A:$A,$A305,Investors!$G:$G,$B305)-$B$2&gt;M$4),SUMIFS(Investors!$Q:$Q,Investors!$A:$A,$A305,Investors!$G:$G,$B305),0)</f>
        <v/>
      </c>
      <c r="O305" s="4">
        <f>IF(AND(SUMIFS(Investors!$P:$P,Investors!$A:$A,$A305,Investors!$G:$G,$B305)-$B$2&lt;=O$4,SUMIFS(Investors!$P:$P,Investors!$A:$A,$A305,Investors!$G:$G,$B305)-$B$2&gt;N$4),SUMIFS(Investors!$Q:$Q,Investors!$A:$A,$A305,Investors!$G:$G,$B305),0)</f>
        <v/>
      </c>
      <c r="P305" s="4">
        <f>IF(AND(SUMIFS(Investors!$P:$P,Investors!$A:$A,$A305,Investors!$G:$G,$B305)-$B$2&lt;=P$4,SUMIFS(Investors!$P:$P,Investors!$A:$A,$A305,Investors!$G:$G,$B305)-$B$2&gt;O$4),SUMIFS(Investors!$Q:$Q,Investors!$A:$A,$A305,Investors!$G:$G,$B305),0)</f>
        <v/>
      </c>
      <c r="Q305" s="4">
        <f>IF(AND(SUMIFS(Investors!$P:$P,Investors!$A:$A,$A305,Investors!$G:$G,$B305)-$B$2&lt;=Q$4,SUMIFS(Investors!$P:$P,Investors!$A:$A,$A305,Investors!$G:$G,$B305)-$B$2&gt;P$4),SUMIFS(Investors!$Q:$Q,Investors!$A:$A,$A305,Investors!$G:$G,$B305),0)</f>
        <v/>
      </c>
      <c r="R305" s="4">
        <f>IF(AND(SUMIFS(Investors!$P:$P,Investors!$A:$A,$A305,Investors!$G:$G,$B305)-$B$2&lt;=R$4,SUMIFS(Investors!$P:$P,Investors!$A:$A,$A305,Investors!$G:$G,$B305)-$B$2&gt;Q$4),SUMIFS(Investors!$Q:$Q,Investors!$A:$A,$A305,Investors!$G:$G,$B305),0)</f>
        <v/>
      </c>
      <c r="S305" s="4">
        <f>IF(AND(SUMIFS(Investors!$P:$P,Investors!$A:$A,$A305,Investors!$G:$G,$B305)-$B$2&lt;=S$4,SUMIFS(Investors!$P:$P,Investors!$A:$A,$A305,Investors!$G:$G,$B305)-$B$2&gt;R$4),SUMIFS(Investors!$Q:$Q,Investors!$A:$A,$A305,Investors!$G:$G,$B305),0)</f>
        <v/>
      </c>
      <c r="T305" s="4">
        <f>IF(AND(SUMIFS(Investors!$P:$P,Investors!$A:$A,$A305,Investors!$G:$G,$B305)-$B$2&lt;=T$4,SUMIFS(Investors!$P:$P,Investors!$A:$A,$A305,Investors!$G:$G,$B305)-$B$2&gt;S$4),SUMIFS(Investors!$Q:$Q,Investors!$A:$A,$A305,Investors!$G:$G,$B305),0)</f>
        <v/>
      </c>
      <c r="U305" s="4">
        <f>IF(AND(SUMIFS(Investors!$P:$P,Investors!$A:$A,$A305,Investors!$G:$G,$B305)-$B$2&lt;=U$4,SUMIFS(Investors!$P:$P,Investors!$A:$A,$A305,Investors!$G:$G,$B305)-$B$2&gt;T$4),SUMIFS(Investors!$Q:$Q,Investors!$A:$A,$A305,Investors!$G:$G,$B305),0)</f>
        <v/>
      </c>
      <c r="V305" s="4">
        <f>IF(AND(SUMIFS(Investors!$P:$P,Investors!$A:$A,$A305,Investors!$G:$G,$B305)-$B$2&lt;=V$4,SUMIFS(Investors!$P:$P,Investors!$A:$A,$A305,Investors!$G:$G,$B305)-$B$2&gt;U$4),SUMIFS(Investors!$Q:$Q,Investors!$A:$A,$A305,Investors!$G:$G,$B305),0)</f>
        <v/>
      </c>
      <c r="W305" s="4">
        <f>IF(AND(SUMIFS(Investors!$P:$P,Investors!$A:$A,$A305,Investors!$G:$G,$B305)-$B$2&lt;=W$4,SUMIFS(Investors!$P:$P,Investors!$A:$A,$A305,Investors!$G:$G,$B305)-$B$2&gt;V$4),SUMIFS(Investors!$Q:$Q,Investors!$A:$A,$A305,Investors!$G:$G,$B305),0)</f>
        <v/>
      </c>
      <c r="X305" s="4">
        <f>IF(AND(SUMIFS(Investors!$P:$P,Investors!$A:$A,$A305,Investors!$G:$G,$B305)-$B$2&lt;=X$4,SUMIFS(Investors!$P:$P,Investors!$A:$A,$A305,Investors!$G:$G,$B305)-$B$2&gt;W$4),SUMIFS(Investors!$Q:$Q,Investors!$A:$A,$A305,Investors!$G:$G,$B305),0)</f>
        <v/>
      </c>
      <c r="Y305" s="4">
        <f>IF(AND(SUMIFS(Investors!$P:$P,Investors!$A:$A,$A305,Investors!$G:$G,$B305)-$B$2&lt;=Y$4,SUMIFS(Investors!$P:$P,Investors!$A:$A,$A305,Investors!$G:$G,$B305)-$B$2&gt;X$4),SUMIFS(Investors!$Q:$Q,Investors!$A:$A,$A305,Investors!$G:$G,$B305),0)</f>
        <v/>
      </c>
      <c r="Z305" s="4">
        <f>IF(AND(SUMIFS(Investors!$P:$P,Investors!$A:$A,$A305,Investors!$G:$G,$B305)-$B$2&lt;=Z$4,SUMIFS(Investors!$P:$P,Investors!$A:$A,$A305,Investors!$G:$G,$B305)-$B$2&gt;Y$4),SUMIFS(Investors!$Q:$Q,Investors!$A:$A,$A305,Investors!$G:$G,$B305),0)</f>
        <v/>
      </c>
      <c r="AA305" s="4">
        <f>IF(AND(SUMIFS(Investors!$P:$P,Investors!$A:$A,$A305,Investors!$G:$G,$B305)-$B$2&lt;=AA$4,SUMIFS(Investors!$P:$P,Investors!$A:$A,$A305,Investors!$G:$G,$B305)-$B$2&gt;Z$4),SUMIFS(Investors!$Q:$Q,Investors!$A:$A,$A305,Investors!$G:$G,$B305),0)</f>
        <v/>
      </c>
      <c r="AB305" s="4">
        <f>IF(AND(SUMIFS(Investors!$P:$P,Investors!$A:$A,$A305,Investors!$G:$G,$B305)-$B$2&lt;=AB$4,SUMIFS(Investors!$P:$P,Investors!$A:$A,$A305,Investors!$G:$G,$B305)-$B$2&gt;AA$4),SUMIFS(Investors!$Q:$Q,Investors!$A:$A,$A305,Investors!$G:$G,$B305),0)</f>
        <v/>
      </c>
      <c r="AC305" s="4">
        <f>IF(AND(SUMIFS(Investors!$P:$P,Investors!$A:$A,$A305,Investors!$G:$G,$B305)-$B$2&lt;=AC$4,SUMIFS(Investors!$P:$P,Investors!$A:$A,$A305,Investors!$G:$G,$B305)-$B$2&gt;AB$4),SUMIFS(Investors!$Q:$Q,Investors!$A:$A,$A305,Investors!$G:$G,$B305),0)</f>
        <v/>
      </c>
    </row>
    <row r="306">
      <c r="A306" t="inlineStr">
        <is>
          <t>ZDAD01</t>
        </is>
      </c>
      <c r="B306" t="inlineStr">
        <is>
          <t>HVK303</t>
        </is>
      </c>
      <c r="C306" s="4">
        <f>SUM(E306:AC306)</f>
        <v/>
      </c>
      <c r="E306" s="4">
        <f>IF(AND(SUMIFS(Investors!$P:$P,Investors!$A:$A,$A306,Investors!$G:$G,$B306)-$B$2&lt;=E$4,SUMIFS(Investors!$P:$P,Investors!$A:$A,$A306,Investors!$G:$G,$B306)-$B$2&gt;D$4),SUMIFS(Investors!$Q:$Q,Investors!$A:$A,$A306,Investors!$G:$G,$B306),0)</f>
        <v/>
      </c>
      <c r="F306" s="4">
        <f>IF(AND(SUMIFS(Investors!$P:$P,Investors!$A:$A,$A306,Investors!$G:$G,$B306)-$B$2&lt;=F$4,SUMIFS(Investors!$P:$P,Investors!$A:$A,$A306,Investors!$G:$G,$B306)-$B$2&gt;E$4),SUMIFS(Investors!$Q:$Q,Investors!$A:$A,$A306,Investors!$G:$G,$B306),0)</f>
        <v/>
      </c>
      <c r="G306" s="4">
        <f>IF(AND(SUMIFS(Investors!$P:$P,Investors!$A:$A,$A306,Investors!$G:$G,$B306)-$B$2&lt;=G$4,SUMIFS(Investors!$P:$P,Investors!$A:$A,$A306,Investors!$G:$G,$B306)-$B$2&gt;F$4),SUMIFS(Investors!$Q:$Q,Investors!$A:$A,$A306,Investors!$G:$G,$B306),0)</f>
        <v/>
      </c>
      <c r="H306" s="4">
        <f>IF(AND(SUMIFS(Investors!$P:$P,Investors!$A:$A,$A306,Investors!$G:$G,$B306)-$B$2&lt;=H$4,SUMIFS(Investors!$P:$P,Investors!$A:$A,$A306,Investors!$G:$G,$B306)-$B$2&gt;G$4),SUMIFS(Investors!$Q:$Q,Investors!$A:$A,$A306,Investors!$G:$G,$B306),0)</f>
        <v/>
      </c>
      <c r="I306" s="4">
        <f>IF(AND(SUMIFS(Investors!$P:$P,Investors!$A:$A,$A306,Investors!$G:$G,$B306)-$B$2&lt;=I$4,SUMIFS(Investors!$P:$P,Investors!$A:$A,$A306,Investors!$G:$G,$B306)-$B$2&gt;H$4),SUMIFS(Investors!$Q:$Q,Investors!$A:$A,$A306,Investors!$G:$G,$B306),0)</f>
        <v/>
      </c>
      <c r="J306" s="4">
        <f>IF(AND(SUMIFS(Investors!$P:$P,Investors!$A:$A,$A306,Investors!$G:$G,$B306)-$B$2&lt;=J$4,SUMIFS(Investors!$P:$P,Investors!$A:$A,$A306,Investors!$G:$G,$B306)-$B$2&gt;I$4),SUMIFS(Investors!$Q:$Q,Investors!$A:$A,$A306,Investors!$G:$G,$B306),0)</f>
        <v/>
      </c>
      <c r="K306" s="4">
        <f>IF(AND(SUMIFS(Investors!$P:$P,Investors!$A:$A,$A306,Investors!$G:$G,$B306)-$B$2&lt;=K$4,SUMIFS(Investors!$P:$P,Investors!$A:$A,$A306,Investors!$G:$G,$B306)-$B$2&gt;J$4),SUMIFS(Investors!$Q:$Q,Investors!$A:$A,$A306,Investors!$G:$G,$B306),0)</f>
        <v/>
      </c>
      <c r="L306" s="4">
        <f>IF(AND(SUMIFS(Investors!$P:$P,Investors!$A:$A,$A306,Investors!$G:$G,$B306)-$B$2&lt;=L$4,SUMIFS(Investors!$P:$P,Investors!$A:$A,$A306,Investors!$G:$G,$B306)-$B$2&gt;K$4),SUMIFS(Investors!$Q:$Q,Investors!$A:$A,$A306,Investors!$G:$G,$B306),0)</f>
        <v/>
      </c>
      <c r="M306" s="4">
        <f>IF(AND(SUMIFS(Investors!$P:$P,Investors!$A:$A,$A306,Investors!$G:$G,$B306)-$B$2&lt;=M$4,SUMIFS(Investors!$P:$P,Investors!$A:$A,$A306,Investors!$G:$G,$B306)-$B$2&gt;L$4),SUMIFS(Investors!$Q:$Q,Investors!$A:$A,$A306,Investors!$G:$G,$B306),0)</f>
        <v/>
      </c>
      <c r="N306" s="4">
        <f>IF(AND(SUMIFS(Investors!$P:$P,Investors!$A:$A,$A306,Investors!$G:$G,$B306)-$B$2&lt;=N$4,SUMIFS(Investors!$P:$P,Investors!$A:$A,$A306,Investors!$G:$G,$B306)-$B$2&gt;M$4),SUMIFS(Investors!$Q:$Q,Investors!$A:$A,$A306,Investors!$G:$G,$B306),0)</f>
        <v/>
      </c>
      <c r="O306" s="4">
        <f>IF(AND(SUMIFS(Investors!$P:$P,Investors!$A:$A,$A306,Investors!$G:$G,$B306)-$B$2&lt;=O$4,SUMIFS(Investors!$P:$P,Investors!$A:$A,$A306,Investors!$G:$G,$B306)-$B$2&gt;N$4),SUMIFS(Investors!$Q:$Q,Investors!$A:$A,$A306,Investors!$G:$G,$B306),0)</f>
        <v/>
      </c>
      <c r="P306" s="4">
        <f>IF(AND(SUMIFS(Investors!$P:$P,Investors!$A:$A,$A306,Investors!$G:$G,$B306)-$B$2&lt;=P$4,SUMIFS(Investors!$P:$P,Investors!$A:$A,$A306,Investors!$G:$G,$B306)-$B$2&gt;O$4),SUMIFS(Investors!$Q:$Q,Investors!$A:$A,$A306,Investors!$G:$G,$B306),0)</f>
        <v/>
      </c>
      <c r="Q306" s="4">
        <f>IF(AND(SUMIFS(Investors!$P:$P,Investors!$A:$A,$A306,Investors!$G:$G,$B306)-$B$2&lt;=Q$4,SUMIFS(Investors!$P:$P,Investors!$A:$A,$A306,Investors!$G:$G,$B306)-$B$2&gt;P$4),SUMIFS(Investors!$Q:$Q,Investors!$A:$A,$A306,Investors!$G:$G,$B306),0)</f>
        <v/>
      </c>
      <c r="R306" s="4">
        <f>IF(AND(SUMIFS(Investors!$P:$P,Investors!$A:$A,$A306,Investors!$G:$G,$B306)-$B$2&lt;=R$4,SUMIFS(Investors!$P:$P,Investors!$A:$A,$A306,Investors!$G:$G,$B306)-$B$2&gt;Q$4),SUMIFS(Investors!$Q:$Q,Investors!$A:$A,$A306,Investors!$G:$G,$B306),0)</f>
        <v/>
      </c>
      <c r="S306" s="4">
        <f>IF(AND(SUMIFS(Investors!$P:$P,Investors!$A:$A,$A306,Investors!$G:$G,$B306)-$B$2&lt;=S$4,SUMIFS(Investors!$P:$P,Investors!$A:$A,$A306,Investors!$G:$G,$B306)-$B$2&gt;R$4),SUMIFS(Investors!$Q:$Q,Investors!$A:$A,$A306,Investors!$G:$G,$B306),0)</f>
        <v/>
      </c>
      <c r="T306" s="4">
        <f>IF(AND(SUMIFS(Investors!$P:$P,Investors!$A:$A,$A306,Investors!$G:$G,$B306)-$B$2&lt;=T$4,SUMIFS(Investors!$P:$P,Investors!$A:$A,$A306,Investors!$G:$G,$B306)-$B$2&gt;S$4),SUMIFS(Investors!$Q:$Q,Investors!$A:$A,$A306,Investors!$G:$G,$B306),0)</f>
        <v/>
      </c>
      <c r="U306" s="4">
        <f>IF(AND(SUMIFS(Investors!$P:$P,Investors!$A:$A,$A306,Investors!$G:$G,$B306)-$B$2&lt;=U$4,SUMIFS(Investors!$P:$P,Investors!$A:$A,$A306,Investors!$G:$G,$B306)-$B$2&gt;T$4),SUMIFS(Investors!$Q:$Q,Investors!$A:$A,$A306,Investors!$G:$G,$B306),0)</f>
        <v/>
      </c>
      <c r="V306" s="4">
        <f>IF(AND(SUMIFS(Investors!$P:$P,Investors!$A:$A,$A306,Investors!$G:$G,$B306)-$B$2&lt;=V$4,SUMIFS(Investors!$P:$P,Investors!$A:$A,$A306,Investors!$G:$G,$B306)-$B$2&gt;U$4),SUMIFS(Investors!$Q:$Q,Investors!$A:$A,$A306,Investors!$G:$G,$B306),0)</f>
        <v/>
      </c>
      <c r="W306" s="4">
        <f>IF(AND(SUMIFS(Investors!$P:$P,Investors!$A:$A,$A306,Investors!$G:$G,$B306)-$B$2&lt;=W$4,SUMIFS(Investors!$P:$P,Investors!$A:$A,$A306,Investors!$G:$G,$B306)-$B$2&gt;V$4),SUMIFS(Investors!$Q:$Q,Investors!$A:$A,$A306,Investors!$G:$G,$B306),0)</f>
        <v/>
      </c>
      <c r="X306" s="4">
        <f>IF(AND(SUMIFS(Investors!$P:$P,Investors!$A:$A,$A306,Investors!$G:$G,$B306)-$B$2&lt;=X$4,SUMIFS(Investors!$P:$P,Investors!$A:$A,$A306,Investors!$G:$G,$B306)-$B$2&gt;W$4),SUMIFS(Investors!$Q:$Q,Investors!$A:$A,$A306,Investors!$G:$G,$B306),0)</f>
        <v/>
      </c>
      <c r="Y306" s="4">
        <f>IF(AND(SUMIFS(Investors!$P:$P,Investors!$A:$A,$A306,Investors!$G:$G,$B306)-$B$2&lt;=Y$4,SUMIFS(Investors!$P:$P,Investors!$A:$A,$A306,Investors!$G:$G,$B306)-$B$2&gt;X$4),SUMIFS(Investors!$Q:$Q,Investors!$A:$A,$A306,Investors!$G:$G,$B306),0)</f>
        <v/>
      </c>
      <c r="Z306" s="4">
        <f>IF(AND(SUMIFS(Investors!$P:$P,Investors!$A:$A,$A306,Investors!$G:$G,$B306)-$B$2&lt;=Z$4,SUMIFS(Investors!$P:$P,Investors!$A:$A,$A306,Investors!$G:$G,$B306)-$B$2&gt;Y$4),SUMIFS(Investors!$Q:$Q,Investors!$A:$A,$A306,Investors!$G:$G,$B306),0)</f>
        <v/>
      </c>
      <c r="AA306" s="4">
        <f>IF(AND(SUMIFS(Investors!$P:$P,Investors!$A:$A,$A306,Investors!$G:$G,$B306)-$B$2&lt;=AA$4,SUMIFS(Investors!$P:$P,Investors!$A:$A,$A306,Investors!$G:$G,$B306)-$B$2&gt;Z$4),SUMIFS(Investors!$Q:$Q,Investors!$A:$A,$A306,Investors!$G:$G,$B306),0)</f>
        <v/>
      </c>
      <c r="AB306" s="4">
        <f>IF(AND(SUMIFS(Investors!$P:$P,Investors!$A:$A,$A306,Investors!$G:$G,$B306)-$B$2&lt;=AB$4,SUMIFS(Investors!$P:$P,Investors!$A:$A,$A306,Investors!$G:$G,$B306)-$B$2&gt;AA$4),SUMIFS(Investors!$Q:$Q,Investors!$A:$A,$A306,Investors!$G:$G,$B306),0)</f>
        <v/>
      </c>
      <c r="AC306" s="4">
        <f>IF(AND(SUMIFS(Investors!$P:$P,Investors!$A:$A,$A306,Investors!$G:$G,$B306)-$B$2&lt;=AC$4,SUMIFS(Investors!$P:$P,Investors!$A:$A,$A306,Investors!$G:$G,$B306)-$B$2&gt;AB$4),SUMIFS(Investors!$Q:$Q,Investors!$A:$A,$A306,Investors!$G:$G,$B306),0)</f>
        <v/>
      </c>
    </row>
    <row r="307">
      <c r="A307" t="inlineStr">
        <is>
          <t>ZDAD01</t>
        </is>
      </c>
      <c r="B307" t="inlineStr">
        <is>
          <t>HVG302</t>
        </is>
      </c>
      <c r="C307" s="4">
        <f>SUM(E307:AC307)</f>
        <v/>
      </c>
      <c r="E307" s="4">
        <f>IF(AND(SUMIFS(Investors!$P:$P,Investors!$A:$A,$A307,Investors!$G:$G,$B307)-$B$2&lt;=E$4,SUMIFS(Investors!$P:$P,Investors!$A:$A,$A307,Investors!$G:$G,$B307)-$B$2&gt;D$4),SUMIFS(Investors!$Q:$Q,Investors!$A:$A,$A307,Investors!$G:$G,$B307),0)</f>
        <v/>
      </c>
      <c r="F307" s="4">
        <f>IF(AND(SUMIFS(Investors!$P:$P,Investors!$A:$A,$A307,Investors!$G:$G,$B307)-$B$2&lt;=F$4,SUMIFS(Investors!$P:$P,Investors!$A:$A,$A307,Investors!$G:$G,$B307)-$B$2&gt;E$4),SUMIFS(Investors!$Q:$Q,Investors!$A:$A,$A307,Investors!$G:$G,$B307),0)</f>
        <v/>
      </c>
      <c r="G307" s="4">
        <f>IF(AND(SUMIFS(Investors!$P:$P,Investors!$A:$A,$A307,Investors!$G:$G,$B307)-$B$2&lt;=G$4,SUMIFS(Investors!$P:$P,Investors!$A:$A,$A307,Investors!$G:$G,$B307)-$B$2&gt;F$4),SUMIFS(Investors!$Q:$Q,Investors!$A:$A,$A307,Investors!$G:$G,$B307),0)</f>
        <v/>
      </c>
      <c r="H307" s="4">
        <f>IF(AND(SUMIFS(Investors!$P:$P,Investors!$A:$A,$A307,Investors!$G:$G,$B307)-$B$2&lt;=H$4,SUMIFS(Investors!$P:$P,Investors!$A:$A,$A307,Investors!$G:$G,$B307)-$B$2&gt;G$4),SUMIFS(Investors!$Q:$Q,Investors!$A:$A,$A307,Investors!$G:$G,$B307),0)</f>
        <v/>
      </c>
      <c r="I307" s="4">
        <f>IF(AND(SUMIFS(Investors!$P:$P,Investors!$A:$A,$A307,Investors!$G:$G,$B307)-$B$2&lt;=I$4,SUMIFS(Investors!$P:$P,Investors!$A:$A,$A307,Investors!$G:$G,$B307)-$B$2&gt;H$4),SUMIFS(Investors!$Q:$Q,Investors!$A:$A,$A307,Investors!$G:$G,$B307),0)</f>
        <v/>
      </c>
      <c r="J307" s="4">
        <f>IF(AND(SUMIFS(Investors!$P:$P,Investors!$A:$A,$A307,Investors!$G:$G,$B307)-$B$2&lt;=J$4,SUMIFS(Investors!$P:$P,Investors!$A:$A,$A307,Investors!$G:$G,$B307)-$B$2&gt;I$4),SUMIFS(Investors!$Q:$Q,Investors!$A:$A,$A307,Investors!$G:$G,$B307),0)</f>
        <v/>
      </c>
      <c r="K307" s="4">
        <f>IF(AND(SUMIFS(Investors!$P:$P,Investors!$A:$A,$A307,Investors!$G:$G,$B307)-$B$2&lt;=K$4,SUMIFS(Investors!$P:$P,Investors!$A:$A,$A307,Investors!$G:$G,$B307)-$B$2&gt;J$4),SUMIFS(Investors!$Q:$Q,Investors!$A:$A,$A307,Investors!$G:$G,$B307),0)</f>
        <v/>
      </c>
      <c r="L307" s="4">
        <f>IF(AND(SUMIFS(Investors!$P:$P,Investors!$A:$A,$A307,Investors!$G:$G,$B307)-$B$2&lt;=L$4,SUMIFS(Investors!$P:$P,Investors!$A:$A,$A307,Investors!$G:$G,$B307)-$B$2&gt;K$4),SUMIFS(Investors!$Q:$Q,Investors!$A:$A,$A307,Investors!$G:$G,$B307),0)</f>
        <v/>
      </c>
      <c r="M307" s="4">
        <f>IF(AND(SUMIFS(Investors!$P:$P,Investors!$A:$A,$A307,Investors!$G:$G,$B307)-$B$2&lt;=M$4,SUMIFS(Investors!$P:$P,Investors!$A:$A,$A307,Investors!$G:$G,$B307)-$B$2&gt;L$4),SUMIFS(Investors!$Q:$Q,Investors!$A:$A,$A307,Investors!$G:$G,$B307),0)</f>
        <v/>
      </c>
      <c r="N307" s="4">
        <f>IF(AND(SUMIFS(Investors!$P:$P,Investors!$A:$A,$A307,Investors!$G:$G,$B307)-$B$2&lt;=N$4,SUMIFS(Investors!$P:$P,Investors!$A:$A,$A307,Investors!$G:$G,$B307)-$B$2&gt;M$4),SUMIFS(Investors!$Q:$Q,Investors!$A:$A,$A307,Investors!$G:$G,$B307),0)</f>
        <v/>
      </c>
      <c r="O307" s="4">
        <f>IF(AND(SUMIFS(Investors!$P:$P,Investors!$A:$A,$A307,Investors!$G:$G,$B307)-$B$2&lt;=O$4,SUMIFS(Investors!$P:$P,Investors!$A:$A,$A307,Investors!$G:$G,$B307)-$B$2&gt;N$4),SUMIFS(Investors!$Q:$Q,Investors!$A:$A,$A307,Investors!$G:$G,$B307),0)</f>
        <v/>
      </c>
      <c r="P307" s="4">
        <f>IF(AND(SUMIFS(Investors!$P:$P,Investors!$A:$A,$A307,Investors!$G:$G,$B307)-$B$2&lt;=P$4,SUMIFS(Investors!$P:$P,Investors!$A:$A,$A307,Investors!$G:$G,$B307)-$B$2&gt;O$4),SUMIFS(Investors!$Q:$Q,Investors!$A:$A,$A307,Investors!$G:$G,$B307),0)</f>
        <v/>
      </c>
      <c r="Q307" s="4">
        <f>IF(AND(SUMIFS(Investors!$P:$P,Investors!$A:$A,$A307,Investors!$G:$G,$B307)-$B$2&lt;=Q$4,SUMIFS(Investors!$P:$P,Investors!$A:$A,$A307,Investors!$G:$G,$B307)-$B$2&gt;P$4),SUMIFS(Investors!$Q:$Q,Investors!$A:$A,$A307,Investors!$G:$G,$B307),0)</f>
        <v/>
      </c>
      <c r="R307" s="4">
        <f>IF(AND(SUMIFS(Investors!$P:$P,Investors!$A:$A,$A307,Investors!$G:$G,$B307)-$B$2&lt;=R$4,SUMIFS(Investors!$P:$P,Investors!$A:$A,$A307,Investors!$G:$G,$B307)-$B$2&gt;Q$4),SUMIFS(Investors!$Q:$Q,Investors!$A:$A,$A307,Investors!$G:$G,$B307),0)</f>
        <v/>
      </c>
      <c r="S307" s="4">
        <f>IF(AND(SUMIFS(Investors!$P:$P,Investors!$A:$A,$A307,Investors!$G:$G,$B307)-$B$2&lt;=S$4,SUMIFS(Investors!$P:$P,Investors!$A:$A,$A307,Investors!$G:$G,$B307)-$B$2&gt;R$4),SUMIFS(Investors!$Q:$Q,Investors!$A:$A,$A307,Investors!$G:$G,$B307),0)</f>
        <v/>
      </c>
      <c r="T307" s="4">
        <f>IF(AND(SUMIFS(Investors!$P:$P,Investors!$A:$A,$A307,Investors!$G:$G,$B307)-$B$2&lt;=T$4,SUMIFS(Investors!$P:$P,Investors!$A:$A,$A307,Investors!$G:$G,$B307)-$B$2&gt;S$4),SUMIFS(Investors!$Q:$Q,Investors!$A:$A,$A307,Investors!$G:$G,$B307),0)</f>
        <v/>
      </c>
      <c r="U307" s="4">
        <f>IF(AND(SUMIFS(Investors!$P:$P,Investors!$A:$A,$A307,Investors!$G:$G,$B307)-$B$2&lt;=U$4,SUMIFS(Investors!$P:$P,Investors!$A:$A,$A307,Investors!$G:$G,$B307)-$B$2&gt;T$4),SUMIFS(Investors!$Q:$Q,Investors!$A:$A,$A307,Investors!$G:$G,$B307),0)</f>
        <v/>
      </c>
      <c r="V307" s="4">
        <f>IF(AND(SUMIFS(Investors!$P:$P,Investors!$A:$A,$A307,Investors!$G:$G,$B307)-$B$2&lt;=V$4,SUMIFS(Investors!$P:$P,Investors!$A:$A,$A307,Investors!$G:$G,$B307)-$B$2&gt;U$4),SUMIFS(Investors!$Q:$Q,Investors!$A:$A,$A307,Investors!$G:$G,$B307),0)</f>
        <v/>
      </c>
      <c r="W307" s="4">
        <f>IF(AND(SUMIFS(Investors!$P:$P,Investors!$A:$A,$A307,Investors!$G:$G,$B307)-$B$2&lt;=W$4,SUMIFS(Investors!$P:$P,Investors!$A:$A,$A307,Investors!$G:$G,$B307)-$B$2&gt;V$4),SUMIFS(Investors!$Q:$Q,Investors!$A:$A,$A307,Investors!$G:$G,$B307),0)</f>
        <v/>
      </c>
      <c r="X307" s="4">
        <f>IF(AND(SUMIFS(Investors!$P:$P,Investors!$A:$A,$A307,Investors!$G:$G,$B307)-$B$2&lt;=X$4,SUMIFS(Investors!$P:$P,Investors!$A:$A,$A307,Investors!$G:$G,$B307)-$B$2&gt;W$4),SUMIFS(Investors!$Q:$Q,Investors!$A:$A,$A307,Investors!$G:$G,$B307),0)</f>
        <v/>
      </c>
      <c r="Y307" s="4">
        <f>IF(AND(SUMIFS(Investors!$P:$P,Investors!$A:$A,$A307,Investors!$G:$G,$B307)-$B$2&lt;=Y$4,SUMIFS(Investors!$P:$P,Investors!$A:$A,$A307,Investors!$G:$G,$B307)-$B$2&gt;X$4),SUMIFS(Investors!$Q:$Q,Investors!$A:$A,$A307,Investors!$G:$G,$B307),0)</f>
        <v/>
      </c>
      <c r="Z307" s="4">
        <f>IF(AND(SUMIFS(Investors!$P:$P,Investors!$A:$A,$A307,Investors!$G:$G,$B307)-$B$2&lt;=Z$4,SUMIFS(Investors!$P:$P,Investors!$A:$A,$A307,Investors!$G:$G,$B307)-$B$2&gt;Y$4),SUMIFS(Investors!$Q:$Q,Investors!$A:$A,$A307,Investors!$G:$G,$B307),0)</f>
        <v/>
      </c>
      <c r="AA307" s="4">
        <f>IF(AND(SUMIFS(Investors!$P:$P,Investors!$A:$A,$A307,Investors!$G:$G,$B307)-$B$2&lt;=AA$4,SUMIFS(Investors!$P:$P,Investors!$A:$A,$A307,Investors!$G:$G,$B307)-$B$2&gt;Z$4),SUMIFS(Investors!$Q:$Q,Investors!$A:$A,$A307,Investors!$G:$G,$B307),0)</f>
        <v/>
      </c>
      <c r="AB307" s="4">
        <f>IF(AND(SUMIFS(Investors!$P:$P,Investors!$A:$A,$A307,Investors!$G:$G,$B307)-$B$2&lt;=AB$4,SUMIFS(Investors!$P:$P,Investors!$A:$A,$A307,Investors!$G:$G,$B307)-$B$2&gt;AA$4),SUMIFS(Investors!$Q:$Q,Investors!$A:$A,$A307,Investors!$G:$G,$B307),0)</f>
        <v/>
      </c>
      <c r="AC307" s="4">
        <f>IF(AND(SUMIFS(Investors!$P:$P,Investors!$A:$A,$A307,Investors!$G:$G,$B307)-$B$2&lt;=AC$4,SUMIFS(Investors!$P:$P,Investors!$A:$A,$A307,Investors!$G:$G,$B307)-$B$2&gt;AB$4),SUMIFS(Investors!$Q:$Q,Investors!$A:$A,$A307,Investors!$G:$G,$B307),0)</f>
        <v/>
      </c>
    </row>
    <row r="308">
      <c r="A308" t="inlineStr">
        <is>
          <t>ZDAD01</t>
        </is>
      </c>
      <c r="B308" t="inlineStr">
        <is>
          <t>HVM204</t>
        </is>
      </c>
      <c r="C308" s="4">
        <f>SUM(E308:AC308)</f>
        <v/>
      </c>
      <c r="E308" s="4">
        <f>IF(AND(SUMIFS(Investors!$P:$P,Investors!$A:$A,$A308,Investors!$G:$G,$B308)-$B$2&lt;=E$4,SUMIFS(Investors!$P:$P,Investors!$A:$A,$A308,Investors!$G:$G,$B308)-$B$2&gt;D$4),SUMIFS(Investors!$Q:$Q,Investors!$A:$A,$A308,Investors!$G:$G,$B308),0)</f>
        <v/>
      </c>
      <c r="F308" s="4">
        <f>IF(AND(SUMIFS(Investors!$P:$P,Investors!$A:$A,$A308,Investors!$G:$G,$B308)-$B$2&lt;=F$4,SUMIFS(Investors!$P:$P,Investors!$A:$A,$A308,Investors!$G:$G,$B308)-$B$2&gt;E$4),SUMIFS(Investors!$Q:$Q,Investors!$A:$A,$A308,Investors!$G:$G,$B308),0)</f>
        <v/>
      </c>
      <c r="G308" s="4">
        <f>IF(AND(SUMIFS(Investors!$P:$P,Investors!$A:$A,$A308,Investors!$G:$G,$B308)-$B$2&lt;=G$4,SUMIFS(Investors!$P:$P,Investors!$A:$A,$A308,Investors!$G:$G,$B308)-$B$2&gt;F$4),SUMIFS(Investors!$Q:$Q,Investors!$A:$A,$A308,Investors!$G:$G,$B308),0)</f>
        <v/>
      </c>
      <c r="H308" s="4">
        <f>IF(AND(SUMIFS(Investors!$P:$P,Investors!$A:$A,$A308,Investors!$G:$G,$B308)-$B$2&lt;=H$4,SUMIFS(Investors!$P:$P,Investors!$A:$A,$A308,Investors!$G:$G,$B308)-$B$2&gt;G$4),SUMIFS(Investors!$Q:$Q,Investors!$A:$A,$A308,Investors!$G:$G,$B308),0)</f>
        <v/>
      </c>
      <c r="I308" s="4">
        <f>IF(AND(SUMIFS(Investors!$P:$P,Investors!$A:$A,$A308,Investors!$G:$G,$B308)-$B$2&lt;=I$4,SUMIFS(Investors!$P:$P,Investors!$A:$A,$A308,Investors!$G:$G,$B308)-$B$2&gt;H$4),SUMIFS(Investors!$Q:$Q,Investors!$A:$A,$A308,Investors!$G:$G,$B308),0)</f>
        <v/>
      </c>
      <c r="J308" s="4">
        <f>IF(AND(SUMIFS(Investors!$P:$P,Investors!$A:$A,$A308,Investors!$G:$G,$B308)-$B$2&lt;=J$4,SUMIFS(Investors!$P:$P,Investors!$A:$A,$A308,Investors!$G:$G,$B308)-$B$2&gt;I$4),SUMIFS(Investors!$Q:$Q,Investors!$A:$A,$A308,Investors!$G:$G,$B308),0)</f>
        <v/>
      </c>
      <c r="K308" s="4">
        <f>IF(AND(SUMIFS(Investors!$P:$P,Investors!$A:$A,$A308,Investors!$G:$G,$B308)-$B$2&lt;=K$4,SUMIFS(Investors!$P:$P,Investors!$A:$A,$A308,Investors!$G:$G,$B308)-$B$2&gt;J$4),SUMIFS(Investors!$Q:$Q,Investors!$A:$A,$A308,Investors!$G:$G,$B308),0)</f>
        <v/>
      </c>
      <c r="L308" s="4">
        <f>IF(AND(SUMIFS(Investors!$P:$P,Investors!$A:$A,$A308,Investors!$G:$G,$B308)-$B$2&lt;=L$4,SUMIFS(Investors!$P:$P,Investors!$A:$A,$A308,Investors!$G:$G,$B308)-$B$2&gt;K$4),SUMIFS(Investors!$Q:$Q,Investors!$A:$A,$A308,Investors!$G:$G,$B308),0)</f>
        <v/>
      </c>
      <c r="M308" s="4">
        <f>IF(AND(SUMIFS(Investors!$P:$P,Investors!$A:$A,$A308,Investors!$G:$G,$B308)-$B$2&lt;=M$4,SUMIFS(Investors!$P:$P,Investors!$A:$A,$A308,Investors!$G:$G,$B308)-$B$2&gt;L$4),SUMIFS(Investors!$Q:$Q,Investors!$A:$A,$A308,Investors!$G:$G,$B308),0)</f>
        <v/>
      </c>
      <c r="N308" s="4">
        <f>IF(AND(SUMIFS(Investors!$P:$P,Investors!$A:$A,$A308,Investors!$G:$G,$B308)-$B$2&lt;=N$4,SUMIFS(Investors!$P:$P,Investors!$A:$A,$A308,Investors!$G:$G,$B308)-$B$2&gt;M$4),SUMIFS(Investors!$Q:$Q,Investors!$A:$A,$A308,Investors!$G:$G,$B308),0)</f>
        <v/>
      </c>
      <c r="O308" s="4">
        <f>IF(AND(SUMIFS(Investors!$P:$P,Investors!$A:$A,$A308,Investors!$G:$G,$B308)-$B$2&lt;=O$4,SUMIFS(Investors!$P:$P,Investors!$A:$A,$A308,Investors!$G:$G,$B308)-$B$2&gt;N$4),SUMIFS(Investors!$Q:$Q,Investors!$A:$A,$A308,Investors!$G:$G,$B308),0)</f>
        <v/>
      </c>
      <c r="P308" s="4">
        <f>IF(AND(SUMIFS(Investors!$P:$P,Investors!$A:$A,$A308,Investors!$G:$G,$B308)-$B$2&lt;=P$4,SUMIFS(Investors!$P:$P,Investors!$A:$A,$A308,Investors!$G:$G,$B308)-$B$2&gt;O$4),SUMIFS(Investors!$Q:$Q,Investors!$A:$A,$A308,Investors!$G:$G,$B308),0)</f>
        <v/>
      </c>
      <c r="Q308" s="4">
        <f>IF(AND(SUMIFS(Investors!$P:$P,Investors!$A:$A,$A308,Investors!$G:$G,$B308)-$B$2&lt;=Q$4,SUMIFS(Investors!$P:$P,Investors!$A:$A,$A308,Investors!$G:$G,$B308)-$B$2&gt;P$4),SUMIFS(Investors!$Q:$Q,Investors!$A:$A,$A308,Investors!$G:$G,$B308),0)</f>
        <v/>
      </c>
      <c r="R308" s="4">
        <f>IF(AND(SUMIFS(Investors!$P:$P,Investors!$A:$A,$A308,Investors!$G:$G,$B308)-$B$2&lt;=R$4,SUMIFS(Investors!$P:$P,Investors!$A:$A,$A308,Investors!$G:$G,$B308)-$B$2&gt;Q$4),SUMIFS(Investors!$Q:$Q,Investors!$A:$A,$A308,Investors!$G:$G,$B308),0)</f>
        <v/>
      </c>
      <c r="S308" s="4">
        <f>IF(AND(SUMIFS(Investors!$P:$P,Investors!$A:$A,$A308,Investors!$G:$G,$B308)-$B$2&lt;=S$4,SUMIFS(Investors!$P:$P,Investors!$A:$A,$A308,Investors!$G:$G,$B308)-$B$2&gt;R$4),SUMIFS(Investors!$Q:$Q,Investors!$A:$A,$A308,Investors!$G:$G,$B308),0)</f>
        <v/>
      </c>
      <c r="T308" s="4">
        <f>IF(AND(SUMIFS(Investors!$P:$P,Investors!$A:$A,$A308,Investors!$G:$G,$B308)-$B$2&lt;=T$4,SUMIFS(Investors!$P:$P,Investors!$A:$A,$A308,Investors!$G:$G,$B308)-$B$2&gt;S$4),SUMIFS(Investors!$Q:$Q,Investors!$A:$A,$A308,Investors!$G:$G,$B308),0)</f>
        <v/>
      </c>
      <c r="U308" s="4">
        <f>IF(AND(SUMIFS(Investors!$P:$P,Investors!$A:$A,$A308,Investors!$G:$G,$B308)-$B$2&lt;=U$4,SUMIFS(Investors!$P:$P,Investors!$A:$A,$A308,Investors!$G:$G,$B308)-$B$2&gt;T$4),SUMIFS(Investors!$Q:$Q,Investors!$A:$A,$A308,Investors!$G:$G,$B308),0)</f>
        <v/>
      </c>
      <c r="V308" s="4">
        <f>IF(AND(SUMIFS(Investors!$P:$P,Investors!$A:$A,$A308,Investors!$G:$G,$B308)-$B$2&lt;=V$4,SUMIFS(Investors!$P:$P,Investors!$A:$A,$A308,Investors!$G:$G,$B308)-$B$2&gt;U$4),SUMIFS(Investors!$Q:$Q,Investors!$A:$A,$A308,Investors!$G:$G,$B308),0)</f>
        <v/>
      </c>
      <c r="W308" s="4">
        <f>IF(AND(SUMIFS(Investors!$P:$P,Investors!$A:$A,$A308,Investors!$G:$G,$B308)-$B$2&lt;=W$4,SUMIFS(Investors!$P:$P,Investors!$A:$A,$A308,Investors!$G:$G,$B308)-$B$2&gt;V$4),SUMIFS(Investors!$Q:$Q,Investors!$A:$A,$A308,Investors!$G:$G,$B308),0)</f>
        <v/>
      </c>
      <c r="X308" s="4">
        <f>IF(AND(SUMIFS(Investors!$P:$P,Investors!$A:$A,$A308,Investors!$G:$G,$B308)-$B$2&lt;=X$4,SUMIFS(Investors!$P:$P,Investors!$A:$A,$A308,Investors!$G:$G,$B308)-$B$2&gt;W$4),SUMIFS(Investors!$Q:$Q,Investors!$A:$A,$A308,Investors!$G:$G,$B308),0)</f>
        <v/>
      </c>
      <c r="Y308" s="4">
        <f>IF(AND(SUMIFS(Investors!$P:$P,Investors!$A:$A,$A308,Investors!$G:$G,$B308)-$B$2&lt;=Y$4,SUMIFS(Investors!$P:$P,Investors!$A:$A,$A308,Investors!$G:$G,$B308)-$B$2&gt;X$4),SUMIFS(Investors!$Q:$Q,Investors!$A:$A,$A308,Investors!$G:$G,$B308),0)</f>
        <v/>
      </c>
      <c r="Z308" s="4">
        <f>IF(AND(SUMIFS(Investors!$P:$P,Investors!$A:$A,$A308,Investors!$G:$G,$B308)-$B$2&lt;=Z$4,SUMIFS(Investors!$P:$P,Investors!$A:$A,$A308,Investors!$G:$G,$B308)-$B$2&gt;Y$4),SUMIFS(Investors!$Q:$Q,Investors!$A:$A,$A308,Investors!$G:$G,$B308),0)</f>
        <v/>
      </c>
      <c r="AA308" s="4">
        <f>IF(AND(SUMIFS(Investors!$P:$P,Investors!$A:$A,$A308,Investors!$G:$G,$B308)-$B$2&lt;=AA$4,SUMIFS(Investors!$P:$P,Investors!$A:$A,$A308,Investors!$G:$G,$B308)-$B$2&gt;Z$4),SUMIFS(Investors!$Q:$Q,Investors!$A:$A,$A308,Investors!$G:$G,$B308),0)</f>
        <v/>
      </c>
      <c r="AB308" s="4">
        <f>IF(AND(SUMIFS(Investors!$P:$P,Investors!$A:$A,$A308,Investors!$G:$G,$B308)-$B$2&lt;=AB$4,SUMIFS(Investors!$P:$P,Investors!$A:$A,$A308,Investors!$G:$G,$B308)-$B$2&gt;AA$4),SUMIFS(Investors!$Q:$Q,Investors!$A:$A,$A308,Investors!$G:$G,$B308),0)</f>
        <v/>
      </c>
      <c r="AC308" s="4">
        <f>IF(AND(SUMIFS(Investors!$P:$P,Investors!$A:$A,$A308,Investors!$G:$G,$B308)-$B$2&lt;=AC$4,SUMIFS(Investors!$P:$P,Investors!$A:$A,$A308,Investors!$G:$G,$B308)-$B$2&gt;AB$4),SUMIFS(Investors!$Q:$Q,Investors!$A:$A,$A308,Investors!$G:$G,$B308),0)</f>
        <v/>
      </c>
    </row>
    <row r="309">
      <c r="A309" t="inlineStr">
        <is>
          <t>ZBEN02</t>
        </is>
      </c>
      <c r="B309" t="inlineStr">
        <is>
          <t>HFB211</t>
        </is>
      </c>
      <c r="C309" s="4">
        <f>SUM(E309:AC309)</f>
        <v/>
      </c>
      <c r="E309" s="4">
        <f>IF(AND(SUMIFS(Investors!$P:$P,Investors!$A:$A,$A309,Investors!$G:$G,$B309)-$B$2&lt;=E$4,SUMIFS(Investors!$P:$P,Investors!$A:$A,$A309,Investors!$G:$G,$B309)-$B$2&gt;D$4),SUMIFS(Investors!$Q:$Q,Investors!$A:$A,$A309,Investors!$G:$G,$B309),0)</f>
        <v/>
      </c>
      <c r="F309" s="4">
        <f>IF(AND(SUMIFS(Investors!$P:$P,Investors!$A:$A,$A309,Investors!$G:$G,$B309)-$B$2&lt;=F$4,SUMIFS(Investors!$P:$P,Investors!$A:$A,$A309,Investors!$G:$G,$B309)-$B$2&gt;E$4),SUMIFS(Investors!$Q:$Q,Investors!$A:$A,$A309,Investors!$G:$G,$B309),0)</f>
        <v/>
      </c>
      <c r="G309" s="4">
        <f>IF(AND(SUMIFS(Investors!$P:$P,Investors!$A:$A,$A309,Investors!$G:$G,$B309)-$B$2&lt;=G$4,SUMIFS(Investors!$P:$P,Investors!$A:$A,$A309,Investors!$G:$G,$B309)-$B$2&gt;F$4),SUMIFS(Investors!$Q:$Q,Investors!$A:$A,$A309,Investors!$G:$G,$B309),0)</f>
        <v/>
      </c>
      <c r="H309" s="4">
        <f>IF(AND(SUMIFS(Investors!$P:$P,Investors!$A:$A,$A309,Investors!$G:$G,$B309)-$B$2&lt;=H$4,SUMIFS(Investors!$P:$P,Investors!$A:$A,$A309,Investors!$G:$G,$B309)-$B$2&gt;G$4),SUMIFS(Investors!$Q:$Q,Investors!$A:$A,$A309,Investors!$G:$G,$B309),0)</f>
        <v/>
      </c>
      <c r="I309" s="4">
        <f>IF(AND(SUMIFS(Investors!$P:$P,Investors!$A:$A,$A309,Investors!$G:$G,$B309)-$B$2&lt;=I$4,SUMIFS(Investors!$P:$P,Investors!$A:$A,$A309,Investors!$G:$G,$B309)-$B$2&gt;H$4),SUMIFS(Investors!$Q:$Q,Investors!$A:$A,$A309,Investors!$G:$G,$B309),0)</f>
        <v/>
      </c>
      <c r="J309" s="4">
        <f>IF(AND(SUMIFS(Investors!$P:$P,Investors!$A:$A,$A309,Investors!$G:$G,$B309)-$B$2&lt;=J$4,SUMIFS(Investors!$P:$P,Investors!$A:$A,$A309,Investors!$G:$G,$B309)-$B$2&gt;I$4),SUMIFS(Investors!$Q:$Q,Investors!$A:$A,$A309,Investors!$G:$G,$B309),0)</f>
        <v/>
      </c>
      <c r="K309" s="4">
        <f>IF(AND(SUMIFS(Investors!$P:$P,Investors!$A:$A,$A309,Investors!$G:$G,$B309)-$B$2&lt;=K$4,SUMIFS(Investors!$P:$P,Investors!$A:$A,$A309,Investors!$G:$G,$B309)-$B$2&gt;J$4),SUMIFS(Investors!$Q:$Q,Investors!$A:$A,$A309,Investors!$G:$G,$B309),0)</f>
        <v/>
      </c>
      <c r="L309" s="4">
        <f>IF(AND(SUMIFS(Investors!$P:$P,Investors!$A:$A,$A309,Investors!$G:$G,$B309)-$B$2&lt;=L$4,SUMIFS(Investors!$P:$P,Investors!$A:$A,$A309,Investors!$G:$G,$B309)-$B$2&gt;K$4),SUMIFS(Investors!$Q:$Q,Investors!$A:$A,$A309,Investors!$G:$G,$B309),0)</f>
        <v/>
      </c>
      <c r="M309" s="4">
        <f>IF(AND(SUMIFS(Investors!$P:$P,Investors!$A:$A,$A309,Investors!$G:$G,$B309)-$B$2&lt;=M$4,SUMIFS(Investors!$P:$P,Investors!$A:$A,$A309,Investors!$G:$G,$B309)-$B$2&gt;L$4),SUMIFS(Investors!$Q:$Q,Investors!$A:$A,$A309,Investors!$G:$G,$B309),0)</f>
        <v/>
      </c>
      <c r="N309" s="4">
        <f>IF(AND(SUMIFS(Investors!$P:$P,Investors!$A:$A,$A309,Investors!$G:$G,$B309)-$B$2&lt;=N$4,SUMIFS(Investors!$P:$P,Investors!$A:$A,$A309,Investors!$G:$G,$B309)-$B$2&gt;M$4),SUMIFS(Investors!$Q:$Q,Investors!$A:$A,$A309,Investors!$G:$G,$B309),0)</f>
        <v/>
      </c>
      <c r="O309" s="4">
        <f>IF(AND(SUMIFS(Investors!$P:$P,Investors!$A:$A,$A309,Investors!$G:$G,$B309)-$B$2&lt;=O$4,SUMIFS(Investors!$P:$P,Investors!$A:$A,$A309,Investors!$G:$G,$B309)-$B$2&gt;N$4),SUMIFS(Investors!$Q:$Q,Investors!$A:$A,$A309,Investors!$G:$G,$B309),0)</f>
        <v/>
      </c>
      <c r="P309" s="4">
        <f>IF(AND(SUMIFS(Investors!$P:$P,Investors!$A:$A,$A309,Investors!$G:$G,$B309)-$B$2&lt;=P$4,SUMIFS(Investors!$P:$P,Investors!$A:$A,$A309,Investors!$G:$G,$B309)-$B$2&gt;O$4),SUMIFS(Investors!$Q:$Q,Investors!$A:$A,$A309,Investors!$G:$G,$B309),0)</f>
        <v/>
      </c>
      <c r="Q309" s="4">
        <f>IF(AND(SUMIFS(Investors!$P:$P,Investors!$A:$A,$A309,Investors!$G:$G,$B309)-$B$2&lt;=Q$4,SUMIFS(Investors!$P:$P,Investors!$A:$A,$A309,Investors!$G:$G,$B309)-$B$2&gt;P$4),SUMIFS(Investors!$Q:$Q,Investors!$A:$A,$A309,Investors!$G:$G,$B309),0)</f>
        <v/>
      </c>
      <c r="R309" s="4">
        <f>IF(AND(SUMIFS(Investors!$P:$P,Investors!$A:$A,$A309,Investors!$G:$G,$B309)-$B$2&lt;=R$4,SUMIFS(Investors!$P:$P,Investors!$A:$A,$A309,Investors!$G:$G,$B309)-$B$2&gt;Q$4),SUMIFS(Investors!$Q:$Q,Investors!$A:$A,$A309,Investors!$G:$G,$B309),0)</f>
        <v/>
      </c>
      <c r="S309" s="4">
        <f>IF(AND(SUMIFS(Investors!$P:$P,Investors!$A:$A,$A309,Investors!$G:$G,$B309)-$B$2&lt;=S$4,SUMIFS(Investors!$P:$P,Investors!$A:$A,$A309,Investors!$G:$G,$B309)-$B$2&gt;R$4),SUMIFS(Investors!$Q:$Q,Investors!$A:$A,$A309,Investors!$G:$G,$B309),0)</f>
        <v/>
      </c>
      <c r="T309" s="4">
        <f>IF(AND(SUMIFS(Investors!$P:$P,Investors!$A:$A,$A309,Investors!$G:$G,$B309)-$B$2&lt;=T$4,SUMIFS(Investors!$P:$P,Investors!$A:$A,$A309,Investors!$G:$G,$B309)-$B$2&gt;S$4),SUMIFS(Investors!$Q:$Q,Investors!$A:$A,$A309,Investors!$G:$G,$B309),0)</f>
        <v/>
      </c>
      <c r="U309" s="4">
        <f>IF(AND(SUMIFS(Investors!$P:$P,Investors!$A:$A,$A309,Investors!$G:$G,$B309)-$B$2&lt;=U$4,SUMIFS(Investors!$P:$P,Investors!$A:$A,$A309,Investors!$G:$G,$B309)-$B$2&gt;T$4),SUMIFS(Investors!$Q:$Q,Investors!$A:$A,$A309,Investors!$G:$G,$B309),0)</f>
        <v/>
      </c>
      <c r="V309" s="4">
        <f>IF(AND(SUMIFS(Investors!$P:$P,Investors!$A:$A,$A309,Investors!$G:$G,$B309)-$B$2&lt;=V$4,SUMIFS(Investors!$P:$P,Investors!$A:$A,$A309,Investors!$G:$G,$B309)-$B$2&gt;U$4),SUMIFS(Investors!$Q:$Q,Investors!$A:$A,$A309,Investors!$G:$G,$B309),0)</f>
        <v/>
      </c>
      <c r="W309" s="4">
        <f>IF(AND(SUMIFS(Investors!$P:$P,Investors!$A:$A,$A309,Investors!$G:$G,$B309)-$B$2&lt;=W$4,SUMIFS(Investors!$P:$P,Investors!$A:$A,$A309,Investors!$G:$G,$B309)-$B$2&gt;V$4),SUMIFS(Investors!$Q:$Q,Investors!$A:$A,$A309,Investors!$G:$G,$B309),0)</f>
        <v/>
      </c>
      <c r="X309" s="4">
        <f>IF(AND(SUMIFS(Investors!$P:$P,Investors!$A:$A,$A309,Investors!$G:$G,$B309)-$B$2&lt;=X$4,SUMIFS(Investors!$P:$P,Investors!$A:$A,$A309,Investors!$G:$G,$B309)-$B$2&gt;W$4),SUMIFS(Investors!$Q:$Q,Investors!$A:$A,$A309,Investors!$G:$G,$B309),0)</f>
        <v/>
      </c>
      <c r="Y309" s="4">
        <f>IF(AND(SUMIFS(Investors!$P:$P,Investors!$A:$A,$A309,Investors!$G:$G,$B309)-$B$2&lt;=Y$4,SUMIFS(Investors!$P:$P,Investors!$A:$A,$A309,Investors!$G:$G,$B309)-$B$2&gt;X$4),SUMIFS(Investors!$Q:$Q,Investors!$A:$A,$A309,Investors!$G:$G,$B309),0)</f>
        <v/>
      </c>
      <c r="Z309" s="4">
        <f>IF(AND(SUMIFS(Investors!$P:$P,Investors!$A:$A,$A309,Investors!$G:$G,$B309)-$B$2&lt;=Z$4,SUMIFS(Investors!$P:$P,Investors!$A:$A,$A309,Investors!$G:$G,$B309)-$B$2&gt;Y$4),SUMIFS(Investors!$Q:$Q,Investors!$A:$A,$A309,Investors!$G:$G,$B309),0)</f>
        <v/>
      </c>
      <c r="AA309" s="4">
        <f>IF(AND(SUMIFS(Investors!$P:$P,Investors!$A:$A,$A309,Investors!$G:$G,$B309)-$B$2&lt;=AA$4,SUMIFS(Investors!$P:$P,Investors!$A:$A,$A309,Investors!$G:$G,$B309)-$B$2&gt;Z$4),SUMIFS(Investors!$Q:$Q,Investors!$A:$A,$A309,Investors!$G:$G,$B309),0)</f>
        <v/>
      </c>
      <c r="AB309" s="4">
        <f>IF(AND(SUMIFS(Investors!$P:$P,Investors!$A:$A,$A309,Investors!$G:$G,$B309)-$B$2&lt;=AB$4,SUMIFS(Investors!$P:$P,Investors!$A:$A,$A309,Investors!$G:$G,$B309)-$B$2&gt;AA$4),SUMIFS(Investors!$Q:$Q,Investors!$A:$A,$A309,Investors!$G:$G,$B309),0)</f>
        <v/>
      </c>
      <c r="AC309" s="4">
        <f>IF(AND(SUMIFS(Investors!$P:$P,Investors!$A:$A,$A309,Investors!$G:$G,$B309)-$B$2&lt;=AC$4,SUMIFS(Investors!$P:$P,Investors!$A:$A,$A309,Investors!$G:$G,$B309)-$B$2&gt;AB$4),SUMIFS(Investors!$Q:$Q,Investors!$A:$A,$A309,Investors!$G:$G,$B309),0)</f>
        <v/>
      </c>
    </row>
    <row r="310">
      <c r="A310" t="inlineStr">
        <is>
          <t>ZERA02</t>
        </is>
      </c>
      <c r="B310" t="inlineStr">
        <is>
          <t>HVC101</t>
        </is>
      </c>
      <c r="C310" s="4">
        <f>SUM(E310:AC310)</f>
        <v/>
      </c>
      <c r="E310" s="4">
        <f>IF(AND(SUMIFS(Investors!$P:$P,Investors!$A:$A,$A310,Investors!$G:$G,$B310)-$B$2&lt;=E$4,SUMIFS(Investors!$P:$P,Investors!$A:$A,$A310,Investors!$G:$G,$B310)-$B$2&gt;D$4),SUMIFS(Investors!$Q:$Q,Investors!$A:$A,$A310,Investors!$G:$G,$B310),0)</f>
        <v/>
      </c>
      <c r="F310" s="4">
        <f>IF(AND(SUMIFS(Investors!$P:$P,Investors!$A:$A,$A310,Investors!$G:$G,$B310)-$B$2&lt;=F$4,SUMIFS(Investors!$P:$P,Investors!$A:$A,$A310,Investors!$G:$G,$B310)-$B$2&gt;E$4),SUMIFS(Investors!$Q:$Q,Investors!$A:$A,$A310,Investors!$G:$G,$B310),0)</f>
        <v/>
      </c>
      <c r="G310" s="4">
        <f>IF(AND(SUMIFS(Investors!$P:$P,Investors!$A:$A,$A310,Investors!$G:$G,$B310)-$B$2&lt;=G$4,SUMIFS(Investors!$P:$P,Investors!$A:$A,$A310,Investors!$G:$G,$B310)-$B$2&gt;F$4),SUMIFS(Investors!$Q:$Q,Investors!$A:$A,$A310,Investors!$G:$G,$B310),0)</f>
        <v/>
      </c>
      <c r="H310" s="4">
        <f>IF(AND(SUMIFS(Investors!$P:$P,Investors!$A:$A,$A310,Investors!$G:$G,$B310)-$B$2&lt;=H$4,SUMIFS(Investors!$P:$P,Investors!$A:$A,$A310,Investors!$G:$G,$B310)-$B$2&gt;G$4),SUMIFS(Investors!$Q:$Q,Investors!$A:$A,$A310,Investors!$G:$G,$B310),0)</f>
        <v/>
      </c>
      <c r="I310" s="4">
        <f>IF(AND(SUMIFS(Investors!$P:$P,Investors!$A:$A,$A310,Investors!$G:$G,$B310)-$B$2&lt;=I$4,SUMIFS(Investors!$P:$P,Investors!$A:$A,$A310,Investors!$G:$G,$B310)-$B$2&gt;H$4),SUMIFS(Investors!$Q:$Q,Investors!$A:$A,$A310,Investors!$G:$G,$B310),0)</f>
        <v/>
      </c>
      <c r="J310" s="4">
        <f>IF(AND(SUMIFS(Investors!$P:$P,Investors!$A:$A,$A310,Investors!$G:$G,$B310)-$B$2&lt;=J$4,SUMIFS(Investors!$P:$P,Investors!$A:$A,$A310,Investors!$G:$G,$B310)-$B$2&gt;I$4),SUMIFS(Investors!$Q:$Q,Investors!$A:$A,$A310,Investors!$G:$G,$B310),0)</f>
        <v/>
      </c>
      <c r="K310" s="4">
        <f>IF(AND(SUMIFS(Investors!$P:$P,Investors!$A:$A,$A310,Investors!$G:$G,$B310)-$B$2&lt;=K$4,SUMIFS(Investors!$P:$P,Investors!$A:$A,$A310,Investors!$G:$G,$B310)-$B$2&gt;J$4),SUMIFS(Investors!$Q:$Q,Investors!$A:$A,$A310,Investors!$G:$G,$B310),0)</f>
        <v/>
      </c>
      <c r="L310" s="4">
        <f>IF(AND(SUMIFS(Investors!$P:$P,Investors!$A:$A,$A310,Investors!$G:$G,$B310)-$B$2&lt;=L$4,SUMIFS(Investors!$P:$P,Investors!$A:$A,$A310,Investors!$G:$G,$B310)-$B$2&gt;K$4),SUMIFS(Investors!$Q:$Q,Investors!$A:$A,$A310,Investors!$G:$G,$B310),0)</f>
        <v/>
      </c>
      <c r="M310" s="4">
        <f>IF(AND(SUMIFS(Investors!$P:$P,Investors!$A:$A,$A310,Investors!$G:$G,$B310)-$B$2&lt;=M$4,SUMIFS(Investors!$P:$P,Investors!$A:$A,$A310,Investors!$G:$G,$B310)-$B$2&gt;L$4),SUMIFS(Investors!$Q:$Q,Investors!$A:$A,$A310,Investors!$G:$G,$B310),0)</f>
        <v/>
      </c>
      <c r="N310" s="4">
        <f>IF(AND(SUMIFS(Investors!$P:$P,Investors!$A:$A,$A310,Investors!$G:$G,$B310)-$B$2&lt;=N$4,SUMIFS(Investors!$P:$P,Investors!$A:$A,$A310,Investors!$G:$G,$B310)-$B$2&gt;M$4),SUMIFS(Investors!$Q:$Q,Investors!$A:$A,$A310,Investors!$G:$G,$B310),0)</f>
        <v/>
      </c>
      <c r="O310" s="4">
        <f>IF(AND(SUMIFS(Investors!$P:$P,Investors!$A:$A,$A310,Investors!$G:$G,$B310)-$B$2&lt;=O$4,SUMIFS(Investors!$P:$P,Investors!$A:$A,$A310,Investors!$G:$G,$B310)-$B$2&gt;N$4),SUMIFS(Investors!$Q:$Q,Investors!$A:$A,$A310,Investors!$G:$G,$B310),0)</f>
        <v/>
      </c>
      <c r="P310" s="4">
        <f>IF(AND(SUMIFS(Investors!$P:$P,Investors!$A:$A,$A310,Investors!$G:$G,$B310)-$B$2&lt;=P$4,SUMIFS(Investors!$P:$P,Investors!$A:$A,$A310,Investors!$G:$G,$B310)-$B$2&gt;O$4),SUMIFS(Investors!$Q:$Q,Investors!$A:$A,$A310,Investors!$G:$G,$B310),0)</f>
        <v/>
      </c>
      <c r="Q310" s="4">
        <f>IF(AND(SUMIFS(Investors!$P:$P,Investors!$A:$A,$A310,Investors!$G:$G,$B310)-$B$2&lt;=Q$4,SUMIFS(Investors!$P:$P,Investors!$A:$A,$A310,Investors!$G:$G,$B310)-$B$2&gt;P$4),SUMIFS(Investors!$Q:$Q,Investors!$A:$A,$A310,Investors!$G:$G,$B310),0)</f>
        <v/>
      </c>
      <c r="R310" s="4">
        <f>IF(AND(SUMIFS(Investors!$P:$P,Investors!$A:$A,$A310,Investors!$G:$G,$B310)-$B$2&lt;=R$4,SUMIFS(Investors!$P:$P,Investors!$A:$A,$A310,Investors!$G:$G,$B310)-$B$2&gt;Q$4),SUMIFS(Investors!$Q:$Q,Investors!$A:$A,$A310,Investors!$G:$G,$B310),0)</f>
        <v/>
      </c>
      <c r="S310" s="4">
        <f>IF(AND(SUMIFS(Investors!$P:$P,Investors!$A:$A,$A310,Investors!$G:$G,$B310)-$B$2&lt;=S$4,SUMIFS(Investors!$P:$P,Investors!$A:$A,$A310,Investors!$G:$G,$B310)-$B$2&gt;R$4),SUMIFS(Investors!$Q:$Q,Investors!$A:$A,$A310,Investors!$G:$G,$B310),0)</f>
        <v/>
      </c>
      <c r="T310" s="4">
        <f>IF(AND(SUMIFS(Investors!$P:$P,Investors!$A:$A,$A310,Investors!$G:$G,$B310)-$B$2&lt;=T$4,SUMIFS(Investors!$P:$P,Investors!$A:$A,$A310,Investors!$G:$G,$B310)-$B$2&gt;S$4),SUMIFS(Investors!$Q:$Q,Investors!$A:$A,$A310,Investors!$G:$G,$B310),0)</f>
        <v/>
      </c>
      <c r="U310" s="4">
        <f>IF(AND(SUMIFS(Investors!$P:$P,Investors!$A:$A,$A310,Investors!$G:$G,$B310)-$B$2&lt;=U$4,SUMIFS(Investors!$P:$P,Investors!$A:$A,$A310,Investors!$G:$G,$B310)-$B$2&gt;T$4),SUMIFS(Investors!$Q:$Q,Investors!$A:$A,$A310,Investors!$G:$G,$B310),0)</f>
        <v/>
      </c>
      <c r="V310" s="4">
        <f>IF(AND(SUMIFS(Investors!$P:$P,Investors!$A:$A,$A310,Investors!$G:$G,$B310)-$B$2&lt;=V$4,SUMIFS(Investors!$P:$P,Investors!$A:$A,$A310,Investors!$G:$G,$B310)-$B$2&gt;U$4),SUMIFS(Investors!$Q:$Q,Investors!$A:$A,$A310,Investors!$G:$G,$B310),0)</f>
        <v/>
      </c>
      <c r="W310" s="4">
        <f>IF(AND(SUMIFS(Investors!$P:$P,Investors!$A:$A,$A310,Investors!$G:$G,$B310)-$B$2&lt;=W$4,SUMIFS(Investors!$P:$P,Investors!$A:$A,$A310,Investors!$G:$G,$B310)-$B$2&gt;V$4),SUMIFS(Investors!$Q:$Q,Investors!$A:$A,$A310,Investors!$G:$G,$B310),0)</f>
        <v/>
      </c>
      <c r="X310" s="4">
        <f>IF(AND(SUMIFS(Investors!$P:$P,Investors!$A:$A,$A310,Investors!$G:$G,$B310)-$B$2&lt;=X$4,SUMIFS(Investors!$P:$P,Investors!$A:$A,$A310,Investors!$G:$G,$B310)-$B$2&gt;W$4),SUMIFS(Investors!$Q:$Q,Investors!$A:$A,$A310,Investors!$G:$G,$B310),0)</f>
        <v/>
      </c>
      <c r="Y310" s="4">
        <f>IF(AND(SUMIFS(Investors!$P:$P,Investors!$A:$A,$A310,Investors!$G:$G,$B310)-$B$2&lt;=Y$4,SUMIFS(Investors!$P:$P,Investors!$A:$A,$A310,Investors!$G:$G,$B310)-$B$2&gt;X$4),SUMIFS(Investors!$Q:$Q,Investors!$A:$A,$A310,Investors!$G:$G,$B310),0)</f>
        <v/>
      </c>
      <c r="Z310" s="4">
        <f>IF(AND(SUMIFS(Investors!$P:$P,Investors!$A:$A,$A310,Investors!$G:$G,$B310)-$B$2&lt;=Z$4,SUMIFS(Investors!$P:$P,Investors!$A:$A,$A310,Investors!$G:$G,$B310)-$B$2&gt;Y$4),SUMIFS(Investors!$Q:$Q,Investors!$A:$A,$A310,Investors!$G:$G,$B310),0)</f>
        <v/>
      </c>
      <c r="AA310" s="4">
        <f>IF(AND(SUMIFS(Investors!$P:$P,Investors!$A:$A,$A310,Investors!$G:$G,$B310)-$B$2&lt;=AA$4,SUMIFS(Investors!$P:$P,Investors!$A:$A,$A310,Investors!$G:$G,$B310)-$B$2&gt;Z$4),SUMIFS(Investors!$Q:$Q,Investors!$A:$A,$A310,Investors!$G:$G,$B310),0)</f>
        <v/>
      </c>
      <c r="AB310" s="4">
        <f>IF(AND(SUMIFS(Investors!$P:$P,Investors!$A:$A,$A310,Investors!$G:$G,$B310)-$B$2&lt;=AB$4,SUMIFS(Investors!$P:$P,Investors!$A:$A,$A310,Investors!$G:$G,$B310)-$B$2&gt;AA$4),SUMIFS(Investors!$Q:$Q,Investors!$A:$A,$A310,Investors!$G:$G,$B310),0)</f>
        <v/>
      </c>
      <c r="AC310" s="4">
        <f>IF(AND(SUMIFS(Investors!$P:$P,Investors!$A:$A,$A310,Investors!$G:$G,$B310)-$B$2&lt;=AC$4,SUMIFS(Investors!$P:$P,Investors!$A:$A,$A310,Investors!$G:$G,$B310)-$B$2&gt;AB$4),SUMIFS(Investors!$Q:$Q,Investors!$A:$A,$A310,Investors!$G:$G,$B310),0)</f>
        <v/>
      </c>
    </row>
    <row r="311">
      <c r="A311" t="inlineStr">
        <is>
          <t>ZERA02</t>
        </is>
      </c>
      <c r="B311" t="inlineStr">
        <is>
          <t>HVL203</t>
        </is>
      </c>
      <c r="C311" s="4">
        <f>SUM(E311:AC311)</f>
        <v/>
      </c>
      <c r="E311" s="4">
        <f>IF(AND(SUMIFS(Investors!$P:$P,Investors!$A:$A,$A311,Investors!$G:$G,$B311)-$B$2&lt;=E$4,SUMIFS(Investors!$P:$P,Investors!$A:$A,$A311,Investors!$G:$G,$B311)-$B$2&gt;D$4),SUMIFS(Investors!$Q:$Q,Investors!$A:$A,$A311,Investors!$G:$G,$B311),0)</f>
        <v/>
      </c>
      <c r="F311" s="4">
        <f>IF(AND(SUMIFS(Investors!$P:$P,Investors!$A:$A,$A311,Investors!$G:$G,$B311)-$B$2&lt;=F$4,SUMIFS(Investors!$P:$P,Investors!$A:$A,$A311,Investors!$G:$G,$B311)-$B$2&gt;E$4),SUMIFS(Investors!$Q:$Q,Investors!$A:$A,$A311,Investors!$G:$G,$B311),0)</f>
        <v/>
      </c>
      <c r="G311" s="4">
        <f>IF(AND(SUMIFS(Investors!$P:$P,Investors!$A:$A,$A311,Investors!$G:$G,$B311)-$B$2&lt;=G$4,SUMIFS(Investors!$P:$P,Investors!$A:$A,$A311,Investors!$G:$G,$B311)-$B$2&gt;F$4),SUMIFS(Investors!$Q:$Q,Investors!$A:$A,$A311,Investors!$G:$G,$B311),0)</f>
        <v/>
      </c>
      <c r="H311" s="4">
        <f>IF(AND(SUMIFS(Investors!$P:$P,Investors!$A:$A,$A311,Investors!$G:$G,$B311)-$B$2&lt;=H$4,SUMIFS(Investors!$P:$P,Investors!$A:$A,$A311,Investors!$G:$G,$B311)-$B$2&gt;G$4),SUMIFS(Investors!$Q:$Q,Investors!$A:$A,$A311,Investors!$G:$G,$B311),0)</f>
        <v/>
      </c>
      <c r="I311" s="4">
        <f>IF(AND(SUMIFS(Investors!$P:$P,Investors!$A:$A,$A311,Investors!$G:$G,$B311)-$B$2&lt;=I$4,SUMIFS(Investors!$P:$P,Investors!$A:$A,$A311,Investors!$G:$G,$B311)-$B$2&gt;H$4),SUMIFS(Investors!$Q:$Q,Investors!$A:$A,$A311,Investors!$G:$G,$B311),0)</f>
        <v/>
      </c>
      <c r="J311" s="4">
        <f>IF(AND(SUMIFS(Investors!$P:$P,Investors!$A:$A,$A311,Investors!$G:$G,$B311)-$B$2&lt;=J$4,SUMIFS(Investors!$P:$P,Investors!$A:$A,$A311,Investors!$G:$G,$B311)-$B$2&gt;I$4),SUMIFS(Investors!$Q:$Q,Investors!$A:$A,$A311,Investors!$G:$G,$B311),0)</f>
        <v/>
      </c>
      <c r="K311" s="4">
        <f>IF(AND(SUMIFS(Investors!$P:$P,Investors!$A:$A,$A311,Investors!$G:$G,$B311)-$B$2&lt;=K$4,SUMIFS(Investors!$P:$P,Investors!$A:$A,$A311,Investors!$G:$G,$B311)-$B$2&gt;J$4),SUMIFS(Investors!$Q:$Q,Investors!$A:$A,$A311,Investors!$G:$G,$B311),0)</f>
        <v/>
      </c>
      <c r="L311" s="4">
        <f>IF(AND(SUMIFS(Investors!$P:$P,Investors!$A:$A,$A311,Investors!$G:$G,$B311)-$B$2&lt;=L$4,SUMIFS(Investors!$P:$P,Investors!$A:$A,$A311,Investors!$G:$G,$B311)-$B$2&gt;K$4),SUMIFS(Investors!$Q:$Q,Investors!$A:$A,$A311,Investors!$G:$G,$B311),0)</f>
        <v/>
      </c>
      <c r="M311" s="4">
        <f>IF(AND(SUMIFS(Investors!$P:$P,Investors!$A:$A,$A311,Investors!$G:$G,$B311)-$B$2&lt;=M$4,SUMIFS(Investors!$P:$P,Investors!$A:$A,$A311,Investors!$G:$G,$B311)-$B$2&gt;L$4),SUMIFS(Investors!$Q:$Q,Investors!$A:$A,$A311,Investors!$G:$G,$B311),0)</f>
        <v/>
      </c>
      <c r="N311" s="4">
        <f>IF(AND(SUMIFS(Investors!$P:$P,Investors!$A:$A,$A311,Investors!$G:$G,$B311)-$B$2&lt;=N$4,SUMIFS(Investors!$P:$P,Investors!$A:$A,$A311,Investors!$G:$G,$B311)-$B$2&gt;M$4),SUMIFS(Investors!$Q:$Q,Investors!$A:$A,$A311,Investors!$G:$G,$B311),0)</f>
        <v/>
      </c>
      <c r="O311" s="4">
        <f>IF(AND(SUMIFS(Investors!$P:$P,Investors!$A:$A,$A311,Investors!$G:$G,$B311)-$B$2&lt;=O$4,SUMIFS(Investors!$P:$P,Investors!$A:$A,$A311,Investors!$G:$G,$B311)-$B$2&gt;N$4),SUMIFS(Investors!$Q:$Q,Investors!$A:$A,$A311,Investors!$G:$G,$B311),0)</f>
        <v/>
      </c>
      <c r="P311" s="4">
        <f>IF(AND(SUMIFS(Investors!$P:$P,Investors!$A:$A,$A311,Investors!$G:$G,$B311)-$B$2&lt;=P$4,SUMIFS(Investors!$P:$P,Investors!$A:$A,$A311,Investors!$G:$G,$B311)-$B$2&gt;O$4),SUMIFS(Investors!$Q:$Q,Investors!$A:$A,$A311,Investors!$G:$G,$B311),0)</f>
        <v/>
      </c>
      <c r="Q311" s="4">
        <f>IF(AND(SUMIFS(Investors!$P:$P,Investors!$A:$A,$A311,Investors!$G:$G,$B311)-$B$2&lt;=Q$4,SUMIFS(Investors!$P:$P,Investors!$A:$A,$A311,Investors!$G:$G,$B311)-$B$2&gt;P$4),SUMIFS(Investors!$Q:$Q,Investors!$A:$A,$A311,Investors!$G:$G,$B311),0)</f>
        <v/>
      </c>
      <c r="R311" s="4">
        <f>IF(AND(SUMIFS(Investors!$P:$P,Investors!$A:$A,$A311,Investors!$G:$G,$B311)-$B$2&lt;=R$4,SUMIFS(Investors!$P:$P,Investors!$A:$A,$A311,Investors!$G:$G,$B311)-$B$2&gt;Q$4),SUMIFS(Investors!$Q:$Q,Investors!$A:$A,$A311,Investors!$G:$G,$B311),0)</f>
        <v/>
      </c>
      <c r="S311" s="4">
        <f>IF(AND(SUMIFS(Investors!$P:$P,Investors!$A:$A,$A311,Investors!$G:$G,$B311)-$B$2&lt;=S$4,SUMIFS(Investors!$P:$P,Investors!$A:$A,$A311,Investors!$G:$G,$B311)-$B$2&gt;R$4),SUMIFS(Investors!$Q:$Q,Investors!$A:$A,$A311,Investors!$G:$G,$B311),0)</f>
        <v/>
      </c>
      <c r="T311" s="4">
        <f>IF(AND(SUMIFS(Investors!$P:$P,Investors!$A:$A,$A311,Investors!$G:$G,$B311)-$B$2&lt;=T$4,SUMIFS(Investors!$P:$P,Investors!$A:$A,$A311,Investors!$G:$G,$B311)-$B$2&gt;S$4),SUMIFS(Investors!$Q:$Q,Investors!$A:$A,$A311,Investors!$G:$G,$B311),0)</f>
        <v/>
      </c>
      <c r="U311" s="4">
        <f>IF(AND(SUMIFS(Investors!$P:$P,Investors!$A:$A,$A311,Investors!$G:$G,$B311)-$B$2&lt;=U$4,SUMIFS(Investors!$P:$P,Investors!$A:$A,$A311,Investors!$G:$G,$B311)-$B$2&gt;T$4),SUMIFS(Investors!$Q:$Q,Investors!$A:$A,$A311,Investors!$G:$G,$B311),0)</f>
        <v/>
      </c>
      <c r="V311" s="4">
        <f>IF(AND(SUMIFS(Investors!$P:$P,Investors!$A:$A,$A311,Investors!$G:$G,$B311)-$B$2&lt;=V$4,SUMIFS(Investors!$P:$P,Investors!$A:$A,$A311,Investors!$G:$G,$B311)-$B$2&gt;U$4),SUMIFS(Investors!$Q:$Q,Investors!$A:$A,$A311,Investors!$G:$G,$B311),0)</f>
        <v/>
      </c>
      <c r="W311" s="4">
        <f>IF(AND(SUMIFS(Investors!$P:$P,Investors!$A:$A,$A311,Investors!$G:$G,$B311)-$B$2&lt;=W$4,SUMIFS(Investors!$P:$P,Investors!$A:$A,$A311,Investors!$G:$G,$B311)-$B$2&gt;V$4),SUMIFS(Investors!$Q:$Q,Investors!$A:$A,$A311,Investors!$G:$G,$B311),0)</f>
        <v/>
      </c>
      <c r="X311" s="4">
        <f>IF(AND(SUMIFS(Investors!$P:$P,Investors!$A:$A,$A311,Investors!$G:$G,$B311)-$B$2&lt;=X$4,SUMIFS(Investors!$P:$P,Investors!$A:$A,$A311,Investors!$G:$G,$B311)-$B$2&gt;W$4),SUMIFS(Investors!$Q:$Q,Investors!$A:$A,$A311,Investors!$G:$G,$B311),0)</f>
        <v/>
      </c>
      <c r="Y311" s="4">
        <f>IF(AND(SUMIFS(Investors!$P:$P,Investors!$A:$A,$A311,Investors!$G:$G,$B311)-$B$2&lt;=Y$4,SUMIFS(Investors!$P:$P,Investors!$A:$A,$A311,Investors!$G:$G,$B311)-$B$2&gt;X$4),SUMIFS(Investors!$Q:$Q,Investors!$A:$A,$A311,Investors!$G:$G,$B311),0)</f>
        <v/>
      </c>
      <c r="Z311" s="4">
        <f>IF(AND(SUMIFS(Investors!$P:$P,Investors!$A:$A,$A311,Investors!$G:$G,$B311)-$B$2&lt;=Z$4,SUMIFS(Investors!$P:$P,Investors!$A:$A,$A311,Investors!$G:$G,$B311)-$B$2&gt;Y$4),SUMIFS(Investors!$Q:$Q,Investors!$A:$A,$A311,Investors!$G:$G,$B311),0)</f>
        <v/>
      </c>
      <c r="AA311" s="4">
        <f>IF(AND(SUMIFS(Investors!$P:$P,Investors!$A:$A,$A311,Investors!$G:$G,$B311)-$B$2&lt;=AA$4,SUMIFS(Investors!$P:$P,Investors!$A:$A,$A311,Investors!$G:$G,$B311)-$B$2&gt;Z$4),SUMIFS(Investors!$Q:$Q,Investors!$A:$A,$A311,Investors!$G:$G,$B311),0)</f>
        <v/>
      </c>
      <c r="AB311" s="4">
        <f>IF(AND(SUMIFS(Investors!$P:$P,Investors!$A:$A,$A311,Investors!$G:$G,$B311)-$B$2&lt;=AB$4,SUMIFS(Investors!$P:$P,Investors!$A:$A,$A311,Investors!$G:$G,$B311)-$B$2&gt;AA$4),SUMIFS(Investors!$Q:$Q,Investors!$A:$A,$A311,Investors!$G:$G,$B311),0)</f>
        <v/>
      </c>
      <c r="AC311" s="4">
        <f>IF(AND(SUMIFS(Investors!$P:$P,Investors!$A:$A,$A311,Investors!$G:$G,$B311)-$B$2&lt;=AC$4,SUMIFS(Investors!$P:$P,Investors!$A:$A,$A311,Investors!$G:$G,$B311)-$B$2&gt;AB$4),SUMIFS(Investors!$Q:$Q,Investors!$A:$A,$A311,Investors!$G:$G,$B311),0)</f>
        <v/>
      </c>
    </row>
    <row r="312">
      <c r="A312" t="inlineStr">
        <is>
          <t>ZBLO01</t>
        </is>
      </c>
      <c r="B312" t="inlineStr">
        <is>
          <t>HFA105</t>
        </is>
      </c>
      <c r="C312" s="4">
        <f>SUM(E312:AC312)</f>
        <v/>
      </c>
      <c r="E312" s="4">
        <f>IF(AND(SUMIFS(Investors!$P:$P,Investors!$A:$A,$A312,Investors!$G:$G,$B312)-$B$2&lt;=E$4,SUMIFS(Investors!$P:$P,Investors!$A:$A,$A312,Investors!$G:$G,$B312)-$B$2&gt;D$4),SUMIFS(Investors!$Q:$Q,Investors!$A:$A,$A312,Investors!$G:$G,$B312),0)</f>
        <v/>
      </c>
      <c r="F312" s="4">
        <f>IF(AND(SUMIFS(Investors!$P:$P,Investors!$A:$A,$A312,Investors!$G:$G,$B312)-$B$2&lt;=F$4,SUMIFS(Investors!$P:$P,Investors!$A:$A,$A312,Investors!$G:$G,$B312)-$B$2&gt;E$4),SUMIFS(Investors!$Q:$Q,Investors!$A:$A,$A312,Investors!$G:$G,$B312),0)</f>
        <v/>
      </c>
      <c r="G312" s="4">
        <f>IF(AND(SUMIFS(Investors!$P:$P,Investors!$A:$A,$A312,Investors!$G:$G,$B312)-$B$2&lt;=G$4,SUMIFS(Investors!$P:$P,Investors!$A:$A,$A312,Investors!$G:$G,$B312)-$B$2&gt;F$4),SUMIFS(Investors!$Q:$Q,Investors!$A:$A,$A312,Investors!$G:$G,$B312),0)</f>
        <v/>
      </c>
      <c r="H312" s="4">
        <f>IF(AND(SUMIFS(Investors!$P:$P,Investors!$A:$A,$A312,Investors!$G:$G,$B312)-$B$2&lt;=H$4,SUMIFS(Investors!$P:$P,Investors!$A:$A,$A312,Investors!$G:$G,$B312)-$B$2&gt;G$4),SUMIFS(Investors!$Q:$Q,Investors!$A:$A,$A312,Investors!$G:$G,$B312),0)</f>
        <v/>
      </c>
      <c r="I312" s="4">
        <f>IF(AND(SUMIFS(Investors!$P:$P,Investors!$A:$A,$A312,Investors!$G:$G,$B312)-$B$2&lt;=I$4,SUMIFS(Investors!$P:$P,Investors!$A:$A,$A312,Investors!$G:$G,$B312)-$B$2&gt;H$4),SUMIFS(Investors!$Q:$Q,Investors!$A:$A,$A312,Investors!$G:$G,$B312),0)</f>
        <v/>
      </c>
      <c r="J312" s="4">
        <f>IF(AND(SUMIFS(Investors!$P:$P,Investors!$A:$A,$A312,Investors!$G:$G,$B312)-$B$2&lt;=J$4,SUMIFS(Investors!$P:$P,Investors!$A:$A,$A312,Investors!$G:$G,$B312)-$B$2&gt;I$4),SUMIFS(Investors!$Q:$Q,Investors!$A:$A,$A312,Investors!$G:$G,$B312),0)</f>
        <v/>
      </c>
      <c r="K312" s="4">
        <f>IF(AND(SUMIFS(Investors!$P:$P,Investors!$A:$A,$A312,Investors!$G:$G,$B312)-$B$2&lt;=K$4,SUMIFS(Investors!$P:$P,Investors!$A:$A,$A312,Investors!$G:$G,$B312)-$B$2&gt;J$4),SUMIFS(Investors!$Q:$Q,Investors!$A:$A,$A312,Investors!$G:$G,$B312),0)</f>
        <v/>
      </c>
      <c r="L312" s="4">
        <f>IF(AND(SUMIFS(Investors!$P:$P,Investors!$A:$A,$A312,Investors!$G:$G,$B312)-$B$2&lt;=L$4,SUMIFS(Investors!$P:$P,Investors!$A:$A,$A312,Investors!$G:$G,$B312)-$B$2&gt;K$4),SUMIFS(Investors!$Q:$Q,Investors!$A:$A,$A312,Investors!$G:$G,$B312),0)</f>
        <v/>
      </c>
      <c r="M312" s="4">
        <f>IF(AND(SUMIFS(Investors!$P:$P,Investors!$A:$A,$A312,Investors!$G:$G,$B312)-$B$2&lt;=M$4,SUMIFS(Investors!$P:$P,Investors!$A:$A,$A312,Investors!$G:$G,$B312)-$B$2&gt;L$4),SUMIFS(Investors!$Q:$Q,Investors!$A:$A,$A312,Investors!$G:$G,$B312),0)</f>
        <v/>
      </c>
      <c r="N312" s="4">
        <f>IF(AND(SUMIFS(Investors!$P:$P,Investors!$A:$A,$A312,Investors!$G:$G,$B312)-$B$2&lt;=N$4,SUMIFS(Investors!$P:$P,Investors!$A:$A,$A312,Investors!$G:$G,$B312)-$B$2&gt;M$4),SUMIFS(Investors!$Q:$Q,Investors!$A:$A,$A312,Investors!$G:$G,$B312),0)</f>
        <v/>
      </c>
      <c r="O312" s="4">
        <f>IF(AND(SUMIFS(Investors!$P:$P,Investors!$A:$A,$A312,Investors!$G:$G,$B312)-$B$2&lt;=O$4,SUMIFS(Investors!$P:$P,Investors!$A:$A,$A312,Investors!$G:$G,$B312)-$B$2&gt;N$4),SUMIFS(Investors!$Q:$Q,Investors!$A:$A,$A312,Investors!$G:$G,$B312),0)</f>
        <v/>
      </c>
      <c r="P312" s="4">
        <f>IF(AND(SUMIFS(Investors!$P:$P,Investors!$A:$A,$A312,Investors!$G:$G,$B312)-$B$2&lt;=P$4,SUMIFS(Investors!$P:$P,Investors!$A:$A,$A312,Investors!$G:$G,$B312)-$B$2&gt;O$4),SUMIFS(Investors!$Q:$Q,Investors!$A:$A,$A312,Investors!$G:$G,$B312),0)</f>
        <v/>
      </c>
      <c r="Q312" s="4">
        <f>IF(AND(SUMIFS(Investors!$P:$P,Investors!$A:$A,$A312,Investors!$G:$G,$B312)-$B$2&lt;=Q$4,SUMIFS(Investors!$P:$P,Investors!$A:$A,$A312,Investors!$G:$G,$B312)-$B$2&gt;P$4),SUMIFS(Investors!$Q:$Q,Investors!$A:$A,$A312,Investors!$G:$G,$B312),0)</f>
        <v/>
      </c>
      <c r="R312" s="4">
        <f>IF(AND(SUMIFS(Investors!$P:$P,Investors!$A:$A,$A312,Investors!$G:$G,$B312)-$B$2&lt;=R$4,SUMIFS(Investors!$P:$P,Investors!$A:$A,$A312,Investors!$G:$G,$B312)-$B$2&gt;Q$4),SUMIFS(Investors!$Q:$Q,Investors!$A:$A,$A312,Investors!$G:$G,$B312),0)</f>
        <v/>
      </c>
      <c r="S312" s="4">
        <f>IF(AND(SUMIFS(Investors!$P:$P,Investors!$A:$A,$A312,Investors!$G:$G,$B312)-$B$2&lt;=S$4,SUMIFS(Investors!$P:$P,Investors!$A:$A,$A312,Investors!$G:$G,$B312)-$B$2&gt;R$4),SUMIFS(Investors!$Q:$Q,Investors!$A:$A,$A312,Investors!$G:$G,$B312),0)</f>
        <v/>
      </c>
      <c r="T312" s="4">
        <f>IF(AND(SUMIFS(Investors!$P:$P,Investors!$A:$A,$A312,Investors!$G:$G,$B312)-$B$2&lt;=T$4,SUMIFS(Investors!$P:$P,Investors!$A:$A,$A312,Investors!$G:$G,$B312)-$B$2&gt;S$4),SUMIFS(Investors!$Q:$Q,Investors!$A:$A,$A312,Investors!$G:$G,$B312),0)</f>
        <v/>
      </c>
      <c r="U312" s="4">
        <f>IF(AND(SUMIFS(Investors!$P:$P,Investors!$A:$A,$A312,Investors!$G:$G,$B312)-$B$2&lt;=U$4,SUMIFS(Investors!$P:$P,Investors!$A:$A,$A312,Investors!$G:$G,$B312)-$B$2&gt;T$4),SUMIFS(Investors!$Q:$Q,Investors!$A:$A,$A312,Investors!$G:$G,$B312),0)</f>
        <v/>
      </c>
      <c r="V312" s="4">
        <f>IF(AND(SUMIFS(Investors!$P:$P,Investors!$A:$A,$A312,Investors!$G:$G,$B312)-$B$2&lt;=V$4,SUMIFS(Investors!$P:$P,Investors!$A:$A,$A312,Investors!$G:$G,$B312)-$B$2&gt;U$4),SUMIFS(Investors!$Q:$Q,Investors!$A:$A,$A312,Investors!$G:$G,$B312),0)</f>
        <v/>
      </c>
      <c r="W312" s="4">
        <f>IF(AND(SUMIFS(Investors!$P:$P,Investors!$A:$A,$A312,Investors!$G:$G,$B312)-$B$2&lt;=W$4,SUMIFS(Investors!$P:$P,Investors!$A:$A,$A312,Investors!$G:$G,$B312)-$B$2&gt;V$4),SUMIFS(Investors!$Q:$Q,Investors!$A:$A,$A312,Investors!$G:$G,$B312),0)</f>
        <v/>
      </c>
      <c r="X312" s="4">
        <f>IF(AND(SUMIFS(Investors!$P:$P,Investors!$A:$A,$A312,Investors!$G:$G,$B312)-$B$2&lt;=X$4,SUMIFS(Investors!$P:$P,Investors!$A:$A,$A312,Investors!$G:$G,$B312)-$B$2&gt;W$4),SUMIFS(Investors!$Q:$Q,Investors!$A:$A,$A312,Investors!$G:$G,$B312),0)</f>
        <v/>
      </c>
      <c r="Y312" s="4">
        <f>IF(AND(SUMIFS(Investors!$P:$P,Investors!$A:$A,$A312,Investors!$G:$G,$B312)-$B$2&lt;=Y$4,SUMIFS(Investors!$P:$P,Investors!$A:$A,$A312,Investors!$G:$G,$B312)-$B$2&gt;X$4),SUMIFS(Investors!$Q:$Q,Investors!$A:$A,$A312,Investors!$G:$G,$B312),0)</f>
        <v/>
      </c>
      <c r="Z312" s="4">
        <f>IF(AND(SUMIFS(Investors!$P:$P,Investors!$A:$A,$A312,Investors!$G:$G,$B312)-$B$2&lt;=Z$4,SUMIFS(Investors!$P:$P,Investors!$A:$A,$A312,Investors!$G:$G,$B312)-$B$2&gt;Y$4),SUMIFS(Investors!$Q:$Q,Investors!$A:$A,$A312,Investors!$G:$G,$B312),0)</f>
        <v/>
      </c>
      <c r="AA312" s="4">
        <f>IF(AND(SUMIFS(Investors!$P:$P,Investors!$A:$A,$A312,Investors!$G:$G,$B312)-$B$2&lt;=AA$4,SUMIFS(Investors!$P:$P,Investors!$A:$A,$A312,Investors!$G:$G,$B312)-$B$2&gt;Z$4),SUMIFS(Investors!$Q:$Q,Investors!$A:$A,$A312,Investors!$G:$G,$B312),0)</f>
        <v/>
      </c>
      <c r="AB312" s="4">
        <f>IF(AND(SUMIFS(Investors!$P:$P,Investors!$A:$A,$A312,Investors!$G:$G,$B312)-$B$2&lt;=AB$4,SUMIFS(Investors!$P:$P,Investors!$A:$A,$A312,Investors!$G:$G,$B312)-$B$2&gt;AA$4),SUMIFS(Investors!$Q:$Q,Investors!$A:$A,$A312,Investors!$G:$G,$B312),0)</f>
        <v/>
      </c>
      <c r="AC312" s="4">
        <f>IF(AND(SUMIFS(Investors!$P:$P,Investors!$A:$A,$A312,Investors!$G:$G,$B312)-$B$2&lt;=AC$4,SUMIFS(Investors!$P:$P,Investors!$A:$A,$A312,Investors!$G:$G,$B312)-$B$2&gt;AB$4),SUMIFS(Investors!$Q:$Q,Investors!$A:$A,$A312,Investors!$G:$G,$B312),0)</f>
        <v/>
      </c>
    </row>
    <row r="313">
      <c r="A313" t="inlineStr">
        <is>
          <t>ZBLO01</t>
        </is>
      </c>
      <c r="B313" t="inlineStr">
        <is>
          <t>HVK202</t>
        </is>
      </c>
      <c r="C313" s="4">
        <f>SUM(E313:AC313)</f>
        <v/>
      </c>
      <c r="E313" s="4">
        <f>IF(AND(SUMIFS(Investors!$P:$P,Investors!$A:$A,$A313,Investors!$G:$G,$B313)-$B$2&lt;=E$4,SUMIFS(Investors!$P:$P,Investors!$A:$A,$A313,Investors!$G:$G,$B313)-$B$2&gt;D$4),SUMIFS(Investors!$Q:$Q,Investors!$A:$A,$A313,Investors!$G:$G,$B313),0)</f>
        <v/>
      </c>
      <c r="F313" s="4">
        <f>IF(AND(SUMIFS(Investors!$P:$P,Investors!$A:$A,$A313,Investors!$G:$G,$B313)-$B$2&lt;=F$4,SUMIFS(Investors!$P:$P,Investors!$A:$A,$A313,Investors!$G:$G,$B313)-$B$2&gt;E$4),SUMIFS(Investors!$Q:$Q,Investors!$A:$A,$A313,Investors!$G:$G,$B313),0)</f>
        <v/>
      </c>
      <c r="G313" s="4">
        <f>IF(AND(SUMIFS(Investors!$P:$P,Investors!$A:$A,$A313,Investors!$G:$G,$B313)-$B$2&lt;=G$4,SUMIFS(Investors!$P:$P,Investors!$A:$A,$A313,Investors!$G:$G,$B313)-$B$2&gt;F$4),SUMIFS(Investors!$Q:$Q,Investors!$A:$A,$A313,Investors!$G:$G,$B313),0)</f>
        <v/>
      </c>
      <c r="H313" s="4">
        <f>IF(AND(SUMIFS(Investors!$P:$P,Investors!$A:$A,$A313,Investors!$G:$G,$B313)-$B$2&lt;=H$4,SUMIFS(Investors!$P:$P,Investors!$A:$A,$A313,Investors!$G:$G,$B313)-$B$2&gt;G$4),SUMIFS(Investors!$Q:$Q,Investors!$A:$A,$A313,Investors!$G:$G,$B313),0)</f>
        <v/>
      </c>
      <c r="I313" s="4">
        <f>IF(AND(SUMIFS(Investors!$P:$P,Investors!$A:$A,$A313,Investors!$G:$G,$B313)-$B$2&lt;=I$4,SUMIFS(Investors!$P:$P,Investors!$A:$A,$A313,Investors!$G:$G,$B313)-$B$2&gt;H$4),SUMIFS(Investors!$Q:$Q,Investors!$A:$A,$A313,Investors!$G:$G,$B313),0)</f>
        <v/>
      </c>
      <c r="J313" s="4">
        <f>IF(AND(SUMIFS(Investors!$P:$P,Investors!$A:$A,$A313,Investors!$G:$G,$B313)-$B$2&lt;=J$4,SUMIFS(Investors!$P:$P,Investors!$A:$A,$A313,Investors!$G:$G,$B313)-$B$2&gt;I$4),SUMIFS(Investors!$Q:$Q,Investors!$A:$A,$A313,Investors!$G:$G,$B313),0)</f>
        <v/>
      </c>
      <c r="K313" s="4">
        <f>IF(AND(SUMIFS(Investors!$P:$P,Investors!$A:$A,$A313,Investors!$G:$G,$B313)-$B$2&lt;=K$4,SUMIFS(Investors!$P:$P,Investors!$A:$A,$A313,Investors!$G:$G,$B313)-$B$2&gt;J$4),SUMIFS(Investors!$Q:$Q,Investors!$A:$A,$A313,Investors!$G:$G,$B313),0)</f>
        <v/>
      </c>
      <c r="L313" s="4">
        <f>IF(AND(SUMIFS(Investors!$P:$P,Investors!$A:$A,$A313,Investors!$G:$G,$B313)-$B$2&lt;=L$4,SUMIFS(Investors!$P:$P,Investors!$A:$A,$A313,Investors!$G:$G,$B313)-$B$2&gt;K$4),SUMIFS(Investors!$Q:$Q,Investors!$A:$A,$A313,Investors!$G:$G,$B313),0)</f>
        <v/>
      </c>
      <c r="M313" s="4">
        <f>IF(AND(SUMIFS(Investors!$P:$P,Investors!$A:$A,$A313,Investors!$G:$G,$B313)-$B$2&lt;=M$4,SUMIFS(Investors!$P:$P,Investors!$A:$A,$A313,Investors!$G:$G,$B313)-$B$2&gt;L$4),SUMIFS(Investors!$Q:$Q,Investors!$A:$A,$A313,Investors!$G:$G,$B313),0)</f>
        <v/>
      </c>
      <c r="N313" s="4">
        <f>IF(AND(SUMIFS(Investors!$P:$P,Investors!$A:$A,$A313,Investors!$G:$G,$B313)-$B$2&lt;=N$4,SUMIFS(Investors!$P:$P,Investors!$A:$A,$A313,Investors!$G:$G,$B313)-$B$2&gt;M$4),SUMIFS(Investors!$Q:$Q,Investors!$A:$A,$A313,Investors!$G:$G,$B313),0)</f>
        <v/>
      </c>
      <c r="O313" s="4">
        <f>IF(AND(SUMIFS(Investors!$P:$P,Investors!$A:$A,$A313,Investors!$G:$G,$B313)-$B$2&lt;=O$4,SUMIFS(Investors!$P:$P,Investors!$A:$A,$A313,Investors!$G:$G,$B313)-$B$2&gt;N$4),SUMIFS(Investors!$Q:$Q,Investors!$A:$A,$A313,Investors!$G:$G,$B313),0)</f>
        <v/>
      </c>
      <c r="P313" s="4">
        <f>IF(AND(SUMIFS(Investors!$P:$P,Investors!$A:$A,$A313,Investors!$G:$G,$B313)-$B$2&lt;=P$4,SUMIFS(Investors!$P:$P,Investors!$A:$A,$A313,Investors!$G:$G,$B313)-$B$2&gt;O$4),SUMIFS(Investors!$Q:$Q,Investors!$A:$A,$A313,Investors!$G:$G,$B313),0)</f>
        <v/>
      </c>
      <c r="Q313" s="4">
        <f>IF(AND(SUMIFS(Investors!$P:$P,Investors!$A:$A,$A313,Investors!$G:$G,$B313)-$B$2&lt;=Q$4,SUMIFS(Investors!$P:$P,Investors!$A:$A,$A313,Investors!$G:$G,$B313)-$B$2&gt;P$4),SUMIFS(Investors!$Q:$Q,Investors!$A:$A,$A313,Investors!$G:$G,$B313),0)</f>
        <v/>
      </c>
      <c r="R313" s="4">
        <f>IF(AND(SUMIFS(Investors!$P:$P,Investors!$A:$A,$A313,Investors!$G:$G,$B313)-$B$2&lt;=R$4,SUMIFS(Investors!$P:$P,Investors!$A:$A,$A313,Investors!$G:$G,$B313)-$B$2&gt;Q$4),SUMIFS(Investors!$Q:$Q,Investors!$A:$A,$A313,Investors!$G:$G,$B313),0)</f>
        <v/>
      </c>
      <c r="S313" s="4">
        <f>IF(AND(SUMIFS(Investors!$P:$P,Investors!$A:$A,$A313,Investors!$G:$G,$B313)-$B$2&lt;=S$4,SUMIFS(Investors!$P:$P,Investors!$A:$A,$A313,Investors!$G:$G,$B313)-$B$2&gt;R$4),SUMIFS(Investors!$Q:$Q,Investors!$A:$A,$A313,Investors!$G:$G,$B313),0)</f>
        <v/>
      </c>
      <c r="T313" s="4">
        <f>IF(AND(SUMIFS(Investors!$P:$P,Investors!$A:$A,$A313,Investors!$G:$G,$B313)-$B$2&lt;=T$4,SUMIFS(Investors!$P:$P,Investors!$A:$A,$A313,Investors!$G:$G,$B313)-$B$2&gt;S$4),SUMIFS(Investors!$Q:$Q,Investors!$A:$A,$A313,Investors!$G:$G,$B313),0)</f>
        <v/>
      </c>
      <c r="U313" s="4">
        <f>IF(AND(SUMIFS(Investors!$P:$P,Investors!$A:$A,$A313,Investors!$G:$G,$B313)-$B$2&lt;=U$4,SUMIFS(Investors!$P:$P,Investors!$A:$A,$A313,Investors!$G:$G,$B313)-$B$2&gt;T$4),SUMIFS(Investors!$Q:$Q,Investors!$A:$A,$A313,Investors!$G:$G,$B313),0)</f>
        <v/>
      </c>
      <c r="V313" s="4">
        <f>IF(AND(SUMIFS(Investors!$P:$P,Investors!$A:$A,$A313,Investors!$G:$G,$B313)-$B$2&lt;=V$4,SUMIFS(Investors!$P:$P,Investors!$A:$A,$A313,Investors!$G:$G,$B313)-$B$2&gt;U$4),SUMIFS(Investors!$Q:$Q,Investors!$A:$A,$A313,Investors!$G:$G,$B313),0)</f>
        <v/>
      </c>
      <c r="W313" s="4">
        <f>IF(AND(SUMIFS(Investors!$P:$P,Investors!$A:$A,$A313,Investors!$G:$G,$B313)-$B$2&lt;=W$4,SUMIFS(Investors!$P:$P,Investors!$A:$A,$A313,Investors!$G:$G,$B313)-$B$2&gt;V$4),SUMIFS(Investors!$Q:$Q,Investors!$A:$A,$A313,Investors!$G:$G,$B313),0)</f>
        <v/>
      </c>
      <c r="X313" s="4">
        <f>IF(AND(SUMIFS(Investors!$P:$P,Investors!$A:$A,$A313,Investors!$G:$G,$B313)-$B$2&lt;=X$4,SUMIFS(Investors!$P:$P,Investors!$A:$A,$A313,Investors!$G:$G,$B313)-$B$2&gt;W$4),SUMIFS(Investors!$Q:$Q,Investors!$A:$A,$A313,Investors!$G:$G,$B313),0)</f>
        <v/>
      </c>
      <c r="Y313" s="4">
        <f>IF(AND(SUMIFS(Investors!$P:$P,Investors!$A:$A,$A313,Investors!$G:$G,$B313)-$B$2&lt;=Y$4,SUMIFS(Investors!$P:$P,Investors!$A:$A,$A313,Investors!$G:$G,$B313)-$B$2&gt;X$4),SUMIFS(Investors!$Q:$Q,Investors!$A:$A,$A313,Investors!$G:$G,$B313),0)</f>
        <v/>
      </c>
      <c r="Z313" s="4">
        <f>IF(AND(SUMIFS(Investors!$P:$P,Investors!$A:$A,$A313,Investors!$G:$G,$B313)-$B$2&lt;=Z$4,SUMIFS(Investors!$P:$P,Investors!$A:$A,$A313,Investors!$G:$G,$B313)-$B$2&gt;Y$4),SUMIFS(Investors!$Q:$Q,Investors!$A:$A,$A313,Investors!$G:$G,$B313),0)</f>
        <v/>
      </c>
      <c r="AA313" s="4">
        <f>IF(AND(SUMIFS(Investors!$P:$P,Investors!$A:$A,$A313,Investors!$G:$G,$B313)-$B$2&lt;=AA$4,SUMIFS(Investors!$P:$P,Investors!$A:$A,$A313,Investors!$G:$G,$B313)-$B$2&gt;Z$4),SUMIFS(Investors!$Q:$Q,Investors!$A:$A,$A313,Investors!$G:$G,$B313),0)</f>
        <v/>
      </c>
      <c r="AB313" s="4">
        <f>IF(AND(SUMIFS(Investors!$P:$P,Investors!$A:$A,$A313,Investors!$G:$G,$B313)-$B$2&lt;=AB$4,SUMIFS(Investors!$P:$P,Investors!$A:$A,$A313,Investors!$G:$G,$B313)-$B$2&gt;AA$4),SUMIFS(Investors!$Q:$Q,Investors!$A:$A,$A313,Investors!$G:$G,$B313),0)</f>
        <v/>
      </c>
      <c r="AC313" s="4">
        <f>IF(AND(SUMIFS(Investors!$P:$P,Investors!$A:$A,$A313,Investors!$G:$G,$B313)-$B$2&lt;=AC$4,SUMIFS(Investors!$P:$P,Investors!$A:$A,$A313,Investors!$G:$G,$B313)-$B$2&gt;AB$4),SUMIFS(Investors!$Q:$Q,Investors!$A:$A,$A313,Investors!$G:$G,$B313),0)</f>
        <v/>
      </c>
    </row>
    <row r="314">
      <c r="A314" t="inlineStr">
        <is>
          <t>ZBLO01</t>
        </is>
      </c>
      <c r="B314" t="inlineStr">
        <is>
          <t>HVN304</t>
        </is>
      </c>
      <c r="C314" s="4">
        <f>SUM(E314:AC314)</f>
        <v/>
      </c>
      <c r="E314" s="4">
        <f>IF(AND(SUMIFS(Investors!$P:$P,Investors!$A:$A,$A314,Investors!$G:$G,$B314)-$B$2&lt;=E$4,SUMIFS(Investors!$P:$P,Investors!$A:$A,$A314,Investors!$G:$G,$B314)-$B$2&gt;D$4),SUMIFS(Investors!$Q:$Q,Investors!$A:$A,$A314,Investors!$G:$G,$B314),0)</f>
        <v/>
      </c>
      <c r="F314" s="4">
        <f>IF(AND(SUMIFS(Investors!$P:$P,Investors!$A:$A,$A314,Investors!$G:$G,$B314)-$B$2&lt;=F$4,SUMIFS(Investors!$P:$P,Investors!$A:$A,$A314,Investors!$G:$G,$B314)-$B$2&gt;E$4),SUMIFS(Investors!$Q:$Q,Investors!$A:$A,$A314,Investors!$G:$G,$B314),0)</f>
        <v/>
      </c>
      <c r="G314" s="4">
        <f>IF(AND(SUMIFS(Investors!$P:$P,Investors!$A:$A,$A314,Investors!$G:$G,$B314)-$B$2&lt;=G$4,SUMIFS(Investors!$P:$P,Investors!$A:$A,$A314,Investors!$G:$G,$B314)-$B$2&gt;F$4),SUMIFS(Investors!$Q:$Q,Investors!$A:$A,$A314,Investors!$G:$G,$B314),0)</f>
        <v/>
      </c>
      <c r="H314" s="4">
        <f>IF(AND(SUMIFS(Investors!$P:$P,Investors!$A:$A,$A314,Investors!$G:$G,$B314)-$B$2&lt;=H$4,SUMIFS(Investors!$P:$P,Investors!$A:$A,$A314,Investors!$G:$G,$B314)-$B$2&gt;G$4),SUMIFS(Investors!$Q:$Q,Investors!$A:$A,$A314,Investors!$G:$G,$B314),0)</f>
        <v/>
      </c>
      <c r="I314" s="4">
        <f>IF(AND(SUMIFS(Investors!$P:$P,Investors!$A:$A,$A314,Investors!$G:$G,$B314)-$B$2&lt;=I$4,SUMIFS(Investors!$P:$P,Investors!$A:$A,$A314,Investors!$G:$G,$B314)-$B$2&gt;H$4),SUMIFS(Investors!$Q:$Q,Investors!$A:$A,$A314,Investors!$G:$G,$B314),0)</f>
        <v/>
      </c>
      <c r="J314" s="4">
        <f>IF(AND(SUMIFS(Investors!$P:$P,Investors!$A:$A,$A314,Investors!$G:$G,$B314)-$B$2&lt;=J$4,SUMIFS(Investors!$P:$P,Investors!$A:$A,$A314,Investors!$G:$G,$B314)-$B$2&gt;I$4),SUMIFS(Investors!$Q:$Q,Investors!$A:$A,$A314,Investors!$G:$G,$B314),0)</f>
        <v/>
      </c>
      <c r="K314" s="4">
        <f>IF(AND(SUMIFS(Investors!$P:$P,Investors!$A:$A,$A314,Investors!$G:$G,$B314)-$B$2&lt;=K$4,SUMIFS(Investors!$P:$P,Investors!$A:$A,$A314,Investors!$G:$G,$B314)-$B$2&gt;J$4),SUMIFS(Investors!$Q:$Q,Investors!$A:$A,$A314,Investors!$G:$G,$B314),0)</f>
        <v/>
      </c>
      <c r="L314" s="4">
        <f>IF(AND(SUMIFS(Investors!$P:$P,Investors!$A:$A,$A314,Investors!$G:$G,$B314)-$B$2&lt;=L$4,SUMIFS(Investors!$P:$P,Investors!$A:$A,$A314,Investors!$G:$G,$B314)-$B$2&gt;K$4),SUMIFS(Investors!$Q:$Q,Investors!$A:$A,$A314,Investors!$G:$G,$B314),0)</f>
        <v/>
      </c>
      <c r="M314" s="4">
        <f>IF(AND(SUMIFS(Investors!$P:$P,Investors!$A:$A,$A314,Investors!$G:$G,$B314)-$B$2&lt;=M$4,SUMIFS(Investors!$P:$P,Investors!$A:$A,$A314,Investors!$G:$G,$B314)-$B$2&gt;L$4),SUMIFS(Investors!$Q:$Q,Investors!$A:$A,$A314,Investors!$G:$G,$B314),0)</f>
        <v/>
      </c>
      <c r="N314" s="4">
        <f>IF(AND(SUMIFS(Investors!$P:$P,Investors!$A:$A,$A314,Investors!$G:$G,$B314)-$B$2&lt;=N$4,SUMIFS(Investors!$P:$P,Investors!$A:$A,$A314,Investors!$G:$G,$B314)-$B$2&gt;M$4),SUMIFS(Investors!$Q:$Q,Investors!$A:$A,$A314,Investors!$G:$G,$B314),0)</f>
        <v/>
      </c>
      <c r="O314" s="4">
        <f>IF(AND(SUMIFS(Investors!$P:$P,Investors!$A:$A,$A314,Investors!$G:$G,$B314)-$B$2&lt;=O$4,SUMIFS(Investors!$P:$P,Investors!$A:$A,$A314,Investors!$G:$G,$B314)-$B$2&gt;N$4),SUMIFS(Investors!$Q:$Q,Investors!$A:$A,$A314,Investors!$G:$G,$B314),0)</f>
        <v/>
      </c>
      <c r="P314" s="4">
        <f>IF(AND(SUMIFS(Investors!$P:$P,Investors!$A:$A,$A314,Investors!$G:$G,$B314)-$B$2&lt;=P$4,SUMIFS(Investors!$P:$P,Investors!$A:$A,$A314,Investors!$G:$G,$B314)-$B$2&gt;O$4),SUMIFS(Investors!$Q:$Q,Investors!$A:$A,$A314,Investors!$G:$G,$B314),0)</f>
        <v/>
      </c>
      <c r="Q314" s="4">
        <f>IF(AND(SUMIFS(Investors!$P:$P,Investors!$A:$A,$A314,Investors!$G:$G,$B314)-$B$2&lt;=Q$4,SUMIFS(Investors!$P:$P,Investors!$A:$A,$A314,Investors!$G:$G,$B314)-$B$2&gt;P$4),SUMIFS(Investors!$Q:$Q,Investors!$A:$A,$A314,Investors!$G:$G,$B314),0)</f>
        <v/>
      </c>
      <c r="R314" s="4">
        <f>IF(AND(SUMIFS(Investors!$P:$P,Investors!$A:$A,$A314,Investors!$G:$G,$B314)-$B$2&lt;=R$4,SUMIFS(Investors!$P:$P,Investors!$A:$A,$A314,Investors!$G:$G,$B314)-$B$2&gt;Q$4),SUMIFS(Investors!$Q:$Q,Investors!$A:$A,$A314,Investors!$G:$G,$B314),0)</f>
        <v/>
      </c>
      <c r="S314" s="4">
        <f>IF(AND(SUMIFS(Investors!$P:$P,Investors!$A:$A,$A314,Investors!$G:$G,$B314)-$B$2&lt;=S$4,SUMIFS(Investors!$P:$P,Investors!$A:$A,$A314,Investors!$G:$G,$B314)-$B$2&gt;R$4),SUMIFS(Investors!$Q:$Q,Investors!$A:$A,$A314,Investors!$G:$G,$B314),0)</f>
        <v/>
      </c>
      <c r="T314" s="4">
        <f>IF(AND(SUMIFS(Investors!$P:$P,Investors!$A:$A,$A314,Investors!$G:$G,$B314)-$B$2&lt;=T$4,SUMIFS(Investors!$P:$P,Investors!$A:$A,$A314,Investors!$G:$G,$B314)-$B$2&gt;S$4),SUMIFS(Investors!$Q:$Q,Investors!$A:$A,$A314,Investors!$G:$G,$B314),0)</f>
        <v/>
      </c>
      <c r="U314" s="4">
        <f>IF(AND(SUMIFS(Investors!$P:$P,Investors!$A:$A,$A314,Investors!$G:$G,$B314)-$B$2&lt;=U$4,SUMIFS(Investors!$P:$P,Investors!$A:$A,$A314,Investors!$G:$G,$B314)-$B$2&gt;T$4),SUMIFS(Investors!$Q:$Q,Investors!$A:$A,$A314,Investors!$G:$G,$B314),0)</f>
        <v/>
      </c>
      <c r="V314" s="4">
        <f>IF(AND(SUMIFS(Investors!$P:$P,Investors!$A:$A,$A314,Investors!$G:$G,$B314)-$B$2&lt;=V$4,SUMIFS(Investors!$P:$P,Investors!$A:$A,$A314,Investors!$G:$G,$B314)-$B$2&gt;U$4),SUMIFS(Investors!$Q:$Q,Investors!$A:$A,$A314,Investors!$G:$G,$B314),0)</f>
        <v/>
      </c>
      <c r="W314" s="4">
        <f>IF(AND(SUMIFS(Investors!$P:$P,Investors!$A:$A,$A314,Investors!$G:$G,$B314)-$B$2&lt;=W$4,SUMIFS(Investors!$P:$P,Investors!$A:$A,$A314,Investors!$G:$G,$B314)-$B$2&gt;V$4),SUMIFS(Investors!$Q:$Q,Investors!$A:$A,$A314,Investors!$G:$G,$B314),0)</f>
        <v/>
      </c>
      <c r="X314" s="4">
        <f>IF(AND(SUMIFS(Investors!$P:$P,Investors!$A:$A,$A314,Investors!$G:$G,$B314)-$B$2&lt;=X$4,SUMIFS(Investors!$P:$P,Investors!$A:$A,$A314,Investors!$G:$G,$B314)-$B$2&gt;W$4),SUMIFS(Investors!$Q:$Q,Investors!$A:$A,$A314,Investors!$G:$G,$B314),0)</f>
        <v/>
      </c>
      <c r="Y314" s="4">
        <f>IF(AND(SUMIFS(Investors!$P:$P,Investors!$A:$A,$A314,Investors!$G:$G,$B314)-$B$2&lt;=Y$4,SUMIFS(Investors!$P:$P,Investors!$A:$A,$A314,Investors!$G:$G,$B314)-$B$2&gt;X$4),SUMIFS(Investors!$Q:$Q,Investors!$A:$A,$A314,Investors!$G:$G,$B314),0)</f>
        <v/>
      </c>
      <c r="Z314" s="4">
        <f>IF(AND(SUMIFS(Investors!$P:$P,Investors!$A:$A,$A314,Investors!$G:$G,$B314)-$B$2&lt;=Z$4,SUMIFS(Investors!$P:$P,Investors!$A:$A,$A314,Investors!$G:$G,$B314)-$B$2&gt;Y$4),SUMIFS(Investors!$Q:$Q,Investors!$A:$A,$A314,Investors!$G:$G,$B314),0)</f>
        <v/>
      </c>
      <c r="AA314" s="4">
        <f>IF(AND(SUMIFS(Investors!$P:$P,Investors!$A:$A,$A314,Investors!$G:$G,$B314)-$B$2&lt;=AA$4,SUMIFS(Investors!$P:$P,Investors!$A:$A,$A314,Investors!$G:$G,$B314)-$B$2&gt;Z$4),SUMIFS(Investors!$Q:$Q,Investors!$A:$A,$A314,Investors!$G:$G,$B314),0)</f>
        <v/>
      </c>
      <c r="AB314" s="4">
        <f>IF(AND(SUMIFS(Investors!$P:$P,Investors!$A:$A,$A314,Investors!$G:$G,$B314)-$B$2&lt;=AB$4,SUMIFS(Investors!$P:$P,Investors!$A:$A,$A314,Investors!$G:$G,$B314)-$B$2&gt;AA$4),SUMIFS(Investors!$Q:$Q,Investors!$A:$A,$A314,Investors!$G:$G,$B314),0)</f>
        <v/>
      </c>
      <c r="AC314" s="4">
        <f>IF(AND(SUMIFS(Investors!$P:$P,Investors!$A:$A,$A314,Investors!$G:$G,$B314)-$B$2&lt;=AC$4,SUMIFS(Investors!$P:$P,Investors!$A:$A,$A314,Investors!$G:$G,$B314)-$B$2&gt;AB$4),SUMIFS(Investors!$Q:$Q,Investors!$A:$A,$A314,Investors!$G:$G,$B314),0)</f>
        <v/>
      </c>
    </row>
    <row r="315">
      <c r="A315" t="inlineStr">
        <is>
          <t>ZKRO03</t>
        </is>
      </c>
      <c r="B315" t="inlineStr">
        <is>
          <t>HFA305</t>
        </is>
      </c>
      <c r="C315" s="4">
        <f>SUM(E315:AC315)</f>
        <v/>
      </c>
      <c r="E315" s="4">
        <f>IF(AND(SUMIFS(Investors!$P:$P,Investors!$A:$A,$A315,Investors!$G:$G,$B315)-$B$2&lt;=E$4,SUMIFS(Investors!$P:$P,Investors!$A:$A,$A315,Investors!$G:$G,$B315)-$B$2&gt;D$4),SUMIFS(Investors!$Q:$Q,Investors!$A:$A,$A315,Investors!$G:$G,$B315),0)</f>
        <v/>
      </c>
      <c r="F315" s="4">
        <f>IF(AND(SUMIFS(Investors!$P:$P,Investors!$A:$A,$A315,Investors!$G:$G,$B315)-$B$2&lt;=F$4,SUMIFS(Investors!$P:$P,Investors!$A:$A,$A315,Investors!$G:$G,$B315)-$B$2&gt;E$4),SUMIFS(Investors!$Q:$Q,Investors!$A:$A,$A315,Investors!$G:$G,$B315),0)</f>
        <v/>
      </c>
      <c r="G315" s="4">
        <f>IF(AND(SUMIFS(Investors!$P:$P,Investors!$A:$A,$A315,Investors!$G:$G,$B315)-$B$2&lt;=G$4,SUMIFS(Investors!$P:$P,Investors!$A:$A,$A315,Investors!$G:$G,$B315)-$B$2&gt;F$4),SUMIFS(Investors!$Q:$Q,Investors!$A:$A,$A315,Investors!$G:$G,$B315),0)</f>
        <v/>
      </c>
      <c r="H315" s="4">
        <f>IF(AND(SUMIFS(Investors!$P:$P,Investors!$A:$A,$A315,Investors!$G:$G,$B315)-$B$2&lt;=H$4,SUMIFS(Investors!$P:$P,Investors!$A:$A,$A315,Investors!$G:$G,$B315)-$B$2&gt;G$4),SUMIFS(Investors!$Q:$Q,Investors!$A:$A,$A315,Investors!$G:$G,$B315),0)</f>
        <v/>
      </c>
      <c r="I315" s="4">
        <f>IF(AND(SUMIFS(Investors!$P:$P,Investors!$A:$A,$A315,Investors!$G:$G,$B315)-$B$2&lt;=I$4,SUMIFS(Investors!$P:$P,Investors!$A:$A,$A315,Investors!$G:$G,$B315)-$B$2&gt;H$4),SUMIFS(Investors!$Q:$Q,Investors!$A:$A,$A315,Investors!$G:$G,$B315),0)</f>
        <v/>
      </c>
      <c r="J315" s="4">
        <f>IF(AND(SUMIFS(Investors!$P:$P,Investors!$A:$A,$A315,Investors!$G:$G,$B315)-$B$2&lt;=J$4,SUMIFS(Investors!$P:$P,Investors!$A:$A,$A315,Investors!$G:$G,$B315)-$B$2&gt;I$4),SUMIFS(Investors!$Q:$Q,Investors!$A:$A,$A315,Investors!$G:$G,$B315),0)</f>
        <v/>
      </c>
      <c r="K315" s="4">
        <f>IF(AND(SUMIFS(Investors!$P:$P,Investors!$A:$A,$A315,Investors!$G:$G,$B315)-$B$2&lt;=K$4,SUMIFS(Investors!$P:$P,Investors!$A:$A,$A315,Investors!$G:$G,$B315)-$B$2&gt;J$4),SUMIFS(Investors!$Q:$Q,Investors!$A:$A,$A315,Investors!$G:$G,$B315),0)</f>
        <v/>
      </c>
      <c r="L315" s="4">
        <f>IF(AND(SUMIFS(Investors!$P:$P,Investors!$A:$A,$A315,Investors!$G:$G,$B315)-$B$2&lt;=L$4,SUMIFS(Investors!$P:$P,Investors!$A:$A,$A315,Investors!$G:$G,$B315)-$B$2&gt;K$4),SUMIFS(Investors!$Q:$Q,Investors!$A:$A,$A315,Investors!$G:$G,$B315),0)</f>
        <v/>
      </c>
      <c r="M315" s="4">
        <f>IF(AND(SUMIFS(Investors!$P:$P,Investors!$A:$A,$A315,Investors!$G:$G,$B315)-$B$2&lt;=M$4,SUMIFS(Investors!$P:$P,Investors!$A:$A,$A315,Investors!$G:$G,$B315)-$B$2&gt;L$4),SUMIFS(Investors!$Q:$Q,Investors!$A:$A,$A315,Investors!$G:$G,$B315),0)</f>
        <v/>
      </c>
      <c r="N315" s="4">
        <f>IF(AND(SUMIFS(Investors!$P:$P,Investors!$A:$A,$A315,Investors!$G:$G,$B315)-$B$2&lt;=N$4,SUMIFS(Investors!$P:$P,Investors!$A:$A,$A315,Investors!$G:$G,$B315)-$B$2&gt;M$4),SUMIFS(Investors!$Q:$Q,Investors!$A:$A,$A315,Investors!$G:$G,$B315),0)</f>
        <v/>
      </c>
      <c r="O315" s="4">
        <f>IF(AND(SUMIFS(Investors!$P:$P,Investors!$A:$A,$A315,Investors!$G:$G,$B315)-$B$2&lt;=O$4,SUMIFS(Investors!$P:$P,Investors!$A:$A,$A315,Investors!$G:$G,$B315)-$B$2&gt;N$4),SUMIFS(Investors!$Q:$Q,Investors!$A:$A,$A315,Investors!$G:$G,$B315),0)</f>
        <v/>
      </c>
      <c r="P315" s="4">
        <f>IF(AND(SUMIFS(Investors!$P:$P,Investors!$A:$A,$A315,Investors!$G:$G,$B315)-$B$2&lt;=P$4,SUMIFS(Investors!$P:$P,Investors!$A:$A,$A315,Investors!$G:$G,$B315)-$B$2&gt;O$4),SUMIFS(Investors!$Q:$Q,Investors!$A:$A,$A315,Investors!$G:$G,$B315),0)</f>
        <v/>
      </c>
      <c r="Q315" s="4">
        <f>IF(AND(SUMIFS(Investors!$P:$P,Investors!$A:$A,$A315,Investors!$G:$G,$B315)-$B$2&lt;=Q$4,SUMIFS(Investors!$P:$P,Investors!$A:$A,$A315,Investors!$G:$G,$B315)-$B$2&gt;P$4),SUMIFS(Investors!$Q:$Q,Investors!$A:$A,$A315,Investors!$G:$G,$B315),0)</f>
        <v/>
      </c>
      <c r="R315" s="4">
        <f>IF(AND(SUMIFS(Investors!$P:$P,Investors!$A:$A,$A315,Investors!$G:$G,$B315)-$B$2&lt;=R$4,SUMIFS(Investors!$P:$P,Investors!$A:$A,$A315,Investors!$G:$G,$B315)-$B$2&gt;Q$4),SUMIFS(Investors!$Q:$Q,Investors!$A:$A,$A315,Investors!$G:$G,$B315),0)</f>
        <v/>
      </c>
      <c r="S315" s="4">
        <f>IF(AND(SUMIFS(Investors!$P:$P,Investors!$A:$A,$A315,Investors!$G:$G,$B315)-$B$2&lt;=S$4,SUMIFS(Investors!$P:$P,Investors!$A:$A,$A315,Investors!$G:$G,$B315)-$B$2&gt;R$4),SUMIFS(Investors!$Q:$Q,Investors!$A:$A,$A315,Investors!$G:$G,$B315),0)</f>
        <v/>
      </c>
      <c r="T315" s="4">
        <f>IF(AND(SUMIFS(Investors!$P:$P,Investors!$A:$A,$A315,Investors!$G:$G,$B315)-$B$2&lt;=T$4,SUMIFS(Investors!$P:$P,Investors!$A:$A,$A315,Investors!$G:$G,$B315)-$B$2&gt;S$4),SUMIFS(Investors!$Q:$Q,Investors!$A:$A,$A315,Investors!$G:$G,$B315),0)</f>
        <v/>
      </c>
      <c r="U315" s="4">
        <f>IF(AND(SUMIFS(Investors!$P:$P,Investors!$A:$A,$A315,Investors!$G:$G,$B315)-$B$2&lt;=U$4,SUMIFS(Investors!$P:$P,Investors!$A:$A,$A315,Investors!$G:$G,$B315)-$B$2&gt;T$4),SUMIFS(Investors!$Q:$Q,Investors!$A:$A,$A315,Investors!$G:$G,$B315),0)</f>
        <v/>
      </c>
      <c r="V315" s="4">
        <f>IF(AND(SUMIFS(Investors!$P:$P,Investors!$A:$A,$A315,Investors!$G:$G,$B315)-$B$2&lt;=V$4,SUMIFS(Investors!$P:$P,Investors!$A:$A,$A315,Investors!$G:$G,$B315)-$B$2&gt;U$4),SUMIFS(Investors!$Q:$Q,Investors!$A:$A,$A315,Investors!$G:$G,$B315),0)</f>
        <v/>
      </c>
      <c r="W315" s="4">
        <f>IF(AND(SUMIFS(Investors!$P:$P,Investors!$A:$A,$A315,Investors!$G:$G,$B315)-$B$2&lt;=W$4,SUMIFS(Investors!$P:$P,Investors!$A:$A,$A315,Investors!$G:$G,$B315)-$B$2&gt;V$4),SUMIFS(Investors!$Q:$Q,Investors!$A:$A,$A315,Investors!$G:$G,$B315),0)</f>
        <v/>
      </c>
      <c r="X315" s="4">
        <f>IF(AND(SUMIFS(Investors!$P:$P,Investors!$A:$A,$A315,Investors!$G:$G,$B315)-$B$2&lt;=X$4,SUMIFS(Investors!$P:$P,Investors!$A:$A,$A315,Investors!$G:$G,$B315)-$B$2&gt;W$4),SUMIFS(Investors!$Q:$Q,Investors!$A:$A,$A315,Investors!$G:$G,$B315),0)</f>
        <v/>
      </c>
      <c r="Y315" s="4">
        <f>IF(AND(SUMIFS(Investors!$P:$P,Investors!$A:$A,$A315,Investors!$G:$G,$B315)-$B$2&lt;=Y$4,SUMIFS(Investors!$P:$P,Investors!$A:$A,$A315,Investors!$G:$G,$B315)-$B$2&gt;X$4),SUMIFS(Investors!$Q:$Q,Investors!$A:$A,$A315,Investors!$G:$G,$B315),0)</f>
        <v/>
      </c>
      <c r="Z315" s="4">
        <f>IF(AND(SUMIFS(Investors!$P:$P,Investors!$A:$A,$A315,Investors!$G:$G,$B315)-$B$2&lt;=Z$4,SUMIFS(Investors!$P:$P,Investors!$A:$A,$A315,Investors!$G:$G,$B315)-$B$2&gt;Y$4),SUMIFS(Investors!$Q:$Q,Investors!$A:$A,$A315,Investors!$G:$G,$B315),0)</f>
        <v/>
      </c>
      <c r="AA315" s="4">
        <f>IF(AND(SUMIFS(Investors!$P:$P,Investors!$A:$A,$A315,Investors!$G:$G,$B315)-$B$2&lt;=AA$4,SUMIFS(Investors!$P:$P,Investors!$A:$A,$A315,Investors!$G:$G,$B315)-$B$2&gt;Z$4),SUMIFS(Investors!$Q:$Q,Investors!$A:$A,$A315,Investors!$G:$G,$B315),0)</f>
        <v/>
      </c>
      <c r="AB315" s="4">
        <f>IF(AND(SUMIFS(Investors!$P:$P,Investors!$A:$A,$A315,Investors!$G:$G,$B315)-$B$2&lt;=AB$4,SUMIFS(Investors!$P:$P,Investors!$A:$A,$A315,Investors!$G:$G,$B315)-$B$2&gt;AA$4),SUMIFS(Investors!$Q:$Q,Investors!$A:$A,$A315,Investors!$G:$G,$B315),0)</f>
        <v/>
      </c>
      <c r="AC315" s="4">
        <f>IF(AND(SUMIFS(Investors!$P:$P,Investors!$A:$A,$A315,Investors!$G:$G,$B315)-$B$2&lt;=AC$4,SUMIFS(Investors!$P:$P,Investors!$A:$A,$A315,Investors!$G:$G,$B315)-$B$2&gt;AB$4),SUMIFS(Investors!$Q:$Q,Investors!$A:$A,$A315,Investors!$G:$G,$B315),0)</f>
        <v/>
      </c>
    </row>
    <row r="316">
      <c r="A316" t="inlineStr">
        <is>
          <t>ZKRO03</t>
        </is>
      </c>
      <c r="B316" t="inlineStr">
        <is>
          <t>HVK204</t>
        </is>
      </c>
      <c r="C316" s="4">
        <f>SUM(E316:AC316)</f>
        <v/>
      </c>
      <c r="E316" s="4">
        <f>IF(AND(SUMIFS(Investors!$P:$P,Investors!$A:$A,$A316,Investors!$G:$G,$B316)-$B$2&lt;=E$4,SUMIFS(Investors!$P:$P,Investors!$A:$A,$A316,Investors!$G:$G,$B316)-$B$2&gt;D$4),SUMIFS(Investors!$Q:$Q,Investors!$A:$A,$A316,Investors!$G:$G,$B316),0)</f>
        <v/>
      </c>
      <c r="F316" s="4">
        <f>IF(AND(SUMIFS(Investors!$P:$P,Investors!$A:$A,$A316,Investors!$G:$G,$B316)-$B$2&lt;=F$4,SUMIFS(Investors!$P:$P,Investors!$A:$A,$A316,Investors!$G:$G,$B316)-$B$2&gt;E$4),SUMIFS(Investors!$Q:$Q,Investors!$A:$A,$A316,Investors!$G:$G,$B316),0)</f>
        <v/>
      </c>
      <c r="G316" s="4">
        <f>IF(AND(SUMIFS(Investors!$P:$P,Investors!$A:$A,$A316,Investors!$G:$G,$B316)-$B$2&lt;=G$4,SUMIFS(Investors!$P:$P,Investors!$A:$A,$A316,Investors!$G:$G,$B316)-$B$2&gt;F$4),SUMIFS(Investors!$Q:$Q,Investors!$A:$A,$A316,Investors!$G:$G,$B316),0)</f>
        <v/>
      </c>
      <c r="H316" s="4">
        <f>IF(AND(SUMIFS(Investors!$P:$P,Investors!$A:$A,$A316,Investors!$G:$G,$B316)-$B$2&lt;=H$4,SUMIFS(Investors!$P:$P,Investors!$A:$A,$A316,Investors!$G:$G,$B316)-$B$2&gt;G$4),SUMIFS(Investors!$Q:$Q,Investors!$A:$A,$A316,Investors!$G:$G,$B316),0)</f>
        <v/>
      </c>
      <c r="I316" s="4">
        <f>IF(AND(SUMIFS(Investors!$P:$P,Investors!$A:$A,$A316,Investors!$G:$G,$B316)-$B$2&lt;=I$4,SUMIFS(Investors!$P:$P,Investors!$A:$A,$A316,Investors!$G:$G,$B316)-$B$2&gt;H$4),SUMIFS(Investors!$Q:$Q,Investors!$A:$A,$A316,Investors!$G:$G,$B316),0)</f>
        <v/>
      </c>
      <c r="J316" s="4">
        <f>IF(AND(SUMIFS(Investors!$P:$P,Investors!$A:$A,$A316,Investors!$G:$G,$B316)-$B$2&lt;=J$4,SUMIFS(Investors!$P:$P,Investors!$A:$A,$A316,Investors!$G:$G,$B316)-$B$2&gt;I$4),SUMIFS(Investors!$Q:$Q,Investors!$A:$A,$A316,Investors!$G:$G,$B316),0)</f>
        <v/>
      </c>
      <c r="K316" s="4">
        <f>IF(AND(SUMIFS(Investors!$P:$P,Investors!$A:$A,$A316,Investors!$G:$G,$B316)-$B$2&lt;=K$4,SUMIFS(Investors!$P:$P,Investors!$A:$A,$A316,Investors!$G:$G,$B316)-$B$2&gt;J$4),SUMIFS(Investors!$Q:$Q,Investors!$A:$A,$A316,Investors!$G:$G,$B316),0)</f>
        <v/>
      </c>
      <c r="L316" s="4">
        <f>IF(AND(SUMIFS(Investors!$P:$P,Investors!$A:$A,$A316,Investors!$G:$G,$B316)-$B$2&lt;=L$4,SUMIFS(Investors!$P:$P,Investors!$A:$A,$A316,Investors!$G:$G,$B316)-$B$2&gt;K$4),SUMIFS(Investors!$Q:$Q,Investors!$A:$A,$A316,Investors!$G:$G,$B316),0)</f>
        <v/>
      </c>
      <c r="M316" s="4">
        <f>IF(AND(SUMIFS(Investors!$P:$P,Investors!$A:$A,$A316,Investors!$G:$G,$B316)-$B$2&lt;=M$4,SUMIFS(Investors!$P:$P,Investors!$A:$A,$A316,Investors!$G:$G,$B316)-$B$2&gt;L$4),SUMIFS(Investors!$Q:$Q,Investors!$A:$A,$A316,Investors!$G:$G,$B316),0)</f>
        <v/>
      </c>
      <c r="N316" s="4">
        <f>IF(AND(SUMIFS(Investors!$P:$P,Investors!$A:$A,$A316,Investors!$G:$G,$B316)-$B$2&lt;=N$4,SUMIFS(Investors!$P:$P,Investors!$A:$A,$A316,Investors!$G:$G,$B316)-$B$2&gt;M$4),SUMIFS(Investors!$Q:$Q,Investors!$A:$A,$A316,Investors!$G:$G,$B316),0)</f>
        <v/>
      </c>
      <c r="O316" s="4">
        <f>IF(AND(SUMIFS(Investors!$P:$P,Investors!$A:$A,$A316,Investors!$G:$G,$B316)-$B$2&lt;=O$4,SUMIFS(Investors!$P:$P,Investors!$A:$A,$A316,Investors!$G:$G,$B316)-$B$2&gt;N$4),SUMIFS(Investors!$Q:$Q,Investors!$A:$A,$A316,Investors!$G:$G,$B316),0)</f>
        <v/>
      </c>
      <c r="P316" s="4">
        <f>IF(AND(SUMIFS(Investors!$P:$P,Investors!$A:$A,$A316,Investors!$G:$G,$B316)-$B$2&lt;=P$4,SUMIFS(Investors!$P:$P,Investors!$A:$A,$A316,Investors!$G:$G,$B316)-$B$2&gt;O$4),SUMIFS(Investors!$Q:$Q,Investors!$A:$A,$A316,Investors!$G:$G,$B316),0)</f>
        <v/>
      </c>
      <c r="Q316" s="4">
        <f>IF(AND(SUMIFS(Investors!$P:$P,Investors!$A:$A,$A316,Investors!$G:$G,$B316)-$B$2&lt;=Q$4,SUMIFS(Investors!$P:$P,Investors!$A:$A,$A316,Investors!$G:$G,$B316)-$B$2&gt;P$4),SUMIFS(Investors!$Q:$Q,Investors!$A:$A,$A316,Investors!$G:$G,$B316),0)</f>
        <v/>
      </c>
      <c r="R316" s="4">
        <f>IF(AND(SUMIFS(Investors!$P:$P,Investors!$A:$A,$A316,Investors!$G:$G,$B316)-$B$2&lt;=R$4,SUMIFS(Investors!$P:$P,Investors!$A:$A,$A316,Investors!$G:$G,$B316)-$B$2&gt;Q$4),SUMIFS(Investors!$Q:$Q,Investors!$A:$A,$A316,Investors!$G:$G,$B316),0)</f>
        <v/>
      </c>
      <c r="S316" s="4">
        <f>IF(AND(SUMIFS(Investors!$P:$P,Investors!$A:$A,$A316,Investors!$G:$G,$B316)-$B$2&lt;=S$4,SUMIFS(Investors!$P:$P,Investors!$A:$A,$A316,Investors!$G:$G,$B316)-$B$2&gt;R$4),SUMIFS(Investors!$Q:$Q,Investors!$A:$A,$A316,Investors!$G:$G,$B316),0)</f>
        <v/>
      </c>
      <c r="T316" s="4">
        <f>IF(AND(SUMIFS(Investors!$P:$P,Investors!$A:$A,$A316,Investors!$G:$G,$B316)-$B$2&lt;=T$4,SUMIFS(Investors!$P:$P,Investors!$A:$A,$A316,Investors!$G:$G,$B316)-$B$2&gt;S$4),SUMIFS(Investors!$Q:$Q,Investors!$A:$A,$A316,Investors!$G:$G,$B316),0)</f>
        <v/>
      </c>
      <c r="U316" s="4">
        <f>IF(AND(SUMIFS(Investors!$P:$P,Investors!$A:$A,$A316,Investors!$G:$G,$B316)-$B$2&lt;=U$4,SUMIFS(Investors!$P:$P,Investors!$A:$A,$A316,Investors!$G:$G,$B316)-$B$2&gt;T$4),SUMIFS(Investors!$Q:$Q,Investors!$A:$A,$A316,Investors!$G:$G,$B316),0)</f>
        <v/>
      </c>
      <c r="V316" s="4">
        <f>IF(AND(SUMIFS(Investors!$P:$P,Investors!$A:$A,$A316,Investors!$G:$G,$B316)-$B$2&lt;=V$4,SUMIFS(Investors!$P:$P,Investors!$A:$A,$A316,Investors!$G:$G,$B316)-$B$2&gt;U$4),SUMIFS(Investors!$Q:$Q,Investors!$A:$A,$A316,Investors!$G:$G,$B316),0)</f>
        <v/>
      </c>
      <c r="W316" s="4">
        <f>IF(AND(SUMIFS(Investors!$P:$P,Investors!$A:$A,$A316,Investors!$G:$G,$B316)-$B$2&lt;=W$4,SUMIFS(Investors!$P:$P,Investors!$A:$A,$A316,Investors!$G:$G,$B316)-$B$2&gt;V$4),SUMIFS(Investors!$Q:$Q,Investors!$A:$A,$A316,Investors!$G:$G,$B316),0)</f>
        <v/>
      </c>
      <c r="X316" s="4">
        <f>IF(AND(SUMIFS(Investors!$P:$P,Investors!$A:$A,$A316,Investors!$G:$G,$B316)-$B$2&lt;=X$4,SUMIFS(Investors!$P:$P,Investors!$A:$A,$A316,Investors!$G:$G,$B316)-$B$2&gt;W$4),SUMIFS(Investors!$Q:$Q,Investors!$A:$A,$A316,Investors!$G:$G,$B316),0)</f>
        <v/>
      </c>
      <c r="Y316" s="4">
        <f>IF(AND(SUMIFS(Investors!$P:$P,Investors!$A:$A,$A316,Investors!$G:$G,$B316)-$B$2&lt;=Y$4,SUMIFS(Investors!$P:$P,Investors!$A:$A,$A316,Investors!$G:$G,$B316)-$B$2&gt;X$4),SUMIFS(Investors!$Q:$Q,Investors!$A:$A,$A316,Investors!$G:$G,$B316),0)</f>
        <v/>
      </c>
      <c r="Z316" s="4">
        <f>IF(AND(SUMIFS(Investors!$P:$P,Investors!$A:$A,$A316,Investors!$G:$G,$B316)-$B$2&lt;=Z$4,SUMIFS(Investors!$P:$P,Investors!$A:$A,$A316,Investors!$G:$G,$B316)-$B$2&gt;Y$4),SUMIFS(Investors!$Q:$Q,Investors!$A:$A,$A316,Investors!$G:$G,$B316),0)</f>
        <v/>
      </c>
      <c r="AA316" s="4">
        <f>IF(AND(SUMIFS(Investors!$P:$P,Investors!$A:$A,$A316,Investors!$G:$G,$B316)-$B$2&lt;=AA$4,SUMIFS(Investors!$P:$P,Investors!$A:$A,$A316,Investors!$G:$G,$B316)-$B$2&gt;Z$4),SUMIFS(Investors!$Q:$Q,Investors!$A:$A,$A316,Investors!$G:$G,$B316),0)</f>
        <v/>
      </c>
      <c r="AB316" s="4">
        <f>IF(AND(SUMIFS(Investors!$P:$P,Investors!$A:$A,$A316,Investors!$G:$G,$B316)-$B$2&lt;=AB$4,SUMIFS(Investors!$P:$P,Investors!$A:$A,$A316,Investors!$G:$G,$B316)-$B$2&gt;AA$4),SUMIFS(Investors!$Q:$Q,Investors!$A:$A,$A316,Investors!$G:$G,$B316),0)</f>
        <v/>
      </c>
      <c r="AC316" s="4">
        <f>IF(AND(SUMIFS(Investors!$P:$P,Investors!$A:$A,$A316,Investors!$G:$G,$B316)-$B$2&lt;=AC$4,SUMIFS(Investors!$P:$P,Investors!$A:$A,$A316,Investors!$G:$G,$B316)-$B$2&gt;AB$4),SUMIFS(Investors!$Q:$Q,Investors!$A:$A,$A316,Investors!$G:$G,$B316),0)</f>
        <v/>
      </c>
    </row>
    <row r="317">
      <c r="A317" t="inlineStr">
        <is>
          <t>ZDIC01</t>
        </is>
      </c>
      <c r="B317" t="inlineStr">
        <is>
          <t>HFB203</t>
        </is>
      </c>
      <c r="C317" s="4">
        <f>SUM(E317:AC317)</f>
        <v/>
      </c>
      <c r="E317" s="4">
        <f>IF(AND(SUMIFS(Investors!$P:$P,Investors!$A:$A,$A317,Investors!$G:$G,$B317)-$B$2&lt;=E$4,SUMIFS(Investors!$P:$P,Investors!$A:$A,$A317,Investors!$G:$G,$B317)-$B$2&gt;D$4),SUMIFS(Investors!$Q:$Q,Investors!$A:$A,$A317,Investors!$G:$G,$B317),0)</f>
        <v/>
      </c>
      <c r="F317" s="4">
        <f>IF(AND(SUMIFS(Investors!$P:$P,Investors!$A:$A,$A317,Investors!$G:$G,$B317)-$B$2&lt;=F$4,SUMIFS(Investors!$P:$P,Investors!$A:$A,$A317,Investors!$G:$G,$B317)-$B$2&gt;E$4),SUMIFS(Investors!$Q:$Q,Investors!$A:$A,$A317,Investors!$G:$G,$B317),0)</f>
        <v/>
      </c>
      <c r="G317" s="4">
        <f>IF(AND(SUMIFS(Investors!$P:$P,Investors!$A:$A,$A317,Investors!$G:$G,$B317)-$B$2&lt;=G$4,SUMIFS(Investors!$P:$P,Investors!$A:$A,$A317,Investors!$G:$G,$B317)-$B$2&gt;F$4),SUMIFS(Investors!$Q:$Q,Investors!$A:$A,$A317,Investors!$G:$G,$B317),0)</f>
        <v/>
      </c>
      <c r="H317" s="4">
        <f>IF(AND(SUMIFS(Investors!$P:$P,Investors!$A:$A,$A317,Investors!$G:$G,$B317)-$B$2&lt;=H$4,SUMIFS(Investors!$P:$P,Investors!$A:$A,$A317,Investors!$G:$G,$B317)-$B$2&gt;G$4),SUMIFS(Investors!$Q:$Q,Investors!$A:$A,$A317,Investors!$G:$G,$B317),0)</f>
        <v/>
      </c>
      <c r="I317" s="4">
        <f>IF(AND(SUMIFS(Investors!$P:$P,Investors!$A:$A,$A317,Investors!$G:$G,$B317)-$B$2&lt;=I$4,SUMIFS(Investors!$P:$P,Investors!$A:$A,$A317,Investors!$G:$G,$B317)-$B$2&gt;H$4),SUMIFS(Investors!$Q:$Q,Investors!$A:$A,$A317,Investors!$G:$G,$B317),0)</f>
        <v/>
      </c>
      <c r="J317" s="4">
        <f>IF(AND(SUMIFS(Investors!$P:$P,Investors!$A:$A,$A317,Investors!$G:$G,$B317)-$B$2&lt;=J$4,SUMIFS(Investors!$P:$P,Investors!$A:$A,$A317,Investors!$G:$G,$B317)-$B$2&gt;I$4),SUMIFS(Investors!$Q:$Q,Investors!$A:$A,$A317,Investors!$G:$G,$B317),0)</f>
        <v/>
      </c>
      <c r="K317" s="4">
        <f>IF(AND(SUMIFS(Investors!$P:$P,Investors!$A:$A,$A317,Investors!$G:$G,$B317)-$B$2&lt;=K$4,SUMIFS(Investors!$P:$P,Investors!$A:$A,$A317,Investors!$G:$G,$B317)-$B$2&gt;J$4),SUMIFS(Investors!$Q:$Q,Investors!$A:$A,$A317,Investors!$G:$G,$B317),0)</f>
        <v/>
      </c>
      <c r="L317" s="4">
        <f>IF(AND(SUMIFS(Investors!$P:$P,Investors!$A:$A,$A317,Investors!$G:$G,$B317)-$B$2&lt;=L$4,SUMIFS(Investors!$P:$P,Investors!$A:$A,$A317,Investors!$G:$G,$B317)-$B$2&gt;K$4),SUMIFS(Investors!$Q:$Q,Investors!$A:$A,$A317,Investors!$G:$G,$B317),0)</f>
        <v/>
      </c>
      <c r="M317" s="4">
        <f>IF(AND(SUMIFS(Investors!$P:$P,Investors!$A:$A,$A317,Investors!$G:$G,$B317)-$B$2&lt;=M$4,SUMIFS(Investors!$P:$P,Investors!$A:$A,$A317,Investors!$G:$G,$B317)-$B$2&gt;L$4),SUMIFS(Investors!$Q:$Q,Investors!$A:$A,$A317,Investors!$G:$G,$B317),0)</f>
        <v/>
      </c>
      <c r="N317" s="4">
        <f>IF(AND(SUMIFS(Investors!$P:$P,Investors!$A:$A,$A317,Investors!$G:$G,$B317)-$B$2&lt;=N$4,SUMIFS(Investors!$P:$P,Investors!$A:$A,$A317,Investors!$G:$G,$B317)-$B$2&gt;M$4),SUMIFS(Investors!$Q:$Q,Investors!$A:$A,$A317,Investors!$G:$G,$B317),0)</f>
        <v/>
      </c>
      <c r="O317" s="4">
        <f>IF(AND(SUMIFS(Investors!$P:$P,Investors!$A:$A,$A317,Investors!$G:$G,$B317)-$B$2&lt;=O$4,SUMIFS(Investors!$P:$P,Investors!$A:$A,$A317,Investors!$G:$G,$B317)-$B$2&gt;N$4),SUMIFS(Investors!$Q:$Q,Investors!$A:$A,$A317,Investors!$G:$G,$B317),0)</f>
        <v/>
      </c>
      <c r="P317" s="4">
        <f>IF(AND(SUMIFS(Investors!$P:$P,Investors!$A:$A,$A317,Investors!$G:$G,$B317)-$B$2&lt;=P$4,SUMIFS(Investors!$P:$P,Investors!$A:$A,$A317,Investors!$G:$G,$B317)-$B$2&gt;O$4),SUMIFS(Investors!$Q:$Q,Investors!$A:$A,$A317,Investors!$G:$G,$B317),0)</f>
        <v/>
      </c>
      <c r="Q317" s="4">
        <f>IF(AND(SUMIFS(Investors!$P:$P,Investors!$A:$A,$A317,Investors!$G:$G,$B317)-$B$2&lt;=Q$4,SUMIFS(Investors!$P:$P,Investors!$A:$A,$A317,Investors!$G:$G,$B317)-$B$2&gt;P$4),SUMIFS(Investors!$Q:$Q,Investors!$A:$A,$A317,Investors!$G:$G,$B317),0)</f>
        <v/>
      </c>
      <c r="R317" s="4">
        <f>IF(AND(SUMIFS(Investors!$P:$P,Investors!$A:$A,$A317,Investors!$G:$G,$B317)-$B$2&lt;=R$4,SUMIFS(Investors!$P:$P,Investors!$A:$A,$A317,Investors!$G:$G,$B317)-$B$2&gt;Q$4),SUMIFS(Investors!$Q:$Q,Investors!$A:$A,$A317,Investors!$G:$G,$B317),0)</f>
        <v/>
      </c>
      <c r="S317" s="4">
        <f>IF(AND(SUMIFS(Investors!$P:$P,Investors!$A:$A,$A317,Investors!$G:$G,$B317)-$B$2&lt;=S$4,SUMIFS(Investors!$P:$P,Investors!$A:$A,$A317,Investors!$G:$G,$B317)-$B$2&gt;R$4),SUMIFS(Investors!$Q:$Q,Investors!$A:$A,$A317,Investors!$G:$G,$B317),0)</f>
        <v/>
      </c>
      <c r="T317" s="4">
        <f>IF(AND(SUMIFS(Investors!$P:$P,Investors!$A:$A,$A317,Investors!$G:$G,$B317)-$B$2&lt;=T$4,SUMIFS(Investors!$P:$P,Investors!$A:$A,$A317,Investors!$G:$G,$B317)-$B$2&gt;S$4),SUMIFS(Investors!$Q:$Q,Investors!$A:$A,$A317,Investors!$G:$G,$B317),0)</f>
        <v/>
      </c>
      <c r="U317" s="4">
        <f>IF(AND(SUMIFS(Investors!$P:$P,Investors!$A:$A,$A317,Investors!$G:$G,$B317)-$B$2&lt;=U$4,SUMIFS(Investors!$P:$P,Investors!$A:$A,$A317,Investors!$G:$G,$B317)-$B$2&gt;T$4),SUMIFS(Investors!$Q:$Q,Investors!$A:$A,$A317,Investors!$G:$G,$B317),0)</f>
        <v/>
      </c>
      <c r="V317" s="4">
        <f>IF(AND(SUMIFS(Investors!$P:$P,Investors!$A:$A,$A317,Investors!$G:$G,$B317)-$B$2&lt;=V$4,SUMIFS(Investors!$P:$P,Investors!$A:$A,$A317,Investors!$G:$G,$B317)-$B$2&gt;U$4),SUMIFS(Investors!$Q:$Q,Investors!$A:$A,$A317,Investors!$G:$G,$B317),0)</f>
        <v/>
      </c>
      <c r="W317" s="4">
        <f>IF(AND(SUMIFS(Investors!$P:$P,Investors!$A:$A,$A317,Investors!$G:$G,$B317)-$B$2&lt;=W$4,SUMIFS(Investors!$P:$P,Investors!$A:$A,$A317,Investors!$G:$G,$B317)-$B$2&gt;V$4),SUMIFS(Investors!$Q:$Q,Investors!$A:$A,$A317,Investors!$G:$G,$B317),0)</f>
        <v/>
      </c>
      <c r="X317" s="4">
        <f>IF(AND(SUMIFS(Investors!$P:$P,Investors!$A:$A,$A317,Investors!$G:$G,$B317)-$B$2&lt;=X$4,SUMIFS(Investors!$P:$P,Investors!$A:$A,$A317,Investors!$G:$G,$B317)-$B$2&gt;W$4),SUMIFS(Investors!$Q:$Q,Investors!$A:$A,$A317,Investors!$G:$G,$B317),0)</f>
        <v/>
      </c>
      <c r="Y317" s="4">
        <f>IF(AND(SUMIFS(Investors!$P:$P,Investors!$A:$A,$A317,Investors!$G:$G,$B317)-$B$2&lt;=Y$4,SUMIFS(Investors!$P:$P,Investors!$A:$A,$A317,Investors!$G:$G,$B317)-$B$2&gt;X$4),SUMIFS(Investors!$Q:$Q,Investors!$A:$A,$A317,Investors!$G:$G,$B317),0)</f>
        <v/>
      </c>
      <c r="Z317" s="4">
        <f>IF(AND(SUMIFS(Investors!$P:$P,Investors!$A:$A,$A317,Investors!$G:$G,$B317)-$B$2&lt;=Z$4,SUMIFS(Investors!$P:$P,Investors!$A:$A,$A317,Investors!$G:$G,$B317)-$B$2&gt;Y$4),SUMIFS(Investors!$Q:$Q,Investors!$A:$A,$A317,Investors!$G:$G,$B317),0)</f>
        <v/>
      </c>
      <c r="AA317" s="4">
        <f>IF(AND(SUMIFS(Investors!$P:$P,Investors!$A:$A,$A317,Investors!$G:$G,$B317)-$B$2&lt;=AA$4,SUMIFS(Investors!$P:$P,Investors!$A:$A,$A317,Investors!$G:$G,$B317)-$B$2&gt;Z$4),SUMIFS(Investors!$Q:$Q,Investors!$A:$A,$A317,Investors!$G:$G,$B317),0)</f>
        <v/>
      </c>
      <c r="AB317" s="4">
        <f>IF(AND(SUMIFS(Investors!$P:$P,Investors!$A:$A,$A317,Investors!$G:$G,$B317)-$B$2&lt;=AB$4,SUMIFS(Investors!$P:$P,Investors!$A:$A,$A317,Investors!$G:$G,$B317)-$B$2&gt;AA$4),SUMIFS(Investors!$Q:$Q,Investors!$A:$A,$A317,Investors!$G:$G,$B317),0)</f>
        <v/>
      </c>
      <c r="AC317" s="4">
        <f>IF(AND(SUMIFS(Investors!$P:$P,Investors!$A:$A,$A317,Investors!$G:$G,$B317)-$B$2&lt;=AC$4,SUMIFS(Investors!$P:$P,Investors!$A:$A,$A317,Investors!$G:$G,$B317)-$B$2&gt;AB$4),SUMIFS(Investors!$Q:$Q,Investors!$A:$A,$A317,Investors!$G:$G,$B317),0)</f>
        <v/>
      </c>
    </row>
    <row r="318">
      <c r="A318" t="inlineStr">
        <is>
          <t>ZDIC01</t>
        </is>
      </c>
      <c r="B318" t="inlineStr">
        <is>
          <t>HFB212</t>
        </is>
      </c>
      <c r="C318" s="4">
        <f>SUM(E318:AC318)</f>
        <v/>
      </c>
      <c r="E318" s="4">
        <f>IF(AND(SUMIFS(Investors!$P:$P,Investors!$A:$A,$A318,Investors!$G:$G,$B318)-$B$2&lt;=E$4,SUMIFS(Investors!$P:$P,Investors!$A:$A,$A318,Investors!$G:$G,$B318)-$B$2&gt;D$4),SUMIFS(Investors!$Q:$Q,Investors!$A:$A,$A318,Investors!$G:$G,$B318),0)</f>
        <v/>
      </c>
      <c r="F318" s="4">
        <f>IF(AND(SUMIFS(Investors!$P:$P,Investors!$A:$A,$A318,Investors!$G:$G,$B318)-$B$2&lt;=F$4,SUMIFS(Investors!$P:$P,Investors!$A:$A,$A318,Investors!$G:$G,$B318)-$B$2&gt;E$4),SUMIFS(Investors!$Q:$Q,Investors!$A:$A,$A318,Investors!$G:$G,$B318),0)</f>
        <v/>
      </c>
      <c r="G318" s="4">
        <f>IF(AND(SUMIFS(Investors!$P:$P,Investors!$A:$A,$A318,Investors!$G:$G,$B318)-$B$2&lt;=G$4,SUMIFS(Investors!$P:$P,Investors!$A:$A,$A318,Investors!$G:$G,$B318)-$B$2&gt;F$4),SUMIFS(Investors!$Q:$Q,Investors!$A:$A,$A318,Investors!$G:$G,$B318),0)</f>
        <v/>
      </c>
      <c r="H318" s="4">
        <f>IF(AND(SUMIFS(Investors!$P:$P,Investors!$A:$A,$A318,Investors!$G:$G,$B318)-$B$2&lt;=H$4,SUMIFS(Investors!$P:$P,Investors!$A:$A,$A318,Investors!$G:$G,$B318)-$B$2&gt;G$4),SUMIFS(Investors!$Q:$Q,Investors!$A:$A,$A318,Investors!$G:$G,$B318),0)</f>
        <v/>
      </c>
      <c r="I318" s="4">
        <f>IF(AND(SUMIFS(Investors!$P:$P,Investors!$A:$A,$A318,Investors!$G:$G,$B318)-$B$2&lt;=I$4,SUMIFS(Investors!$P:$P,Investors!$A:$A,$A318,Investors!$G:$G,$B318)-$B$2&gt;H$4),SUMIFS(Investors!$Q:$Q,Investors!$A:$A,$A318,Investors!$G:$G,$B318),0)</f>
        <v/>
      </c>
      <c r="J318" s="4">
        <f>IF(AND(SUMIFS(Investors!$P:$P,Investors!$A:$A,$A318,Investors!$G:$G,$B318)-$B$2&lt;=J$4,SUMIFS(Investors!$P:$P,Investors!$A:$A,$A318,Investors!$G:$G,$B318)-$B$2&gt;I$4),SUMIFS(Investors!$Q:$Q,Investors!$A:$A,$A318,Investors!$G:$G,$B318),0)</f>
        <v/>
      </c>
      <c r="K318" s="4">
        <f>IF(AND(SUMIFS(Investors!$P:$P,Investors!$A:$A,$A318,Investors!$G:$G,$B318)-$B$2&lt;=K$4,SUMIFS(Investors!$P:$P,Investors!$A:$A,$A318,Investors!$G:$G,$B318)-$B$2&gt;J$4),SUMIFS(Investors!$Q:$Q,Investors!$A:$A,$A318,Investors!$G:$G,$B318),0)</f>
        <v/>
      </c>
      <c r="L318" s="4">
        <f>IF(AND(SUMIFS(Investors!$P:$P,Investors!$A:$A,$A318,Investors!$G:$G,$B318)-$B$2&lt;=L$4,SUMIFS(Investors!$P:$P,Investors!$A:$A,$A318,Investors!$G:$G,$B318)-$B$2&gt;K$4),SUMIFS(Investors!$Q:$Q,Investors!$A:$A,$A318,Investors!$G:$G,$B318),0)</f>
        <v/>
      </c>
      <c r="M318" s="4">
        <f>IF(AND(SUMIFS(Investors!$P:$P,Investors!$A:$A,$A318,Investors!$G:$G,$B318)-$B$2&lt;=M$4,SUMIFS(Investors!$P:$P,Investors!$A:$A,$A318,Investors!$G:$G,$B318)-$B$2&gt;L$4),SUMIFS(Investors!$Q:$Q,Investors!$A:$A,$A318,Investors!$G:$G,$B318),0)</f>
        <v/>
      </c>
      <c r="N318" s="4">
        <f>IF(AND(SUMIFS(Investors!$P:$P,Investors!$A:$A,$A318,Investors!$G:$G,$B318)-$B$2&lt;=N$4,SUMIFS(Investors!$P:$P,Investors!$A:$A,$A318,Investors!$G:$G,$B318)-$B$2&gt;M$4),SUMIFS(Investors!$Q:$Q,Investors!$A:$A,$A318,Investors!$G:$G,$B318),0)</f>
        <v/>
      </c>
      <c r="O318" s="4">
        <f>IF(AND(SUMIFS(Investors!$P:$P,Investors!$A:$A,$A318,Investors!$G:$G,$B318)-$B$2&lt;=O$4,SUMIFS(Investors!$P:$P,Investors!$A:$A,$A318,Investors!$G:$G,$B318)-$B$2&gt;N$4),SUMIFS(Investors!$Q:$Q,Investors!$A:$A,$A318,Investors!$G:$G,$B318),0)</f>
        <v/>
      </c>
      <c r="P318" s="4">
        <f>IF(AND(SUMIFS(Investors!$P:$P,Investors!$A:$A,$A318,Investors!$G:$G,$B318)-$B$2&lt;=P$4,SUMIFS(Investors!$P:$P,Investors!$A:$A,$A318,Investors!$G:$G,$B318)-$B$2&gt;O$4),SUMIFS(Investors!$Q:$Q,Investors!$A:$A,$A318,Investors!$G:$G,$B318),0)</f>
        <v/>
      </c>
      <c r="Q318" s="4">
        <f>IF(AND(SUMIFS(Investors!$P:$P,Investors!$A:$A,$A318,Investors!$G:$G,$B318)-$B$2&lt;=Q$4,SUMIFS(Investors!$P:$P,Investors!$A:$A,$A318,Investors!$G:$G,$B318)-$B$2&gt;P$4),SUMIFS(Investors!$Q:$Q,Investors!$A:$A,$A318,Investors!$G:$G,$B318),0)</f>
        <v/>
      </c>
      <c r="R318" s="4">
        <f>IF(AND(SUMIFS(Investors!$P:$P,Investors!$A:$A,$A318,Investors!$G:$G,$B318)-$B$2&lt;=R$4,SUMIFS(Investors!$P:$P,Investors!$A:$A,$A318,Investors!$G:$G,$B318)-$B$2&gt;Q$4),SUMIFS(Investors!$Q:$Q,Investors!$A:$A,$A318,Investors!$G:$G,$B318),0)</f>
        <v/>
      </c>
      <c r="S318" s="4">
        <f>IF(AND(SUMIFS(Investors!$P:$P,Investors!$A:$A,$A318,Investors!$G:$G,$B318)-$B$2&lt;=S$4,SUMIFS(Investors!$P:$P,Investors!$A:$A,$A318,Investors!$G:$G,$B318)-$B$2&gt;R$4),SUMIFS(Investors!$Q:$Q,Investors!$A:$A,$A318,Investors!$G:$G,$B318),0)</f>
        <v/>
      </c>
      <c r="T318" s="4">
        <f>IF(AND(SUMIFS(Investors!$P:$P,Investors!$A:$A,$A318,Investors!$G:$G,$B318)-$B$2&lt;=T$4,SUMIFS(Investors!$P:$P,Investors!$A:$A,$A318,Investors!$G:$G,$B318)-$B$2&gt;S$4),SUMIFS(Investors!$Q:$Q,Investors!$A:$A,$A318,Investors!$G:$G,$B318),0)</f>
        <v/>
      </c>
      <c r="U318" s="4">
        <f>IF(AND(SUMIFS(Investors!$P:$P,Investors!$A:$A,$A318,Investors!$G:$G,$B318)-$B$2&lt;=U$4,SUMIFS(Investors!$P:$P,Investors!$A:$A,$A318,Investors!$G:$G,$B318)-$B$2&gt;T$4),SUMIFS(Investors!$Q:$Q,Investors!$A:$A,$A318,Investors!$G:$G,$B318),0)</f>
        <v/>
      </c>
      <c r="V318" s="4">
        <f>IF(AND(SUMIFS(Investors!$P:$P,Investors!$A:$A,$A318,Investors!$G:$G,$B318)-$B$2&lt;=V$4,SUMIFS(Investors!$P:$P,Investors!$A:$A,$A318,Investors!$G:$G,$B318)-$B$2&gt;U$4),SUMIFS(Investors!$Q:$Q,Investors!$A:$A,$A318,Investors!$G:$G,$B318),0)</f>
        <v/>
      </c>
      <c r="W318" s="4">
        <f>IF(AND(SUMIFS(Investors!$P:$P,Investors!$A:$A,$A318,Investors!$G:$G,$B318)-$B$2&lt;=W$4,SUMIFS(Investors!$P:$P,Investors!$A:$A,$A318,Investors!$G:$G,$B318)-$B$2&gt;V$4),SUMIFS(Investors!$Q:$Q,Investors!$A:$A,$A318,Investors!$G:$G,$B318),0)</f>
        <v/>
      </c>
      <c r="X318" s="4">
        <f>IF(AND(SUMIFS(Investors!$P:$P,Investors!$A:$A,$A318,Investors!$G:$G,$B318)-$B$2&lt;=X$4,SUMIFS(Investors!$P:$P,Investors!$A:$A,$A318,Investors!$G:$G,$B318)-$B$2&gt;W$4),SUMIFS(Investors!$Q:$Q,Investors!$A:$A,$A318,Investors!$G:$G,$B318),0)</f>
        <v/>
      </c>
      <c r="Y318" s="4">
        <f>IF(AND(SUMIFS(Investors!$P:$P,Investors!$A:$A,$A318,Investors!$G:$G,$B318)-$B$2&lt;=Y$4,SUMIFS(Investors!$P:$P,Investors!$A:$A,$A318,Investors!$G:$G,$B318)-$B$2&gt;X$4),SUMIFS(Investors!$Q:$Q,Investors!$A:$A,$A318,Investors!$G:$G,$B318),0)</f>
        <v/>
      </c>
      <c r="Z318" s="4">
        <f>IF(AND(SUMIFS(Investors!$P:$P,Investors!$A:$A,$A318,Investors!$G:$G,$B318)-$B$2&lt;=Z$4,SUMIFS(Investors!$P:$P,Investors!$A:$A,$A318,Investors!$G:$G,$B318)-$B$2&gt;Y$4),SUMIFS(Investors!$Q:$Q,Investors!$A:$A,$A318,Investors!$G:$G,$B318),0)</f>
        <v/>
      </c>
      <c r="AA318" s="4">
        <f>IF(AND(SUMIFS(Investors!$P:$P,Investors!$A:$A,$A318,Investors!$G:$G,$B318)-$B$2&lt;=AA$4,SUMIFS(Investors!$P:$P,Investors!$A:$A,$A318,Investors!$G:$G,$B318)-$B$2&gt;Z$4),SUMIFS(Investors!$Q:$Q,Investors!$A:$A,$A318,Investors!$G:$G,$B318),0)</f>
        <v/>
      </c>
      <c r="AB318" s="4">
        <f>IF(AND(SUMIFS(Investors!$P:$P,Investors!$A:$A,$A318,Investors!$G:$G,$B318)-$B$2&lt;=AB$4,SUMIFS(Investors!$P:$P,Investors!$A:$A,$A318,Investors!$G:$G,$B318)-$B$2&gt;AA$4),SUMIFS(Investors!$Q:$Q,Investors!$A:$A,$A318,Investors!$G:$G,$B318),0)</f>
        <v/>
      </c>
      <c r="AC318" s="4">
        <f>IF(AND(SUMIFS(Investors!$P:$P,Investors!$A:$A,$A318,Investors!$G:$G,$B318)-$B$2&lt;=AC$4,SUMIFS(Investors!$P:$P,Investors!$A:$A,$A318,Investors!$G:$G,$B318)-$B$2&gt;AB$4),SUMIFS(Investors!$Q:$Q,Investors!$A:$A,$A318,Investors!$G:$G,$B318),0)</f>
        <v/>
      </c>
    </row>
    <row r="319">
      <c r="A319" t="inlineStr">
        <is>
          <t>ZDIC01</t>
        </is>
      </c>
      <c r="B319" t="inlineStr">
        <is>
          <t>HFB107</t>
        </is>
      </c>
      <c r="C319" s="4">
        <f>SUM(E319:AC319)</f>
        <v/>
      </c>
      <c r="E319" s="4">
        <f>IF(AND(SUMIFS(Investors!$P:$P,Investors!$A:$A,$A319,Investors!$G:$G,$B319)-$B$2&lt;=E$4,SUMIFS(Investors!$P:$P,Investors!$A:$A,$A319,Investors!$G:$G,$B319)-$B$2&gt;D$4),SUMIFS(Investors!$Q:$Q,Investors!$A:$A,$A319,Investors!$G:$G,$B319),0)</f>
        <v/>
      </c>
      <c r="F319" s="4">
        <f>IF(AND(SUMIFS(Investors!$P:$P,Investors!$A:$A,$A319,Investors!$G:$G,$B319)-$B$2&lt;=F$4,SUMIFS(Investors!$P:$P,Investors!$A:$A,$A319,Investors!$G:$G,$B319)-$B$2&gt;E$4),SUMIFS(Investors!$Q:$Q,Investors!$A:$A,$A319,Investors!$G:$G,$B319),0)</f>
        <v/>
      </c>
      <c r="G319" s="4">
        <f>IF(AND(SUMIFS(Investors!$P:$P,Investors!$A:$A,$A319,Investors!$G:$G,$B319)-$B$2&lt;=G$4,SUMIFS(Investors!$P:$P,Investors!$A:$A,$A319,Investors!$G:$G,$B319)-$B$2&gt;F$4),SUMIFS(Investors!$Q:$Q,Investors!$A:$A,$A319,Investors!$G:$G,$B319),0)</f>
        <v/>
      </c>
      <c r="H319" s="4">
        <f>IF(AND(SUMIFS(Investors!$P:$P,Investors!$A:$A,$A319,Investors!$G:$G,$B319)-$B$2&lt;=H$4,SUMIFS(Investors!$P:$P,Investors!$A:$A,$A319,Investors!$G:$G,$B319)-$B$2&gt;G$4),SUMIFS(Investors!$Q:$Q,Investors!$A:$A,$A319,Investors!$G:$G,$B319),0)</f>
        <v/>
      </c>
      <c r="I319" s="4">
        <f>IF(AND(SUMIFS(Investors!$P:$P,Investors!$A:$A,$A319,Investors!$G:$G,$B319)-$B$2&lt;=I$4,SUMIFS(Investors!$P:$P,Investors!$A:$A,$A319,Investors!$G:$G,$B319)-$B$2&gt;H$4),SUMIFS(Investors!$Q:$Q,Investors!$A:$A,$A319,Investors!$G:$G,$B319),0)</f>
        <v/>
      </c>
      <c r="J319" s="4">
        <f>IF(AND(SUMIFS(Investors!$P:$P,Investors!$A:$A,$A319,Investors!$G:$G,$B319)-$B$2&lt;=J$4,SUMIFS(Investors!$P:$P,Investors!$A:$A,$A319,Investors!$G:$G,$B319)-$B$2&gt;I$4),SUMIFS(Investors!$Q:$Q,Investors!$A:$A,$A319,Investors!$G:$G,$B319),0)</f>
        <v/>
      </c>
      <c r="K319" s="4">
        <f>IF(AND(SUMIFS(Investors!$P:$P,Investors!$A:$A,$A319,Investors!$G:$G,$B319)-$B$2&lt;=K$4,SUMIFS(Investors!$P:$P,Investors!$A:$A,$A319,Investors!$G:$G,$B319)-$B$2&gt;J$4),SUMIFS(Investors!$Q:$Q,Investors!$A:$A,$A319,Investors!$G:$G,$B319),0)</f>
        <v/>
      </c>
      <c r="L319" s="4">
        <f>IF(AND(SUMIFS(Investors!$P:$P,Investors!$A:$A,$A319,Investors!$G:$G,$B319)-$B$2&lt;=L$4,SUMIFS(Investors!$P:$P,Investors!$A:$A,$A319,Investors!$G:$G,$B319)-$B$2&gt;K$4),SUMIFS(Investors!$Q:$Q,Investors!$A:$A,$A319,Investors!$G:$G,$B319),0)</f>
        <v/>
      </c>
      <c r="M319" s="4">
        <f>IF(AND(SUMIFS(Investors!$P:$P,Investors!$A:$A,$A319,Investors!$G:$G,$B319)-$B$2&lt;=M$4,SUMIFS(Investors!$P:$P,Investors!$A:$A,$A319,Investors!$G:$G,$B319)-$B$2&gt;L$4),SUMIFS(Investors!$Q:$Q,Investors!$A:$A,$A319,Investors!$G:$G,$B319),0)</f>
        <v/>
      </c>
      <c r="N319" s="4">
        <f>IF(AND(SUMIFS(Investors!$P:$P,Investors!$A:$A,$A319,Investors!$G:$G,$B319)-$B$2&lt;=N$4,SUMIFS(Investors!$P:$P,Investors!$A:$A,$A319,Investors!$G:$G,$B319)-$B$2&gt;M$4),SUMIFS(Investors!$Q:$Q,Investors!$A:$A,$A319,Investors!$G:$G,$B319),0)</f>
        <v/>
      </c>
      <c r="O319" s="4">
        <f>IF(AND(SUMIFS(Investors!$P:$P,Investors!$A:$A,$A319,Investors!$G:$G,$B319)-$B$2&lt;=O$4,SUMIFS(Investors!$P:$P,Investors!$A:$A,$A319,Investors!$G:$G,$B319)-$B$2&gt;N$4),SUMIFS(Investors!$Q:$Q,Investors!$A:$A,$A319,Investors!$G:$G,$B319),0)</f>
        <v/>
      </c>
      <c r="P319" s="4">
        <f>IF(AND(SUMIFS(Investors!$P:$P,Investors!$A:$A,$A319,Investors!$G:$G,$B319)-$B$2&lt;=P$4,SUMIFS(Investors!$P:$P,Investors!$A:$A,$A319,Investors!$G:$G,$B319)-$B$2&gt;O$4),SUMIFS(Investors!$Q:$Q,Investors!$A:$A,$A319,Investors!$G:$G,$B319),0)</f>
        <v/>
      </c>
      <c r="Q319" s="4">
        <f>IF(AND(SUMIFS(Investors!$P:$P,Investors!$A:$A,$A319,Investors!$G:$G,$B319)-$B$2&lt;=Q$4,SUMIFS(Investors!$P:$P,Investors!$A:$A,$A319,Investors!$G:$G,$B319)-$B$2&gt;P$4),SUMIFS(Investors!$Q:$Q,Investors!$A:$A,$A319,Investors!$G:$G,$B319),0)</f>
        <v/>
      </c>
      <c r="R319" s="4">
        <f>IF(AND(SUMIFS(Investors!$P:$P,Investors!$A:$A,$A319,Investors!$G:$G,$B319)-$B$2&lt;=R$4,SUMIFS(Investors!$P:$P,Investors!$A:$A,$A319,Investors!$G:$G,$B319)-$B$2&gt;Q$4),SUMIFS(Investors!$Q:$Q,Investors!$A:$A,$A319,Investors!$G:$G,$B319),0)</f>
        <v/>
      </c>
      <c r="S319" s="4">
        <f>IF(AND(SUMIFS(Investors!$P:$P,Investors!$A:$A,$A319,Investors!$G:$G,$B319)-$B$2&lt;=S$4,SUMIFS(Investors!$P:$P,Investors!$A:$A,$A319,Investors!$G:$G,$B319)-$B$2&gt;R$4),SUMIFS(Investors!$Q:$Q,Investors!$A:$A,$A319,Investors!$G:$G,$B319),0)</f>
        <v/>
      </c>
      <c r="T319" s="4">
        <f>IF(AND(SUMIFS(Investors!$P:$P,Investors!$A:$A,$A319,Investors!$G:$G,$B319)-$B$2&lt;=T$4,SUMIFS(Investors!$P:$P,Investors!$A:$A,$A319,Investors!$G:$G,$B319)-$B$2&gt;S$4),SUMIFS(Investors!$Q:$Q,Investors!$A:$A,$A319,Investors!$G:$G,$B319),0)</f>
        <v/>
      </c>
      <c r="U319" s="4">
        <f>IF(AND(SUMIFS(Investors!$P:$P,Investors!$A:$A,$A319,Investors!$G:$G,$B319)-$B$2&lt;=U$4,SUMIFS(Investors!$P:$P,Investors!$A:$A,$A319,Investors!$G:$G,$B319)-$B$2&gt;T$4),SUMIFS(Investors!$Q:$Q,Investors!$A:$A,$A319,Investors!$G:$G,$B319),0)</f>
        <v/>
      </c>
      <c r="V319" s="4">
        <f>IF(AND(SUMIFS(Investors!$P:$P,Investors!$A:$A,$A319,Investors!$G:$G,$B319)-$B$2&lt;=V$4,SUMIFS(Investors!$P:$P,Investors!$A:$A,$A319,Investors!$G:$G,$B319)-$B$2&gt;U$4),SUMIFS(Investors!$Q:$Q,Investors!$A:$A,$A319,Investors!$G:$G,$B319),0)</f>
        <v/>
      </c>
      <c r="W319" s="4">
        <f>IF(AND(SUMIFS(Investors!$P:$P,Investors!$A:$A,$A319,Investors!$G:$G,$B319)-$B$2&lt;=W$4,SUMIFS(Investors!$P:$P,Investors!$A:$A,$A319,Investors!$G:$G,$B319)-$B$2&gt;V$4),SUMIFS(Investors!$Q:$Q,Investors!$A:$A,$A319,Investors!$G:$G,$B319),0)</f>
        <v/>
      </c>
      <c r="X319" s="4">
        <f>IF(AND(SUMIFS(Investors!$P:$P,Investors!$A:$A,$A319,Investors!$G:$G,$B319)-$B$2&lt;=X$4,SUMIFS(Investors!$P:$P,Investors!$A:$A,$A319,Investors!$G:$G,$B319)-$B$2&gt;W$4),SUMIFS(Investors!$Q:$Q,Investors!$A:$A,$A319,Investors!$G:$G,$B319),0)</f>
        <v/>
      </c>
      <c r="Y319" s="4">
        <f>IF(AND(SUMIFS(Investors!$P:$P,Investors!$A:$A,$A319,Investors!$G:$G,$B319)-$B$2&lt;=Y$4,SUMIFS(Investors!$P:$P,Investors!$A:$A,$A319,Investors!$G:$G,$B319)-$B$2&gt;X$4),SUMIFS(Investors!$Q:$Q,Investors!$A:$A,$A319,Investors!$G:$G,$B319),0)</f>
        <v/>
      </c>
      <c r="Z319" s="4">
        <f>IF(AND(SUMIFS(Investors!$P:$P,Investors!$A:$A,$A319,Investors!$G:$G,$B319)-$B$2&lt;=Z$4,SUMIFS(Investors!$P:$P,Investors!$A:$A,$A319,Investors!$G:$G,$B319)-$B$2&gt;Y$4),SUMIFS(Investors!$Q:$Q,Investors!$A:$A,$A319,Investors!$G:$G,$B319),0)</f>
        <v/>
      </c>
      <c r="AA319" s="4">
        <f>IF(AND(SUMIFS(Investors!$P:$P,Investors!$A:$A,$A319,Investors!$G:$G,$B319)-$B$2&lt;=AA$4,SUMIFS(Investors!$P:$P,Investors!$A:$A,$A319,Investors!$G:$G,$B319)-$B$2&gt;Z$4),SUMIFS(Investors!$Q:$Q,Investors!$A:$A,$A319,Investors!$G:$G,$B319),0)</f>
        <v/>
      </c>
      <c r="AB319" s="4">
        <f>IF(AND(SUMIFS(Investors!$P:$P,Investors!$A:$A,$A319,Investors!$G:$G,$B319)-$B$2&lt;=AB$4,SUMIFS(Investors!$P:$P,Investors!$A:$A,$A319,Investors!$G:$G,$B319)-$B$2&gt;AA$4),SUMIFS(Investors!$Q:$Q,Investors!$A:$A,$A319,Investors!$G:$G,$B319),0)</f>
        <v/>
      </c>
      <c r="AC319" s="4">
        <f>IF(AND(SUMIFS(Investors!$P:$P,Investors!$A:$A,$A319,Investors!$G:$G,$B319)-$B$2&lt;=AC$4,SUMIFS(Investors!$P:$P,Investors!$A:$A,$A319,Investors!$G:$G,$B319)-$B$2&gt;AB$4),SUMIFS(Investors!$Q:$Q,Investors!$A:$A,$A319,Investors!$G:$G,$B319),0)</f>
        <v/>
      </c>
    </row>
    <row r="320">
      <c r="A320" t="inlineStr">
        <is>
          <t>ZDIC01</t>
        </is>
      </c>
      <c r="B320" t="inlineStr">
        <is>
          <t>HVD203</t>
        </is>
      </c>
      <c r="C320" s="4">
        <f>SUM(E320:AC320)</f>
        <v/>
      </c>
      <c r="E320" s="4">
        <f>IF(AND(SUMIFS(Investors!$P:$P,Investors!$A:$A,$A320,Investors!$G:$G,$B320)-$B$2&lt;=E$4,SUMIFS(Investors!$P:$P,Investors!$A:$A,$A320,Investors!$G:$G,$B320)-$B$2&gt;D$4),SUMIFS(Investors!$Q:$Q,Investors!$A:$A,$A320,Investors!$G:$G,$B320),0)</f>
        <v/>
      </c>
      <c r="F320" s="4">
        <f>IF(AND(SUMIFS(Investors!$P:$P,Investors!$A:$A,$A320,Investors!$G:$G,$B320)-$B$2&lt;=F$4,SUMIFS(Investors!$P:$P,Investors!$A:$A,$A320,Investors!$G:$G,$B320)-$B$2&gt;E$4),SUMIFS(Investors!$Q:$Q,Investors!$A:$A,$A320,Investors!$G:$G,$B320),0)</f>
        <v/>
      </c>
      <c r="G320" s="4">
        <f>IF(AND(SUMIFS(Investors!$P:$P,Investors!$A:$A,$A320,Investors!$G:$G,$B320)-$B$2&lt;=G$4,SUMIFS(Investors!$P:$P,Investors!$A:$A,$A320,Investors!$G:$G,$B320)-$B$2&gt;F$4),SUMIFS(Investors!$Q:$Q,Investors!$A:$A,$A320,Investors!$G:$G,$B320),0)</f>
        <v/>
      </c>
      <c r="H320" s="4">
        <f>IF(AND(SUMIFS(Investors!$P:$P,Investors!$A:$A,$A320,Investors!$G:$G,$B320)-$B$2&lt;=H$4,SUMIFS(Investors!$P:$P,Investors!$A:$A,$A320,Investors!$G:$G,$B320)-$B$2&gt;G$4),SUMIFS(Investors!$Q:$Q,Investors!$A:$A,$A320,Investors!$G:$G,$B320),0)</f>
        <v/>
      </c>
      <c r="I320" s="4">
        <f>IF(AND(SUMIFS(Investors!$P:$P,Investors!$A:$A,$A320,Investors!$G:$G,$B320)-$B$2&lt;=I$4,SUMIFS(Investors!$P:$P,Investors!$A:$A,$A320,Investors!$G:$G,$B320)-$B$2&gt;H$4),SUMIFS(Investors!$Q:$Q,Investors!$A:$A,$A320,Investors!$G:$G,$B320),0)</f>
        <v/>
      </c>
      <c r="J320" s="4">
        <f>IF(AND(SUMIFS(Investors!$P:$P,Investors!$A:$A,$A320,Investors!$G:$G,$B320)-$B$2&lt;=J$4,SUMIFS(Investors!$P:$P,Investors!$A:$A,$A320,Investors!$G:$G,$B320)-$B$2&gt;I$4),SUMIFS(Investors!$Q:$Q,Investors!$A:$A,$A320,Investors!$G:$G,$B320),0)</f>
        <v/>
      </c>
      <c r="K320" s="4">
        <f>IF(AND(SUMIFS(Investors!$P:$P,Investors!$A:$A,$A320,Investors!$G:$G,$B320)-$B$2&lt;=K$4,SUMIFS(Investors!$P:$P,Investors!$A:$A,$A320,Investors!$G:$G,$B320)-$B$2&gt;J$4),SUMIFS(Investors!$Q:$Q,Investors!$A:$A,$A320,Investors!$G:$G,$B320),0)</f>
        <v/>
      </c>
      <c r="L320" s="4">
        <f>IF(AND(SUMIFS(Investors!$P:$P,Investors!$A:$A,$A320,Investors!$G:$G,$B320)-$B$2&lt;=L$4,SUMIFS(Investors!$P:$P,Investors!$A:$A,$A320,Investors!$G:$G,$B320)-$B$2&gt;K$4),SUMIFS(Investors!$Q:$Q,Investors!$A:$A,$A320,Investors!$G:$G,$B320),0)</f>
        <v/>
      </c>
      <c r="M320" s="4">
        <f>IF(AND(SUMIFS(Investors!$P:$P,Investors!$A:$A,$A320,Investors!$G:$G,$B320)-$B$2&lt;=M$4,SUMIFS(Investors!$P:$P,Investors!$A:$A,$A320,Investors!$G:$G,$B320)-$B$2&gt;L$4),SUMIFS(Investors!$Q:$Q,Investors!$A:$A,$A320,Investors!$G:$G,$B320),0)</f>
        <v/>
      </c>
      <c r="N320" s="4">
        <f>IF(AND(SUMIFS(Investors!$P:$P,Investors!$A:$A,$A320,Investors!$G:$G,$B320)-$B$2&lt;=N$4,SUMIFS(Investors!$P:$P,Investors!$A:$A,$A320,Investors!$G:$G,$B320)-$B$2&gt;M$4),SUMIFS(Investors!$Q:$Q,Investors!$A:$A,$A320,Investors!$G:$G,$B320),0)</f>
        <v/>
      </c>
      <c r="O320" s="4">
        <f>IF(AND(SUMIFS(Investors!$P:$P,Investors!$A:$A,$A320,Investors!$G:$G,$B320)-$B$2&lt;=O$4,SUMIFS(Investors!$P:$P,Investors!$A:$A,$A320,Investors!$G:$G,$B320)-$B$2&gt;N$4),SUMIFS(Investors!$Q:$Q,Investors!$A:$A,$A320,Investors!$G:$G,$B320),0)</f>
        <v/>
      </c>
      <c r="P320" s="4">
        <f>IF(AND(SUMIFS(Investors!$P:$P,Investors!$A:$A,$A320,Investors!$G:$G,$B320)-$B$2&lt;=P$4,SUMIFS(Investors!$P:$P,Investors!$A:$A,$A320,Investors!$G:$G,$B320)-$B$2&gt;O$4),SUMIFS(Investors!$Q:$Q,Investors!$A:$A,$A320,Investors!$G:$G,$B320),0)</f>
        <v/>
      </c>
      <c r="Q320" s="4">
        <f>IF(AND(SUMIFS(Investors!$P:$P,Investors!$A:$A,$A320,Investors!$G:$G,$B320)-$B$2&lt;=Q$4,SUMIFS(Investors!$P:$P,Investors!$A:$A,$A320,Investors!$G:$G,$B320)-$B$2&gt;P$4),SUMIFS(Investors!$Q:$Q,Investors!$A:$A,$A320,Investors!$G:$G,$B320),0)</f>
        <v/>
      </c>
      <c r="R320" s="4">
        <f>IF(AND(SUMIFS(Investors!$P:$P,Investors!$A:$A,$A320,Investors!$G:$G,$B320)-$B$2&lt;=R$4,SUMIFS(Investors!$P:$P,Investors!$A:$A,$A320,Investors!$G:$G,$B320)-$B$2&gt;Q$4),SUMIFS(Investors!$Q:$Q,Investors!$A:$A,$A320,Investors!$G:$G,$B320),0)</f>
        <v/>
      </c>
      <c r="S320" s="4">
        <f>IF(AND(SUMIFS(Investors!$P:$P,Investors!$A:$A,$A320,Investors!$G:$G,$B320)-$B$2&lt;=S$4,SUMIFS(Investors!$P:$P,Investors!$A:$A,$A320,Investors!$G:$G,$B320)-$B$2&gt;R$4),SUMIFS(Investors!$Q:$Q,Investors!$A:$A,$A320,Investors!$G:$G,$B320),0)</f>
        <v/>
      </c>
      <c r="T320" s="4">
        <f>IF(AND(SUMIFS(Investors!$P:$P,Investors!$A:$A,$A320,Investors!$G:$G,$B320)-$B$2&lt;=T$4,SUMIFS(Investors!$P:$P,Investors!$A:$A,$A320,Investors!$G:$G,$B320)-$B$2&gt;S$4),SUMIFS(Investors!$Q:$Q,Investors!$A:$A,$A320,Investors!$G:$G,$B320),0)</f>
        <v/>
      </c>
      <c r="U320" s="4">
        <f>IF(AND(SUMIFS(Investors!$P:$P,Investors!$A:$A,$A320,Investors!$G:$G,$B320)-$B$2&lt;=U$4,SUMIFS(Investors!$P:$P,Investors!$A:$A,$A320,Investors!$G:$G,$B320)-$B$2&gt;T$4),SUMIFS(Investors!$Q:$Q,Investors!$A:$A,$A320,Investors!$G:$G,$B320),0)</f>
        <v/>
      </c>
      <c r="V320" s="4">
        <f>IF(AND(SUMIFS(Investors!$P:$P,Investors!$A:$A,$A320,Investors!$G:$G,$B320)-$B$2&lt;=V$4,SUMIFS(Investors!$P:$P,Investors!$A:$A,$A320,Investors!$G:$G,$B320)-$B$2&gt;U$4),SUMIFS(Investors!$Q:$Q,Investors!$A:$A,$A320,Investors!$G:$G,$B320),0)</f>
        <v/>
      </c>
      <c r="W320" s="4">
        <f>IF(AND(SUMIFS(Investors!$P:$P,Investors!$A:$A,$A320,Investors!$G:$G,$B320)-$B$2&lt;=W$4,SUMIFS(Investors!$P:$P,Investors!$A:$A,$A320,Investors!$G:$G,$B320)-$B$2&gt;V$4),SUMIFS(Investors!$Q:$Q,Investors!$A:$A,$A320,Investors!$G:$G,$B320),0)</f>
        <v/>
      </c>
      <c r="X320" s="4">
        <f>IF(AND(SUMIFS(Investors!$P:$P,Investors!$A:$A,$A320,Investors!$G:$G,$B320)-$B$2&lt;=X$4,SUMIFS(Investors!$P:$P,Investors!$A:$A,$A320,Investors!$G:$G,$B320)-$B$2&gt;W$4),SUMIFS(Investors!$Q:$Q,Investors!$A:$A,$A320,Investors!$G:$G,$B320),0)</f>
        <v/>
      </c>
      <c r="Y320" s="4">
        <f>IF(AND(SUMIFS(Investors!$P:$P,Investors!$A:$A,$A320,Investors!$G:$G,$B320)-$B$2&lt;=Y$4,SUMIFS(Investors!$P:$P,Investors!$A:$A,$A320,Investors!$G:$G,$B320)-$B$2&gt;X$4),SUMIFS(Investors!$Q:$Q,Investors!$A:$A,$A320,Investors!$G:$G,$B320),0)</f>
        <v/>
      </c>
      <c r="Z320" s="4">
        <f>IF(AND(SUMIFS(Investors!$P:$P,Investors!$A:$A,$A320,Investors!$G:$G,$B320)-$B$2&lt;=Z$4,SUMIFS(Investors!$P:$P,Investors!$A:$A,$A320,Investors!$G:$G,$B320)-$B$2&gt;Y$4),SUMIFS(Investors!$Q:$Q,Investors!$A:$A,$A320,Investors!$G:$G,$B320),0)</f>
        <v/>
      </c>
      <c r="AA320" s="4">
        <f>IF(AND(SUMIFS(Investors!$P:$P,Investors!$A:$A,$A320,Investors!$G:$G,$B320)-$B$2&lt;=AA$4,SUMIFS(Investors!$P:$P,Investors!$A:$A,$A320,Investors!$G:$G,$B320)-$B$2&gt;Z$4),SUMIFS(Investors!$Q:$Q,Investors!$A:$A,$A320,Investors!$G:$G,$B320),0)</f>
        <v/>
      </c>
      <c r="AB320" s="4">
        <f>IF(AND(SUMIFS(Investors!$P:$P,Investors!$A:$A,$A320,Investors!$G:$G,$B320)-$B$2&lt;=AB$4,SUMIFS(Investors!$P:$P,Investors!$A:$A,$A320,Investors!$G:$G,$B320)-$B$2&gt;AA$4),SUMIFS(Investors!$Q:$Q,Investors!$A:$A,$A320,Investors!$G:$G,$B320),0)</f>
        <v/>
      </c>
      <c r="AC320" s="4">
        <f>IF(AND(SUMIFS(Investors!$P:$P,Investors!$A:$A,$A320,Investors!$G:$G,$B320)-$B$2&lt;=AC$4,SUMIFS(Investors!$P:$P,Investors!$A:$A,$A320,Investors!$G:$G,$B320)-$B$2&gt;AB$4),SUMIFS(Investors!$Q:$Q,Investors!$A:$A,$A320,Investors!$G:$G,$B320),0)</f>
        <v/>
      </c>
    </row>
    <row r="321">
      <c r="A321" t="inlineStr">
        <is>
          <t>ZDIC01</t>
        </is>
      </c>
      <c r="B321" t="inlineStr">
        <is>
          <t>HVD303</t>
        </is>
      </c>
      <c r="C321" s="4">
        <f>SUM(E321:AC321)</f>
        <v/>
      </c>
      <c r="E321" s="4">
        <f>IF(AND(SUMIFS(Investors!$P:$P,Investors!$A:$A,$A321,Investors!$G:$G,$B321)-$B$2&lt;=E$4,SUMIFS(Investors!$P:$P,Investors!$A:$A,$A321,Investors!$G:$G,$B321)-$B$2&gt;D$4),SUMIFS(Investors!$Q:$Q,Investors!$A:$A,$A321,Investors!$G:$G,$B321),0)</f>
        <v/>
      </c>
      <c r="F321" s="4">
        <f>IF(AND(SUMIFS(Investors!$P:$P,Investors!$A:$A,$A321,Investors!$G:$G,$B321)-$B$2&lt;=F$4,SUMIFS(Investors!$P:$P,Investors!$A:$A,$A321,Investors!$G:$G,$B321)-$B$2&gt;E$4),SUMIFS(Investors!$Q:$Q,Investors!$A:$A,$A321,Investors!$G:$G,$B321),0)</f>
        <v/>
      </c>
      <c r="G321" s="4">
        <f>IF(AND(SUMIFS(Investors!$P:$P,Investors!$A:$A,$A321,Investors!$G:$G,$B321)-$B$2&lt;=G$4,SUMIFS(Investors!$P:$P,Investors!$A:$A,$A321,Investors!$G:$G,$B321)-$B$2&gt;F$4),SUMIFS(Investors!$Q:$Q,Investors!$A:$A,$A321,Investors!$G:$G,$B321),0)</f>
        <v/>
      </c>
      <c r="H321" s="4">
        <f>IF(AND(SUMIFS(Investors!$P:$P,Investors!$A:$A,$A321,Investors!$G:$G,$B321)-$B$2&lt;=H$4,SUMIFS(Investors!$P:$P,Investors!$A:$A,$A321,Investors!$G:$G,$B321)-$B$2&gt;G$4),SUMIFS(Investors!$Q:$Q,Investors!$A:$A,$A321,Investors!$G:$G,$B321),0)</f>
        <v/>
      </c>
      <c r="I321" s="4">
        <f>IF(AND(SUMIFS(Investors!$P:$P,Investors!$A:$A,$A321,Investors!$G:$G,$B321)-$B$2&lt;=I$4,SUMIFS(Investors!$P:$P,Investors!$A:$A,$A321,Investors!$G:$G,$B321)-$B$2&gt;H$4),SUMIFS(Investors!$Q:$Q,Investors!$A:$A,$A321,Investors!$G:$G,$B321),0)</f>
        <v/>
      </c>
      <c r="J321" s="4">
        <f>IF(AND(SUMIFS(Investors!$P:$P,Investors!$A:$A,$A321,Investors!$G:$G,$B321)-$B$2&lt;=J$4,SUMIFS(Investors!$P:$P,Investors!$A:$A,$A321,Investors!$G:$G,$B321)-$B$2&gt;I$4),SUMIFS(Investors!$Q:$Q,Investors!$A:$A,$A321,Investors!$G:$G,$B321),0)</f>
        <v/>
      </c>
      <c r="K321" s="4">
        <f>IF(AND(SUMIFS(Investors!$P:$P,Investors!$A:$A,$A321,Investors!$G:$G,$B321)-$B$2&lt;=K$4,SUMIFS(Investors!$P:$P,Investors!$A:$A,$A321,Investors!$G:$G,$B321)-$B$2&gt;J$4),SUMIFS(Investors!$Q:$Q,Investors!$A:$A,$A321,Investors!$G:$G,$B321),0)</f>
        <v/>
      </c>
      <c r="L321" s="4">
        <f>IF(AND(SUMIFS(Investors!$P:$P,Investors!$A:$A,$A321,Investors!$G:$G,$B321)-$B$2&lt;=L$4,SUMIFS(Investors!$P:$P,Investors!$A:$A,$A321,Investors!$G:$G,$B321)-$B$2&gt;K$4),SUMIFS(Investors!$Q:$Q,Investors!$A:$A,$A321,Investors!$G:$G,$B321),0)</f>
        <v/>
      </c>
      <c r="M321" s="4">
        <f>IF(AND(SUMIFS(Investors!$P:$P,Investors!$A:$A,$A321,Investors!$G:$G,$B321)-$B$2&lt;=M$4,SUMIFS(Investors!$P:$P,Investors!$A:$A,$A321,Investors!$G:$G,$B321)-$B$2&gt;L$4),SUMIFS(Investors!$Q:$Q,Investors!$A:$A,$A321,Investors!$G:$G,$B321),0)</f>
        <v/>
      </c>
      <c r="N321" s="4">
        <f>IF(AND(SUMIFS(Investors!$P:$P,Investors!$A:$A,$A321,Investors!$G:$G,$B321)-$B$2&lt;=N$4,SUMIFS(Investors!$P:$P,Investors!$A:$A,$A321,Investors!$G:$G,$B321)-$B$2&gt;M$4),SUMIFS(Investors!$Q:$Q,Investors!$A:$A,$A321,Investors!$G:$G,$B321),0)</f>
        <v/>
      </c>
      <c r="O321" s="4">
        <f>IF(AND(SUMIFS(Investors!$P:$P,Investors!$A:$A,$A321,Investors!$G:$G,$B321)-$B$2&lt;=O$4,SUMIFS(Investors!$P:$P,Investors!$A:$A,$A321,Investors!$G:$G,$B321)-$B$2&gt;N$4),SUMIFS(Investors!$Q:$Q,Investors!$A:$A,$A321,Investors!$G:$G,$B321),0)</f>
        <v/>
      </c>
      <c r="P321" s="4">
        <f>IF(AND(SUMIFS(Investors!$P:$P,Investors!$A:$A,$A321,Investors!$G:$G,$B321)-$B$2&lt;=P$4,SUMIFS(Investors!$P:$P,Investors!$A:$A,$A321,Investors!$G:$G,$B321)-$B$2&gt;O$4),SUMIFS(Investors!$Q:$Q,Investors!$A:$A,$A321,Investors!$G:$G,$B321),0)</f>
        <v/>
      </c>
      <c r="Q321" s="4">
        <f>IF(AND(SUMIFS(Investors!$P:$P,Investors!$A:$A,$A321,Investors!$G:$G,$B321)-$B$2&lt;=Q$4,SUMIFS(Investors!$P:$P,Investors!$A:$A,$A321,Investors!$G:$G,$B321)-$B$2&gt;P$4),SUMIFS(Investors!$Q:$Q,Investors!$A:$A,$A321,Investors!$G:$G,$B321),0)</f>
        <v/>
      </c>
      <c r="R321" s="4">
        <f>IF(AND(SUMIFS(Investors!$P:$P,Investors!$A:$A,$A321,Investors!$G:$G,$B321)-$B$2&lt;=R$4,SUMIFS(Investors!$P:$P,Investors!$A:$A,$A321,Investors!$G:$G,$B321)-$B$2&gt;Q$4),SUMIFS(Investors!$Q:$Q,Investors!$A:$A,$A321,Investors!$G:$G,$B321),0)</f>
        <v/>
      </c>
      <c r="S321" s="4">
        <f>IF(AND(SUMIFS(Investors!$P:$P,Investors!$A:$A,$A321,Investors!$G:$G,$B321)-$B$2&lt;=S$4,SUMIFS(Investors!$P:$P,Investors!$A:$A,$A321,Investors!$G:$G,$B321)-$B$2&gt;R$4),SUMIFS(Investors!$Q:$Q,Investors!$A:$A,$A321,Investors!$G:$G,$B321),0)</f>
        <v/>
      </c>
      <c r="T321" s="4">
        <f>IF(AND(SUMIFS(Investors!$P:$P,Investors!$A:$A,$A321,Investors!$G:$G,$B321)-$B$2&lt;=T$4,SUMIFS(Investors!$P:$P,Investors!$A:$A,$A321,Investors!$G:$G,$B321)-$B$2&gt;S$4),SUMIFS(Investors!$Q:$Q,Investors!$A:$A,$A321,Investors!$G:$G,$B321),0)</f>
        <v/>
      </c>
      <c r="U321" s="4">
        <f>IF(AND(SUMIFS(Investors!$P:$P,Investors!$A:$A,$A321,Investors!$G:$G,$B321)-$B$2&lt;=U$4,SUMIFS(Investors!$P:$P,Investors!$A:$A,$A321,Investors!$G:$G,$B321)-$B$2&gt;T$4),SUMIFS(Investors!$Q:$Q,Investors!$A:$A,$A321,Investors!$G:$G,$B321),0)</f>
        <v/>
      </c>
      <c r="V321" s="4">
        <f>IF(AND(SUMIFS(Investors!$P:$P,Investors!$A:$A,$A321,Investors!$G:$G,$B321)-$B$2&lt;=V$4,SUMIFS(Investors!$P:$P,Investors!$A:$A,$A321,Investors!$G:$G,$B321)-$B$2&gt;U$4),SUMIFS(Investors!$Q:$Q,Investors!$A:$A,$A321,Investors!$G:$G,$B321),0)</f>
        <v/>
      </c>
      <c r="W321" s="4">
        <f>IF(AND(SUMIFS(Investors!$P:$P,Investors!$A:$A,$A321,Investors!$G:$G,$B321)-$B$2&lt;=W$4,SUMIFS(Investors!$P:$P,Investors!$A:$A,$A321,Investors!$G:$G,$B321)-$B$2&gt;V$4),SUMIFS(Investors!$Q:$Q,Investors!$A:$A,$A321,Investors!$G:$G,$B321),0)</f>
        <v/>
      </c>
      <c r="X321" s="4">
        <f>IF(AND(SUMIFS(Investors!$P:$P,Investors!$A:$A,$A321,Investors!$G:$G,$B321)-$B$2&lt;=X$4,SUMIFS(Investors!$P:$P,Investors!$A:$A,$A321,Investors!$G:$G,$B321)-$B$2&gt;W$4),SUMIFS(Investors!$Q:$Q,Investors!$A:$A,$A321,Investors!$G:$G,$B321),0)</f>
        <v/>
      </c>
      <c r="Y321" s="4">
        <f>IF(AND(SUMIFS(Investors!$P:$P,Investors!$A:$A,$A321,Investors!$G:$G,$B321)-$B$2&lt;=Y$4,SUMIFS(Investors!$P:$P,Investors!$A:$A,$A321,Investors!$G:$G,$B321)-$B$2&gt;X$4),SUMIFS(Investors!$Q:$Q,Investors!$A:$A,$A321,Investors!$G:$G,$B321),0)</f>
        <v/>
      </c>
      <c r="Z321" s="4">
        <f>IF(AND(SUMIFS(Investors!$P:$P,Investors!$A:$A,$A321,Investors!$G:$G,$B321)-$B$2&lt;=Z$4,SUMIFS(Investors!$P:$P,Investors!$A:$A,$A321,Investors!$G:$G,$B321)-$B$2&gt;Y$4),SUMIFS(Investors!$Q:$Q,Investors!$A:$A,$A321,Investors!$G:$G,$B321),0)</f>
        <v/>
      </c>
      <c r="AA321" s="4">
        <f>IF(AND(SUMIFS(Investors!$P:$P,Investors!$A:$A,$A321,Investors!$G:$G,$B321)-$B$2&lt;=AA$4,SUMIFS(Investors!$P:$P,Investors!$A:$A,$A321,Investors!$G:$G,$B321)-$B$2&gt;Z$4),SUMIFS(Investors!$Q:$Q,Investors!$A:$A,$A321,Investors!$G:$G,$B321),0)</f>
        <v/>
      </c>
      <c r="AB321" s="4">
        <f>IF(AND(SUMIFS(Investors!$P:$P,Investors!$A:$A,$A321,Investors!$G:$G,$B321)-$B$2&lt;=AB$4,SUMIFS(Investors!$P:$P,Investors!$A:$A,$A321,Investors!$G:$G,$B321)-$B$2&gt;AA$4),SUMIFS(Investors!$Q:$Q,Investors!$A:$A,$A321,Investors!$G:$G,$B321),0)</f>
        <v/>
      </c>
      <c r="AC321" s="4">
        <f>IF(AND(SUMIFS(Investors!$P:$P,Investors!$A:$A,$A321,Investors!$G:$G,$B321)-$B$2&lt;=AC$4,SUMIFS(Investors!$P:$P,Investors!$A:$A,$A321,Investors!$G:$G,$B321)-$B$2&gt;AB$4),SUMIFS(Investors!$Q:$Q,Investors!$A:$A,$A321,Investors!$G:$G,$B321),0)</f>
        <v/>
      </c>
    </row>
    <row r="322">
      <c r="A322" t="inlineStr">
        <is>
          <t>ZDIC01</t>
        </is>
      </c>
      <c r="B322" t="inlineStr">
        <is>
          <t>HVJ103</t>
        </is>
      </c>
      <c r="C322" s="4">
        <f>SUM(E322:AC322)</f>
        <v/>
      </c>
      <c r="E322" s="4">
        <f>IF(AND(SUMIFS(Investors!$P:$P,Investors!$A:$A,$A322,Investors!$G:$G,$B322)-$B$2&lt;=E$4,SUMIFS(Investors!$P:$P,Investors!$A:$A,$A322,Investors!$G:$G,$B322)-$B$2&gt;D$4),SUMIFS(Investors!$Q:$Q,Investors!$A:$A,$A322,Investors!$G:$G,$B322),0)</f>
        <v/>
      </c>
      <c r="F322" s="4">
        <f>IF(AND(SUMIFS(Investors!$P:$P,Investors!$A:$A,$A322,Investors!$G:$G,$B322)-$B$2&lt;=F$4,SUMIFS(Investors!$P:$P,Investors!$A:$A,$A322,Investors!$G:$G,$B322)-$B$2&gt;E$4),SUMIFS(Investors!$Q:$Q,Investors!$A:$A,$A322,Investors!$G:$G,$B322),0)</f>
        <v/>
      </c>
      <c r="G322" s="4">
        <f>IF(AND(SUMIFS(Investors!$P:$P,Investors!$A:$A,$A322,Investors!$G:$G,$B322)-$B$2&lt;=G$4,SUMIFS(Investors!$P:$P,Investors!$A:$A,$A322,Investors!$G:$G,$B322)-$B$2&gt;F$4),SUMIFS(Investors!$Q:$Q,Investors!$A:$A,$A322,Investors!$G:$G,$B322),0)</f>
        <v/>
      </c>
      <c r="H322" s="4">
        <f>IF(AND(SUMIFS(Investors!$P:$P,Investors!$A:$A,$A322,Investors!$G:$G,$B322)-$B$2&lt;=H$4,SUMIFS(Investors!$P:$P,Investors!$A:$A,$A322,Investors!$G:$G,$B322)-$B$2&gt;G$4),SUMIFS(Investors!$Q:$Q,Investors!$A:$A,$A322,Investors!$G:$G,$B322),0)</f>
        <v/>
      </c>
      <c r="I322" s="4">
        <f>IF(AND(SUMIFS(Investors!$P:$P,Investors!$A:$A,$A322,Investors!$G:$G,$B322)-$B$2&lt;=I$4,SUMIFS(Investors!$P:$P,Investors!$A:$A,$A322,Investors!$G:$G,$B322)-$B$2&gt;H$4),SUMIFS(Investors!$Q:$Q,Investors!$A:$A,$A322,Investors!$G:$G,$B322),0)</f>
        <v/>
      </c>
      <c r="J322" s="4">
        <f>IF(AND(SUMIFS(Investors!$P:$P,Investors!$A:$A,$A322,Investors!$G:$G,$B322)-$B$2&lt;=J$4,SUMIFS(Investors!$P:$P,Investors!$A:$A,$A322,Investors!$G:$G,$B322)-$B$2&gt;I$4),SUMIFS(Investors!$Q:$Q,Investors!$A:$A,$A322,Investors!$G:$G,$B322),0)</f>
        <v/>
      </c>
      <c r="K322" s="4">
        <f>IF(AND(SUMIFS(Investors!$P:$P,Investors!$A:$A,$A322,Investors!$G:$G,$B322)-$B$2&lt;=K$4,SUMIFS(Investors!$P:$P,Investors!$A:$A,$A322,Investors!$G:$G,$B322)-$B$2&gt;J$4),SUMIFS(Investors!$Q:$Q,Investors!$A:$A,$A322,Investors!$G:$G,$B322),0)</f>
        <v/>
      </c>
      <c r="L322" s="4">
        <f>IF(AND(SUMIFS(Investors!$P:$P,Investors!$A:$A,$A322,Investors!$G:$G,$B322)-$B$2&lt;=L$4,SUMIFS(Investors!$P:$P,Investors!$A:$A,$A322,Investors!$G:$G,$B322)-$B$2&gt;K$4),SUMIFS(Investors!$Q:$Q,Investors!$A:$A,$A322,Investors!$G:$G,$B322),0)</f>
        <v/>
      </c>
      <c r="M322" s="4">
        <f>IF(AND(SUMIFS(Investors!$P:$P,Investors!$A:$A,$A322,Investors!$G:$G,$B322)-$B$2&lt;=M$4,SUMIFS(Investors!$P:$P,Investors!$A:$A,$A322,Investors!$G:$G,$B322)-$B$2&gt;L$4),SUMIFS(Investors!$Q:$Q,Investors!$A:$A,$A322,Investors!$G:$G,$B322),0)</f>
        <v/>
      </c>
      <c r="N322" s="4">
        <f>IF(AND(SUMIFS(Investors!$P:$P,Investors!$A:$A,$A322,Investors!$G:$G,$B322)-$B$2&lt;=N$4,SUMIFS(Investors!$P:$P,Investors!$A:$A,$A322,Investors!$G:$G,$B322)-$B$2&gt;M$4),SUMIFS(Investors!$Q:$Q,Investors!$A:$A,$A322,Investors!$G:$G,$B322),0)</f>
        <v/>
      </c>
      <c r="O322" s="4">
        <f>IF(AND(SUMIFS(Investors!$P:$P,Investors!$A:$A,$A322,Investors!$G:$G,$B322)-$B$2&lt;=O$4,SUMIFS(Investors!$P:$P,Investors!$A:$A,$A322,Investors!$G:$G,$B322)-$B$2&gt;N$4),SUMIFS(Investors!$Q:$Q,Investors!$A:$A,$A322,Investors!$G:$G,$B322),0)</f>
        <v/>
      </c>
      <c r="P322" s="4">
        <f>IF(AND(SUMIFS(Investors!$P:$P,Investors!$A:$A,$A322,Investors!$G:$G,$B322)-$B$2&lt;=P$4,SUMIFS(Investors!$P:$P,Investors!$A:$A,$A322,Investors!$G:$G,$B322)-$B$2&gt;O$4),SUMIFS(Investors!$Q:$Q,Investors!$A:$A,$A322,Investors!$G:$G,$B322),0)</f>
        <v/>
      </c>
      <c r="Q322" s="4">
        <f>IF(AND(SUMIFS(Investors!$P:$P,Investors!$A:$A,$A322,Investors!$G:$G,$B322)-$B$2&lt;=Q$4,SUMIFS(Investors!$P:$P,Investors!$A:$A,$A322,Investors!$G:$G,$B322)-$B$2&gt;P$4),SUMIFS(Investors!$Q:$Q,Investors!$A:$A,$A322,Investors!$G:$G,$B322),0)</f>
        <v/>
      </c>
      <c r="R322" s="4">
        <f>IF(AND(SUMIFS(Investors!$P:$P,Investors!$A:$A,$A322,Investors!$G:$G,$B322)-$B$2&lt;=R$4,SUMIFS(Investors!$P:$P,Investors!$A:$A,$A322,Investors!$G:$G,$B322)-$B$2&gt;Q$4),SUMIFS(Investors!$Q:$Q,Investors!$A:$A,$A322,Investors!$G:$G,$B322),0)</f>
        <v/>
      </c>
      <c r="S322" s="4">
        <f>IF(AND(SUMIFS(Investors!$P:$P,Investors!$A:$A,$A322,Investors!$G:$G,$B322)-$B$2&lt;=S$4,SUMIFS(Investors!$P:$P,Investors!$A:$A,$A322,Investors!$G:$G,$B322)-$B$2&gt;R$4),SUMIFS(Investors!$Q:$Q,Investors!$A:$A,$A322,Investors!$G:$G,$B322),0)</f>
        <v/>
      </c>
      <c r="T322" s="4">
        <f>IF(AND(SUMIFS(Investors!$P:$P,Investors!$A:$A,$A322,Investors!$G:$G,$B322)-$B$2&lt;=T$4,SUMIFS(Investors!$P:$P,Investors!$A:$A,$A322,Investors!$G:$G,$B322)-$B$2&gt;S$4),SUMIFS(Investors!$Q:$Q,Investors!$A:$A,$A322,Investors!$G:$G,$B322),0)</f>
        <v/>
      </c>
      <c r="U322" s="4">
        <f>IF(AND(SUMIFS(Investors!$P:$P,Investors!$A:$A,$A322,Investors!$G:$G,$B322)-$B$2&lt;=U$4,SUMIFS(Investors!$P:$P,Investors!$A:$A,$A322,Investors!$G:$G,$B322)-$B$2&gt;T$4),SUMIFS(Investors!$Q:$Q,Investors!$A:$A,$A322,Investors!$G:$G,$B322),0)</f>
        <v/>
      </c>
      <c r="V322" s="4">
        <f>IF(AND(SUMIFS(Investors!$P:$P,Investors!$A:$A,$A322,Investors!$G:$G,$B322)-$B$2&lt;=V$4,SUMIFS(Investors!$P:$P,Investors!$A:$A,$A322,Investors!$G:$G,$B322)-$B$2&gt;U$4),SUMIFS(Investors!$Q:$Q,Investors!$A:$A,$A322,Investors!$G:$G,$B322),0)</f>
        <v/>
      </c>
      <c r="W322" s="4">
        <f>IF(AND(SUMIFS(Investors!$P:$P,Investors!$A:$A,$A322,Investors!$G:$G,$B322)-$B$2&lt;=W$4,SUMIFS(Investors!$P:$P,Investors!$A:$A,$A322,Investors!$G:$G,$B322)-$B$2&gt;V$4),SUMIFS(Investors!$Q:$Q,Investors!$A:$A,$A322,Investors!$G:$G,$B322),0)</f>
        <v/>
      </c>
      <c r="X322" s="4">
        <f>IF(AND(SUMIFS(Investors!$P:$P,Investors!$A:$A,$A322,Investors!$G:$G,$B322)-$B$2&lt;=X$4,SUMIFS(Investors!$P:$P,Investors!$A:$A,$A322,Investors!$G:$G,$B322)-$B$2&gt;W$4),SUMIFS(Investors!$Q:$Q,Investors!$A:$A,$A322,Investors!$G:$G,$B322),0)</f>
        <v/>
      </c>
      <c r="Y322" s="4">
        <f>IF(AND(SUMIFS(Investors!$P:$P,Investors!$A:$A,$A322,Investors!$G:$G,$B322)-$B$2&lt;=Y$4,SUMIFS(Investors!$P:$P,Investors!$A:$A,$A322,Investors!$G:$G,$B322)-$B$2&gt;X$4),SUMIFS(Investors!$Q:$Q,Investors!$A:$A,$A322,Investors!$G:$G,$B322),0)</f>
        <v/>
      </c>
      <c r="Z322" s="4">
        <f>IF(AND(SUMIFS(Investors!$P:$P,Investors!$A:$A,$A322,Investors!$G:$G,$B322)-$B$2&lt;=Z$4,SUMIFS(Investors!$P:$P,Investors!$A:$A,$A322,Investors!$G:$G,$B322)-$B$2&gt;Y$4),SUMIFS(Investors!$Q:$Q,Investors!$A:$A,$A322,Investors!$G:$G,$B322),0)</f>
        <v/>
      </c>
      <c r="AA322" s="4">
        <f>IF(AND(SUMIFS(Investors!$P:$P,Investors!$A:$A,$A322,Investors!$G:$G,$B322)-$B$2&lt;=AA$4,SUMIFS(Investors!$P:$P,Investors!$A:$A,$A322,Investors!$G:$G,$B322)-$B$2&gt;Z$4),SUMIFS(Investors!$Q:$Q,Investors!$A:$A,$A322,Investors!$G:$G,$B322),0)</f>
        <v/>
      </c>
      <c r="AB322" s="4">
        <f>IF(AND(SUMIFS(Investors!$P:$P,Investors!$A:$A,$A322,Investors!$G:$G,$B322)-$B$2&lt;=AB$4,SUMIFS(Investors!$P:$P,Investors!$A:$A,$A322,Investors!$G:$G,$B322)-$B$2&gt;AA$4),SUMIFS(Investors!$Q:$Q,Investors!$A:$A,$A322,Investors!$G:$G,$B322),0)</f>
        <v/>
      </c>
      <c r="AC322" s="4">
        <f>IF(AND(SUMIFS(Investors!$P:$P,Investors!$A:$A,$A322,Investors!$G:$G,$B322)-$B$2&lt;=AC$4,SUMIFS(Investors!$P:$P,Investors!$A:$A,$A322,Investors!$G:$G,$B322)-$B$2&gt;AB$4),SUMIFS(Investors!$Q:$Q,Investors!$A:$A,$A322,Investors!$G:$G,$B322),0)</f>
        <v/>
      </c>
    </row>
    <row r="323">
      <c r="A323" t="inlineStr">
        <is>
          <t>ZDIC01</t>
        </is>
      </c>
      <c r="B323" t="inlineStr">
        <is>
          <t>HVK206</t>
        </is>
      </c>
      <c r="C323" s="4">
        <f>SUM(E323:AC323)</f>
        <v/>
      </c>
      <c r="E323" s="4">
        <f>IF(AND(SUMIFS(Investors!$P:$P,Investors!$A:$A,$A323,Investors!$G:$G,$B323)-$B$2&lt;=E$4,SUMIFS(Investors!$P:$P,Investors!$A:$A,$A323,Investors!$G:$G,$B323)-$B$2&gt;D$4),SUMIFS(Investors!$Q:$Q,Investors!$A:$A,$A323,Investors!$G:$G,$B323),0)</f>
        <v/>
      </c>
      <c r="F323" s="4">
        <f>IF(AND(SUMIFS(Investors!$P:$P,Investors!$A:$A,$A323,Investors!$G:$G,$B323)-$B$2&lt;=F$4,SUMIFS(Investors!$P:$P,Investors!$A:$A,$A323,Investors!$G:$G,$B323)-$B$2&gt;E$4),SUMIFS(Investors!$Q:$Q,Investors!$A:$A,$A323,Investors!$G:$G,$B323),0)</f>
        <v/>
      </c>
      <c r="G323" s="4">
        <f>IF(AND(SUMIFS(Investors!$P:$P,Investors!$A:$A,$A323,Investors!$G:$G,$B323)-$B$2&lt;=G$4,SUMIFS(Investors!$P:$P,Investors!$A:$A,$A323,Investors!$G:$G,$B323)-$B$2&gt;F$4),SUMIFS(Investors!$Q:$Q,Investors!$A:$A,$A323,Investors!$G:$G,$B323),0)</f>
        <v/>
      </c>
      <c r="H323" s="4">
        <f>IF(AND(SUMIFS(Investors!$P:$P,Investors!$A:$A,$A323,Investors!$G:$G,$B323)-$B$2&lt;=H$4,SUMIFS(Investors!$P:$P,Investors!$A:$A,$A323,Investors!$G:$G,$B323)-$B$2&gt;G$4),SUMIFS(Investors!$Q:$Q,Investors!$A:$A,$A323,Investors!$G:$G,$B323),0)</f>
        <v/>
      </c>
      <c r="I323" s="4">
        <f>IF(AND(SUMIFS(Investors!$P:$P,Investors!$A:$A,$A323,Investors!$G:$G,$B323)-$B$2&lt;=I$4,SUMIFS(Investors!$P:$P,Investors!$A:$A,$A323,Investors!$G:$G,$B323)-$B$2&gt;H$4),SUMIFS(Investors!$Q:$Q,Investors!$A:$A,$A323,Investors!$G:$G,$B323),0)</f>
        <v/>
      </c>
      <c r="J323" s="4">
        <f>IF(AND(SUMIFS(Investors!$P:$P,Investors!$A:$A,$A323,Investors!$G:$G,$B323)-$B$2&lt;=J$4,SUMIFS(Investors!$P:$P,Investors!$A:$A,$A323,Investors!$G:$G,$B323)-$B$2&gt;I$4),SUMIFS(Investors!$Q:$Q,Investors!$A:$A,$A323,Investors!$G:$G,$B323),0)</f>
        <v/>
      </c>
      <c r="K323" s="4">
        <f>IF(AND(SUMIFS(Investors!$P:$P,Investors!$A:$A,$A323,Investors!$G:$G,$B323)-$B$2&lt;=K$4,SUMIFS(Investors!$P:$P,Investors!$A:$A,$A323,Investors!$G:$G,$B323)-$B$2&gt;J$4),SUMIFS(Investors!$Q:$Q,Investors!$A:$A,$A323,Investors!$G:$G,$B323),0)</f>
        <v/>
      </c>
      <c r="L323" s="4">
        <f>IF(AND(SUMIFS(Investors!$P:$P,Investors!$A:$A,$A323,Investors!$G:$G,$B323)-$B$2&lt;=L$4,SUMIFS(Investors!$P:$P,Investors!$A:$A,$A323,Investors!$G:$G,$B323)-$B$2&gt;K$4),SUMIFS(Investors!$Q:$Q,Investors!$A:$A,$A323,Investors!$G:$G,$B323),0)</f>
        <v/>
      </c>
      <c r="M323" s="4">
        <f>IF(AND(SUMIFS(Investors!$P:$P,Investors!$A:$A,$A323,Investors!$G:$G,$B323)-$B$2&lt;=M$4,SUMIFS(Investors!$P:$P,Investors!$A:$A,$A323,Investors!$G:$G,$B323)-$B$2&gt;L$4),SUMIFS(Investors!$Q:$Q,Investors!$A:$A,$A323,Investors!$G:$G,$B323),0)</f>
        <v/>
      </c>
      <c r="N323" s="4">
        <f>IF(AND(SUMIFS(Investors!$P:$P,Investors!$A:$A,$A323,Investors!$G:$G,$B323)-$B$2&lt;=N$4,SUMIFS(Investors!$P:$P,Investors!$A:$A,$A323,Investors!$G:$G,$B323)-$B$2&gt;M$4),SUMIFS(Investors!$Q:$Q,Investors!$A:$A,$A323,Investors!$G:$G,$B323),0)</f>
        <v/>
      </c>
      <c r="O323" s="4">
        <f>IF(AND(SUMIFS(Investors!$P:$P,Investors!$A:$A,$A323,Investors!$G:$G,$B323)-$B$2&lt;=O$4,SUMIFS(Investors!$P:$P,Investors!$A:$A,$A323,Investors!$G:$G,$B323)-$B$2&gt;N$4),SUMIFS(Investors!$Q:$Q,Investors!$A:$A,$A323,Investors!$G:$G,$B323),0)</f>
        <v/>
      </c>
      <c r="P323" s="4">
        <f>IF(AND(SUMIFS(Investors!$P:$P,Investors!$A:$A,$A323,Investors!$G:$G,$B323)-$B$2&lt;=P$4,SUMIFS(Investors!$P:$P,Investors!$A:$A,$A323,Investors!$G:$G,$B323)-$B$2&gt;O$4),SUMIFS(Investors!$Q:$Q,Investors!$A:$A,$A323,Investors!$G:$G,$B323),0)</f>
        <v/>
      </c>
      <c r="Q323" s="4">
        <f>IF(AND(SUMIFS(Investors!$P:$P,Investors!$A:$A,$A323,Investors!$G:$G,$B323)-$B$2&lt;=Q$4,SUMIFS(Investors!$P:$P,Investors!$A:$A,$A323,Investors!$G:$G,$B323)-$B$2&gt;P$4),SUMIFS(Investors!$Q:$Q,Investors!$A:$A,$A323,Investors!$G:$G,$B323),0)</f>
        <v/>
      </c>
      <c r="R323" s="4">
        <f>IF(AND(SUMIFS(Investors!$P:$P,Investors!$A:$A,$A323,Investors!$G:$G,$B323)-$B$2&lt;=R$4,SUMIFS(Investors!$P:$P,Investors!$A:$A,$A323,Investors!$G:$G,$B323)-$B$2&gt;Q$4),SUMIFS(Investors!$Q:$Q,Investors!$A:$A,$A323,Investors!$G:$G,$B323),0)</f>
        <v/>
      </c>
      <c r="S323" s="4">
        <f>IF(AND(SUMIFS(Investors!$P:$P,Investors!$A:$A,$A323,Investors!$G:$G,$B323)-$B$2&lt;=S$4,SUMIFS(Investors!$P:$P,Investors!$A:$A,$A323,Investors!$G:$G,$B323)-$B$2&gt;R$4),SUMIFS(Investors!$Q:$Q,Investors!$A:$A,$A323,Investors!$G:$G,$B323),0)</f>
        <v/>
      </c>
      <c r="T323" s="4">
        <f>IF(AND(SUMIFS(Investors!$P:$P,Investors!$A:$A,$A323,Investors!$G:$G,$B323)-$B$2&lt;=T$4,SUMIFS(Investors!$P:$P,Investors!$A:$A,$A323,Investors!$G:$G,$B323)-$B$2&gt;S$4),SUMIFS(Investors!$Q:$Q,Investors!$A:$A,$A323,Investors!$G:$G,$B323),0)</f>
        <v/>
      </c>
      <c r="U323" s="4">
        <f>IF(AND(SUMIFS(Investors!$P:$P,Investors!$A:$A,$A323,Investors!$G:$G,$B323)-$B$2&lt;=U$4,SUMIFS(Investors!$P:$P,Investors!$A:$A,$A323,Investors!$G:$G,$B323)-$B$2&gt;T$4),SUMIFS(Investors!$Q:$Q,Investors!$A:$A,$A323,Investors!$G:$G,$B323),0)</f>
        <v/>
      </c>
      <c r="V323" s="4">
        <f>IF(AND(SUMIFS(Investors!$P:$P,Investors!$A:$A,$A323,Investors!$G:$G,$B323)-$B$2&lt;=V$4,SUMIFS(Investors!$P:$P,Investors!$A:$A,$A323,Investors!$G:$G,$B323)-$B$2&gt;U$4),SUMIFS(Investors!$Q:$Q,Investors!$A:$A,$A323,Investors!$G:$G,$B323),0)</f>
        <v/>
      </c>
      <c r="W323" s="4">
        <f>IF(AND(SUMIFS(Investors!$P:$P,Investors!$A:$A,$A323,Investors!$G:$G,$B323)-$B$2&lt;=W$4,SUMIFS(Investors!$P:$P,Investors!$A:$A,$A323,Investors!$G:$G,$B323)-$B$2&gt;V$4),SUMIFS(Investors!$Q:$Q,Investors!$A:$A,$A323,Investors!$G:$G,$B323),0)</f>
        <v/>
      </c>
      <c r="X323" s="4">
        <f>IF(AND(SUMIFS(Investors!$P:$P,Investors!$A:$A,$A323,Investors!$G:$G,$B323)-$B$2&lt;=X$4,SUMIFS(Investors!$P:$P,Investors!$A:$A,$A323,Investors!$G:$G,$B323)-$B$2&gt;W$4),SUMIFS(Investors!$Q:$Q,Investors!$A:$A,$A323,Investors!$G:$G,$B323),0)</f>
        <v/>
      </c>
      <c r="Y323" s="4">
        <f>IF(AND(SUMIFS(Investors!$P:$P,Investors!$A:$A,$A323,Investors!$G:$G,$B323)-$B$2&lt;=Y$4,SUMIFS(Investors!$P:$P,Investors!$A:$A,$A323,Investors!$G:$G,$B323)-$B$2&gt;X$4),SUMIFS(Investors!$Q:$Q,Investors!$A:$A,$A323,Investors!$G:$G,$B323),0)</f>
        <v/>
      </c>
      <c r="Z323" s="4">
        <f>IF(AND(SUMIFS(Investors!$P:$P,Investors!$A:$A,$A323,Investors!$G:$G,$B323)-$B$2&lt;=Z$4,SUMIFS(Investors!$P:$P,Investors!$A:$A,$A323,Investors!$G:$G,$B323)-$B$2&gt;Y$4),SUMIFS(Investors!$Q:$Q,Investors!$A:$A,$A323,Investors!$G:$G,$B323),0)</f>
        <v/>
      </c>
      <c r="AA323" s="4">
        <f>IF(AND(SUMIFS(Investors!$P:$P,Investors!$A:$A,$A323,Investors!$G:$G,$B323)-$B$2&lt;=AA$4,SUMIFS(Investors!$P:$P,Investors!$A:$A,$A323,Investors!$G:$G,$B323)-$B$2&gt;Z$4),SUMIFS(Investors!$Q:$Q,Investors!$A:$A,$A323,Investors!$G:$G,$B323),0)</f>
        <v/>
      </c>
      <c r="AB323" s="4">
        <f>IF(AND(SUMIFS(Investors!$P:$P,Investors!$A:$A,$A323,Investors!$G:$G,$B323)-$B$2&lt;=AB$4,SUMIFS(Investors!$P:$P,Investors!$A:$A,$A323,Investors!$G:$G,$B323)-$B$2&gt;AA$4),SUMIFS(Investors!$Q:$Q,Investors!$A:$A,$A323,Investors!$G:$G,$B323),0)</f>
        <v/>
      </c>
      <c r="AC323" s="4">
        <f>IF(AND(SUMIFS(Investors!$P:$P,Investors!$A:$A,$A323,Investors!$G:$G,$B323)-$B$2&lt;=AC$4,SUMIFS(Investors!$P:$P,Investors!$A:$A,$A323,Investors!$G:$G,$B323)-$B$2&gt;AB$4),SUMIFS(Investors!$Q:$Q,Investors!$A:$A,$A323,Investors!$G:$G,$B323),0)</f>
        <v/>
      </c>
    </row>
    <row r="324">
      <c r="A324" t="inlineStr">
        <is>
          <t>ZDIC01</t>
        </is>
      </c>
      <c r="B324" t="inlineStr">
        <is>
          <t>HVO105</t>
        </is>
      </c>
      <c r="C324" s="4">
        <f>SUM(E324:AC324)</f>
        <v/>
      </c>
      <c r="E324" s="4">
        <f>IF(AND(SUMIFS(Investors!$P:$P,Investors!$A:$A,$A324,Investors!$G:$G,$B324)-$B$2&lt;=E$4,SUMIFS(Investors!$P:$P,Investors!$A:$A,$A324,Investors!$G:$G,$B324)-$B$2&gt;D$4),SUMIFS(Investors!$Q:$Q,Investors!$A:$A,$A324,Investors!$G:$G,$B324),0)</f>
        <v/>
      </c>
      <c r="F324" s="4">
        <f>IF(AND(SUMIFS(Investors!$P:$P,Investors!$A:$A,$A324,Investors!$G:$G,$B324)-$B$2&lt;=F$4,SUMIFS(Investors!$P:$P,Investors!$A:$A,$A324,Investors!$G:$G,$B324)-$B$2&gt;E$4),SUMIFS(Investors!$Q:$Q,Investors!$A:$A,$A324,Investors!$G:$G,$B324),0)</f>
        <v/>
      </c>
      <c r="G324" s="4">
        <f>IF(AND(SUMIFS(Investors!$P:$P,Investors!$A:$A,$A324,Investors!$G:$G,$B324)-$B$2&lt;=G$4,SUMIFS(Investors!$P:$P,Investors!$A:$A,$A324,Investors!$G:$G,$B324)-$B$2&gt;F$4),SUMIFS(Investors!$Q:$Q,Investors!$A:$A,$A324,Investors!$G:$G,$B324),0)</f>
        <v/>
      </c>
      <c r="H324" s="4">
        <f>IF(AND(SUMIFS(Investors!$P:$P,Investors!$A:$A,$A324,Investors!$G:$G,$B324)-$B$2&lt;=H$4,SUMIFS(Investors!$P:$P,Investors!$A:$A,$A324,Investors!$G:$G,$B324)-$B$2&gt;G$4),SUMIFS(Investors!$Q:$Q,Investors!$A:$A,$A324,Investors!$G:$G,$B324),0)</f>
        <v/>
      </c>
      <c r="I324" s="4">
        <f>IF(AND(SUMIFS(Investors!$P:$P,Investors!$A:$A,$A324,Investors!$G:$G,$B324)-$B$2&lt;=I$4,SUMIFS(Investors!$P:$P,Investors!$A:$A,$A324,Investors!$G:$G,$B324)-$B$2&gt;H$4),SUMIFS(Investors!$Q:$Q,Investors!$A:$A,$A324,Investors!$G:$G,$B324),0)</f>
        <v/>
      </c>
      <c r="J324" s="4">
        <f>IF(AND(SUMIFS(Investors!$P:$P,Investors!$A:$A,$A324,Investors!$G:$G,$B324)-$B$2&lt;=J$4,SUMIFS(Investors!$P:$P,Investors!$A:$A,$A324,Investors!$G:$G,$B324)-$B$2&gt;I$4),SUMIFS(Investors!$Q:$Q,Investors!$A:$A,$A324,Investors!$G:$G,$B324),0)</f>
        <v/>
      </c>
      <c r="K324" s="4">
        <f>IF(AND(SUMIFS(Investors!$P:$P,Investors!$A:$A,$A324,Investors!$G:$G,$B324)-$B$2&lt;=K$4,SUMIFS(Investors!$P:$P,Investors!$A:$A,$A324,Investors!$G:$G,$B324)-$B$2&gt;J$4),SUMIFS(Investors!$Q:$Q,Investors!$A:$A,$A324,Investors!$G:$G,$B324),0)</f>
        <v/>
      </c>
      <c r="L324" s="4">
        <f>IF(AND(SUMIFS(Investors!$P:$P,Investors!$A:$A,$A324,Investors!$G:$G,$B324)-$B$2&lt;=L$4,SUMIFS(Investors!$P:$P,Investors!$A:$A,$A324,Investors!$G:$G,$B324)-$B$2&gt;K$4),SUMIFS(Investors!$Q:$Q,Investors!$A:$A,$A324,Investors!$G:$G,$B324),0)</f>
        <v/>
      </c>
      <c r="M324" s="4">
        <f>IF(AND(SUMIFS(Investors!$P:$P,Investors!$A:$A,$A324,Investors!$G:$G,$B324)-$B$2&lt;=M$4,SUMIFS(Investors!$P:$P,Investors!$A:$A,$A324,Investors!$G:$G,$B324)-$B$2&gt;L$4),SUMIFS(Investors!$Q:$Q,Investors!$A:$A,$A324,Investors!$G:$G,$B324),0)</f>
        <v/>
      </c>
      <c r="N324" s="4">
        <f>IF(AND(SUMIFS(Investors!$P:$P,Investors!$A:$A,$A324,Investors!$G:$G,$B324)-$B$2&lt;=N$4,SUMIFS(Investors!$P:$P,Investors!$A:$A,$A324,Investors!$G:$G,$B324)-$B$2&gt;M$4),SUMIFS(Investors!$Q:$Q,Investors!$A:$A,$A324,Investors!$G:$G,$B324),0)</f>
        <v/>
      </c>
      <c r="O324" s="4">
        <f>IF(AND(SUMIFS(Investors!$P:$P,Investors!$A:$A,$A324,Investors!$G:$G,$B324)-$B$2&lt;=O$4,SUMIFS(Investors!$P:$P,Investors!$A:$A,$A324,Investors!$G:$G,$B324)-$B$2&gt;N$4),SUMIFS(Investors!$Q:$Q,Investors!$A:$A,$A324,Investors!$G:$G,$B324),0)</f>
        <v/>
      </c>
      <c r="P324" s="4">
        <f>IF(AND(SUMIFS(Investors!$P:$P,Investors!$A:$A,$A324,Investors!$G:$G,$B324)-$B$2&lt;=P$4,SUMIFS(Investors!$P:$P,Investors!$A:$A,$A324,Investors!$G:$G,$B324)-$B$2&gt;O$4),SUMIFS(Investors!$Q:$Q,Investors!$A:$A,$A324,Investors!$G:$G,$B324),0)</f>
        <v/>
      </c>
      <c r="Q324" s="4">
        <f>IF(AND(SUMIFS(Investors!$P:$P,Investors!$A:$A,$A324,Investors!$G:$G,$B324)-$B$2&lt;=Q$4,SUMIFS(Investors!$P:$P,Investors!$A:$A,$A324,Investors!$G:$G,$B324)-$B$2&gt;P$4),SUMIFS(Investors!$Q:$Q,Investors!$A:$A,$A324,Investors!$G:$G,$B324),0)</f>
        <v/>
      </c>
      <c r="R324" s="4">
        <f>IF(AND(SUMIFS(Investors!$P:$P,Investors!$A:$A,$A324,Investors!$G:$G,$B324)-$B$2&lt;=R$4,SUMIFS(Investors!$P:$P,Investors!$A:$A,$A324,Investors!$G:$G,$B324)-$B$2&gt;Q$4),SUMIFS(Investors!$Q:$Q,Investors!$A:$A,$A324,Investors!$G:$G,$B324),0)</f>
        <v/>
      </c>
      <c r="S324" s="4">
        <f>IF(AND(SUMIFS(Investors!$P:$P,Investors!$A:$A,$A324,Investors!$G:$G,$B324)-$B$2&lt;=S$4,SUMIFS(Investors!$P:$P,Investors!$A:$A,$A324,Investors!$G:$G,$B324)-$B$2&gt;R$4),SUMIFS(Investors!$Q:$Q,Investors!$A:$A,$A324,Investors!$G:$G,$B324),0)</f>
        <v/>
      </c>
      <c r="T324" s="4">
        <f>IF(AND(SUMIFS(Investors!$P:$P,Investors!$A:$A,$A324,Investors!$G:$G,$B324)-$B$2&lt;=T$4,SUMIFS(Investors!$P:$P,Investors!$A:$A,$A324,Investors!$G:$G,$B324)-$B$2&gt;S$4),SUMIFS(Investors!$Q:$Q,Investors!$A:$A,$A324,Investors!$G:$G,$B324),0)</f>
        <v/>
      </c>
      <c r="U324" s="4">
        <f>IF(AND(SUMIFS(Investors!$P:$P,Investors!$A:$A,$A324,Investors!$G:$G,$B324)-$B$2&lt;=U$4,SUMIFS(Investors!$P:$P,Investors!$A:$A,$A324,Investors!$G:$G,$B324)-$B$2&gt;T$4),SUMIFS(Investors!$Q:$Q,Investors!$A:$A,$A324,Investors!$G:$G,$B324),0)</f>
        <v/>
      </c>
      <c r="V324" s="4">
        <f>IF(AND(SUMIFS(Investors!$P:$P,Investors!$A:$A,$A324,Investors!$G:$G,$B324)-$B$2&lt;=V$4,SUMIFS(Investors!$P:$P,Investors!$A:$A,$A324,Investors!$G:$G,$B324)-$B$2&gt;U$4),SUMIFS(Investors!$Q:$Q,Investors!$A:$A,$A324,Investors!$G:$G,$B324),0)</f>
        <v/>
      </c>
      <c r="W324" s="4">
        <f>IF(AND(SUMIFS(Investors!$P:$P,Investors!$A:$A,$A324,Investors!$G:$G,$B324)-$B$2&lt;=W$4,SUMIFS(Investors!$P:$P,Investors!$A:$A,$A324,Investors!$G:$G,$B324)-$B$2&gt;V$4),SUMIFS(Investors!$Q:$Q,Investors!$A:$A,$A324,Investors!$G:$G,$B324),0)</f>
        <v/>
      </c>
      <c r="X324" s="4">
        <f>IF(AND(SUMIFS(Investors!$P:$P,Investors!$A:$A,$A324,Investors!$G:$G,$B324)-$B$2&lt;=X$4,SUMIFS(Investors!$P:$P,Investors!$A:$A,$A324,Investors!$G:$G,$B324)-$B$2&gt;W$4),SUMIFS(Investors!$Q:$Q,Investors!$A:$A,$A324,Investors!$G:$G,$B324),0)</f>
        <v/>
      </c>
      <c r="Y324" s="4">
        <f>IF(AND(SUMIFS(Investors!$P:$P,Investors!$A:$A,$A324,Investors!$G:$G,$B324)-$B$2&lt;=Y$4,SUMIFS(Investors!$P:$P,Investors!$A:$A,$A324,Investors!$G:$G,$B324)-$B$2&gt;X$4),SUMIFS(Investors!$Q:$Q,Investors!$A:$A,$A324,Investors!$G:$G,$B324),0)</f>
        <v/>
      </c>
      <c r="Z324" s="4">
        <f>IF(AND(SUMIFS(Investors!$P:$P,Investors!$A:$A,$A324,Investors!$G:$G,$B324)-$B$2&lt;=Z$4,SUMIFS(Investors!$P:$P,Investors!$A:$A,$A324,Investors!$G:$G,$B324)-$B$2&gt;Y$4),SUMIFS(Investors!$Q:$Q,Investors!$A:$A,$A324,Investors!$G:$G,$B324),0)</f>
        <v/>
      </c>
      <c r="AA324" s="4">
        <f>IF(AND(SUMIFS(Investors!$P:$P,Investors!$A:$A,$A324,Investors!$G:$G,$B324)-$B$2&lt;=AA$4,SUMIFS(Investors!$P:$P,Investors!$A:$A,$A324,Investors!$G:$G,$B324)-$B$2&gt;Z$4),SUMIFS(Investors!$Q:$Q,Investors!$A:$A,$A324,Investors!$G:$G,$B324),0)</f>
        <v/>
      </c>
      <c r="AB324" s="4">
        <f>IF(AND(SUMIFS(Investors!$P:$P,Investors!$A:$A,$A324,Investors!$G:$G,$B324)-$B$2&lt;=AB$4,SUMIFS(Investors!$P:$P,Investors!$A:$A,$A324,Investors!$G:$G,$B324)-$B$2&gt;AA$4),SUMIFS(Investors!$Q:$Q,Investors!$A:$A,$A324,Investors!$G:$G,$B324),0)</f>
        <v/>
      </c>
      <c r="AC324" s="4">
        <f>IF(AND(SUMIFS(Investors!$P:$P,Investors!$A:$A,$A324,Investors!$G:$G,$B324)-$B$2&lt;=AC$4,SUMIFS(Investors!$P:$P,Investors!$A:$A,$A324,Investors!$G:$G,$B324)-$B$2&gt;AB$4),SUMIFS(Investors!$Q:$Q,Investors!$A:$A,$A324,Investors!$G:$G,$B324),0)</f>
        <v/>
      </c>
    </row>
    <row r="325">
      <c r="A325" t="inlineStr">
        <is>
          <t>ZOLI01</t>
        </is>
      </c>
      <c r="B325" t="inlineStr">
        <is>
          <t>HVJ101</t>
        </is>
      </c>
      <c r="C325" s="4">
        <f>SUM(E325:AC325)</f>
        <v/>
      </c>
      <c r="E325" s="4">
        <f>IF(AND(SUMIFS(Investors!$P:$P,Investors!$A:$A,$A325,Investors!$G:$G,$B325)-$B$2&lt;=E$4,SUMIFS(Investors!$P:$P,Investors!$A:$A,$A325,Investors!$G:$G,$B325)-$B$2&gt;D$4),SUMIFS(Investors!$Q:$Q,Investors!$A:$A,$A325,Investors!$G:$G,$B325),0)</f>
        <v/>
      </c>
      <c r="F325" s="4">
        <f>IF(AND(SUMIFS(Investors!$P:$P,Investors!$A:$A,$A325,Investors!$G:$G,$B325)-$B$2&lt;=F$4,SUMIFS(Investors!$P:$P,Investors!$A:$A,$A325,Investors!$G:$G,$B325)-$B$2&gt;E$4),SUMIFS(Investors!$Q:$Q,Investors!$A:$A,$A325,Investors!$G:$G,$B325),0)</f>
        <v/>
      </c>
      <c r="G325" s="4">
        <f>IF(AND(SUMIFS(Investors!$P:$P,Investors!$A:$A,$A325,Investors!$G:$G,$B325)-$B$2&lt;=G$4,SUMIFS(Investors!$P:$P,Investors!$A:$A,$A325,Investors!$G:$G,$B325)-$B$2&gt;F$4),SUMIFS(Investors!$Q:$Q,Investors!$A:$A,$A325,Investors!$G:$G,$B325),0)</f>
        <v/>
      </c>
      <c r="H325" s="4">
        <f>IF(AND(SUMIFS(Investors!$P:$P,Investors!$A:$A,$A325,Investors!$G:$G,$B325)-$B$2&lt;=H$4,SUMIFS(Investors!$P:$P,Investors!$A:$A,$A325,Investors!$G:$G,$B325)-$B$2&gt;G$4),SUMIFS(Investors!$Q:$Q,Investors!$A:$A,$A325,Investors!$G:$G,$B325),0)</f>
        <v/>
      </c>
      <c r="I325" s="4">
        <f>IF(AND(SUMIFS(Investors!$P:$P,Investors!$A:$A,$A325,Investors!$G:$G,$B325)-$B$2&lt;=I$4,SUMIFS(Investors!$P:$P,Investors!$A:$A,$A325,Investors!$G:$G,$B325)-$B$2&gt;H$4),SUMIFS(Investors!$Q:$Q,Investors!$A:$A,$A325,Investors!$G:$G,$B325),0)</f>
        <v/>
      </c>
      <c r="J325" s="4">
        <f>IF(AND(SUMIFS(Investors!$P:$P,Investors!$A:$A,$A325,Investors!$G:$G,$B325)-$B$2&lt;=J$4,SUMIFS(Investors!$P:$P,Investors!$A:$A,$A325,Investors!$G:$G,$B325)-$B$2&gt;I$4),SUMIFS(Investors!$Q:$Q,Investors!$A:$A,$A325,Investors!$G:$G,$B325),0)</f>
        <v/>
      </c>
      <c r="K325" s="4">
        <f>IF(AND(SUMIFS(Investors!$P:$P,Investors!$A:$A,$A325,Investors!$G:$G,$B325)-$B$2&lt;=K$4,SUMIFS(Investors!$P:$P,Investors!$A:$A,$A325,Investors!$G:$G,$B325)-$B$2&gt;J$4),SUMIFS(Investors!$Q:$Q,Investors!$A:$A,$A325,Investors!$G:$G,$B325),0)</f>
        <v/>
      </c>
      <c r="L325" s="4">
        <f>IF(AND(SUMIFS(Investors!$P:$P,Investors!$A:$A,$A325,Investors!$G:$G,$B325)-$B$2&lt;=L$4,SUMIFS(Investors!$P:$P,Investors!$A:$A,$A325,Investors!$G:$G,$B325)-$B$2&gt;K$4),SUMIFS(Investors!$Q:$Q,Investors!$A:$A,$A325,Investors!$G:$G,$B325),0)</f>
        <v/>
      </c>
      <c r="M325" s="4">
        <f>IF(AND(SUMIFS(Investors!$P:$P,Investors!$A:$A,$A325,Investors!$G:$G,$B325)-$B$2&lt;=M$4,SUMIFS(Investors!$P:$P,Investors!$A:$A,$A325,Investors!$G:$G,$B325)-$B$2&gt;L$4),SUMIFS(Investors!$Q:$Q,Investors!$A:$A,$A325,Investors!$G:$G,$B325),0)</f>
        <v/>
      </c>
      <c r="N325" s="4">
        <f>IF(AND(SUMIFS(Investors!$P:$P,Investors!$A:$A,$A325,Investors!$G:$G,$B325)-$B$2&lt;=N$4,SUMIFS(Investors!$P:$P,Investors!$A:$A,$A325,Investors!$G:$G,$B325)-$B$2&gt;M$4),SUMIFS(Investors!$Q:$Q,Investors!$A:$A,$A325,Investors!$G:$G,$B325),0)</f>
        <v/>
      </c>
      <c r="O325" s="4">
        <f>IF(AND(SUMIFS(Investors!$P:$P,Investors!$A:$A,$A325,Investors!$G:$G,$B325)-$B$2&lt;=O$4,SUMIFS(Investors!$P:$P,Investors!$A:$A,$A325,Investors!$G:$G,$B325)-$B$2&gt;N$4),SUMIFS(Investors!$Q:$Q,Investors!$A:$A,$A325,Investors!$G:$G,$B325),0)</f>
        <v/>
      </c>
      <c r="P325" s="4">
        <f>IF(AND(SUMIFS(Investors!$P:$P,Investors!$A:$A,$A325,Investors!$G:$G,$B325)-$B$2&lt;=P$4,SUMIFS(Investors!$P:$P,Investors!$A:$A,$A325,Investors!$G:$G,$B325)-$B$2&gt;O$4),SUMIFS(Investors!$Q:$Q,Investors!$A:$A,$A325,Investors!$G:$G,$B325),0)</f>
        <v/>
      </c>
      <c r="Q325" s="4">
        <f>IF(AND(SUMIFS(Investors!$P:$P,Investors!$A:$A,$A325,Investors!$G:$G,$B325)-$B$2&lt;=Q$4,SUMIFS(Investors!$P:$P,Investors!$A:$A,$A325,Investors!$G:$G,$B325)-$B$2&gt;P$4),SUMIFS(Investors!$Q:$Q,Investors!$A:$A,$A325,Investors!$G:$G,$B325),0)</f>
        <v/>
      </c>
      <c r="R325" s="4">
        <f>IF(AND(SUMIFS(Investors!$P:$P,Investors!$A:$A,$A325,Investors!$G:$G,$B325)-$B$2&lt;=R$4,SUMIFS(Investors!$P:$P,Investors!$A:$A,$A325,Investors!$G:$G,$B325)-$B$2&gt;Q$4),SUMIFS(Investors!$Q:$Q,Investors!$A:$A,$A325,Investors!$G:$G,$B325),0)</f>
        <v/>
      </c>
      <c r="S325" s="4">
        <f>IF(AND(SUMIFS(Investors!$P:$P,Investors!$A:$A,$A325,Investors!$G:$G,$B325)-$B$2&lt;=S$4,SUMIFS(Investors!$P:$P,Investors!$A:$A,$A325,Investors!$G:$G,$B325)-$B$2&gt;R$4),SUMIFS(Investors!$Q:$Q,Investors!$A:$A,$A325,Investors!$G:$G,$B325),0)</f>
        <v/>
      </c>
      <c r="T325" s="4">
        <f>IF(AND(SUMIFS(Investors!$P:$P,Investors!$A:$A,$A325,Investors!$G:$G,$B325)-$B$2&lt;=T$4,SUMIFS(Investors!$P:$P,Investors!$A:$A,$A325,Investors!$G:$G,$B325)-$B$2&gt;S$4),SUMIFS(Investors!$Q:$Q,Investors!$A:$A,$A325,Investors!$G:$G,$B325),0)</f>
        <v/>
      </c>
      <c r="U325" s="4">
        <f>IF(AND(SUMIFS(Investors!$P:$P,Investors!$A:$A,$A325,Investors!$G:$G,$B325)-$B$2&lt;=U$4,SUMIFS(Investors!$P:$P,Investors!$A:$A,$A325,Investors!$G:$G,$B325)-$B$2&gt;T$4),SUMIFS(Investors!$Q:$Q,Investors!$A:$A,$A325,Investors!$G:$G,$B325),0)</f>
        <v/>
      </c>
      <c r="V325" s="4">
        <f>IF(AND(SUMIFS(Investors!$P:$P,Investors!$A:$A,$A325,Investors!$G:$G,$B325)-$B$2&lt;=V$4,SUMIFS(Investors!$P:$P,Investors!$A:$A,$A325,Investors!$G:$G,$B325)-$B$2&gt;U$4),SUMIFS(Investors!$Q:$Q,Investors!$A:$A,$A325,Investors!$G:$G,$B325),0)</f>
        <v/>
      </c>
      <c r="W325" s="4">
        <f>IF(AND(SUMIFS(Investors!$P:$P,Investors!$A:$A,$A325,Investors!$G:$G,$B325)-$B$2&lt;=W$4,SUMIFS(Investors!$P:$P,Investors!$A:$A,$A325,Investors!$G:$G,$B325)-$B$2&gt;V$4),SUMIFS(Investors!$Q:$Q,Investors!$A:$A,$A325,Investors!$G:$G,$B325),0)</f>
        <v/>
      </c>
      <c r="X325" s="4">
        <f>IF(AND(SUMIFS(Investors!$P:$P,Investors!$A:$A,$A325,Investors!$G:$G,$B325)-$B$2&lt;=X$4,SUMIFS(Investors!$P:$P,Investors!$A:$A,$A325,Investors!$G:$G,$B325)-$B$2&gt;W$4),SUMIFS(Investors!$Q:$Q,Investors!$A:$A,$A325,Investors!$G:$G,$B325),0)</f>
        <v/>
      </c>
      <c r="Y325" s="4">
        <f>IF(AND(SUMIFS(Investors!$P:$P,Investors!$A:$A,$A325,Investors!$G:$G,$B325)-$B$2&lt;=Y$4,SUMIFS(Investors!$P:$P,Investors!$A:$A,$A325,Investors!$G:$G,$B325)-$B$2&gt;X$4),SUMIFS(Investors!$Q:$Q,Investors!$A:$A,$A325,Investors!$G:$G,$B325),0)</f>
        <v/>
      </c>
      <c r="Z325" s="4">
        <f>IF(AND(SUMIFS(Investors!$P:$P,Investors!$A:$A,$A325,Investors!$G:$G,$B325)-$B$2&lt;=Z$4,SUMIFS(Investors!$P:$P,Investors!$A:$A,$A325,Investors!$G:$G,$B325)-$B$2&gt;Y$4),SUMIFS(Investors!$Q:$Q,Investors!$A:$A,$A325,Investors!$G:$G,$B325),0)</f>
        <v/>
      </c>
      <c r="AA325" s="4">
        <f>IF(AND(SUMIFS(Investors!$P:$P,Investors!$A:$A,$A325,Investors!$G:$G,$B325)-$B$2&lt;=AA$4,SUMIFS(Investors!$P:$P,Investors!$A:$A,$A325,Investors!$G:$G,$B325)-$B$2&gt;Z$4),SUMIFS(Investors!$Q:$Q,Investors!$A:$A,$A325,Investors!$G:$G,$B325),0)</f>
        <v/>
      </c>
      <c r="AB325" s="4">
        <f>IF(AND(SUMIFS(Investors!$P:$P,Investors!$A:$A,$A325,Investors!$G:$G,$B325)-$B$2&lt;=AB$4,SUMIFS(Investors!$P:$P,Investors!$A:$A,$A325,Investors!$G:$G,$B325)-$B$2&gt;AA$4),SUMIFS(Investors!$Q:$Q,Investors!$A:$A,$A325,Investors!$G:$G,$B325),0)</f>
        <v/>
      </c>
      <c r="AC325" s="4">
        <f>IF(AND(SUMIFS(Investors!$P:$P,Investors!$A:$A,$A325,Investors!$G:$G,$B325)-$B$2&lt;=AC$4,SUMIFS(Investors!$P:$P,Investors!$A:$A,$A325,Investors!$G:$G,$B325)-$B$2&gt;AB$4),SUMIFS(Investors!$Q:$Q,Investors!$A:$A,$A325,Investors!$G:$G,$B325),0)</f>
        <v/>
      </c>
    </row>
    <row r="326">
      <c r="A326" t="inlineStr">
        <is>
          <t>ZOLI01</t>
        </is>
      </c>
      <c r="B326" t="inlineStr">
        <is>
          <t>HVC106</t>
        </is>
      </c>
      <c r="C326" s="4">
        <f>SUM(E326:AC326)</f>
        <v/>
      </c>
      <c r="E326" s="4">
        <f>IF(AND(SUMIFS(Investors!$P:$P,Investors!$A:$A,$A326,Investors!$G:$G,$B326)-$B$2&lt;=E$4,SUMIFS(Investors!$P:$P,Investors!$A:$A,$A326,Investors!$G:$G,$B326)-$B$2&gt;D$4),SUMIFS(Investors!$Q:$Q,Investors!$A:$A,$A326,Investors!$G:$G,$B326),0)</f>
        <v/>
      </c>
      <c r="F326" s="4">
        <f>IF(AND(SUMIFS(Investors!$P:$P,Investors!$A:$A,$A326,Investors!$G:$G,$B326)-$B$2&lt;=F$4,SUMIFS(Investors!$P:$P,Investors!$A:$A,$A326,Investors!$G:$G,$B326)-$B$2&gt;E$4),SUMIFS(Investors!$Q:$Q,Investors!$A:$A,$A326,Investors!$G:$G,$B326),0)</f>
        <v/>
      </c>
      <c r="G326" s="4">
        <f>IF(AND(SUMIFS(Investors!$P:$P,Investors!$A:$A,$A326,Investors!$G:$G,$B326)-$B$2&lt;=G$4,SUMIFS(Investors!$P:$P,Investors!$A:$A,$A326,Investors!$G:$G,$B326)-$B$2&gt;F$4),SUMIFS(Investors!$Q:$Q,Investors!$A:$A,$A326,Investors!$G:$G,$B326),0)</f>
        <v/>
      </c>
      <c r="H326" s="4">
        <f>IF(AND(SUMIFS(Investors!$P:$P,Investors!$A:$A,$A326,Investors!$G:$G,$B326)-$B$2&lt;=H$4,SUMIFS(Investors!$P:$P,Investors!$A:$A,$A326,Investors!$G:$G,$B326)-$B$2&gt;G$4),SUMIFS(Investors!$Q:$Q,Investors!$A:$A,$A326,Investors!$G:$G,$B326),0)</f>
        <v/>
      </c>
      <c r="I326" s="4">
        <f>IF(AND(SUMIFS(Investors!$P:$P,Investors!$A:$A,$A326,Investors!$G:$G,$B326)-$B$2&lt;=I$4,SUMIFS(Investors!$P:$P,Investors!$A:$A,$A326,Investors!$G:$G,$B326)-$B$2&gt;H$4),SUMIFS(Investors!$Q:$Q,Investors!$A:$A,$A326,Investors!$G:$G,$B326),0)</f>
        <v/>
      </c>
      <c r="J326" s="4">
        <f>IF(AND(SUMIFS(Investors!$P:$P,Investors!$A:$A,$A326,Investors!$G:$G,$B326)-$B$2&lt;=J$4,SUMIFS(Investors!$P:$P,Investors!$A:$A,$A326,Investors!$G:$G,$B326)-$B$2&gt;I$4),SUMIFS(Investors!$Q:$Q,Investors!$A:$A,$A326,Investors!$G:$G,$B326),0)</f>
        <v/>
      </c>
      <c r="K326" s="4">
        <f>IF(AND(SUMIFS(Investors!$P:$P,Investors!$A:$A,$A326,Investors!$G:$G,$B326)-$B$2&lt;=K$4,SUMIFS(Investors!$P:$P,Investors!$A:$A,$A326,Investors!$G:$G,$B326)-$B$2&gt;J$4),SUMIFS(Investors!$Q:$Q,Investors!$A:$A,$A326,Investors!$G:$G,$B326),0)</f>
        <v/>
      </c>
      <c r="L326" s="4">
        <f>IF(AND(SUMIFS(Investors!$P:$P,Investors!$A:$A,$A326,Investors!$G:$G,$B326)-$B$2&lt;=L$4,SUMIFS(Investors!$P:$P,Investors!$A:$A,$A326,Investors!$G:$G,$B326)-$B$2&gt;K$4),SUMIFS(Investors!$Q:$Q,Investors!$A:$A,$A326,Investors!$G:$G,$B326),0)</f>
        <v/>
      </c>
      <c r="M326" s="4">
        <f>IF(AND(SUMIFS(Investors!$P:$P,Investors!$A:$A,$A326,Investors!$G:$G,$B326)-$B$2&lt;=M$4,SUMIFS(Investors!$P:$P,Investors!$A:$A,$A326,Investors!$G:$G,$B326)-$B$2&gt;L$4),SUMIFS(Investors!$Q:$Q,Investors!$A:$A,$A326,Investors!$G:$G,$B326),0)</f>
        <v/>
      </c>
      <c r="N326" s="4">
        <f>IF(AND(SUMIFS(Investors!$P:$P,Investors!$A:$A,$A326,Investors!$G:$G,$B326)-$B$2&lt;=N$4,SUMIFS(Investors!$P:$P,Investors!$A:$A,$A326,Investors!$G:$G,$B326)-$B$2&gt;M$4),SUMIFS(Investors!$Q:$Q,Investors!$A:$A,$A326,Investors!$G:$G,$B326),0)</f>
        <v/>
      </c>
      <c r="O326" s="4">
        <f>IF(AND(SUMIFS(Investors!$P:$P,Investors!$A:$A,$A326,Investors!$G:$G,$B326)-$B$2&lt;=O$4,SUMIFS(Investors!$P:$P,Investors!$A:$A,$A326,Investors!$G:$G,$B326)-$B$2&gt;N$4),SUMIFS(Investors!$Q:$Q,Investors!$A:$A,$A326,Investors!$G:$G,$B326),0)</f>
        <v/>
      </c>
      <c r="P326" s="4">
        <f>IF(AND(SUMIFS(Investors!$P:$P,Investors!$A:$A,$A326,Investors!$G:$G,$B326)-$B$2&lt;=P$4,SUMIFS(Investors!$P:$P,Investors!$A:$A,$A326,Investors!$G:$G,$B326)-$B$2&gt;O$4),SUMIFS(Investors!$Q:$Q,Investors!$A:$A,$A326,Investors!$G:$G,$B326),0)</f>
        <v/>
      </c>
      <c r="Q326" s="4">
        <f>IF(AND(SUMIFS(Investors!$P:$P,Investors!$A:$A,$A326,Investors!$G:$G,$B326)-$B$2&lt;=Q$4,SUMIFS(Investors!$P:$P,Investors!$A:$A,$A326,Investors!$G:$G,$B326)-$B$2&gt;P$4),SUMIFS(Investors!$Q:$Q,Investors!$A:$A,$A326,Investors!$G:$G,$B326),0)</f>
        <v/>
      </c>
      <c r="R326" s="4">
        <f>IF(AND(SUMIFS(Investors!$P:$P,Investors!$A:$A,$A326,Investors!$G:$G,$B326)-$B$2&lt;=R$4,SUMIFS(Investors!$P:$P,Investors!$A:$A,$A326,Investors!$G:$G,$B326)-$B$2&gt;Q$4),SUMIFS(Investors!$Q:$Q,Investors!$A:$A,$A326,Investors!$G:$G,$B326),0)</f>
        <v/>
      </c>
      <c r="S326" s="4">
        <f>IF(AND(SUMIFS(Investors!$P:$P,Investors!$A:$A,$A326,Investors!$G:$G,$B326)-$B$2&lt;=S$4,SUMIFS(Investors!$P:$P,Investors!$A:$A,$A326,Investors!$G:$G,$B326)-$B$2&gt;R$4),SUMIFS(Investors!$Q:$Q,Investors!$A:$A,$A326,Investors!$G:$G,$B326),0)</f>
        <v/>
      </c>
      <c r="T326" s="4">
        <f>IF(AND(SUMIFS(Investors!$P:$P,Investors!$A:$A,$A326,Investors!$G:$G,$B326)-$B$2&lt;=T$4,SUMIFS(Investors!$P:$P,Investors!$A:$A,$A326,Investors!$G:$G,$B326)-$B$2&gt;S$4),SUMIFS(Investors!$Q:$Q,Investors!$A:$A,$A326,Investors!$G:$G,$B326),0)</f>
        <v/>
      </c>
      <c r="U326" s="4">
        <f>IF(AND(SUMIFS(Investors!$P:$P,Investors!$A:$A,$A326,Investors!$G:$G,$B326)-$B$2&lt;=U$4,SUMIFS(Investors!$P:$P,Investors!$A:$A,$A326,Investors!$G:$G,$B326)-$B$2&gt;T$4),SUMIFS(Investors!$Q:$Q,Investors!$A:$A,$A326,Investors!$G:$G,$B326),0)</f>
        <v/>
      </c>
      <c r="V326" s="4">
        <f>IF(AND(SUMIFS(Investors!$P:$P,Investors!$A:$A,$A326,Investors!$G:$G,$B326)-$B$2&lt;=V$4,SUMIFS(Investors!$P:$P,Investors!$A:$A,$A326,Investors!$G:$G,$B326)-$B$2&gt;U$4),SUMIFS(Investors!$Q:$Q,Investors!$A:$A,$A326,Investors!$G:$G,$B326),0)</f>
        <v/>
      </c>
      <c r="W326" s="4">
        <f>IF(AND(SUMIFS(Investors!$P:$P,Investors!$A:$A,$A326,Investors!$G:$G,$B326)-$B$2&lt;=W$4,SUMIFS(Investors!$P:$P,Investors!$A:$A,$A326,Investors!$G:$G,$B326)-$B$2&gt;V$4),SUMIFS(Investors!$Q:$Q,Investors!$A:$A,$A326,Investors!$G:$G,$B326),0)</f>
        <v/>
      </c>
      <c r="X326" s="4">
        <f>IF(AND(SUMIFS(Investors!$P:$P,Investors!$A:$A,$A326,Investors!$G:$G,$B326)-$B$2&lt;=X$4,SUMIFS(Investors!$P:$P,Investors!$A:$A,$A326,Investors!$G:$G,$B326)-$B$2&gt;W$4),SUMIFS(Investors!$Q:$Q,Investors!$A:$A,$A326,Investors!$G:$G,$B326),0)</f>
        <v/>
      </c>
      <c r="Y326" s="4">
        <f>IF(AND(SUMIFS(Investors!$P:$P,Investors!$A:$A,$A326,Investors!$G:$G,$B326)-$B$2&lt;=Y$4,SUMIFS(Investors!$P:$P,Investors!$A:$A,$A326,Investors!$G:$G,$B326)-$B$2&gt;X$4),SUMIFS(Investors!$Q:$Q,Investors!$A:$A,$A326,Investors!$G:$G,$B326),0)</f>
        <v/>
      </c>
      <c r="Z326" s="4">
        <f>IF(AND(SUMIFS(Investors!$P:$P,Investors!$A:$A,$A326,Investors!$G:$G,$B326)-$B$2&lt;=Z$4,SUMIFS(Investors!$P:$P,Investors!$A:$A,$A326,Investors!$G:$G,$B326)-$B$2&gt;Y$4),SUMIFS(Investors!$Q:$Q,Investors!$A:$A,$A326,Investors!$G:$G,$B326),0)</f>
        <v/>
      </c>
      <c r="AA326" s="4">
        <f>IF(AND(SUMIFS(Investors!$P:$P,Investors!$A:$A,$A326,Investors!$G:$G,$B326)-$B$2&lt;=AA$4,SUMIFS(Investors!$P:$P,Investors!$A:$A,$A326,Investors!$G:$G,$B326)-$B$2&gt;Z$4),SUMIFS(Investors!$Q:$Q,Investors!$A:$A,$A326,Investors!$G:$G,$B326),0)</f>
        <v/>
      </c>
      <c r="AB326" s="4">
        <f>IF(AND(SUMIFS(Investors!$P:$P,Investors!$A:$A,$A326,Investors!$G:$G,$B326)-$B$2&lt;=AB$4,SUMIFS(Investors!$P:$P,Investors!$A:$A,$A326,Investors!$G:$G,$B326)-$B$2&gt;AA$4),SUMIFS(Investors!$Q:$Q,Investors!$A:$A,$A326,Investors!$G:$G,$B326),0)</f>
        <v/>
      </c>
      <c r="AC326" s="4">
        <f>IF(AND(SUMIFS(Investors!$P:$P,Investors!$A:$A,$A326,Investors!$G:$G,$B326)-$B$2&lt;=AC$4,SUMIFS(Investors!$P:$P,Investors!$A:$A,$A326,Investors!$G:$G,$B326)-$B$2&gt;AB$4),SUMIFS(Investors!$Q:$Q,Investors!$A:$A,$A326,Investors!$G:$G,$B326),0)</f>
        <v/>
      </c>
    </row>
    <row r="327">
      <c r="A327" t="inlineStr">
        <is>
          <t>ZOLI01</t>
        </is>
      </c>
      <c r="B327" t="inlineStr">
        <is>
          <t>HVF104</t>
        </is>
      </c>
      <c r="C327" s="4">
        <f>SUM(E327:AC327)</f>
        <v/>
      </c>
      <c r="E327" s="4">
        <f>IF(AND(SUMIFS(Investors!$P:$P,Investors!$A:$A,$A327,Investors!$G:$G,$B327)-$B$2&lt;=E$4,SUMIFS(Investors!$P:$P,Investors!$A:$A,$A327,Investors!$G:$G,$B327)-$B$2&gt;D$4),SUMIFS(Investors!$Q:$Q,Investors!$A:$A,$A327,Investors!$G:$G,$B327),0)</f>
        <v/>
      </c>
      <c r="F327" s="4">
        <f>IF(AND(SUMIFS(Investors!$P:$P,Investors!$A:$A,$A327,Investors!$G:$G,$B327)-$B$2&lt;=F$4,SUMIFS(Investors!$P:$P,Investors!$A:$A,$A327,Investors!$G:$G,$B327)-$B$2&gt;E$4),SUMIFS(Investors!$Q:$Q,Investors!$A:$A,$A327,Investors!$G:$G,$B327),0)</f>
        <v/>
      </c>
      <c r="G327" s="4">
        <f>IF(AND(SUMIFS(Investors!$P:$P,Investors!$A:$A,$A327,Investors!$G:$G,$B327)-$B$2&lt;=G$4,SUMIFS(Investors!$P:$P,Investors!$A:$A,$A327,Investors!$G:$G,$B327)-$B$2&gt;F$4),SUMIFS(Investors!$Q:$Q,Investors!$A:$A,$A327,Investors!$G:$G,$B327),0)</f>
        <v/>
      </c>
      <c r="H327" s="4">
        <f>IF(AND(SUMIFS(Investors!$P:$P,Investors!$A:$A,$A327,Investors!$G:$G,$B327)-$B$2&lt;=H$4,SUMIFS(Investors!$P:$P,Investors!$A:$A,$A327,Investors!$G:$G,$B327)-$B$2&gt;G$4),SUMIFS(Investors!$Q:$Q,Investors!$A:$A,$A327,Investors!$G:$G,$B327),0)</f>
        <v/>
      </c>
      <c r="I327" s="4">
        <f>IF(AND(SUMIFS(Investors!$P:$P,Investors!$A:$A,$A327,Investors!$G:$G,$B327)-$B$2&lt;=I$4,SUMIFS(Investors!$P:$P,Investors!$A:$A,$A327,Investors!$G:$G,$B327)-$B$2&gt;H$4),SUMIFS(Investors!$Q:$Q,Investors!$A:$A,$A327,Investors!$G:$G,$B327),0)</f>
        <v/>
      </c>
      <c r="J327" s="4">
        <f>IF(AND(SUMIFS(Investors!$P:$P,Investors!$A:$A,$A327,Investors!$G:$G,$B327)-$B$2&lt;=J$4,SUMIFS(Investors!$P:$P,Investors!$A:$A,$A327,Investors!$G:$G,$B327)-$B$2&gt;I$4),SUMIFS(Investors!$Q:$Q,Investors!$A:$A,$A327,Investors!$G:$G,$B327),0)</f>
        <v/>
      </c>
      <c r="K327" s="4">
        <f>IF(AND(SUMIFS(Investors!$P:$P,Investors!$A:$A,$A327,Investors!$G:$G,$B327)-$B$2&lt;=K$4,SUMIFS(Investors!$P:$P,Investors!$A:$A,$A327,Investors!$G:$G,$B327)-$B$2&gt;J$4),SUMIFS(Investors!$Q:$Q,Investors!$A:$A,$A327,Investors!$G:$G,$B327),0)</f>
        <v/>
      </c>
      <c r="L327" s="4">
        <f>IF(AND(SUMIFS(Investors!$P:$P,Investors!$A:$A,$A327,Investors!$G:$G,$B327)-$B$2&lt;=L$4,SUMIFS(Investors!$P:$P,Investors!$A:$A,$A327,Investors!$G:$G,$B327)-$B$2&gt;K$4),SUMIFS(Investors!$Q:$Q,Investors!$A:$A,$A327,Investors!$G:$G,$B327),0)</f>
        <v/>
      </c>
      <c r="M327" s="4">
        <f>IF(AND(SUMIFS(Investors!$P:$P,Investors!$A:$A,$A327,Investors!$G:$G,$B327)-$B$2&lt;=M$4,SUMIFS(Investors!$P:$P,Investors!$A:$A,$A327,Investors!$G:$G,$B327)-$B$2&gt;L$4),SUMIFS(Investors!$Q:$Q,Investors!$A:$A,$A327,Investors!$G:$G,$B327),0)</f>
        <v/>
      </c>
      <c r="N327" s="4">
        <f>IF(AND(SUMIFS(Investors!$P:$P,Investors!$A:$A,$A327,Investors!$G:$G,$B327)-$B$2&lt;=N$4,SUMIFS(Investors!$P:$P,Investors!$A:$A,$A327,Investors!$G:$G,$B327)-$B$2&gt;M$4),SUMIFS(Investors!$Q:$Q,Investors!$A:$A,$A327,Investors!$G:$G,$B327),0)</f>
        <v/>
      </c>
      <c r="O327" s="4">
        <f>IF(AND(SUMIFS(Investors!$P:$P,Investors!$A:$A,$A327,Investors!$G:$G,$B327)-$B$2&lt;=O$4,SUMIFS(Investors!$P:$P,Investors!$A:$A,$A327,Investors!$G:$G,$B327)-$B$2&gt;N$4),SUMIFS(Investors!$Q:$Q,Investors!$A:$A,$A327,Investors!$G:$G,$B327),0)</f>
        <v/>
      </c>
      <c r="P327" s="4">
        <f>IF(AND(SUMIFS(Investors!$P:$P,Investors!$A:$A,$A327,Investors!$G:$G,$B327)-$B$2&lt;=P$4,SUMIFS(Investors!$P:$P,Investors!$A:$A,$A327,Investors!$G:$G,$B327)-$B$2&gt;O$4),SUMIFS(Investors!$Q:$Q,Investors!$A:$A,$A327,Investors!$G:$G,$B327),0)</f>
        <v/>
      </c>
      <c r="Q327" s="4">
        <f>IF(AND(SUMIFS(Investors!$P:$P,Investors!$A:$A,$A327,Investors!$G:$G,$B327)-$B$2&lt;=Q$4,SUMIFS(Investors!$P:$P,Investors!$A:$A,$A327,Investors!$G:$G,$B327)-$B$2&gt;P$4),SUMIFS(Investors!$Q:$Q,Investors!$A:$A,$A327,Investors!$G:$G,$B327),0)</f>
        <v/>
      </c>
      <c r="R327" s="4">
        <f>IF(AND(SUMIFS(Investors!$P:$P,Investors!$A:$A,$A327,Investors!$G:$G,$B327)-$B$2&lt;=R$4,SUMIFS(Investors!$P:$P,Investors!$A:$A,$A327,Investors!$G:$G,$B327)-$B$2&gt;Q$4),SUMIFS(Investors!$Q:$Q,Investors!$A:$A,$A327,Investors!$G:$G,$B327),0)</f>
        <v/>
      </c>
      <c r="S327" s="4">
        <f>IF(AND(SUMIFS(Investors!$P:$P,Investors!$A:$A,$A327,Investors!$G:$G,$B327)-$B$2&lt;=S$4,SUMIFS(Investors!$P:$P,Investors!$A:$A,$A327,Investors!$G:$G,$B327)-$B$2&gt;R$4),SUMIFS(Investors!$Q:$Q,Investors!$A:$A,$A327,Investors!$G:$G,$B327),0)</f>
        <v/>
      </c>
      <c r="T327" s="4">
        <f>IF(AND(SUMIFS(Investors!$P:$P,Investors!$A:$A,$A327,Investors!$G:$G,$B327)-$B$2&lt;=T$4,SUMIFS(Investors!$P:$P,Investors!$A:$A,$A327,Investors!$G:$G,$B327)-$B$2&gt;S$4),SUMIFS(Investors!$Q:$Q,Investors!$A:$A,$A327,Investors!$G:$G,$B327),0)</f>
        <v/>
      </c>
      <c r="U327" s="4">
        <f>IF(AND(SUMIFS(Investors!$P:$P,Investors!$A:$A,$A327,Investors!$G:$G,$B327)-$B$2&lt;=U$4,SUMIFS(Investors!$P:$P,Investors!$A:$A,$A327,Investors!$G:$G,$B327)-$B$2&gt;T$4),SUMIFS(Investors!$Q:$Q,Investors!$A:$A,$A327,Investors!$G:$G,$B327),0)</f>
        <v/>
      </c>
      <c r="V327" s="4">
        <f>IF(AND(SUMIFS(Investors!$P:$P,Investors!$A:$A,$A327,Investors!$G:$G,$B327)-$B$2&lt;=V$4,SUMIFS(Investors!$P:$P,Investors!$A:$A,$A327,Investors!$G:$G,$B327)-$B$2&gt;U$4),SUMIFS(Investors!$Q:$Q,Investors!$A:$A,$A327,Investors!$G:$G,$B327),0)</f>
        <v/>
      </c>
      <c r="W327" s="4">
        <f>IF(AND(SUMIFS(Investors!$P:$P,Investors!$A:$A,$A327,Investors!$G:$G,$B327)-$B$2&lt;=W$4,SUMIFS(Investors!$P:$P,Investors!$A:$A,$A327,Investors!$G:$G,$B327)-$B$2&gt;V$4),SUMIFS(Investors!$Q:$Q,Investors!$A:$A,$A327,Investors!$G:$G,$B327),0)</f>
        <v/>
      </c>
      <c r="X327" s="4">
        <f>IF(AND(SUMIFS(Investors!$P:$P,Investors!$A:$A,$A327,Investors!$G:$G,$B327)-$B$2&lt;=X$4,SUMIFS(Investors!$P:$P,Investors!$A:$A,$A327,Investors!$G:$G,$B327)-$B$2&gt;W$4),SUMIFS(Investors!$Q:$Q,Investors!$A:$A,$A327,Investors!$G:$G,$B327),0)</f>
        <v/>
      </c>
      <c r="Y327" s="4">
        <f>IF(AND(SUMIFS(Investors!$P:$P,Investors!$A:$A,$A327,Investors!$G:$G,$B327)-$B$2&lt;=Y$4,SUMIFS(Investors!$P:$P,Investors!$A:$A,$A327,Investors!$G:$G,$B327)-$B$2&gt;X$4),SUMIFS(Investors!$Q:$Q,Investors!$A:$A,$A327,Investors!$G:$G,$B327),0)</f>
        <v/>
      </c>
      <c r="Z327" s="4">
        <f>IF(AND(SUMIFS(Investors!$P:$P,Investors!$A:$A,$A327,Investors!$G:$G,$B327)-$B$2&lt;=Z$4,SUMIFS(Investors!$P:$P,Investors!$A:$A,$A327,Investors!$G:$G,$B327)-$B$2&gt;Y$4),SUMIFS(Investors!$Q:$Q,Investors!$A:$A,$A327,Investors!$G:$G,$B327),0)</f>
        <v/>
      </c>
      <c r="AA327" s="4">
        <f>IF(AND(SUMIFS(Investors!$P:$P,Investors!$A:$A,$A327,Investors!$G:$G,$B327)-$B$2&lt;=AA$4,SUMIFS(Investors!$P:$P,Investors!$A:$A,$A327,Investors!$G:$G,$B327)-$B$2&gt;Z$4),SUMIFS(Investors!$Q:$Q,Investors!$A:$A,$A327,Investors!$G:$G,$B327),0)</f>
        <v/>
      </c>
      <c r="AB327" s="4">
        <f>IF(AND(SUMIFS(Investors!$P:$P,Investors!$A:$A,$A327,Investors!$G:$G,$B327)-$B$2&lt;=AB$4,SUMIFS(Investors!$P:$P,Investors!$A:$A,$A327,Investors!$G:$G,$B327)-$B$2&gt;AA$4),SUMIFS(Investors!$Q:$Q,Investors!$A:$A,$A327,Investors!$G:$G,$B327),0)</f>
        <v/>
      </c>
      <c r="AC327" s="4">
        <f>IF(AND(SUMIFS(Investors!$P:$P,Investors!$A:$A,$A327,Investors!$G:$G,$B327)-$B$2&lt;=AC$4,SUMIFS(Investors!$P:$P,Investors!$A:$A,$A327,Investors!$G:$G,$B327)-$B$2&gt;AB$4),SUMIFS(Investors!$Q:$Q,Investors!$A:$A,$A327,Investors!$G:$G,$B327),0)</f>
        <v/>
      </c>
    </row>
    <row r="328">
      <c r="A328" t="inlineStr">
        <is>
          <t>ZOLI01</t>
        </is>
      </c>
      <c r="B328" t="inlineStr">
        <is>
          <t>HVJ201</t>
        </is>
      </c>
      <c r="C328" s="4">
        <f>SUM(E328:AC328)</f>
        <v/>
      </c>
      <c r="E328" s="4">
        <f>IF(AND(SUMIFS(Investors!$P:$P,Investors!$A:$A,$A328,Investors!$G:$G,$B328)-$B$2&lt;=E$4,SUMIFS(Investors!$P:$P,Investors!$A:$A,$A328,Investors!$G:$G,$B328)-$B$2&gt;D$4),SUMIFS(Investors!$Q:$Q,Investors!$A:$A,$A328,Investors!$G:$G,$B328),0)</f>
        <v/>
      </c>
      <c r="F328" s="4">
        <f>IF(AND(SUMIFS(Investors!$P:$P,Investors!$A:$A,$A328,Investors!$G:$G,$B328)-$B$2&lt;=F$4,SUMIFS(Investors!$P:$P,Investors!$A:$A,$A328,Investors!$G:$G,$B328)-$B$2&gt;E$4),SUMIFS(Investors!$Q:$Q,Investors!$A:$A,$A328,Investors!$G:$G,$B328),0)</f>
        <v/>
      </c>
      <c r="G328" s="4">
        <f>IF(AND(SUMIFS(Investors!$P:$P,Investors!$A:$A,$A328,Investors!$G:$G,$B328)-$B$2&lt;=G$4,SUMIFS(Investors!$P:$P,Investors!$A:$A,$A328,Investors!$G:$G,$B328)-$B$2&gt;F$4),SUMIFS(Investors!$Q:$Q,Investors!$A:$A,$A328,Investors!$G:$G,$B328),0)</f>
        <v/>
      </c>
      <c r="H328" s="4">
        <f>IF(AND(SUMIFS(Investors!$P:$P,Investors!$A:$A,$A328,Investors!$G:$G,$B328)-$B$2&lt;=H$4,SUMIFS(Investors!$P:$P,Investors!$A:$A,$A328,Investors!$G:$G,$B328)-$B$2&gt;G$4),SUMIFS(Investors!$Q:$Q,Investors!$A:$A,$A328,Investors!$G:$G,$B328),0)</f>
        <v/>
      </c>
      <c r="I328" s="4">
        <f>IF(AND(SUMIFS(Investors!$P:$P,Investors!$A:$A,$A328,Investors!$G:$G,$B328)-$B$2&lt;=I$4,SUMIFS(Investors!$P:$P,Investors!$A:$A,$A328,Investors!$G:$G,$B328)-$B$2&gt;H$4),SUMIFS(Investors!$Q:$Q,Investors!$A:$A,$A328,Investors!$G:$G,$B328),0)</f>
        <v/>
      </c>
      <c r="J328" s="4">
        <f>IF(AND(SUMIFS(Investors!$P:$P,Investors!$A:$A,$A328,Investors!$G:$G,$B328)-$B$2&lt;=J$4,SUMIFS(Investors!$P:$P,Investors!$A:$A,$A328,Investors!$G:$G,$B328)-$B$2&gt;I$4),SUMIFS(Investors!$Q:$Q,Investors!$A:$A,$A328,Investors!$G:$G,$B328),0)</f>
        <v/>
      </c>
      <c r="K328" s="4">
        <f>IF(AND(SUMIFS(Investors!$P:$P,Investors!$A:$A,$A328,Investors!$G:$G,$B328)-$B$2&lt;=K$4,SUMIFS(Investors!$P:$P,Investors!$A:$A,$A328,Investors!$G:$G,$B328)-$B$2&gt;J$4),SUMIFS(Investors!$Q:$Q,Investors!$A:$A,$A328,Investors!$G:$G,$B328),0)</f>
        <v/>
      </c>
      <c r="L328" s="4">
        <f>IF(AND(SUMIFS(Investors!$P:$P,Investors!$A:$A,$A328,Investors!$G:$G,$B328)-$B$2&lt;=L$4,SUMIFS(Investors!$P:$P,Investors!$A:$A,$A328,Investors!$G:$G,$B328)-$B$2&gt;K$4),SUMIFS(Investors!$Q:$Q,Investors!$A:$A,$A328,Investors!$G:$G,$B328),0)</f>
        <v/>
      </c>
      <c r="M328" s="4">
        <f>IF(AND(SUMIFS(Investors!$P:$P,Investors!$A:$A,$A328,Investors!$G:$G,$B328)-$B$2&lt;=M$4,SUMIFS(Investors!$P:$P,Investors!$A:$A,$A328,Investors!$G:$G,$B328)-$B$2&gt;L$4),SUMIFS(Investors!$Q:$Q,Investors!$A:$A,$A328,Investors!$G:$G,$B328),0)</f>
        <v/>
      </c>
      <c r="N328" s="4">
        <f>IF(AND(SUMIFS(Investors!$P:$P,Investors!$A:$A,$A328,Investors!$G:$G,$B328)-$B$2&lt;=N$4,SUMIFS(Investors!$P:$P,Investors!$A:$A,$A328,Investors!$G:$G,$B328)-$B$2&gt;M$4),SUMIFS(Investors!$Q:$Q,Investors!$A:$A,$A328,Investors!$G:$G,$B328),0)</f>
        <v/>
      </c>
      <c r="O328" s="4">
        <f>IF(AND(SUMIFS(Investors!$P:$P,Investors!$A:$A,$A328,Investors!$G:$G,$B328)-$B$2&lt;=O$4,SUMIFS(Investors!$P:$P,Investors!$A:$A,$A328,Investors!$G:$G,$B328)-$B$2&gt;N$4),SUMIFS(Investors!$Q:$Q,Investors!$A:$A,$A328,Investors!$G:$G,$B328),0)</f>
        <v/>
      </c>
      <c r="P328" s="4">
        <f>IF(AND(SUMIFS(Investors!$P:$P,Investors!$A:$A,$A328,Investors!$G:$G,$B328)-$B$2&lt;=P$4,SUMIFS(Investors!$P:$P,Investors!$A:$A,$A328,Investors!$G:$G,$B328)-$B$2&gt;O$4),SUMIFS(Investors!$Q:$Q,Investors!$A:$A,$A328,Investors!$G:$G,$B328),0)</f>
        <v/>
      </c>
      <c r="Q328" s="4">
        <f>IF(AND(SUMIFS(Investors!$P:$P,Investors!$A:$A,$A328,Investors!$G:$G,$B328)-$B$2&lt;=Q$4,SUMIFS(Investors!$P:$P,Investors!$A:$A,$A328,Investors!$G:$G,$B328)-$B$2&gt;P$4),SUMIFS(Investors!$Q:$Q,Investors!$A:$A,$A328,Investors!$G:$G,$B328),0)</f>
        <v/>
      </c>
      <c r="R328" s="4">
        <f>IF(AND(SUMIFS(Investors!$P:$P,Investors!$A:$A,$A328,Investors!$G:$G,$B328)-$B$2&lt;=R$4,SUMIFS(Investors!$P:$P,Investors!$A:$A,$A328,Investors!$G:$G,$B328)-$B$2&gt;Q$4),SUMIFS(Investors!$Q:$Q,Investors!$A:$A,$A328,Investors!$G:$G,$B328),0)</f>
        <v/>
      </c>
      <c r="S328" s="4">
        <f>IF(AND(SUMIFS(Investors!$P:$P,Investors!$A:$A,$A328,Investors!$G:$G,$B328)-$B$2&lt;=S$4,SUMIFS(Investors!$P:$P,Investors!$A:$A,$A328,Investors!$G:$G,$B328)-$B$2&gt;R$4),SUMIFS(Investors!$Q:$Q,Investors!$A:$A,$A328,Investors!$G:$G,$B328),0)</f>
        <v/>
      </c>
      <c r="T328" s="4">
        <f>IF(AND(SUMIFS(Investors!$P:$P,Investors!$A:$A,$A328,Investors!$G:$G,$B328)-$B$2&lt;=T$4,SUMIFS(Investors!$P:$P,Investors!$A:$A,$A328,Investors!$G:$G,$B328)-$B$2&gt;S$4),SUMIFS(Investors!$Q:$Q,Investors!$A:$A,$A328,Investors!$G:$G,$B328),0)</f>
        <v/>
      </c>
      <c r="U328" s="4">
        <f>IF(AND(SUMIFS(Investors!$P:$P,Investors!$A:$A,$A328,Investors!$G:$G,$B328)-$B$2&lt;=U$4,SUMIFS(Investors!$P:$P,Investors!$A:$A,$A328,Investors!$G:$G,$B328)-$B$2&gt;T$4),SUMIFS(Investors!$Q:$Q,Investors!$A:$A,$A328,Investors!$G:$G,$B328),0)</f>
        <v/>
      </c>
      <c r="V328" s="4">
        <f>IF(AND(SUMIFS(Investors!$P:$P,Investors!$A:$A,$A328,Investors!$G:$G,$B328)-$B$2&lt;=V$4,SUMIFS(Investors!$P:$P,Investors!$A:$A,$A328,Investors!$G:$G,$B328)-$B$2&gt;U$4),SUMIFS(Investors!$Q:$Q,Investors!$A:$A,$A328,Investors!$G:$G,$B328),0)</f>
        <v/>
      </c>
      <c r="W328" s="4">
        <f>IF(AND(SUMIFS(Investors!$P:$P,Investors!$A:$A,$A328,Investors!$G:$G,$B328)-$B$2&lt;=W$4,SUMIFS(Investors!$P:$P,Investors!$A:$A,$A328,Investors!$G:$G,$B328)-$B$2&gt;V$4),SUMIFS(Investors!$Q:$Q,Investors!$A:$A,$A328,Investors!$G:$G,$B328),0)</f>
        <v/>
      </c>
      <c r="X328" s="4">
        <f>IF(AND(SUMIFS(Investors!$P:$P,Investors!$A:$A,$A328,Investors!$G:$G,$B328)-$B$2&lt;=X$4,SUMIFS(Investors!$P:$P,Investors!$A:$A,$A328,Investors!$G:$G,$B328)-$B$2&gt;W$4),SUMIFS(Investors!$Q:$Q,Investors!$A:$A,$A328,Investors!$G:$G,$B328),0)</f>
        <v/>
      </c>
      <c r="Y328" s="4">
        <f>IF(AND(SUMIFS(Investors!$P:$P,Investors!$A:$A,$A328,Investors!$G:$G,$B328)-$B$2&lt;=Y$4,SUMIFS(Investors!$P:$P,Investors!$A:$A,$A328,Investors!$G:$G,$B328)-$B$2&gt;X$4),SUMIFS(Investors!$Q:$Q,Investors!$A:$A,$A328,Investors!$G:$G,$B328),0)</f>
        <v/>
      </c>
      <c r="Z328" s="4">
        <f>IF(AND(SUMIFS(Investors!$P:$P,Investors!$A:$A,$A328,Investors!$G:$G,$B328)-$B$2&lt;=Z$4,SUMIFS(Investors!$P:$P,Investors!$A:$A,$A328,Investors!$G:$G,$B328)-$B$2&gt;Y$4),SUMIFS(Investors!$Q:$Q,Investors!$A:$A,$A328,Investors!$G:$G,$B328),0)</f>
        <v/>
      </c>
      <c r="AA328" s="4">
        <f>IF(AND(SUMIFS(Investors!$P:$P,Investors!$A:$A,$A328,Investors!$G:$G,$B328)-$B$2&lt;=AA$4,SUMIFS(Investors!$P:$P,Investors!$A:$A,$A328,Investors!$G:$G,$B328)-$B$2&gt;Z$4),SUMIFS(Investors!$Q:$Q,Investors!$A:$A,$A328,Investors!$G:$G,$B328),0)</f>
        <v/>
      </c>
      <c r="AB328" s="4">
        <f>IF(AND(SUMIFS(Investors!$P:$P,Investors!$A:$A,$A328,Investors!$G:$G,$B328)-$B$2&lt;=AB$4,SUMIFS(Investors!$P:$P,Investors!$A:$A,$A328,Investors!$G:$G,$B328)-$B$2&gt;AA$4),SUMIFS(Investors!$Q:$Q,Investors!$A:$A,$A328,Investors!$G:$G,$B328),0)</f>
        <v/>
      </c>
      <c r="AC328" s="4">
        <f>IF(AND(SUMIFS(Investors!$P:$P,Investors!$A:$A,$A328,Investors!$G:$G,$B328)-$B$2&lt;=AC$4,SUMIFS(Investors!$P:$P,Investors!$A:$A,$A328,Investors!$G:$G,$B328)-$B$2&gt;AB$4),SUMIFS(Investors!$Q:$Q,Investors!$A:$A,$A328,Investors!$G:$G,$B328),0)</f>
        <v/>
      </c>
    </row>
    <row r="329">
      <c r="A329" t="inlineStr">
        <is>
          <t>ZNIE01</t>
        </is>
      </c>
      <c r="B329" t="inlineStr">
        <is>
          <t>HVK104</t>
        </is>
      </c>
      <c r="C329" s="4">
        <f>SUM(E329:AC329)</f>
        <v/>
      </c>
      <c r="E329" s="4">
        <f>IF(AND(SUMIFS(Investors!$P:$P,Investors!$A:$A,$A329,Investors!$G:$G,$B329)-$B$2&lt;=E$4,SUMIFS(Investors!$P:$P,Investors!$A:$A,$A329,Investors!$G:$G,$B329)-$B$2&gt;D$4),SUMIFS(Investors!$Q:$Q,Investors!$A:$A,$A329,Investors!$G:$G,$B329),0)</f>
        <v/>
      </c>
      <c r="F329" s="4">
        <f>IF(AND(SUMIFS(Investors!$P:$P,Investors!$A:$A,$A329,Investors!$G:$G,$B329)-$B$2&lt;=F$4,SUMIFS(Investors!$P:$P,Investors!$A:$A,$A329,Investors!$G:$G,$B329)-$B$2&gt;E$4),SUMIFS(Investors!$Q:$Q,Investors!$A:$A,$A329,Investors!$G:$G,$B329),0)</f>
        <v/>
      </c>
      <c r="G329" s="4">
        <f>IF(AND(SUMIFS(Investors!$P:$P,Investors!$A:$A,$A329,Investors!$G:$G,$B329)-$B$2&lt;=G$4,SUMIFS(Investors!$P:$P,Investors!$A:$A,$A329,Investors!$G:$G,$B329)-$B$2&gt;F$4),SUMIFS(Investors!$Q:$Q,Investors!$A:$A,$A329,Investors!$G:$G,$B329),0)</f>
        <v/>
      </c>
      <c r="H329" s="4">
        <f>IF(AND(SUMIFS(Investors!$P:$P,Investors!$A:$A,$A329,Investors!$G:$G,$B329)-$B$2&lt;=H$4,SUMIFS(Investors!$P:$P,Investors!$A:$A,$A329,Investors!$G:$G,$B329)-$B$2&gt;G$4),SUMIFS(Investors!$Q:$Q,Investors!$A:$A,$A329,Investors!$G:$G,$B329),0)</f>
        <v/>
      </c>
      <c r="I329" s="4">
        <f>IF(AND(SUMIFS(Investors!$P:$P,Investors!$A:$A,$A329,Investors!$G:$G,$B329)-$B$2&lt;=I$4,SUMIFS(Investors!$P:$P,Investors!$A:$A,$A329,Investors!$G:$G,$B329)-$B$2&gt;H$4),SUMIFS(Investors!$Q:$Q,Investors!$A:$A,$A329,Investors!$G:$G,$B329),0)</f>
        <v/>
      </c>
      <c r="J329" s="4">
        <f>IF(AND(SUMIFS(Investors!$P:$P,Investors!$A:$A,$A329,Investors!$G:$G,$B329)-$B$2&lt;=J$4,SUMIFS(Investors!$P:$P,Investors!$A:$A,$A329,Investors!$G:$G,$B329)-$B$2&gt;I$4),SUMIFS(Investors!$Q:$Q,Investors!$A:$A,$A329,Investors!$G:$G,$B329),0)</f>
        <v/>
      </c>
      <c r="K329" s="4">
        <f>IF(AND(SUMIFS(Investors!$P:$P,Investors!$A:$A,$A329,Investors!$G:$G,$B329)-$B$2&lt;=K$4,SUMIFS(Investors!$P:$P,Investors!$A:$A,$A329,Investors!$G:$G,$B329)-$B$2&gt;J$4),SUMIFS(Investors!$Q:$Q,Investors!$A:$A,$A329,Investors!$G:$G,$B329),0)</f>
        <v/>
      </c>
      <c r="L329" s="4">
        <f>IF(AND(SUMIFS(Investors!$P:$P,Investors!$A:$A,$A329,Investors!$G:$G,$B329)-$B$2&lt;=L$4,SUMIFS(Investors!$P:$P,Investors!$A:$A,$A329,Investors!$G:$G,$B329)-$B$2&gt;K$4),SUMIFS(Investors!$Q:$Q,Investors!$A:$A,$A329,Investors!$G:$G,$B329),0)</f>
        <v/>
      </c>
      <c r="M329" s="4">
        <f>IF(AND(SUMIFS(Investors!$P:$P,Investors!$A:$A,$A329,Investors!$G:$G,$B329)-$B$2&lt;=M$4,SUMIFS(Investors!$P:$P,Investors!$A:$A,$A329,Investors!$G:$G,$B329)-$B$2&gt;L$4),SUMIFS(Investors!$Q:$Q,Investors!$A:$A,$A329,Investors!$G:$G,$B329),0)</f>
        <v/>
      </c>
      <c r="N329" s="4">
        <f>IF(AND(SUMIFS(Investors!$P:$P,Investors!$A:$A,$A329,Investors!$G:$G,$B329)-$B$2&lt;=N$4,SUMIFS(Investors!$P:$P,Investors!$A:$A,$A329,Investors!$G:$G,$B329)-$B$2&gt;M$4),SUMIFS(Investors!$Q:$Q,Investors!$A:$A,$A329,Investors!$G:$G,$B329),0)</f>
        <v/>
      </c>
      <c r="O329" s="4">
        <f>IF(AND(SUMIFS(Investors!$P:$P,Investors!$A:$A,$A329,Investors!$G:$G,$B329)-$B$2&lt;=O$4,SUMIFS(Investors!$P:$P,Investors!$A:$A,$A329,Investors!$G:$G,$B329)-$B$2&gt;N$4),SUMIFS(Investors!$Q:$Q,Investors!$A:$A,$A329,Investors!$G:$G,$B329),0)</f>
        <v/>
      </c>
      <c r="P329" s="4">
        <f>IF(AND(SUMIFS(Investors!$P:$P,Investors!$A:$A,$A329,Investors!$G:$G,$B329)-$B$2&lt;=P$4,SUMIFS(Investors!$P:$P,Investors!$A:$A,$A329,Investors!$G:$G,$B329)-$B$2&gt;O$4),SUMIFS(Investors!$Q:$Q,Investors!$A:$A,$A329,Investors!$G:$G,$B329),0)</f>
        <v/>
      </c>
      <c r="Q329" s="4">
        <f>IF(AND(SUMIFS(Investors!$P:$P,Investors!$A:$A,$A329,Investors!$G:$G,$B329)-$B$2&lt;=Q$4,SUMIFS(Investors!$P:$P,Investors!$A:$A,$A329,Investors!$G:$G,$B329)-$B$2&gt;P$4),SUMIFS(Investors!$Q:$Q,Investors!$A:$A,$A329,Investors!$G:$G,$B329),0)</f>
        <v/>
      </c>
      <c r="R329" s="4">
        <f>IF(AND(SUMIFS(Investors!$P:$P,Investors!$A:$A,$A329,Investors!$G:$G,$B329)-$B$2&lt;=R$4,SUMIFS(Investors!$P:$P,Investors!$A:$A,$A329,Investors!$G:$G,$B329)-$B$2&gt;Q$4),SUMIFS(Investors!$Q:$Q,Investors!$A:$A,$A329,Investors!$G:$G,$B329),0)</f>
        <v/>
      </c>
      <c r="S329" s="4">
        <f>IF(AND(SUMIFS(Investors!$P:$P,Investors!$A:$A,$A329,Investors!$G:$G,$B329)-$B$2&lt;=S$4,SUMIFS(Investors!$P:$P,Investors!$A:$A,$A329,Investors!$G:$G,$B329)-$B$2&gt;R$4),SUMIFS(Investors!$Q:$Q,Investors!$A:$A,$A329,Investors!$G:$G,$B329),0)</f>
        <v/>
      </c>
      <c r="T329" s="4">
        <f>IF(AND(SUMIFS(Investors!$P:$P,Investors!$A:$A,$A329,Investors!$G:$G,$B329)-$B$2&lt;=T$4,SUMIFS(Investors!$P:$P,Investors!$A:$A,$A329,Investors!$G:$G,$B329)-$B$2&gt;S$4),SUMIFS(Investors!$Q:$Q,Investors!$A:$A,$A329,Investors!$G:$G,$B329),0)</f>
        <v/>
      </c>
      <c r="U329" s="4">
        <f>IF(AND(SUMIFS(Investors!$P:$P,Investors!$A:$A,$A329,Investors!$G:$G,$B329)-$B$2&lt;=U$4,SUMIFS(Investors!$P:$P,Investors!$A:$A,$A329,Investors!$G:$G,$B329)-$B$2&gt;T$4),SUMIFS(Investors!$Q:$Q,Investors!$A:$A,$A329,Investors!$G:$G,$B329),0)</f>
        <v/>
      </c>
      <c r="V329" s="4">
        <f>IF(AND(SUMIFS(Investors!$P:$P,Investors!$A:$A,$A329,Investors!$G:$G,$B329)-$B$2&lt;=V$4,SUMIFS(Investors!$P:$P,Investors!$A:$A,$A329,Investors!$G:$G,$B329)-$B$2&gt;U$4),SUMIFS(Investors!$Q:$Q,Investors!$A:$A,$A329,Investors!$G:$G,$B329),0)</f>
        <v/>
      </c>
      <c r="W329" s="4">
        <f>IF(AND(SUMIFS(Investors!$P:$P,Investors!$A:$A,$A329,Investors!$G:$G,$B329)-$B$2&lt;=W$4,SUMIFS(Investors!$P:$P,Investors!$A:$A,$A329,Investors!$G:$G,$B329)-$B$2&gt;V$4),SUMIFS(Investors!$Q:$Q,Investors!$A:$A,$A329,Investors!$G:$G,$B329),0)</f>
        <v/>
      </c>
      <c r="X329" s="4">
        <f>IF(AND(SUMIFS(Investors!$P:$P,Investors!$A:$A,$A329,Investors!$G:$G,$B329)-$B$2&lt;=X$4,SUMIFS(Investors!$P:$P,Investors!$A:$A,$A329,Investors!$G:$G,$B329)-$B$2&gt;W$4),SUMIFS(Investors!$Q:$Q,Investors!$A:$A,$A329,Investors!$G:$G,$B329),0)</f>
        <v/>
      </c>
      <c r="Y329" s="4">
        <f>IF(AND(SUMIFS(Investors!$P:$P,Investors!$A:$A,$A329,Investors!$G:$G,$B329)-$B$2&lt;=Y$4,SUMIFS(Investors!$P:$P,Investors!$A:$A,$A329,Investors!$G:$G,$B329)-$B$2&gt;X$4),SUMIFS(Investors!$Q:$Q,Investors!$A:$A,$A329,Investors!$G:$G,$B329),0)</f>
        <v/>
      </c>
      <c r="Z329" s="4">
        <f>IF(AND(SUMIFS(Investors!$P:$P,Investors!$A:$A,$A329,Investors!$G:$G,$B329)-$B$2&lt;=Z$4,SUMIFS(Investors!$P:$P,Investors!$A:$A,$A329,Investors!$G:$G,$B329)-$B$2&gt;Y$4),SUMIFS(Investors!$Q:$Q,Investors!$A:$A,$A329,Investors!$G:$G,$B329),0)</f>
        <v/>
      </c>
      <c r="AA329" s="4">
        <f>IF(AND(SUMIFS(Investors!$P:$P,Investors!$A:$A,$A329,Investors!$G:$G,$B329)-$B$2&lt;=AA$4,SUMIFS(Investors!$P:$P,Investors!$A:$A,$A329,Investors!$G:$G,$B329)-$B$2&gt;Z$4),SUMIFS(Investors!$Q:$Q,Investors!$A:$A,$A329,Investors!$G:$G,$B329),0)</f>
        <v/>
      </c>
      <c r="AB329" s="4">
        <f>IF(AND(SUMIFS(Investors!$P:$P,Investors!$A:$A,$A329,Investors!$G:$G,$B329)-$B$2&lt;=AB$4,SUMIFS(Investors!$P:$P,Investors!$A:$A,$A329,Investors!$G:$G,$B329)-$B$2&gt;AA$4),SUMIFS(Investors!$Q:$Q,Investors!$A:$A,$A329,Investors!$G:$G,$B329),0)</f>
        <v/>
      </c>
      <c r="AC329" s="4">
        <f>IF(AND(SUMIFS(Investors!$P:$P,Investors!$A:$A,$A329,Investors!$G:$G,$B329)-$B$2&lt;=AC$4,SUMIFS(Investors!$P:$P,Investors!$A:$A,$A329,Investors!$G:$G,$B329)-$B$2&gt;AB$4),SUMIFS(Investors!$Q:$Q,Investors!$A:$A,$A329,Investors!$G:$G,$B329),0)</f>
        <v/>
      </c>
    </row>
    <row r="330">
      <c r="A330" t="inlineStr">
        <is>
          <t>ZNIE01</t>
        </is>
      </c>
      <c r="B330" t="inlineStr">
        <is>
          <t>HVG301</t>
        </is>
      </c>
      <c r="C330" s="4">
        <f>SUM(E330:AC330)</f>
        <v/>
      </c>
      <c r="E330" s="4">
        <f>IF(AND(SUMIFS(Investors!$P:$P,Investors!$A:$A,$A330,Investors!$G:$G,$B330)-$B$2&lt;=E$4,SUMIFS(Investors!$P:$P,Investors!$A:$A,$A330,Investors!$G:$G,$B330)-$B$2&gt;D$4),SUMIFS(Investors!$Q:$Q,Investors!$A:$A,$A330,Investors!$G:$G,$B330),0)</f>
        <v/>
      </c>
      <c r="F330" s="4">
        <f>IF(AND(SUMIFS(Investors!$P:$P,Investors!$A:$A,$A330,Investors!$G:$G,$B330)-$B$2&lt;=F$4,SUMIFS(Investors!$P:$P,Investors!$A:$A,$A330,Investors!$G:$G,$B330)-$B$2&gt;E$4),SUMIFS(Investors!$Q:$Q,Investors!$A:$A,$A330,Investors!$G:$G,$B330),0)</f>
        <v/>
      </c>
      <c r="G330" s="4">
        <f>IF(AND(SUMIFS(Investors!$P:$P,Investors!$A:$A,$A330,Investors!$G:$G,$B330)-$B$2&lt;=G$4,SUMIFS(Investors!$P:$P,Investors!$A:$A,$A330,Investors!$G:$G,$B330)-$B$2&gt;F$4),SUMIFS(Investors!$Q:$Q,Investors!$A:$A,$A330,Investors!$G:$G,$B330),0)</f>
        <v/>
      </c>
      <c r="H330" s="4">
        <f>IF(AND(SUMIFS(Investors!$P:$P,Investors!$A:$A,$A330,Investors!$G:$G,$B330)-$B$2&lt;=H$4,SUMIFS(Investors!$P:$P,Investors!$A:$A,$A330,Investors!$G:$G,$B330)-$B$2&gt;G$4),SUMIFS(Investors!$Q:$Q,Investors!$A:$A,$A330,Investors!$G:$G,$B330),0)</f>
        <v/>
      </c>
      <c r="I330" s="4">
        <f>IF(AND(SUMIFS(Investors!$P:$P,Investors!$A:$A,$A330,Investors!$G:$G,$B330)-$B$2&lt;=I$4,SUMIFS(Investors!$P:$P,Investors!$A:$A,$A330,Investors!$G:$G,$B330)-$B$2&gt;H$4),SUMIFS(Investors!$Q:$Q,Investors!$A:$A,$A330,Investors!$G:$G,$B330),0)</f>
        <v/>
      </c>
      <c r="J330" s="4">
        <f>IF(AND(SUMIFS(Investors!$P:$P,Investors!$A:$A,$A330,Investors!$G:$G,$B330)-$B$2&lt;=J$4,SUMIFS(Investors!$P:$P,Investors!$A:$A,$A330,Investors!$G:$G,$B330)-$B$2&gt;I$4),SUMIFS(Investors!$Q:$Q,Investors!$A:$A,$A330,Investors!$G:$G,$B330),0)</f>
        <v/>
      </c>
      <c r="K330" s="4">
        <f>IF(AND(SUMIFS(Investors!$P:$P,Investors!$A:$A,$A330,Investors!$G:$G,$B330)-$B$2&lt;=K$4,SUMIFS(Investors!$P:$P,Investors!$A:$A,$A330,Investors!$G:$G,$B330)-$B$2&gt;J$4),SUMIFS(Investors!$Q:$Q,Investors!$A:$A,$A330,Investors!$G:$G,$B330),0)</f>
        <v/>
      </c>
      <c r="L330" s="4">
        <f>IF(AND(SUMIFS(Investors!$P:$P,Investors!$A:$A,$A330,Investors!$G:$G,$B330)-$B$2&lt;=L$4,SUMIFS(Investors!$P:$P,Investors!$A:$A,$A330,Investors!$G:$G,$B330)-$B$2&gt;K$4),SUMIFS(Investors!$Q:$Q,Investors!$A:$A,$A330,Investors!$G:$G,$B330),0)</f>
        <v/>
      </c>
      <c r="M330" s="4">
        <f>IF(AND(SUMIFS(Investors!$P:$P,Investors!$A:$A,$A330,Investors!$G:$G,$B330)-$B$2&lt;=M$4,SUMIFS(Investors!$P:$P,Investors!$A:$A,$A330,Investors!$G:$G,$B330)-$B$2&gt;L$4),SUMIFS(Investors!$Q:$Q,Investors!$A:$A,$A330,Investors!$G:$G,$B330),0)</f>
        <v/>
      </c>
      <c r="N330" s="4">
        <f>IF(AND(SUMIFS(Investors!$P:$P,Investors!$A:$A,$A330,Investors!$G:$G,$B330)-$B$2&lt;=N$4,SUMIFS(Investors!$P:$P,Investors!$A:$A,$A330,Investors!$G:$G,$B330)-$B$2&gt;M$4),SUMIFS(Investors!$Q:$Q,Investors!$A:$A,$A330,Investors!$G:$G,$B330),0)</f>
        <v/>
      </c>
      <c r="O330" s="4">
        <f>IF(AND(SUMIFS(Investors!$P:$P,Investors!$A:$A,$A330,Investors!$G:$G,$B330)-$B$2&lt;=O$4,SUMIFS(Investors!$P:$P,Investors!$A:$A,$A330,Investors!$G:$G,$B330)-$B$2&gt;N$4),SUMIFS(Investors!$Q:$Q,Investors!$A:$A,$A330,Investors!$G:$G,$B330),0)</f>
        <v/>
      </c>
      <c r="P330" s="4">
        <f>IF(AND(SUMIFS(Investors!$P:$P,Investors!$A:$A,$A330,Investors!$G:$G,$B330)-$B$2&lt;=P$4,SUMIFS(Investors!$P:$P,Investors!$A:$A,$A330,Investors!$G:$G,$B330)-$B$2&gt;O$4),SUMIFS(Investors!$Q:$Q,Investors!$A:$A,$A330,Investors!$G:$G,$B330),0)</f>
        <v/>
      </c>
      <c r="Q330" s="4">
        <f>IF(AND(SUMIFS(Investors!$P:$P,Investors!$A:$A,$A330,Investors!$G:$G,$B330)-$B$2&lt;=Q$4,SUMIFS(Investors!$P:$P,Investors!$A:$A,$A330,Investors!$G:$G,$B330)-$B$2&gt;P$4),SUMIFS(Investors!$Q:$Q,Investors!$A:$A,$A330,Investors!$G:$G,$B330),0)</f>
        <v/>
      </c>
      <c r="R330" s="4">
        <f>IF(AND(SUMIFS(Investors!$P:$P,Investors!$A:$A,$A330,Investors!$G:$G,$B330)-$B$2&lt;=R$4,SUMIFS(Investors!$P:$P,Investors!$A:$A,$A330,Investors!$G:$G,$B330)-$B$2&gt;Q$4),SUMIFS(Investors!$Q:$Q,Investors!$A:$A,$A330,Investors!$G:$G,$B330),0)</f>
        <v/>
      </c>
      <c r="S330" s="4">
        <f>IF(AND(SUMIFS(Investors!$P:$P,Investors!$A:$A,$A330,Investors!$G:$G,$B330)-$B$2&lt;=S$4,SUMIFS(Investors!$P:$P,Investors!$A:$A,$A330,Investors!$G:$G,$B330)-$B$2&gt;R$4),SUMIFS(Investors!$Q:$Q,Investors!$A:$A,$A330,Investors!$G:$G,$B330),0)</f>
        <v/>
      </c>
      <c r="T330" s="4">
        <f>IF(AND(SUMIFS(Investors!$P:$P,Investors!$A:$A,$A330,Investors!$G:$G,$B330)-$B$2&lt;=T$4,SUMIFS(Investors!$P:$P,Investors!$A:$A,$A330,Investors!$G:$G,$B330)-$B$2&gt;S$4),SUMIFS(Investors!$Q:$Q,Investors!$A:$A,$A330,Investors!$G:$G,$B330),0)</f>
        <v/>
      </c>
      <c r="U330" s="4">
        <f>IF(AND(SUMIFS(Investors!$P:$P,Investors!$A:$A,$A330,Investors!$G:$G,$B330)-$B$2&lt;=U$4,SUMIFS(Investors!$P:$P,Investors!$A:$A,$A330,Investors!$G:$G,$B330)-$B$2&gt;T$4),SUMIFS(Investors!$Q:$Q,Investors!$A:$A,$A330,Investors!$G:$G,$B330),0)</f>
        <v/>
      </c>
      <c r="V330" s="4">
        <f>IF(AND(SUMIFS(Investors!$P:$P,Investors!$A:$A,$A330,Investors!$G:$G,$B330)-$B$2&lt;=V$4,SUMIFS(Investors!$P:$P,Investors!$A:$A,$A330,Investors!$G:$G,$B330)-$B$2&gt;U$4),SUMIFS(Investors!$Q:$Q,Investors!$A:$A,$A330,Investors!$G:$G,$B330),0)</f>
        <v/>
      </c>
      <c r="W330" s="4">
        <f>IF(AND(SUMIFS(Investors!$P:$P,Investors!$A:$A,$A330,Investors!$G:$G,$B330)-$B$2&lt;=W$4,SUMIFS(Investors!$P:$P,Investors!$A:$A,$A330,Investors!$G:$G,$B330)-$B$2&gt;V$4),SUMIFS(Investors!$Q:$Q,Investors!$A:$A,$A330,Investors!$G:$G,$B330),0)</f>
        <v/>
      </c>
      <c r="X330" s="4">
        <f>IF(AND(SUMIFS(Investors!$P:$P,Investors!$A:$A,$A330,Investors!$G:$G,$B330)-$B$2&lt;=X$4,SUMIFS(Investors!$P:$P,Investors!$A:$A,$A330,Investors!$G:$G,$B330)-$B$2&gt;W$4),SUMIFS(Investors!$Q:$Q,Investors!$A:$A,$A330,Investors!$G:$G,$B330),0)</f>
        <v/>
      </c>
      <c r="Y330" s="4">
        <f>IF(AND(SUMIFS(Investors!$P:$P,Investors!$A:$A,$A330,Investors!$G:$G,$B330)-$B$2&lt;=Y$4,SUMIFS(Investors!$P:$P,Investors!$A:$A,$A330,Investors!$G:$G,$B330)-$B$2&gt;X$4),SUMIFS(Investors!$Q:$Q,Investors!$A:$A,$A330,Investors!$G:$G,$B330),0)</f>
        <v/>
      </c>
      <c r="Z330" s="4">
        <f>IF(AND(SUMIFS(Investors!$P:$P,Investors!$A:$A,$A330,Investors!$G:$G,$B330)-$B$2&lt;=Z$4,SUMIFS(Investors!$P:$P,Investors!$A:$A,$A330,Investors!$G:$G,$B330)-$B$2&gt;Y$4),SUMIFS(Investors!$Q:$Q,Investors!$A:$A,$A330,Investors!$G:$G,$B330),0)</f>
        <v/>
      </c>
      <c r="AA330" s="4">
        <f>IF(AND(SUMIFS(Investors!$P:$P,Investors!$A:$A,$A330,Investors!$G:$G,$B330)-$B$2&lt;=AA$4,SUMIFS(Investors!$P:$P,Investors!$A:$A,$A330,Investors!$G:$G,$B330)-$B$2&gt;Z$4),SUMIFS(Investors!$Q:$Q,Investors!$A:$A,$A330,Investors!$G:$G,$B330),0)</f>
        <v/>
      </c>
      <c r="AB330" s="4">
        <f>IF(AND(SUMIFS(Investors!$P:$P,Investors!$A:$A,$A330,Investors!$G:$G,$B330)-$B$2&lt;=AB$4,SUMIFS(Investors!$P:$P,Investors!$A:$A,$A330,Investors!$G:$G,$B330)-$B$2&gt;AA$4),SUMIFS(Investors!$Q:$Q,Investors!$A:$A,$A330,Investors!$G:$G,$B330),0)</f>
        <v/>
      </c>
      <c r="AC330" s="4">
        <f>IF(AND(SUMIFS(Investors!$P:$P,Investors!$A:$A,$A330,Investors!$G:$G,$B330)-$B$2&lt;=AC$4,SUMIFS(Investors!$P:$P,Investors!$A:$A,$A330,Investors!$G:$G,$B330)-$B$2&gt;AB$4),SUMIFS(Investors!$Q:$Q,Investors!$A:$A,$A330,Investors!$G:$G,$B330),0)</f>
        <v/>
      </c>
    </row>
    <row r="331">
      <c r="A331" t="inlineStr">
        <is>
          <t>ZWES01</t>
        </is>
      </c>
      <c r="B331" t="inlineStr">
        <is>
          <t>HVC303</t>
        </is>
      </c>
      <c r="C331" s="4">
        <f>SUM(E331:AC331)</f>
        <v/>
      </c>
      <c r="E331" s="4">
        <f>IF(AND(SUMIFS(Investors!$P:$P,Investors!$A:$A,$A331,Investors!$G:$G,$B331)-$B$2&lt;=E$4,SUMIFS(Investors!$P:$P,Investors!$A:$A,$A331,Investors!$G:$G,$B331)-$B$2&gt;D$4),SUMIFS(Investors!$Q:$Q,Investors!$A:$A,$A331,Investors!$G:$G,$B331),0)</f>
        <v/>
      </c>
      <c r="F331" s="4">
        <f>IF(AND(SUMIFS(Investors!$P:$P,Investors!$A:$A,$A331,Investors!$G:$G,$B331)-$B$2&lt;=F$4,SUMIFS(Investors!$P:$P,Investors!$A:$A,$A331,Investors!$G:$G,$B331)-$B$2&gt;E$4),SUMIFS(Investors!$Q:$Q,Investors!$A:$A,$A331,Investors!$G:$G,$B331),0)</f>
        <v/>
      </c>
      <c r="G331" s="4">
        <f>IF(AND(SUMIFS(Investors!$P:$P,Investors!$A:$A,$A331,Investors!$G:$G,$B331)-$B$2&lt;=G$4,SUMIFS(Investors!$P:$P,Investors!$A:$A,$A331,Investors!$G:$G,$B331)-$B$2&gt;F$4),SUMIFS(Investors!$Q:$Q,Investors!$A:$A,$A331,Investors!$G:$G,$B331),0)</f>
        <v/>
      </c>
      <c r="H331" s="4">
        <f>IF(AND(SUMIFS(Investors!$P:$P,Investors!$A:$A,$A331,Investors!$G:$G,$B331)-$B$2&lt;=H$4,SUMIFS(Investors!$P:$P,Investors!$A:$A,$A331,Investors!$G:$G,$B331)-$B$2&gt;G$4),SUMIFS(Investors!$Q:$Q,Investors!$A:$A,$A331,Investors!$G:$G,$B331),0)</f>
        <v/>
      </c>
      <c r="I331" s="4">
        <f>IF(AND(SUMIFS(Investors!$P:$P,Investors!$A:$A,$A331,Investors!$G:$G,$B331)-$B$2&lt;=I$4,SUMIFS(Investors!$P:$P,Investors!$A:$A,$A331,Investors!$G:$G,$B331)-$B$2&gt;H$4),SUMIFS(Investors!$Q:$Q,Investors!$A:$A,$A331,Investors!$G:$G,$B331),0)</f>
        <v/>
      </c>
      <c r="J331" s="4">
        <f>IF(AND(SUMIFS(Investors!$P:$P,Investors!$A:$A,$A331,Investors!$G:$G,$B331)-$B$2&lt;=J$4,SUMIFS(Investors!$P:$P,Investors!$A:$A,$A331,Investors!$G:$G,$B331)-$B$2&gt;I$4),SUMIFS(Investors!$Q:$Q,Investors!$A:$A,$A331,Investors!$G:$G,$B331),0)</f>
        <v/>
      </c>
      <c r="K331" s="4">
        <f>IF(AND(SUMIFS(Investors!$P:$P,Investors!$A:$A,$A331,Investors!$G:$G,$B331)-$B$2&lt;=K$4,SUMIFS(Investors!$P:$P,Investors!$A:$A,$A331,Investors!$G:$G,$B331)-$B$2&gt;J$4),SUMIFS(Investors!$Q:$Q,Investors!$A:$A,$A331,Investors!$G:$G,$B331),0)</f>
        <v/>
      </c>
      <c r="L331" s="4">
        <f>IF(AND(SUMIFS(Investors!$P:$P,Investors!$A:$A,$A331,Investors!$G:$G,$B331)-$B$2&lt;=L$4,SUMIFS(Investors!$P:$P,Investors!$A:$A,$A331,Investors!$G:$G,$B331)-$B$2&gt;K$4),SUMIFS(Investors!$Q:$Q,Investors!$A:$A,$A331,Investors!$G:$G,$B331),0)</f>
        <v/>
      </c>
      <c r="M331" s="4">
        <f>IF(AND(SUMIFS(Investors!$P:$P,Investors!$A:$A,$A331,Investors!$G:$G,$B331)-$B$2&lt;=M$4,SUMIFS(Investors!$P:$P,Investors!$A:$A,$A331,Investors!$G:$G,$B331)-$B$2&gt;L$4),SUMIFS(Investors!$Q:$Q,Investors!$A:$A,$A331,Investors!$G:$G,$B331),0)</f>
        <v/>
      </c>
      <c r="N331" s="4">
        <f>IF(AND(SUMIFS(Investors!$P:$P,Investors!$A:$A,$A331,Investors!$G:$G,$B331)-$B$2&lt;=N$4,SUMIFS(Investors!$P:$P,Investors!$A:$A,$A331,Investors!$G:$G,$B331)-$B$2&gt;M$4),SUMIFS(Investors!$Q:$Q,Investors!$A:$A,$A331,Investors!$G:$G,$B331),0)</f>
        <v/>
      </c>
      <c r="O331" s="4">
        <f>IF(AND(SUMIFS(Investors!$P:$P,Investors!$A:$A,$A331,Investors!$G:$G,$B331)-$B$2&lt;=O$4,SUMIFS(Investors!$P:$P,Investors!$A:$A,$A331,Investors!$G:$G,$B331)-$B$2&gt;N$4),SUMIFS(Investors!$Q:$Q,Investors!$A:$A,$A331,Investors!$G:$G,$B331),0)</f>
        <v/>
      </c>
      <c r="P331" s="4">
        <f>IF(AND(SUMIFS(Investors!$P:$P,Investors!$A:$A,$A331,Investors!$G:$G,$B331)-$B$2&lt;=P$4,SUMIFS(Investors!$P:$P,Investors!$A:$A,$A331,Investors!$G:$G,$B331)-$B$2&gt;O$4),SUMIFS(Investors!$Q:$Q,Investors!$A:$A,$A331,Investors!$G:$G,$B331),0)</f>
        <v/>
      </c>
      <c r="Q331" s="4">
        <f>IF(AND(SUMIFS(Investors!$P:$P,Investors!$A:$A,$A331,Investors!$G:$G,$B331)-$B$2&lt;=Q$4,SUMIFS(Investors!$P:$P,Investors!$A:$A,$A331,Investors!$G:$G,$B331)-$B$2&gt;P$4),SUMIFS(Investors!$Q:$Q,Investors!$A:$A,$A331,Investors!$G:$G,$B331),0)</f>
        <v/>
      </c>
      <c r="R331" s="4">
        <f>IF(AND(SUMIFS(Investors!$P:$P,Investors!$A:$A,$A331,Investors!$G:$G,$B331)-$B$2&lt;=R$4,SUMIFS(Investors!$P:$P,Investors!$A:$A,$A331,Investors!$G:$G,$B331)-$B$2&gt;Q$4),SUMIFS(Investors!$Q:$Q,Investors!$A:$A,$A331,Investors!$G:$G,$B331),0)</f>
        <v/>
      </c>
      <c r="S331" s="4">
        <f>IF(AND(SUMIFS(Investors!$P:$P,Investors!$A:$A,$A331,Investors!$G:$G,$B331)-$B$2&lt;=S$4,SUMIFS(Investors!$P:$P,Investors!$A:$A,$A331,Investors!$G:$G,$B331)-$B$2&gt;R$4),SUMIFS(Investors!$Q:$Q,Investors!$A:$A,$A331,Investors!$G:$G,$B331),0)</f>
        <v/>
      </c>
      <c r="T331" s="4">
        <f>IF(AND(SUMIFS(Investors!$P:$P,Investors!$A:$A,$A331,Investors!$G:$G,$B331)-$B$2&lt;=T$4,SUMIFS(Investors!$P:$P,Investors!$A:$A,$A331,Investors!$G:$G,$B331)-$B$2&gt;S$4),SUMIFS(Investors!$Q:$Q,Investors!$A:$A,$A331,Investors!$G:$G,$B331),0)</f>
        <v/>
      </c>
      <c r="U331" s="4">
        <f>IF(AND(SUMIFS(Investors!$P:$P,Investors!$A:$A,$A331,Investors!$G:$G,$B331)-$B$2&lt;=U$4,SUMIFS(Investors!$P:$P,Investors!$A:$A,$A331,Investors!$G:$G,$B331)-$B$2&gt;T$4),SUMIFS(Investors!$Q:$Q,Investors!$A:$A,$A331,Investors!$G:$G,$B331),0)</f>
        <v/>
      </c>
      <c r="V331" s="4">
        <f>IF(AND(SUMIFS(Investors!$P:$P,Investors!$A:$A,$A331,Investors!$G:$G,$B331)-$B$2&lt;=V$4,SUMIFS(Investors!$P:$P,Investors!$A:$A,$A331,Investors!$G:$G,$B331)-$B$2&gt;U$4),SUMIFS(Investors!$Q:$Q,Investors!$A:$A,$A331,Investors!$G:$G,$B331),0)</f>
        <v/>
      </c>
      <c r="W331" s="4">
        <f>IF(AND(SUMIFS(Investors!$P:$P,Investors!$A:$A,$A331,Investors!$G:$G,$B331)-$B$2&lt;=W$4,SUMIFS(Investors!$P:$P,Investors!$A:$A,$A331,Investors!$G:$G,$B331)-$B$2&gt;V$4),SUMIFS(Investors!$Q:$Q,Investors!$A:$A,$A331,Investors!$G:$G,$B331),0)</f>
        <v/>
      </c>
      <c r="X331" s="4">
        <f>IF(AND(SUMIFS(Investors!$P:$P,Investors!$A:$A,$A331,Investors!$G:$G,$B331)-$B$2&lt;=X$4,SUMIFS(Investors!$P:$P,Investors!$A:$A,$A331,Investors!$G:$G,$B331)-$B$2&gt;W$4),SUMIFS(Investors!$Q:$Q,Investors!$A:$A,$A331,Investors!$G:$G,$B331),0)</f>
        <v/>
      </c>
      <c r="Y331" s="4">
        <f>IF(AND(SUMIFS(Investors!$P:$P,Investors!$A:$A,$A331,Investors!$G:$G,$B331)-$B$2&lt;=Y$4,SUMIFS(Investors!$P:$P,Investors!$A:$A,$A331,Investors!$G:$G,$B331)-$B$2&gt;X$4),SUMIFS(Investors!$Q:$Q,Investors!$A:$A,$A331,Investors!$G:$G,$B331),0)</f>
        <v/>
      </c>
      <c r="Z331" s="4">
        <f>IF(AND(SUMIFS(Investors!$P:$P,Investors!$A:$A,$A331,Investors!$G:$G,$B331)-$B$2&lt;=Z$4,SUMIFS(Investors!$P:$P,Investors!$A:$A,$A331,Investors!$G:$G,$B331)-$B$2&gt;Y$4),SUMIFS(Investors!$Q:$Q,Investors!$A:$A,$A331,Investors!$G:$G,$B331),0)</f>
        <v/>
      </c>
      <c r="AA331" s="4">
        <f>IF(AND(SUMIFS(Investors!$P:$P,Investors!$A:$A,$A331,Investors!$G:$G,$B331)-$B$2&lt;=AA$4,SUMIFS(Investors!$P:$P,Investors!$A:$A,$A331,Investors!$G:$G,$B331)-$B$2&gt;Z$4),SUMIFS(Investors!$Q:$Q,Investors!$A:$A,$A331,Investors!$G:$G,$B331),0)</f>
        <v/>
      </c>
      <c r="AB331" s="4">
        <f>IF(AND(SUMIFS(Investors!$P:$P,Investors!$A:$A,$A331,Investors!$G:$G,$B331)-$B$2&lt;=AB$4,SUMIFS(Investors!$P:$P,Investors!$A:$A,$A331,Investors!$G:$G,$B331)-$B$2&gt;AA$4),SUMIFS(Investors!$Q:$Q,Investors!$A:$A,$A331,Investors!$G:$G,$B331),0)</f>
        <v/>
      </c>
      <c r="AC331" s="4">
        <f>IF(AND(SUMIFS(Investors!$P:$P,Investors!$A:$A,$A331,Investors!$G:$G,$B331)-$B$2&lt;=AC$4,SUMIFS(Investors!$P:$P,Investors!$A:$A,$A331,Investors!$G:$G,$B331)-$B$2&gt;AB$4),SUMIFS(Investors!$Q:$Q,Investors!$A:$A,$A331,Investors!$G:$G,$B331),0)</f>
        <v/>
      </c>
    </row>
    <row r="332">
      <c r="A332" t="inlineStr">
        <is>
          <t>ZCRO02</t>
        </is>
      </c>
      <c r="B332" t="inlineStr">
        <is>
          <t>HVL103</t>
        </is>
      </c>
      <c r="C332" s="4">
        <f>SUM(E332:AC332)</f>
        <v/>
      </c>
      <c r="E332" s="4">
        <f>IF(AND(SUMIFS(Investors!$P:$P,Investors!$A:$A,$A332,Investors!$G:$G,$B332)-$B$2&lt;=E$4,SUMIFS(Investors!$P:$P,Investors!$A:$A,$A332,Investors!$G:$G,$B332)-$B$2&gt;D$4),SUMIFS(Investors!$Q:$Q,Investors!$A:$A,$A332,Investors!$G:$G,$B332),0)</f>
        <v/>
      </c>
      <c r="F332" s="4">
        <f>IF(AND(SUMIFS(Investors!$P:$P,Investors!$A:$A,$A332,Investors!$G:$G,$B332)-$B$2&lt;=F$4,SUMIFS(Investors!$P:$P,Investors!$A:$A,$A332,Investors!$G:$G,$B332)-$B$2&gt;E$4),SUMIFS(Investors!$Q:$Q,Investors!$A:$A,$A332,Investors!$G:$G,$B332),0)</f>
        <v/>
      </c>
      <c r="G332" s="4">
        <f>IF(AND(SUMIFS(Investors!$P:$P,Investors!$A:$A,$A332,Investors!$G:$G,$B332)-$B$2&lt;=G$4,SUMIFS(Investors!$P:$P,Investors!$A:$A,$A332,Investors!$G:$G,$B332)-$B$2&gt;F$4),SUMIFS(Investors!$Q:$Q,Investors!$A:$A,$A332,Investors!$G:$G,$B332),0)</f>
        <v/>
      </c>
      <c r="H332" s="4">
        <f>IF(AND(SUMIFS(Investors!$P:$P,Investors!$A:$A,$A332,Investors!$G:$G,$B332)-$B$2&lt;=H$4,SUMIFS(Investors!$P:$P,Investors!$A:$A,$A332,Investors!$G:$G,$B332)-$B$2&gt;G$4),SUMIFS(Investors!$Q:$Q,Investors!$A:$A,$A332,Investors!$G:$G,$B332),0)</f>
        <v/>
      </c>
      <c r="I332" s="4">
        <f>IF(AND(SUMIFS(Investors!$P:$P,Investors!$A:$A,$A332,Investors!$G:$G,$B332)-$B$2&lt;=I$4,SUMIFS(Investors!$P:$P,Investors!$A:$A,$A332,Investors!$G:$G,$B332)-$B$2&gt;H$4),SUMIFS(Investors!$Q:$Q,Investors!$A:$A,$A332,Investors!$G:$G,$B332),0)</f>
        <v/>
      </c>
      <c r="J332" s="4">
        <f>IF(AND(SUMIFS(Investors!$P:$P,Investors!$A:$A,$A332,Investors!$G:$G,$B332)-$B$2&lt;=J$4,SUMIFS(Investors!$P:$P,Investors!$A:$A,$A332,Investors!$G:$G,$B332)-$B$2&gt;I$4),SUMIFS(Investors!$Q:$Q,Investors!$A:$A,$A332,Investors!$G:$G,$B332),0)</f>
        <v/>
      </c>
      <c r="K332" s="4">
        <f>IF(AND(SUMIFS(Investors!$P:$P,Investors!$A:$A,$A332,Investors!$G:$G,$B332)-$B$2&lt;=K$4,SUMIFS(Investors!$P:$P,Investors!$A:$A,$A332,Investors!$G:$G,$B332)-$B$2&gt;J$4),SUMIFS(Investors!$Q:$Q,Investors!$A:$A,$A332,Investors!$G:$G,$B332),0)</f>
        <v/>
      </c>
      <c r="L332" s="4">
        <f>IF(AND(SUMIFS(Investors!$P:$P,Investors!$A:$A,$A332,Investors!$G:$G,$B332)-$B$2&lt;=L$4,SUMIFS(Investors!$P:$P,Investors!$A:$A,$A332,Investors!$G:$G,$B332)-$B$2&gt;K$4),SUMIFS(Investors!$Q:$Q,Investors!$A:$A,$A332,Investors!$G:$G,$B332),0)</f>
        <v/>
      </c>
      <c r="M332" s="4">
        <f>IF(AND(SUMIFS(Investors!$P:$P,Investors!$A:$A,$A332,Investors!$G:$G,$B332)-$B$2&lt;=M$4,SUMIFS(Investors!$P:$P,Investors!$A:$A,$A332,Investors!$G:$G,$B332)-$B$2&gt;L$4),SUMIFS(Investors!$Q:$Q,Investors!$A:$A,$A332,Investors!$G:$G,$B332),0)</f>
        <v/>
      </c>
      <c r="N332" s="4">
        <f>IF(AND(SUMIFS(Investors!$P:$P,Investors!$A:$A,$A332,Investors!$G:$G,$B332)-$B$2&lt;=N$4,SUMIFS(Investors!$P:$P,Investors!$A:$A,$A332,Investors!$G:$G,$B332)-$B$2&gt;M$4),SUMIFS(Investors!$Q:$Q,Investors!$A:$A,$A332,Investors!$G:$G,$B332),0)</f>
        <v/>
      </c>
      <c r="O332" s="4">
        <f>IF(AND(SUMIFS(Investors!$P:$P,Investors!$A:$A,$A332,Investors!$G:$G,$B332)-$B$2&lt;=O$4,SUMIFS(Investors!$P:$P,Investors!$A:$A,$A332,Investors!$G:$G,$B332)-$B$2&gt;N$4),SUMIFS(Investors!$Q:$Q,Investors!$A:$A,$A332,Investors!$G:$G,$B332),0)</f>
        <v/>
      </c>
      <c r="P332" s="4">
        <f>IF(AND(SUMIFS(Investors!$P:$P,Investors!$A:$A,$A332,Investors!$G:$G,$B332)-$B$2&lt;=P$4,SUMIFS(Investors!$P:$P,Investors!$A:$A,$A332,Investors!$G:$G,$B332)-$B$2&gt;O$4),SUMIFS(Investors!$Q:$Q,Investors!$A:$A,$A332,Investors!$G:$G,$B332),0)</f>
        <v/>
      </c>
      <c r="Q332" s="4">
        <f>IF(AND(SUMIFS(Investors!$P:$P,Investors!$A:$A,$A332,Investors!$G:$G,$B332)-$B$2&lt;=Q$4,SUMIFS(Investors!$P:$P,Investors!$A:$A,$A332,Investors!$G:$G,$B332)-$B$2&gt;P$4),SUMIFS(Investors!$Q:$Q,Investors!$A:$A,$A332,Investors!$G:$G,$B332),0)</f>
        <v/>
      </c>
      <c r="R332" s="4">
        <f>IF(AND(SUMIFS(Investors!$P:$P,Investors!$A:$A,$A332,Investors!$G:$G,$B332)-$B$2&lt;=R$4,SUMIFS(Investors!$P:$P,Investors!$A:$A,$A332,Investors!$G:$G,$B332)-$B$2&gt;Q$4),SUMIFS(Investors!$Q:$Q,Investors!$A:$A,$A332,Investors!$G:$G,$B332),0)</f>
        <v/>
      </c>
      <c r="S332" s="4">
        <f>IF(AND(SUMIFS(Investors!$P:$P,Investors!$A:$A,$A332,Investors!$G:$G,$B332)-$B$2&lt;=S$4,SUMIFS(Investors!$P:$P,Investors!$A:$A,$A332,Investors!$G:$G,$B332)-$B$2&gt;R$4),SUMIFS(Investors!$Q:$Q,Investors!$A:$A,$A332,Investors!$G:$G,$B332),0)</f>
        <v/>
      </c>
      <c r="T332" s="4">
        <f>IF(AND(SUMIFS(Investors!$P:$P,Investors!$A:$A,$A332,Investors!$G:$G,$B332)-$B$2&lt;=T$4,SUMIFS(Investors!$P:$P,Investors!$A:$A,$A332,Investors!$G:$G,$B332)-$B$2&gt;S$4),SUMIFS(Investors!$Q:$Q,Investors!$A:$A,$A332,Investors!$G:$G,$B332),0)</f>
        <v/>
      </c>
      <c r="U332" s="4">
        <f>IF(AND(SUMIFS(Investors!$P:$P,Investors!$A:$A,$A332,Investors!$G:$G,$B332)-$B$2&lt;=U$4,SUMIFS(Investors!$P:$P,Investors!$A:$A,$A332,Investors!$G:$G,$B332)-$B$2&gt;T$4),SUMIFS(Investors!$Q:$Q,Investors!$A:$A,$A332,Investors!$G:$G,$B332),0)</f>
        <v/>
      </c>
      <c r="V332" s="4">
        <f>IF(AND(SUMIFS(Investors!$P:$P,Investors!$A:$A,$A332,Investors!$G:$G,$B332)-$B$2&lt;=V$4,SUMIFS(Investors!$P:$P,Investors!$A:$A,$A332,Investors!$G:$G,$B332)-$B$2&gt;U$4),SUMIFS(Investors!$Q:$Q,Investors!$A:$A,$A332,Investors!$G:$G,$B332),0)</f>
        <v/>
      </c>
      <c r="W332" s="4">
        <f>IF(AND(SUMIFS(Investors!$P:$P,Investors!$A:$A,$A332,Investors!$G:$G,$B332)-$B$2&lt;=W$4,SUMIFS(Investors!$P:$P,Investors!$A:$A,$A332,Investors!$G:$G,$B332)-$B$2&gt;V$4),SUMIFS(Investors!$Q:$Q,Investors!$A:$A,$A332,Investors!$G:$G,$B332),0)</f>
        <v/>
      </c>
      <c r="X332" s="4">
        <f>IF(AND(SUMIFS(Investors!$P:$P,Investors!$A:$A,$A332,Investors!$G:$G,$B332)-$B$2&lt;=X$4,SUMIFS(Investors!$P:$P,Investors!$A:$A,$A332,Investors!$G:$G,$B332)-$B$2&gt;W$4),SUMIFS(Investors!$Q:$Q,Investors!$A:$A,$A332,Investors!$G:$G,$B332),0)</f>
        <v/>
      </c>
      <c r="Y332" s="4">
        <f>IF(AND(SUMIFS(Investors!$P:$P,Investors!$A:$A,$A332,Investors!$G:$G,$B332)-$B$2&lt;=Y$4,SUMIFS(Investors!$P:$P,Investors!$A:$A,$A332,Investors!$G:$G,$B332)-$B$2&gt;X$4),SUMIFS(Investors!$Q:$Q,Investors!$A:$A,$A332,Investors!$G:$G,$B332),0)</f>
        <v/>
      </c>
      <c r="Z332" s="4">
        <f>IF(AND(SUMIFS(Investors!$P:$P,Investors!$A:$A,$A332,Investors!$G:$G,$B332)-$B$2&lt;=Z$4,SUMIFS(Investors!$P:$P,Investors!$A:$A,$A332,Investors!$G:$G,$B332)-$B$2&gt;Y$4),SUMIFS(Investors!$Q:$Q,Investors!$A:$A,$A332,Investors!$G:$G,$B332),0)</f>
        <v/>
      </c>
      <c r="AA332" s="4">
        <f>IF(AND(SUMIFS(Investors!$P:$P,Investors!$A:$A,$A332,Investors!$G:$G,$B332)-$B$2&lt;=AA$4,SUMIFS(Investors!$P:$P,Investors!$A:$A,$A332,Investors!$G:$G,$B332)-$B$2&gt;Z$4),SUMIFS(Investors!$Q:$Q,Investors!$A:$A,$A332,Investors!$G:$G,$B332),0)</f>
        <v/>
      </c>
      <c r="AB332" s="4">
        <f>IF(AND(SUMIFS(Investors!$P:$P,Investors!$A:$A,$A332,Investors!$G:$G,$B332)-$B$2&lt;=AB$4,SUMIFS(Investors!$P:$P,Investors!$A:$A,$A332,Investors!$G:$G,$B332)-$B$2&gt;AA$4),SUMIFS(Investors!$Q:$Q,Investors!$A:$A,$A332,Investors!$G:$G,$B332),0)</f>
        <v/>
      </c>
      <c r="AC332" s="4">
        <f>IF(AND(SUMIFS(Investors!$P:$P,Investors!$A:$A,$A332,Investors!$G:$G,$B332)-$B$2&lt;=AC$4,SUMIFS(Investors!$P:$P,Investors!$A:$A,$A332,Investors!$G:$G,$B332)-$B$2&gt;AB$4),SUMIFS(Investors!$Q:$Q,Investors!$A:$A,$A332,Investors!$G:$G,$B332),0)</f>
        <v/>
      </c>
    </row>
    <row r="333">
      <c r="A333" t="inlineStr">
        <is>
          <t>ZWIL01</t>
        </is>
      </c>
      <c r="B333" t="inlineStr">
        <is>
          <t>HVC204</t>
        </is>
      </c>
      <c r="C333" s="4">
        <f>SUM(E333:AC333)</f>
        <v/>
      </c>
      <c r="E333" s="4">
        <f>IF(AND(SUMIFS(Investors!$P:$P,Investors!$A:$A,$A333,Investors!$G:$G,$B333)-$B$2&lt;=E$4,SUMIFS(Investors!$P:$P,Investors!$A:$A,$A333,Investors!$G:$G,$B333)-$B$2&gt;D$4),SUMIFS(Investors!$Q:$Q,Investors!$A:$A,$A333,Investors!$G:$G,$B333),0)</f>
        <v/>
      </c>
      <c r="F333" s="4">
        <f>IF(AND(SUMIFS(Investors!$P:$P,Investors!$A:$A,$A333,Investors!$G:$G,$B333)-$B$2&lt;=F$4,SUMIFS(Investors!$P:$P,Investors!$A:$A,$A333,Investors!$G:$G,$B333)-$B$2&gt;E$4),SUMIFS(Investors!$Q:$Q,Investors!$A:$A,$A333,Investors!$G:$G,$B333),0)</f>
        <v/>
      </c>
      <c r="G333" s="4">
        <f>IF(AND(SUMIFS(Investors!$P:$P,Investors!$A:$A,$A333,Investors!$G:$G,$B333)-$B$2&lt;=G$4,SUMIFS(Investors!$P:$P,Investors!$A:$A,$A333,Investors!$G:$G,$B333)-$B$2&gt;F$4),SUMIFS(Investors!$Q:$Q,Investors!$A:$A,$A333,Investors!$G:$G,$B333),0)</f>
        <v/>
      </c>
      <c r="H333" s="4">
        <f>IF(AND(SUMIFS(Investors!$P:$P,Investors!$A:$A,$A333,Investors!$G:$G,$B333)-$B$2&lt;=H$4,SUMIFS(Investors!$P:$P,Investors!$A:$A,$A333,Investors!$G:$G,$B333)-$B$2&gt;G$4),SUMIFS(Investors!$Q:$Q,Investors!$A:$A,$A333,Investors!$G:$G,$B333),0)</f>
        <v/>
      </c>
      <c r="I333" s="4">
        <f>IF(AND(SUMIFS(Investors!$P:$P,Investors!$A:$A,$A333,Investors!$G:$G,$B333)-$B$2&lt;=I$4,SUMIFS(Investors!$P:$P,Investors!$A:$A,$A333,Investors!$G:$G,$B333)-$B$2&gt;H$4),SUMIFS(Investors!$Q:$Q,Investors!$A:$A,$A333,Investors!$G:$G,$B333),0)</f>
        <v/>
      </c>
      <c r="J333" s="4">
        <f>IF(AND(SUMIFS(Investors!$P:$P,Investors!$A:$A,$A333,Investors!$G:$G,$B333)-$B$2&lt;=J$4,SUMIFS(Investors!$P:$P,Investors!$A:$A,$A333,Investors!$G:$G,$B333)-$B$2&gt;I$4),SUMIFS(Investors!$Q:$Q,Investors!$A:$A,$A333,Investors!$G:$G,$B333),0)</f>
        <v/>
      </c>
      <c r="K333" s="4">
        <f>IF(AND(SUMIFS(Investors!$P:$P,Investors!$A:$A,$A333,Investors!$G:$G,$B333)-$B$2&lt;=K$4,SUMIFS(Investors!$P:$P,Investors!$A:$A,$A333,Investors!$G:$G,$B333)-$B$2&gt;J$4),SUMIFS(Investors!$Q:$Q,Investors!$A:$A,$A333,Investors!$G:$G,$B333),0)</f>
        <v/>
      </c>
      <c r="L333" s="4">
        <f>IF(AND(SUMIFS(Investors!$P:$P,Investors!$A:$A,$A333,Investors!$G:$G,$B333)-$B$2&lt;=L$4,SUMIFS(Investors!$P:$P,Investors!$A:$A,$A333,Investors!$G:$G,$B333)-$B$2&gt;K$4),SUMIFS(Investors!$Q:$Q,Investors!$A:$A,$A333,Investors!$G:$G,$B333),0)</f>
        <v/>
      </c>
      <c r="M333" s="4">
        <f>IF(AND(SUMIFS(Investors!$P:$P,Investors!$A:$A,$A333,Investors!$G:$G,$B333)-$B$2&lt;=M$4,SUMIFS(Investors!$P:$P,Investors!$A:$A,$A333,Investors!$G:$G,$B333)-$B$2&gt;L$4),SUMIFS(Investors!$Q:$Q,Investors!$A:$A,$A333,Investors!$G:$G,$B333),0)</f>
        <v/>
      </c>
      <c r="N333" s="4">
        <f>IF(AND(SUMIFS(Investors!$P:$P,Investors!$A:$A,$A333,Investors!$G:$G,$B333)-$B$2&lt;=N$4,SUMIFS(Investors!$P:$P,Investors!$A:$A,$A333,Investors!$G:$G,$B333)-$B$2&gt;M$4),SUMIFS(Investors!$Q:$Q,Investors!$A:$A,$A333,Investors!$G:$G,$B333),0)</f>
        <v/>
      </c>
      <c r="O333" s="4">
        <f>IF(AND(SUMIFS(Investors!$P:$P,Investors!$A:$A,$A333,Investors!$G:$G,$B333)-$B$2&lt;=O$4,SUMIFS(Investors!$P:$P,Investors!$A:$A,$A333,Investors!$G:$G,$B333)-$B$2&gt;N$4),SUMIFS(Investors!$Q:$Q,Investors!$A:$A,$A333,Investors!$G:$G,$B333),0)</f>
        <v/>
      </c>
      <c r="P333" s="4">
        <f>IF(AND(SUMIFS(Investors!$P:$P,Investors!$A:$A,$A333,Investors!$G:$G,$B333)-$B$2&lt;=P$4,SUMIFS(Investors!$P:$P,Investors!$A:$A,$A333,Investors!$G:$G,$B333)-$B$2&gt;O$4),SUMIFS(Investors!$Q:$Q,Investors!$A:$A,$A333,Investors!$G:$G,$B333),0)</f>
        <v/>
      </c>
      <c r="Q333" s="4">
        <f>IF(AND(SUMIFS(Investors!$P:$P,Investors!$A:$A,$A333,Investors!$G:$G,$B333)-$B$2&lt;=Q$4,SUMIFS(Investors!$P:$P,Investors!$A:$A,$A333,Investors!$G:$G,$B333)-$B$2&gt;P$4),SUMIFS(Investors!$Q:$Q,Investors!$A:$A,$A333,Investors!$G:$G,$B333),0)</f>
        <v/>
      </c>
      <c r="R333" s="4">
        <f>IF(AND(SUMIFS(Investors!$P:$P,Investors!$A:$A,$A333,Investors!$G:$G,$B333)-$B$2&lt;=R$4,SUMIFS(Investors!$P:$P,Investors!$A:$A,$A333,Investors!$G:$G,$B333)-$B$2&gt;Q$4),SUMIFS(Investors!$Q:$Q,Investors!$A:$A,$A333,Investors!$G:$G,$B333),0)</f>
        <v/>
      </c>
      <c r="S333" s="4">
        <f>IF(AND(SUMIFS(Investors!$P:$P,Investors!$A:$A,$A333,Investors!$G:$G,$B333)-$B$2&lt;=S$4,SUMIFS(Investors!$P:$P,Investors!$A:$A,$A333,Investors!$G:$G,$B333)-$B$2&gt;R$4),SUMIFS(Investors!$Q:$Q,Investors!$A:$A,$A333,Investors!$G:$G,$B333),0)</f>
        <v/>
      </c>
      <c r="T333" s="4">
        <f>IF(AND(SUMIFS(Investors!$P:$P,Investors!$A:$A,$A333,Investors!$G:$G,$B333)-$B$2&lt;=T$4,SUMIFS(Investors!$P:$P,Investors!$A:$A,$A333,Investors!$G:$G,$B333)-$B$2&gt;S$4),SUMIFS(Investors!$Q:$Q,Investors!$A:$A,$A333,Investors!$G:$G,$B333),0)</f>
        <v/>
      </c>
      <c r="U333" s="4">
        <f>IF(AND(SUMIFS(Investors!$P:$P,Investors!$A:$A,$A333,Investors!$G:$G,$B333)-$B$2&lt;=U$4,SUMIFS(Investors!$P:$P,Investors!$A:$A,$A333,Investors!$G:$G,$B333)-$B$2&gt;T$4),SUMIFS(Investors!$Q:$Q,Investors!$A:$A,$A333,Investors!$G:$G,$B333),0)</f>
        <v/>
      </c>
      <c r="V333" s="4">
        <f>IF(AND(SUMIFS(Investors!$P:$P,Investors!$A:$A,$A333,Investors!$G:$G,$B333)-$B$2&lt;=V$4,SUMIFS(Investors!$P:$P,Investors!$A:$A,$A333,Investors!$G:$G,$B333)-$B$2&gt;U$4),SUMIFS(Investors!$Q:$Q,Investors!$A:$A,$A333,Investors!$G:$G,$B333),0)</f>
        <v/>
      </c>
      <c r="W333" s="4">
        <f>IF(AND(SUMIFS(Investors!$P:$P,Investors!$A:$A,$A333,Investors!$G:$G,$B333)-$B$2&lt;=W$4,SUMIFS(Investors!$P:$P,Investors!$A:$A,$A333,Investors!$G:$G,$B333)-$B$2&gt;V$4),SUMIFS(Investors!$Q:$Q,Investors!$A:$A,$A333,Investors!$G:$G,$B333),0)</f>
        <v/>
      </c>
      <c r="X333" s="4">
        <f>IF(AND(SUMIFS(Investors!$P:$P,Investors!$A:$A,$A333,Investors!$G:$G,$B333)-$B$2&lt;=X$4,SUMIFS(Investors!$P:$P,Investors!$A:$A,$A333,Investors!$G:$G,$B333)-$B$2&gt;W$4),SUMIFS(Investors!$Q:$Q,Investors!$A:$A,$A333,Investors!$G:$G,$B333),0)</f>
        <v/>
      </c>
      <c r="Y333" s="4">
        <f>IF(AND(SUMIFS(Investors!$P:$P,Investors!$A:$A,$A333,Investors!$G:$G,$B333)-$B$2&lt;=Y$4,SUMIFS(Investors!$P:$P,Investors!$A:$A,$A333,Investors!$G:$G,$B333)-$B$2&gt;X$4),SUMIFS(Investors!$Q:$Q,Investors!$A:$A,$A333,Investors!$G:$G,$B333),0)</f>
        <v/>
      </c>
      <c r="Z333" s="4">
        <f>IF(AND(SUMIFS(Investors!$P:$P,Investors!$A:$A,$A333,Investors!$G:$G,$B333)-$B$2&lt;=Z$4,SUMIFS(Investors!$P:$P,Investors!$A:$A,$A333,Investors!$G:$G,$B333)-$B$2&gt;Y$4),SUMIFS(Investors!$Q:$Q,Investors!$A:$A,$A333,Investors!$G:$G,$B333),0)</f>
        <v/>
      </c>
      <c r="AA333" s="4">
        <f>IF(AND(SUMIFS(Investors!$P:$P,Investors!$A:$A,$A333,Investors!$G:$G,$B333)-$B$2&lt;=AA$4,SUMIFS(Investors!$P:$P,Investors!$A:$A,$A333,Investors!$G:$G,$B333)-$B$2&gt;Z$4),SUMIFS(Investors!$Q:$Q,Investors!$A:$A,$A333,Investors!$G:$G,$B333),0)</f>
        <v/>
      </c>
      <c r="AB333" s="4">
        <f>IF(AND(SUMIFS(Investors!$P:$P,Investors!$A:$A,$A333,Investors!$G:$G,$B333)-$B$2&lt;=AB$4,SUMIFS(Investors!$P:$P,Investors!$A:$A,$A333,Investors!$G:$G,$B333)-$B$2&gt;AA$4),SUMIFS(Investors!$Q:$Q,Investors!$A:$A,$A333,Investors!$G:$G,$B333),0)</f>
        <v/>
      </c>
      <c r="AC333" s="4">
        <f>IF(AND(SUMIFS(Investors!$P:$P,Investors!$A:$A,$A333,Investors!$G:$G,$B333)-$B$2&lt;=AC$4,SUMIFS(Investors!$P:$P,Investors!$A:$A,$A333,Investors!$G:$G,$B333)-$B$2&gt;AB$4),SUMIFS(Investors!$Q:$Q,Investors!$A:$A,$A333,Investors!$G:$G,$B333),0)</f>
        <v/>
      </c>
    </row>
    <row r="334">
      <c r="A334" t="inlineStr">
        <is>
          <t>ZSCH03</t>
        </is>
      </c>
      <c r="B334" t="inlineStr">
        <is>
          <t>HFB111</t>
        </is>
      </c>
      <c r="C334" s="4">
        <f>SUM(E334:AC334)</f>
        <v/>
      </c>
      <c r="E334" s="4">
        <f>IF(AND(SUMIFS(Investors!$P:$P,Investors!$A:$A,$A334,Investors!$G:$G,$B334)-$B$2&lt;=E$4,SUMIFS(Investors!$P:$P,Investors!$A:$A,$A334,Investors!$G:$G,$B334)-$B$2&gt;D$4),SUMIFS(Investors!$Q:$Q,Investors!$A:$A,$A334,Investors!$G:$G,$B334),0)</f>
        <v/>
      </c>
      <c r="F334" s="4">
        <f>IF(AND(SUMIFS(Investors!$P:$P,Investors!$A:$A,$A334,Investors!$G:$G,$B334)-$B$2&lt;=F$4,SUMIFS(Investors!$P:$P,Investors!$A:$A,$A334,Investors!$G:$G,$B334)-$B$2&gt;E$4),SUMIFS(Investors!$Q:$Q,Investors!$A:$A,$A334,Investors!$G:$G,$B334),0)</f>
        <v/>
      </c>
      <c r="G334" s="4">
        <f>IF(AND(SUMIFS(Investors!$P:$P,Investors!$A:$A,$A334,Investors!$G:$G,$B334)-$B$2&lt;=G$4,SUMIFS(Investors!$P:$P,Investors!$A:$A,$A334,Investors!$G:$G,$B334)-$B$2&gt;F$4),SUMIFS(Investors!$Q:$Q,Investors!$A:$A,$A334,Investors!$G:$G,$B334),0)</f>
        <v/>
      </c>
      <c r="H334" s="4">
        <f>IF(AND(SUMIFS(Investors!$P:$P,Investors!$A:$A,$A334,Investors!$G:$G,$B334)-$B$2&lt;=H$4,SUMIFS(Investors!$P:$P,Investors!$A:$A,$A334,Investors!$G:$G,$B334)-$B$2&gt;G$4),SUMIFS(Investors!$Q:$Q,Investors!$A:$A,$A334,Investors!$G:$G,$B334),0)</f>
        <v/>
      </c>
      <c r="I334" s="4">
        <f>IF(AND(SUMIFS(Investors!$P:$P,Investors!$A:$A,$A334,Investors!$G:$G,$B334)-$B$2&lt;=I$4,SUMIFS(Investors!$P:$P,Investors!$A:$A,$A334,Investors!$G:$G,$B334)-$B$2&gt;H$4),SUMIFS(Investors!$Q:$Q,Investors!$A:$A,$A334,Investors!$G:$G,$B334),0)</f>
        <v/>
      </c>
      <c r="J334" s="4">
        <f>IF(AND(SUMIFS(Investors!$P:$P,Investors!$A:$A,$A334,Investors!$G:$G,$B334)-$B$2&lt;=J$4,SUMIFS(Investors!$P:$P,Investors!$A:$A,$A334,Investors!$G:$G,$B334)-$B$2&gt;I$4),SUMIFS(Investors!$Q:$Q,Investors!$A:$A,$A334,Investors!$G:$G,$B334),0)</f>
        <v/>
      </c>
      <c r="K334" s="4">
        <f>IF(AND(SUMIFS(Investors!$P:$P,Investors!$A:$A,$A334,Investors!$G:$G,$B334)-$B$2&lt;=K$4,SUMIFS(Investors!$P:$P,Investors!$A:$A,$A334,Investors!$G:$G,$B334)-$B$2&gt;J$4),SUMIFS(Investors!$Q:$Q,Investors!$A:$A,$A334,Investors!$G:$G,$B334),0)</f>
        <v/>
      </c>
      <c r="L334" s="4">
        <f>IF(AND(SUMIFS(Investors!$P:$P,Investors!$A:$A,$A334,Investors!$G:$G,$B334)-$B$2&lt;=L$4,SUMIFS(Investors!$P:$P,Investors!$A:$A,$A334,Investors!$G:$G,$B334)-$B$2&gt;K$4),SUMIFS(Investors!$Q:$Q,Investors!$A:$A,$A334,Investors!$G:$G,$B334),0)</f>
        <v/>
      </c>
      <c r="M334" s="4">
        <f>IF(AND(SUMIFS(Investors!$P:$P,Investors!$A:$A,$A334,Investors!$G:$G,$B334)-$B$2&lt;=M$4,SUMIFS(Investors!$P:$P,Investors!$A:$A,$A334,Investors!$G:$G,$B334)-$B$2&gt;L$4),SUMIFS(Investors!$Q:$Q,Investors!$A:$A,$A334,Investors!$G:$G,$B334),0)</f>
        <v/>
      </c>
      <c r="N334" s="4">
        <f>IF(AND(SUMIFS(Investors!$P:$P,Investors!$A:$A,$A334,Investors!$G:$G,$B334)-$B$2&lt;=N$4,SUMIFS(Investors!$P:$P,Investors!$A:$A,$A334,Investors!$G:$G,$B334)-$B$2&gt;M$4),SUMIFS(Investors!$Q:$Q,Investors!$A:$A,$A334,Investors!$G:$G,$B334),0)</f>
        <v/>
      </c>
      <c r="O334" s="4">
        <f>IF(AND(SUMIFS(Investors!$P:$P,Investors!$A:$A,$A334,Investors!$G:$G,$B334)-$B$2&lt;=O$4,SUMIFS(Investors!$P:$P,Investors!$A:$A,$A334,Investors!$G:$G,$B334)-$B$2&gt;N$4),SUMIFS(Investors!$Q:$Q,Investors!$A:$A,$A334,Investors!$G:$G,$B334),0)</f>
        <v/>
      </c>
      <c r="P334" s="4">
        <f>IF(AND(SUMIFS(Investors!$P:$P,Investors!$A:$A,$A334,Investors!$G:$G,$B334)-$B$2&lt;=P$4,SUMIFS(Investors!$P:$P,Investors!$A:$A,$A334,Investors!$G:$G,$B334)-$B$2&gt;O$4),SUMIFS(Investors!$Q:$Q,Investors!$A:$A,$A334,Investors!$G:$G,$B334),0)</f>
        <v/>
      </c>
      <c r="Q334" s="4">
        <f>IF(AND(SUMIFS(Investors!$P:$P,Investors!$A:$A,$A334,Investors!$G:$G,$B334)-$B$2&lt;=Q$4,SUMIFS(Investors!$P:$P,Investors!$A:$A,$A334,Investors!$G:$G,$B334)-$B$2&gt;P$4),SUMIFS(Investors!$Q:$Q,Investors!$A:$A,$A334,Investors!$G:$G,$B334),0)</f>
        <v/>
      </c>
      <c r="R334" s="4">
        <f>IF(AND(SUMIFS(Investors!$P:$P,Investors!$A:$A,$A334,Investors!$G:$G,$B334)-$B$2&lt;=R$4,SUMIFS(Investors!$P:$P,Investors!$A:$A,$A334,Investors!$G:$G,$B334)-$B$2&gt;Q$4),SUMIFS(Investors!$Q:$Q,Investors!$A:$A,$A334,Investors!$G:$G,$B334),0)</f>
        <v/>
      </c>
      <c r="S334" s="4">
        <f>IF(AND(SUMIFS(Investors!$P:$P,Investors!$A:$A,$A334,Investors!$G:$G,$B334)-$B$2&lt;=S$4,SUMIFS(Investors!$P:$P,Investors!$A:$A,$A334,Investors!$G:$G,$B334)-$B$2&gt;R$4),SUMIFS(Investors!$Q:$Q,Investors!$A:$A,$A334,Investors!$G:$G,$B334),0)</f>
        <v/>
      </c>
      <c r="T334" s="4">
        <f>IF(AND(SUMIFS(Investors!$P:$P,Investors!$A:$A,$A334,Investors!$G:$G,$B334)-$B$2&lt;=T$4,SUMIFS(Investors!$P:$P,Investors!$A:$A,$A334,Investors!$G:$G,$B334)-$B$2&gt;S$4),SUMIFS(Investors!$Q:$Q,Investors!$A:$A,$A334,Investors!$G:$G,$B334),0)</f>
        <v/>
      </c>
      <c r="U334" s="4">
        <f>IF(AND(SUMIFS(Investors!$P:$P,Investors!$A:$A,$A334,Investors!$G:$G,$B334)-$B$2&lt;=U$4,SUMIFS(Investors!$P:$P,Investors!$A:$A,$A334,Investors!$G:$G,$B334)-$B$2&gt;T$4),SUMIFS(Investors!$Q:$Q,Investors!$A:$A,$A334,Investors!$G:$G,$B334),0)</f>
        <v/>
      </c>
      <c r="V334" s="4">
        <f>IF(AND(SUMIFS(Investors!$P:$P,Investors!$A:$A,$A334,Investors!$G:$G,$B334)-$B$2&lt;=V$4,SUMIFS(Investors!$P:$P,Investors!$A:$A,$A334,Investors!$G:$G,$B334)-$B$2&gt;U$4),SUMIFS(Investors!$Q:$Q,Investors!$A:$A,$A334,Investors!$G:$G,$B334),0)</f>
        <v/>
      </c>
      <c r="W334" s="4">
        <f>IF(AND(SUMIFS(Investors!$P:$P,Investors!$A:$A,$A334,Investors!$G:$G,$B334)-$B$2&lt;=W$4,SUMIFS(Investors!$P:$P,Investors!$A:$A,$A334,Investors!$G:$G,$B334)-$B$2&gt;V$4),SUMIFS(Investors!$Q:$Q,Investors!$A:$A,$A334,Investors!$G:$G,$B334),0)</f>
        <v/>
      </c>
      <c r="X334" s="4">
        <f>IF(AND(SUMIFS(Investors!$P:$P,Investors!$A:$A,$A334,Investors!$G:$G,$B334)-$B$2&lt;=X$4,SUMIFS(Investors!$P:$P,Investors!$A:$A,$A334,Investors!$G:$G,$B334)-$B$2&gt;W$4),SUMIFS(Investors!$Q:$Q,Investors!$A:$A,$A334,Investors!$G:$G,$B334),0)</f>
        <v/>
      </c>
      <c r="Y334" s="4">
        <f>IF(AND(SUMIFS(Investors!$P:$P,Investors!$A:$A,$A334,Investors!$G:$G,$B334)-$B$2&lt;=Y$4,SUMIFS(Investors!$P:$P,Investors!$A:$A,$A334,Investors!$G:$G,$B334)-$B$2&gt;X$4),SUMIFS(Investors!$Q:$Q,Investors!$A:$A,$A334,Investors!$G:$G,$B334),0)</f>
        <v/>
      </c>
      <c r="Z334" s="4">
        <f>IF(AND(SUMIFS(Investors!$P:$P,Investors!$A:$A,$A334,Investors!$G:$G,$B334)-$B$2&lt;=Z$4,SUMIFS(Investors!$P:$P,Investors!$A:$A,$A334,Investors!$G:$G,$B334)-$B$2&gt;Y$4),SUMIFS(Investors!$Q:$Q,Investors!$A:$A,$A334,Investors!$G:$G,$B334),0)</f>
        <v/>
      </c>
      <c r="AA334" s="4">
        <f>IF(AND(SUMIFS(Investors!$P:$P,Investors!$A:$A,$A334,Investors!$G:$G,$B334)-$B$2&lt;=AA$4,SUMIFS(Investors!$P:$P,Investors!$A:$A,$A334,Investors!$G:$G,$B334)-$B$2&gt;Z$4),SUMIFS(Investors!$Q:$Q,Investors!$A:$A,$A334,Investors!$G:$G,$B334),0)</f>
        <v/>
      </c>
      <c r="AB334" s="4">
        <f>IF(AND(SUMIFS(Investors!$P:$P,Investors!$A:$A,$A334,Investors!$G:$G,$B334)-$B$2&lt;=AB$4,SUMIFS(Investors!$P:$P,Investors!$A:$A,$A334,Investors!$G:$G,$B334)-$B$2&gt;AA$4),SUMIFS(Investors!$Q:$Q,Investors!$A:$A,$A334,Investors!$G:$G,$B334),0)</f>
        <v/>
      </c>
      <c r="AC334" s="4">
        <f>IF(AND(SUMIFS(Investors!$P:$P,Investors!$A:$A,$A334,Investors!$G:$G,$B334)-$B$2&lt;=AC$4,SUMIFS(Investors!$P:$P,Investors!$A:$A,$A334,Investors!$G:$G,$B334)-$B$2&gt;AB$4),SUMIFS(Investors!$Q:$Q,Investors!$A:$A,$A334,Investors!$G:$G,$B334),0)</f>
        <v/>
      </c>
    </row>
    <row r="335">
      <c r="A335" t="inlineStr">
        <is>
          <t>ZMAT03</t>
        </is>
      </c>
      <c r="B335" t="inlineStr">
        <is>
          <t>HFA306</t>
        </is>
      </c>
      <c r="C335" s="4">
        <f>SUM(E335:AC335)</f>
        <v/>
      </c>
      <c r="E335" s="4">
        <f>IF(AND(SUMIFS(Investors!$P:$P,Investors!$A:$A,$A335,Investors!$G:$G,$B335)-$B$2&lt;=E$4,SUMIFS(Investors!$P:$P,Investors!$A:$A,$A335,Investors!$G:$G,$B335)-$B$2&gt;D$4),SUMIFS(Investors!$Q:$Q,Investors!$A:$A,$A335,Investors!$G:$G,$B335),0)</f>
        <v/>
      </c>
      <c r="F335" s="4">
        <f>IF(AND(SUMIFS(Investors!$P:$P,Investors!$A:$A,$A335,Investors!$G:$G,$B335)-$B$2&lt;=F$4,SUMIFS(Investors!$P:$P,Investors!$A:$A,$A335,Investors!$G:$G,$B335)-$B$2&gt;E$4),SUMIFS(Investors!$Q:$Q,Investors!$A:$A,$A335,Investors!$G:$G,$B335),0)</f>
        <v/>
      </c>
      <c r="G335" s="4">
        <f>IF(AND(SUMIFS(Investors!$P:$P,Investors!$A:$A,$A335,Investors!$G:$G,$B335)-$B$2&lt;=G$4,SUMIFS(Investors!$P:$P,Investors!$A:$A,$A335,Investors!$G:$G,$B335)-$B$2&gt;F$4),SUMIFS(Investors!$Q:$Q,Investors!$A:$A,$A335,Investors!$G:$G,$B335),0)</f>
        <v/>
      </c>
      <c r="H335" s="4">
        <f>IF(AND(SUMIFS(Investors!$P:$P,Investors!$A:$A,$A335,Investors!$G:$G,$B335)-$B$2&lt;=H$4,SUMIFS(Investors!$P:$P,Investors!$A:$A,$A335,Investors!$G:$G,$B335)-$B$2&gt;G$4),SUMIFS(Investors!$Q:$Q,Investors!$A:$A,$A335,Investors!$G:$G,$B335),0)</f>
        <v/>
      </c>
      <c r="I335" s="4">
        <f>IF(AND(SUMIFS(Investors!$P:$P,Investors!$A:$A,$A335,Investors!$G:$G,$B335)-$B$2&lt;=I$4,SUMIFS(Investors!$P:$P,Investors!$A:$A,$A335,Investors!$G:$G,$B335)-$B$2&gt;H$4),SUMIFS(Investors!$Q:$Q,Investors!$A:$A,$A335,Investors!$G:$G,$B335),0)</f>
        <v/>
      </c>
      <c r="J335" s="4">
        <f>IF(AND(SUMIFS(Investors!$P:$P,Investors!$A:$A,$A335,Investors!$G:$G,$B335)-$B$2&lt;=J$4,SUMIFS(Investors!$P:$P,Investors!$A:$A,$A335,Investors!$G:$G,$B335)-$B$2&gt;I$4),SUMIFS(Investors!$Q:$Q,Investors!$A:$A,$A335,Investors!$G:$G,$B335),0)</f>
        <v/>
      </c>
      <c r="K335" s="4">
        <f>IF(AND(SUMIFS(Investors!$P:$P,Investors!$A:$A,$A335,Investors!$G:$G,$B335)-$B$2&lt;=K$4,SUMIFS(Investors!$P:$P,Investors!$A:$A,$A335,Investors!$G:$G,$B335)-$B$2&gt;J$4),SUMIFS(Investors!$Q:$Q,Investors!$A:$A,$A335,Investors!$G:$G,$B335),0)</f>
        <v/>
      </c>
      <c r="L335" s="4">
        <f>IF(AND(SUMIFS(Investors!$P:$P,Investors!$A:$A,$A335,Investors!$G:$G,$B335)-$B$2&lt;=L$4,SUMIFS(Investors!$P:$P,Investors!$A:$A,$A335,Investors!$G:$G,$B335)-$B$2&gt;K$4),SUMIFS(Investors!$Q:$Q,Investors!$A:$A,$A335,Investors!$G:$G,$B335),0)</f>
        <v/>
      </c>
      <c r="M335" s="4">
        <f>IF(AND(SUMIFS(Investors!$P:$P,Investors!$A:$A,$A335,Investors!$G:$G,$B335)-$B$2&lt;=M$4,SUMIFS(Investors!$P:$P,Investors!$A:$A,$A335,Investors!$G:$G,$B335)-$B$2&gt;L$4),SUMIFS(Investors!$Q:$Q,Investors!$A:$A,$A335,Investors!$G:$G,$B335),0)</f>
        <v/>
      </c>
      <c r="N335" s="4">
        <f>IF(AND(SUMIFS(Investors!$P:$P,Investors!$A:$A,$A335,Investors!$G:$G,$B335)-$B$2&lt;=N$4,SUMIFS(Investors!$P:$P,Investors!$A:$A,$A335,Investors!$G:$G,$B335)-$B$2&gt;M$4),SUMIFS(Investors!$Q:$Q,Investors!$A:$A,$A335,Investors!$G:$G,$B335),0)</f>
        <v/>
      </c>
      <c r="O335" s="4">
        <f>IF(AND(SUMIFS(Investors!$P:$P,Investors!$A:$A,$A335,Investors!$G:$G,$B335)-$B$2&lt;=O$4,SUMIFS(Investors!$P:$P,Investors!$A:$A,$A335,Investors!$G:$G,$B335)-$B$2&gt;N$4),SUMIFS(Investors!$Q:$Q,Investors!$A:$A,$A335,Investors!$G:$G,$B335),0)</f>
        <v/>
      </c>
      <c r="P335" s="4">
        <f>IF(AND(SUMIFS(Investors!$P:$P,Investors!$A:$A,$A335,Investors!$G:$G,$B335)-$B$2&lt;=P$4,SUMIFS(Investors!$P:$P,Investors!$A:$A,$A335,Investors!$G:$G,$B335)-$B$2&gt;O$4),SUMIFS(Investors!$Q:$Q,Investors!$A:$A,$A335,Investors!$G:$G,$B335),0)</f>
        <v/>
      </c>
      <c r="Q335" s="4">
        <f>IF(AND(SUMIFS(Investors!$P:$P,Investors!$A:$A,$A335,Investors!$G:$G,$B335)-$B$2&lt;=Q$4,SUMIFS(Investors!$P:$P,Investors!$A:$A,$A335,Investors!$G:$G,$B335)-$B$2&gt;P$4),SUMIFS(Investors!$Q:$Q,Investors!$A:$A,$A335,Investors!$G:$G,$B335),0)</f>
        <v/>
      </c>
      <c r="R335" s="4">
        <f>IF(AND(SUMIFS(Investors!$P:$P,Investors!$A:$A,$A335,Investors!$G:$G,$B335)-$B$2&lt;=R$4,SUMIFS(Investors!$P:$P,Investors!$A:$A,$A335,Investors!$G:$G,$B335)-$B$2&gt;Q$4),SUMIFS(Investors!$Q:$Q,Investors!$A:$A,$A335,Investors!$G:$G,$B335),0)</f>
        <v/>
      </c>
      <c r="S335" s="4">
        <f>IF(AND(SUMIFS(Investors!$P:$P,Investors!$A:$A,$A335,Investors!$G:$G,$B335)-$B$2&lt;=S$4,SUMIFS(Investors!$P:$P,Investors!$A:$A,$A335,Investors!$G:$G,$B335)-$B$2&gt;R$4),SUMIFS(Investors!$Q:$Q,Investors!$A:$A,$A335,Investors!$G:$G,$B335),0)</f>
        <v/>
      </c>
      <c r="T335" s="4">
        <f>IF(AND(SUMIFS(Investors!$P:$P,Investors!$A:$A,$A335,Investors!$G:$G,$B335)-$B$2&lt;=T$4,SUMIFS(Investors!$P:$P,Investors!$A:$A,$A335,Investors!$G:$G,$B335)-$B$2&gt;S$4),SUMIFS(Investors!$Q:$Q,Investors!$A:$A,$A335,Investors!$G:$G,$B335),0)</f>
        <v/>
      </c>
      <c r="U335" s="4">
        <f>IF(AND(SUMIFS(Investors!$P:$P,Investors!$A:$A,$A335,Investors!$G:$G,$B335)-$B$2&lt;=U$4,SUMIFS(Investors!$P:$P,Investors!$A:$A,$A335,Investors!$G:$G,$B335)-$B$2&gt;T$4),SUMIFS(Investors!$Q:$Q,Investors!$A:$A,$A335,Investors!$G:$G,$B335),0)</f>
        <v/>
      </c>
      <c r="V335" s="4">
        <f>IF(AND(SUMIFS(Investors!$P:$P,Investors!$A:$A,$A335,Investors!$G:$G,$B335)-$B$2&lt;=V$4,SUMIFS(Investors!$P:$P,Investors!$A:$A,$A335,Investors!$G:$G,$B335)-$B$2&gt;U$4),SUMIFS(Investors!$Q:$Q,Investors!$A:$A,$A335,Investors!$G:$G,$B335),0)</f>
        <v/>
      </c>
      <c r="W335" s="4">
        <f>IF(AND(SUMIFS(Investors!$P:$P,Investors!$A:$A,$A335,Investors!$G:$G,$B335)-$B$2&lt;=W$4,SUMIFS(Investors!$P:$P,Investors!$A:$A,$A335,Investors!$G:$G,$B335)-$B$2&gt;V$4),SUMIFS(Investors!$Q:$Q,Investors!$A:$A,$A335,Investors!$G:$G,$B335),0)</f>
        <v/>
      </c>
      <c r="X335" s="4">
        <f>IF(AND(SUMIFS(Investors!$P:$P,Investors!$A:$A,$A335,Investors!$G:$G,$B335)-$B$2&lt;=X$4,SUMIFS(Investors!$P:$P,Investors!$A:$A,$A335,Investors!$G:$G,$B335)-$B$2&gt;W$4),SUMIFS(Investors!$Q:$Q,Investors!$A:$A,$A335,Investors!$G:$G,$B335),0)</f>
        <v/>
      </c>
      <c r="Y335" s="4">
        <f>IF(AND(SUMIFS(Investors!$P:$P,Investors!$A:$A,$A335,Investors!$G:$G,$B335)-$B$2&lt;=Y$4,SUMIFS(Investors!$P:$P,Investors!$A:$A,$A335,Investors!$G:$G,$B335)-$B$2&gt;X$4),SUMIFS(Investors!$Q:$Q,Investors!$A:$A,$A335,Investors!$G:$G,$B335),0)</f>
        <v/>
      </c>
      <c r="Z335" s="4">
        <f>IF(AND(SUMIFS(Investors!$P:$P,Investors!$A:$A,$A335,Investors!$G:$G,$B335)-$B$2&lt;=Z$4,SUMIFS(Investors!$P:$P,Investors!$A:$A,$A335,Investors!$G:$G,$B335)-$B$2&gt;Y$4),SUMIFS(Investors!$Q:$Q,Investors!$A:$A,$A335,Investors!$G:$G,$B335),0)</f>
        <v/>
      </c>
      <c r="AA335" s="4">
        <f>IF(AND(SUMIFS(Investors!$P:$P,Investors!$A:$A,$A335,Investors!$G:$G,$B335)-$B$2&lt;=AA$4,SUMIFS(Investors!$P:$P,Investors!$A:$A,$A335,Investors!$G:$G,$B335)-$B$2&gt;Z$4),SUMIFS(Investors!$Q:$Q,Investors!$A:$A,$A335,Investors!$G:$G,$B335),0)</f>
        <v/>
      </c>
      <c r="AB335" s="4">
        <f>IF(AND(SUMIFS(Investors!$P:$P,Investors!$A:$A,$A335,Investors!$G:$G,$B335)-$B$2&lt;=AB$4,SUMIFS(Investors!$P:$P,Investors!$A:$A,$A335,Investors!$G:$G,$B335)-$B$2&gt;AA$4),SUMIFS(Investors!$Q:$Q,Investors!$A:$A,$A335,Investors!$G:$G,$B335),0)</f>
        <v/>
      </c>
      <c r="AC335" s="4">
        <f>IF(AND(SUMIFS(Investors!$P:$P,Investors!$A:$A,$A335,Investors!$G:$G,$B335)-$B$2&lt;=AC$4,SUMIFS(Investors!$P:$P,Investors!$A:$A,$A335,Investors!$G:$G,$B335)-$B$2&gt;AB$4),SUMIFS(Investors!$Q:$Q,Investors!$A:$A,$A335,Investors!$G:$G,$B335),0)</f>
        <v/>
      </c>
    </row>
    <row r="336">
      <c r="A336" t="inlineStr">
        <is>
          <t>ZMAT03</t>
        </is>
      </c>
      <c r="B336" t="inlineStr">
        <is>
          <t>HVD101</t>
        </is>
      </c>
      <c r="C336" s="4">
        <f>SUM(E336:AC336)</f>
        <v/>
      </c>
      <c r="E336" s="4">
        <f>IF(AND(SUMIFS(Investors!$P:$P,Investors!$A:$A,$A336,Investors!$G:$G,$B336)-$B$2&lt;=E$4,SUMIFS(Investors!$P:$P,Investors!$A:$A,$A336,Investors!$G:$G,$B336)-$B$2&gt;D$4),SUMIFS(Investors!$Q:$Q,Investors!$A:$A,$A336,Investors!$G:$G,$B336),0)</f>
        <v/>
      </c>
      <c r="F336" s="4">
        <f>IF(AND(SUMIFS(Investors!$P:$P,Investors!$A:$A,$A336,Investors!$G:$G,$B336)-$B$2&lt;=F$4,SUMIFS(Investors!$P:$P,Investors!$A:$A,$A336,Investors!$G:$G,$B336)-$B$2&gt;E$4),SUMIFS(Investors!$Q:$Q,Investors!$A:$A,$A336,Investors!$G:$G,$B336),0)</f>
        <v/>
      </c>
      <c r="G336" s="4">
        <f>IF(AND(SUMIFS(Investors!$P:$P,Investors!$A:$A,$A336,Investors!$G:$G,$B336)-$B$2&lt;=G$4,SUMIFS(Investors!$P:$P,Investors!$A:$A,$A336,Investors!$G:$G,$B336)-$B$2&gt;F$4),SUMIFS(Investors!$Q:$Q,Investors!$A:$A,$A336,Investors!$G:$G,$B336),0)</f>
        <v/>
      </c>
      <c r="H336" s="4">
        <f>IF(AND(SUMIFS(Investors!$P:$P,Investors!$A:$A,$A336,Investors!$G:$G,$B336)-$B$2&lt;=H$4,SUMIFS(Investors!$P:$P,Investors!$A:$A,$A336,Investors!$G:$G,$B336)-$B$2&gt;G$4),SUMIFS(Investors!$Q:$Q,Investors!$A:$A,$A336,Investors!$G:$G,$B336),0)</f>
        <v/>
      </c>
      <c r="I336" s="4">
        <f>IF(AND(SUMIFS(Investors!$P:$P,Investors!$A:$A,$A336,Investors!$G:$G,$B336)-$B$2&lt;=I$4,SUMIFS(Investors!$P:$P,Investors!$A:$A,$A336,Investors!$G:$G,$B336)-$B$2&gt;H$4),SUMIFS(Investors!$Q:$Q,Investors!$A:$A,$A336,Investors!$G:$G,$B336),0)</f>
        <v/>
      </c>
      <c r="J336" s="4">
        <f>IF(AND(SUMIFS(Investors!$P:$P,Investors!$A:$A,$A336,Investors!$G:$G,$B336)-$B$2&lt;=J$4,SUMIFS(Investors!$P:$P,Investors!$A:$A,$A336,Investors!$G:$G,$B336)-$B$2&gt;I$4),SUMIFS(Investors!$Q:$Q,Investors!$A:$A,$A336,Investors!$G:$G,$B336),0)</f>
        <v/>
      </c>
      <c r="K336" s="4">
        <f>IF(AND(SUMIFS(Investors!$P:$P,Investors!$A:$A,$A336,Investors!$G:$G,$B336)-$B$2&lt;=K$4,SUMIFS(Investors!$P:$P,Investors!$A:$A,$A336,Investors!$G:$G,$B336)-$B$2&gt;J$4),SUMIFS(Investors!$Q:$Q,Investors!$A:$A,$A336,Investors!$G:$G,$B336),0)</f>
        <v/>
      </c>
      <c r="L336" s="4">
        <f>IF(AND(SUMIFS(Investors!$P:$P,Investors!$A:$A,$A336,Investors!$G:$G,$B336)-$B$2&lt;=L$4,SUMIFS(Investors!$P:$P,Investors!$A:$A,$A336,Investors!$G:$G,$B336)-$B$2&gt;K$4),SUMIFS(Investors!$Q:$Q,Investors!$A:$A,$A336,Investors!$G:$G,$B336),0)</f>
        <v/>
      </c>
      <c r="M336" s="4">
        <f>IF(AND(SUMIFS(Investors!$P:$P,Investors!$A:$A,$A336,Investors!$G:$G,$B336)-$B$2&lt;=M$4,SUMIFS(Investors!$P:$P,Investors!$A:$A,$A336,Investors!$G:$G,$B336)-$B$2&gt;L$4),SUMIFS(Investors!$Q:$Q,Investors!$A:$A,$A336,Investors!$G:$G,$B336),0)</f>
        <v/>
      </c>
      <c r="N336" s="4">
        <f>IF(AND(SUMIFS(Investors!$P:$P,Investors!$A:$A,$A336,Investors!$G:$G,$B336)-$B$2&lt;=N$4,SUMIFS(Investors!$P:$P,Investors!$A:$A,$A336,Investors!$G:$G,$B336)-$B$2&gt;M$4),SUMIFS(Investors!$Q:$Q,Investors!$A:$A,$A336,Investors!$G:$G,$B336),0)</f>
        <v/>
      </c>
      <c r="O336" s="4">
        <f>IF(AND(SUMIFS(Investors!$P:$P,Investors!$A:$A,$A336,Investors!$G:$G,$B336)-$B$2&lt;=O$4,SUMIFS(Investors!$P:$P,Investors!$A:$A,$A336,Investors!$G:$G,$B336)-$B$2&gt;N$4),SUMIFS(Investors!$Q:$Q,Investors!$A:$A,$A336,Investors!$G:$G,$B336),0)</f>
        <v/>
      </c>
      <c r="P336" s="4">
        <f>IF(AND(SUMIFS(Investors!$P:$P,Investors!$A:$A,$A336,Investors!$G:$G,$B336)-$B$2&lt;=P$4,SUMIFS(Investors!$P:$P,Investors!$A:$A,$A336,Investors!$G:$G,$B336)-$B$2&gt;O$4),SUMIFS(Investors!$Q:$Q,Investors!$A:$A,$A336,Investors!$G:$G,$B336),0)</f>
        <v/>
      </c>
      <c r="Q336" s="4">
        <f>IF(AND(SUMIFS(Investors!$P:$P,Investors!$A:$A,$A336,Investors!$G:$G,$B336)-$B$2&lt;=Q$4,SUMIFS(Investors!$P:$P,Investors!$A:$A,$A336,Investors!$G:$G,$B336)-$B$2&gt;P$4),SUMIFS(Investors!$Q:$Q,Investors!$A:$A,$A336,Investors!$G:$G,$B336),0)</f>
        <v/>
      </c>
      <c r="R336" s="4">
        <f>IF(AND(SUMIFS(Investors!$P:$P,Investors!$A:$A,$A336,Investors!$G:$G,$B336)-$B$2&lt;=R$4,SUMIFS(Investors!$P:$P,Investors!$A:$A,$A336,Investors!$G:$G,$B336)-$B$2&gt;Q$4),SUMIFS(Investors!$Q:$Q,Investors!$A:$A,$A336,Investors!$G:$G,$B336),0)</f>
        <v/>
      </c>
      <c r="S336" s="4">
        <f>IF(AND(SUMIFS(Investors!$P:$P,Investors!$A:$A,$A336,Investors!$G:$G,$B336)-$B$2&lt;=S$4,SUMIFS(Investors!$P:$P,Investors!$A:$A,$A336,Investors!$G:$G,$B336)-$B$2&gt;R$4),SUMIFS(Investors!$Q:$Q,Investors!$A:$A,$A336,Investors!$G:$G,$B336),0)</f>
        <v/>
      </c>
      <c r="T336" s="4">
        <f>IF(AND(SUMIFS(Investors!$P:$P,Investors!$A:$A,$A336,Investors!$G:$G,$B336)-$B$2&lt;=T$4,SUMIFS(Investors!$P:$P,Investors!$A:$A,$A336,Investors!$G:$G,$B336)-$B$2&gt;S$4),SUMIFS(Investors!$Q:$Q,Investors!$A:$A,$A336,Investors!$G:$G,$B336),0)</f>
        <v/>
      </c>
      <c r="U336" s="4">
        <f>IF(AND(SUMIFS(Investors!$P:$P,Investors!$A:$A,$A336,Investors!$G:$G,$B336)-$B$2&lt;=U$4,SUMIFS(Investors!$P:$P,Investors!$A:$A,$A336,Investors!$G:$G,$B336)-$B$2&gt;T$4),SUMIFS(Investors!$Q:$Q,Investors!$A:$A,$A336,Investors!$G:$G,$B336),0)</f>
        <v/>
      </c>
      <c r="V336" s="4">
        <f>IF(AND(SUMIFS(Investors!$P:$P,Investors!$A:$A,$A336,Investors!$G:$G,$B336)-$B$2&lt;=V$4,SUMIFS(Investors!$P:$P,Investors!$A:$A,$A336,Investors!$G:$G,$B336)-$B$2&gt;U$4),SUMIFS(Investors!$Q:$Q,Investors!$A:$A,$A336,Investors!$G:$G,$B336),0)</f>
        <v/>
      </c>
      <c r="W336" s="4">
        <f>IF(AND(SUMIFS(Investors!$P:$P,Investors!$A:$A,$A336,Investors!$G:$G,$B336)-$B$2&lt;=W$4,SUMIFS(Investors!$P:$P,Investors!$A:$A,$A336,Investors!$G:$G,$B336)-$B$2&gt;V$4),SUMIFS(Investors!$Q:$Q,Investors!$A:$A,$A336,Investors!$G:$G,$B336),0)</f>
        <v/>
      </c>
      <c r="X336" s="4">
        <f>IF(AND(SUMIFS(Investors!$P:$P,Investors!$A:$A,$A336,Investors!$G:$G,$B336)-$B$2&lt;=X$4,SUMIFS(Investors!$P:$P,Investors!$A:$A,$A336,Investors!$G:$G,$B336)-$B$2&gt;W$4),SUMIFS(Investors!$Q:$Q,Investors!$A:$A,$A336,Investors!$G:$G,$B336),0)</f>
        <v/>
      </c>
      <c r="Y336" s="4">
        <f>IF(AND(SUMIFS(Investors!$P:$P,Investors!$A:$A,$A336,Investors!$G:$G,$B336)-$B$2&lt;=Y$4,SUMIFS(Investors!$P:$P,Investors!$A:$A,$A336,Investors!$G:$G,$B336)-$B$2&gt;X$4),SUMIFS(Investors!$Q:$Q,Investors!$A:$A,$A336,Investors!$G:$G,$B336),0)</f>
        <v/>
      </c>
      <c r="Z336" s="4">
        <f>IF(AND(SUMIFS(Investors!$P:$P,Investors!$A:$A,$A336,Investors!$G:$G,$B336)-$B$2&lt;=Z$4,SUMIFS(Investors!$P:$P,Investors!$A:$A,$A336,Investors!$G:$G,$B336)-$B$2&gt;Y$4),SUMIFS(Investors!$Q:$Q,Investors!$A:$A,$A336,Investors!$G:$G,$B336),0)</f>
        <v/>
      </c>
      <c r="AA336" s="4">
        <f>IF(AND(SUMIFS(Investors!$P:$P,Investors!$A:$A,$A336,Investors!$G:$G,$B336)-$B$2&lt;=AA$4,SUMIFS(Investors!$P:$P,Investors!$A:$A,$A336,Investors!$G:$G,$B336)-$B$2&gt;Z$4),SUMIFS(Investors!$Q:$Q,Investors!$A:$A,$A336,Investors!$G:$G,$B336),0)</f>
        <v/>
      </c>
      <c r="AB336" s="4">
        <f>IF(AND(SUMIFS(Investors!$P:$P,Investors!$A:$A,$A336,Investors!$G:$G,$B336)-$B$2&lt;=AB$4,SUMIFS(Investors!$P:$P,Investors!$A:$A,$A336,Investors!$G:$G,$B336)-$B$2&gt;AA$4),SUMIFS(Investors!$Q:$Q,Investors!$A:$A,$A336,Investors!$G:$G,$B336),0)</f>
        <v/>
      </c>
      <c r="AC336" s="4">
        <f>IF(AND(SUMIFS(Investors!$P:$P,Investors!$A:$A,$A336,Investors!$G:$G,$B336)-$B$2&lt;=AC$4,SUMIFS(Investors!$P:$P,Investors!$A:$A,$A336,Investors!$G:$G,$B336)-$B$2&gt;AB$4),SUMIFS(Investors!$Q:$Q,Investors!$A:$A,$A336,Investors!$G:$G,$B336),0)</f>
        <v/>
      </c>
    </row>
    <row r="337">
      <c r="A337" t="inlineStr">
        <is>
          <t>ZKEW01</t>
        </is>
      </c>
      <c r="B337" t="inlineStr">
        <is>
          <t>HVC302</t>
        </is>
      </c>
      <c r="C337" s="4">
        <f>SUM(E337:AC337)</f>
        <v/>
      </c>
      <c r="E337" s="4">
        <f>IF(AND(SUMIFS(Investors!$P:$P,Investors!$A:$A,$A337,Investors!$G:$G,$B337)-$B$2&lt;=E$4,SUMIFS(Investors!$P:$P,Investors!$A:$A,$A337,Investors!$G:$G,$B337)-$B$2&gt;D$4),SUMIFS(Investors!$Q:$Q,Investors!$A:$A,$A337,Investors!$G:$G,$B337),0)</f>
        <v/>
      </c>
      <c r="F337" s="4">
        <f>IF(AND(SUMIFS(Investors!$P:$P,Investors!$A:$A,$A337,Investors!$G:$G,$B337)-$B$2&lt;=F$4,SUMIFS(Investors!$P:$P,Investors!$A:$A,$A337,Investors!$G:$G,$B337)-$B$2&gt;E$4),SUMIFS(Investors!$Q:$Q,Investors!$A:$A,$A337,Investors!$G:$G,$B337),0)</f>
        <v/>
      </c>
      <c r="G337" s="4">
        <f>IF(AND(SUMIFS(Investors!$P:$P,Investors!$A:$A,$A337,Investors!$G:$G,$B337)-$B$2&lt;=G$4,SUMIFS(Investors!$P:$P,Investors!$A:$A,$A337,Investors!$G:$G,$B337)-$B$2&gt;F$4),SUMIFS(Investors!$Q:$Q,Investors!$A:$A,$A337,Investors!$G:$G,$B337),0)</f>
        <v/>
      </c>
      <c r="H337" s="4">
        <f>IF(AND(SUMIFS(Investors!$P:$P,Investors!$A:$A,$A337,Investors!$G:$G,$B337)-$B$2&lt;=H$4,SUMIFS(Investors!$P:$P,Investors!$A:$A,$A337,Investors!$G:$G,$B337)-$B$2&gt;G$4),SUMIFS(Investors!$Q:$Q,Investors!$A:$A,$A337,Investors!$G:$G,$B337),0)</f>
        <v/>
      </c>
      <c r="I337" s="4">
        <f>IF(AND(SUMIFS(Investors!$P:$P,Investors!$A:$A,$A337,Investors!$G:$G,$B337)-$B$2&lt;=I$4,SUMIFS(Investors!$P:$P,Investors!$A:$A,$A337,Investors!$G:$G,$B337)-$B$2&gt;H$4),SUMIFS(Investors!$Q:$Q,Investors!$A:$A,$A337,Investors!$G:$G,$B337),0)</f>
        <v/>
      </c>
      <c r="J337" s="4">
        <f>IF(AND(SUMIFS(Investors!$P:$P,Investors!$A:$A,$A337,Investors!$G:$G,$B337)-$B$2&lt;=J$4,SUMIFS(Investors!$P:$P,Investors!$A:$A,$A337,Investors!$G:$G,$B337)-$B$2&gt;I$4),SUMIFS(Investors!$Q:$Q,Investors!$A:$A,$A337,Investors!$G:$G,$B337),0)</f>
        <v/>
      </c>
      <c r="K337" s="4">
        <f>IF(AND(SUMIFS(Investors!$P:$P,Investors!$A:$A,$A337,Investors!$G:$G,$B337)-$B$2&lt;=K$4,SUMIFS(Investors!$P:$P,Investors!$A:$A,$A337,Investors!$G:$G,$B337)-$B$2&gt;J$4),SUMIFS(Investors!$Q:$Q,Investors!$A:$A,$A337,Investors!$G:$G,$B337),0)</f>
        <v/>
      </c>
      <c r="L337" s="4">
        <f>IF(AND(SUMIFS(Investors!$P:$P,Investors!$A:$A,$A337,Investors!$G:$G,$B337)-$B$2&lt;=L$4,SUMIFS(Investors!$P:$P,Investors!$A:$A,$A337,Investors!$G:$G,$B337)-$B$2&gt;K$4),SUMIFS(Investors!$Q:$Q,Investors!$A:$A,$A337,Investors!$G:$G,$B337),0)</f>
        <v/>
      </c>
      <c r="M337" s="4">
        <f>IF(AND(SUMIFS(Investors!$P:$P,Investors!$A:$A,$A337,Investors!$G:$G,$B337)-$B$2&lt;=M$4,SUMIFS(Investors!$P:$P,Investors!$A:$A,$A337,Investors!$G:$G,$B337)-$B$2&gt;L$4),SUMIFS(Investors!$Q:$Q,Investors!$A:$A,$A337,Investors!$G:$G,$B337),0)</f>
        <v/>
      </c>
      <c r="N337" s="4">
        <f>IF(AND(SUMIFS(Investors!$P:$P,Investors!$A:$A,$A337,Investors!$G:$G,$B337)-$B$2&lt;=N$4,SUMIFS(Investors!$P:$P,Investors!$A:$A,$A337,Investors!$G:$G,$B337)-$B$2&gt;M$4),SUMIFS(Investors!$Q:$Q,Investors!$A:$A,$A337,Investors!$G:$G,$B337),0)</f>
        <v/>
      </c>
      <c r="O337" s="4">
        <f>IF(AND(SUMIFS(Investors!$P:$P,Investors!$A:$A,$A337,Investors!$G:$G,$B337)-$B$2&lt;=O$4,SUMIFS(Investors!$P:$P,Investors!$A:$A,$A337,Investors!$G:$G,$B337)-$B$2&gt;N$4),SUMIFS(Investors!$Q:$Q,Investors!$A:$A,$A337,Investors!$G:$G,$B337),0)</f>
        <v/>
      </c>
      <c r="P337" s="4">
        <f>IF(AND(SUMIFS(Investors!$P:$P,Investors!$A:$A,$A337,Investors!$G:$G,$B337)-$B$2&lt;=P$4,SUMIFS(Investors!$P:$P,Investors!$A:$A,$A337,Investors!$G:$G,$B337)-$B$2&gt;O$4),SUMIFS(Investors!$Q:$Q,Investors!$A:$A,$A337,Investors!$G:$G,$B337),0)</f>
        <v/>
      </c>
      <c r="Q337" s="4">
        <f>IF(AND(SUMIFS(Investors!$P:$P,Investors!$A:$A,$A337,Investors!$G:$G,$B337)-$B$2&lt;=Q$4,SUMIFS(Investors!$P:$P,Investors!$A:$A,$A337,Investors!$G:$G,$B337)-$B$2&gt;P$4),SUMIFS(Investors!$Q:$Q,Investors!$A:$A,$A337,Investors!$G:$G,$B337),0)</f>
        <v/>
      </c>
      <c r="R337" s="4">
        <f>IF(AND(SUMIFS(Investors!$P:$P,Investors!$A:$A,$A337,Investors!$G:$G,$B337)-$B$2&lt;=R$4,SUMIFS(Investors!$P:$P,Investors!$A:$A,$A337,Investors!$G:$G,$B337)-$B$2&gt;Q$4),SUMIFS(Investors!$Q:$Q,Investors!$A:$A,$A337,Investors!$G:$G,$B337),0)</f>
        <v/>
      </c>
      <c r="S337" s="4">
        <f>IF(AND(SUMIFS(Investors!$P:$P,Investors!$A:$A,$A337,Investors!$G:$G,$B337)-$B$2&lt;=S$4,SUMIFS(Investors!$P:$P,Investors!$A:$A,$A337,Investors!$G:$G,$B337)-$B$2&gt;R$4),SUMIFS(Investors!$Q:$Q,Investors!$A:$A,$A337,Investors!$G:$G,$B337),0)</f>
        <v/>
      </c>
      <c r="T337" s="4">
        <f>IF(AND(SUMIFS(Investors!$P:$P,Investors!$A:$A,$A337,Investors!$G:$G,$B337)-$B$2&lt;=T$4,SUMIFS(Investors!$P:$P,Investors!$A:$A,$A337,Investors!$G:$G,$B337)-$B$2&gt;S$4),SUMIFS(Investors!$Q:$Q,Investors!$A:$A,$A337,Investors!$G:$G,$B337),0)</f>
        <v/>
      </c>
      <c r="U337" s="4">
        <f>IF(AND(SUMIFS(Investors!$P:$P,Investors!$A:$A,$A337,Investors!$G:$G,$B337)-$B$2&lt;=U$4,SUMIFS(Investors!$P:$P,Investors!$A:$A,$A337,Investors!$G:$G,$B337)-$B$2&gt;T$4),SUMIFS(Investors!$Q:$Q,Investors!$A:$A,$A337,Investors!$G:$G,$B337),0)</f>
        <v/>
      </c>
      <c r="V337" s="4">
        <f>IF(AND(SUMIFS(Investors!$P:$P,Investors!$A:$A,$A337,Investors!$G:$G,$B337)-$B$2&lt;=V$4,SUMIFS(Investors!$P:$P,Investors!$A:$A,$A337,Investors!$G:$G,$B337)-$B$2&gt;U$4),SUMIFS(Investors!$Q:$Q,Investors!$A:$A,$A337,Investors!$G:$G,$B337),0)</f>
        <v/>
      </c>
      <c r="W337" s="4">
        <f>IF(AND(SUMIFS(Investors!$P:$P,Investors!$A:$A,$A337,Investors!$G:$G,$B337)-$B$2&lt;=W$4,SUMIFS(Investors!$P:$P,Investors!$A:$A,$A337,Investors!$G:$G,$B337)-$B$2&gt;V$4),SUMIFS(Investors!$Q:$Q,Investors!$A:$A,$A337,Investors!$G:$G,$B337),0)</f>
        <v/>
      </c>
      <c r="X337" s="4">
        <f>IF(AND(SUMIFS(Investors!$P:$P,Investors!$A:$A,$A337,Investors!$G:$G,$B337)-$B$2&lt;=X$4,SUMIFS(Investors!$P:$P,Investors!$A:$A,$A337,Investors!$G:$G,$B337)-$B$2&gt;W$4),SUMIFS(Investors!$Q:$Q,Investors!$A:$A,$A337,Investors!$G:$G,$B337),0)</f>
        <v/>
      </c>
      <c r="Y337" s="4">
        <f>IF(AND(SUMIFS(Investors!$P:$P,Investors!$A:$A,$A337,Investors!$G:$G,$B337)-$B$2&lt;=Y$4,SUMIFS(Investors!$P:$P,Investors!$A:$A,$A337,Investors!$G:$G,$B337)-$B$2&gt;X$4),SUMIFS(Investors!$Q:$Q,Investors!$A:$A,$A337,Investors!$G:$G,$B337),0)</f>
        <v/>
      </c>
      <c r="Z337" s="4">
        <f>IF(AND(SUMIFS(Investors!$P:$P,Investors!$A:$A,$A337,Investors!$G:$G,$B337)-$B$2&lt;=Z$4,SUMIFS(Investors!$P:$P,Investors!$A:$A,$A337,Investors!$G:$G,$B337)-$B$2&gt;Y$4),SUMIFS(Investors!$Q:$Q,Investors!$A:$A,$A337,Investors!$G:$G,$B337),0)</f>
        <v/>
      </c>
      <c r="AA337" s="4">
        <f>IF(AND(SUMIFS(Investors!$P:$P,Investors!$A:$A,$A337,Investors!$G:$G,$B337)-$B$2&lt;=AA$4,SUMIFS(Investors!$P:$P,Investors!$A:$A,$A337,Investors!$G:$G,$B337)-$B$2&gt;Z$4),SUMIFS(Investors!$Q:$Q,Investors!$A:$A,$A337,Investors!$G:$G,$B337),0)</f>
        <v/>
      </c>
      <c r="AB337" s="4">
        <f>IF(AND(SUMIFS(Investors!$P:$P,Investors!$A:$A,$A337,Investors!$G:$G,$B337)-$B$2&lt;=AB$4,SUMIFS(Investors!$P:$P,Investors!$A:$A,$A337,Investors!$G:$G,$B337)-$B$2&gt;AA$4),SUMIFS(Investors!$Q:$Q,Investors!$A:$A,$A337,Investors!$G:$G,$B337),0)</f>
        <v/>
      </c>
      <c r="AC337" s="4">
        <f>IF(AND(SUMIFS(Investors!$P:$P,Investors!$A:$A,$A337,Investors!$G:$G,$B337)-$B$2&lt;=AC$4,SUMIFS(Investors!$P:$P,Investors!$A:$A,$A337,Investors!$G:$G,$B337)-$B$2&gt;AB$4),SUMIFS(Investors!$Q:$Q,Investors!$A:$A,$A337,Investors!$G:$G,$B337),0)</f>
        <v/>
      </c>
    </row>
    <row r="338">
      <c r="A338" t="inlineStr">
        <is>
          <t>ZJEN01</t>
        </is>
      </c>
      <c r="B338" t="inlineStr">
        <is>
          <t>HVC303</t>
        </is>
      </c>
      <c r="C338" s="4">
        <f>SUM(E338:AC338)</f>
        <v/>
      </c>
      <c r="E338" s="4">
        <f>IF(AND(SUMIFS(Investors!$P:$P,Investors!$A:$A,$A338,Investors!$G:$G,$B338)-$B$2&lt;=E$4,SUMIFS(Investors!$P:$P,Investors!$A:$A,$A338,Investors!$G:$G,$B338)-$B$2&gt;D$4),SUMIFS(Investors!$Q:$Q,Investors!$A:$A,$A338,Investors!$G:$G,$B338),0)</f>
        <v/>
      </c>
      <c r="F338" s="4">
        <f>IF(AND(SUMIFS(Investors!$P:$P,Investors!$A:$A,$A338,Investors!$G:$G,$B338)-$B$2&lt;=F$4,SUMIFS(Investors!$P:$P,Investors!$A:$A,$A338,Investors!$G:$G,$B338)-$B$2&gt;E$4),SUMIFS(Investors!$Q:$Q,Investors!$A:$A,$A338,Investors!$G:$G,$B338),0)</f>
        <v/>
      </c>
      <c r="G338" s="4">
        <f>IF(AND(SUMIFS(Investors!$P:$P,Investors!$A:$A,$A338,Investors!$G:$G,$B338)-$B$2&lt;=G$4,SUMIFS(Investors!$P:$P,Investors!$A:$A,$A338,Investors!$G:$G,$B338)-$B$2&gt;F$4),SUMIFS(Investors!$Q:$Q,Investors!$A:$A,$A338,Investors!$G:$G,$B338),0)</f>
        <v/>
      </c>
      <c r="H338" s="4">
        <f>IF(AND(SUMIFS(Investors!$P:$P,Investors!$A:$A,$A338,Investors!$G:$G,$B338)-$B$2&lt;=H$4,SUMIFS(Investors!$P:$P,Investors!$A:$A,$A338,Investors!$G:$G,$B338)-$B$2&gt;G$4),SUMIFS(Investors!$Q:$Q,Investors!$A:$A,$A338,Investors!$G:$G,$B338),0)</f>
        <v/>
      </c>
      <c r="I338" s="4">
        <f>IF(AND(SUMIFS(Investors!$P:$P,Investors!$A:$A,$A338,Investors!$G:$G,$B338)-$B$2&lt;=I$4,SUMIFS(Investors!$P:$P,Investors!$A:$A,$A338,Investors!$G:$G,$B338)-$B$2&gt;H$4),SUMIFS(Investors!$Q:$Q,Investors!$A:$A,$A338,Investors!$G:$G,$B338),0)</f>
        <v/>
      </c>
      <c r="J338" s="4">
        <f>IF(AND(SUMIFS(Investors!$P:$P,Investors!$A:$A,$A338,Investors!$G:$G,$B338)-$B$2&lt;=J$4,SUMIFS(Investors!$P:$P,Investors!$A:$A,$A338,Investors!$G:$G,$B338)-$B$2&gt;I$4),SUMIFS(Investors!$Q:$Q,Investors!$A:$A,$A338,Investors!$G:$G,$B338),0)</f>
        <v/>
      </c>
      <c r="K338" s="4">
        <f>IF(AND(SUMIFS(Investors!$P:$P,Investors!$A:$A,$A338,Investors!$G:$G,$B338)-$B$2&lt;=K$4,SUMIFS(Investors!$P:$P,Investors!$A:$A,$A338,Investors!$G:$G,$B338)-$B$2&gt;J$4),SUMIFS(Investors!$Q:$Q,Investors!$A:$A,$A338,Investors!$G:$G,$B338),0)</f>
        <v/>
      </c>
      <c r="L338" s="4">
        <f>IF(AND(SUMIFS(Investors!$P:$P,Investors!$A:$A,$A338,Investors!$G:$G,$B338)-$B$2&lt;=L$4,SUMIFS(Investors!$P:$P,Investors!$A:$A,$A338,Investors!$G:$G,$B338)-$B$2&gt;K$4),SUMIFS(Investors!$Q:$Q,Investors!$A:$A,$A338,Investors!$G:$G,$B338),0)</f>
        <v/>
      </c>
      <c r="M338" s="4">
        <f>IF(AND(SUMIFS(Investors!$P:$P,Investors!$A:$A,$A338,Investors!$G:$G,$B338)-$B$2&lt;=M$4,SUMIFS(Investors!$P:$P,Investors!$A:$A,$A338,Investors!$G:$G,$B338)-$B$2&gt;L$4),SUMIFS(Investors!$Q:$Q,Investors!$A:$A,$A338,Investors!$G:$G,$B338),0)</f>
        <v/>
      </c>
      <c r="N338" s="4">
        <f>IF(AND(SUMIFS(Investors!$P:$P,Investors!$A:$A,$A338,Investors!$G:$G,$B338)-$B$2&lt;=N$4,SUMIFS(Investors!$P:$P,Investors!$A:$A,$A338,Investors!$G:$G,$B338)-$B$2&gt;M$4),SUMIFS(Investors!$Q:$Q,Investors!$A:$A,$A338,Investors!$G:$G,$B338),0)</f>
        <v/>
      </c>
      <c r="O338" s="4">
        <f>IF(AND(SUMIFS(Investors!$P:$P,Investors!$A:$A,$A338,Investors!$G:$G,$B338)-$B$2&lt;=O$4,SUMIFS(Investors!$P:$P,Investors!$A:$A,$A338,Investors!$G:$G,$B338)-$B$2&gt;N$4),SUMIFS(Investors!$Q:$Q,Investors!$A:$A,$A338,Investors!$G:$G,$B338),0)</f>
        <v/>
      </c>
      <c r="P338" s="4">
        <f>IF(AND(SUMIFS(Investors!$P:$P,Investors!$A:$A,$A338,Investors!$G:$G,$B338)-$B$2&lt;=P$4,SUMIFS(Investors!$P:$P,Investors!$A:$A,$A338,Investors!$G:$G,$B338)-$B$2&gt;O$4),SUMIFS(Investors!$Q:$Q,Investors!$A:$A,$A338,Investors!$G:$G,$B338),0)</f>
        <v/>
      </c>
      <c r="Q338" s="4">
        <f>IF(AND(SUMIFS(Investors!$P:$P,Investors!$A:$A,$A338,Investors!$G:$G,$B338)-$B$2&lt;=Q$4,SUMIFS(Investors!$P:$P,Investors!$A:$A,$A338,Investors!$G:$G,$B338)-$B$2&gt;P$4),SUMIFS(Investors!$Q:$Q,Investors!$A:$A,$A338,Investors!$G:$G,$B338),0)</f>
        <v/>
      </c>
      <c r="R338" s="4">
        <f>IF(AND(SUMIFS(Investors!$P:$P,Investors!$A:$A,$A338,Investors!$G:$G,$B338)-$B$2&lt;=R$4,SUMIFS(Investors!$P:$P,Investors!$A:$A,$A338,Investors!$G:$G,$B338)-$B$2&gt;Q$4),SUMIFS(Investors!$Q:$Q,Investors!$A:$A,$A338,Investors!$G:$G,$B338),0)</f>
        <v/>
      </c>
      <c r="S338" s="4">
        <f>IF(AND(SUMIFS(Investors!$P:$P,Investors!$A:$A,$A338,Investors!$G:$G,$B338)-$B$2&lt;=S$4,SUMIFS(Investors!$P:$P,Investors!$A:$A,$A338,Investors!$G:$G,$B338)-$B$2&gt;R$4),SUMIFS(Investors!$Q:$Q,Investors!$A:$A,$A338,Investors!$G:$G,$B338),0)</f>
        <v/>
      </c>
      <c r="T338" s="4">
        <f>IF(AND(SUMIFS(Investors!$P:$P,Investors!$A:$A,$A338,Investors!$G:$G,$B338)-$B$2&lt;=T$4,SUMIFS(Investors!$P:$P,Investors!$A:$A,$A338,Investors!$G:$G,$B338)-$B$2&gt;S$4),SUMIFS(Investors!$Q:$Q,Investors!$A:$A,$A338,Investors!$G:$G,$B338),0)</f>
        <v/>
      </c>
      <c r="U338" s="4">
        <f>IF(AND(SUMIFS(Investors!$P:$P,Investors!$A:$A,$A338,Investors!$G:$G,$B338)-$B$2&lt;=U$4,SUMIFS(Investors!$P:$P,Investors!$A:$A,$A338,Investors!$G:$G,$B338)-$B$2&gt;T$4),SUMIFS(Investors!$Q:$Q,Investors!$A:$A,$A338,Investors!$G:$G,$B338),0)</f>
        <v/>
      </c>
      <c r="V338" s="4">
        <f>IF(AND(SUMIFS(Investors!$P:$P,Investors!$A:$A,$A338,Investors!$G:$G,$B338)-$B$2&lt;=V$4,SUMIFS(Investors!$P:$P,Investors!$A:$A,$A338,Investors!$G:$G,$B338)-$B$2&gt;U$4),SUMIFS(Investors!$Q:$Q,Investors!$A:$A,$A338,Investors!$G:$G,$B338),0)</f>
        <v/>
      </c>
      <c r="W338" s="4">
        <f>IF(AND(SUMIFS(Investors!$P:$P,Investors!$A:$A,$A338,Investors!$G:$G,$B338)-$B$2&lt;=W$4,SUMIFS(Investors!$P:$P,Investors!$A:$A,$A338,Investors!$G:$G,$B338)-$B$2&gt;V$4),SUMIFS(Investors!$Q:$Q,Investors!$A:$A,$A338,Investors!$G:$G,$B338),0)</f>
        <v/>
      </c>
      <c r="X338" s="4">
        <f>IF(AND(SUMIFS(Investors!$P:$P,Investors!$A:$A,$A338,Investors!$G:$G,$B338)-$B$2&lt;=X$4,SUMIFS(Investors!$P:$P,Investors!$A:$A,$A338,Investors!$G:$G,$B338)-$B$2&gt;W$4),SUMIFS(Investors!$Q:$Q,Investors!$A:$A,$A338,Investors!$G:$G,$B338),0)</f>
        <v/>
      </c>
      <c r="Y338" s="4">
        <f>IF(AND(SUMIFS(Investors!$P:$P,Investors!$A:$A,$A338,Investors!$G:$G,$B338)-$B$2&lt;=Y$4,SUMIFS(Investors!$P:$P,Investors!$A:$A,$A338,Investors!$G:$G,$B338)-$B$2&gt;X$4),SUMIFS(Investors!$Q:$Q,Investors!$A:$A,$A338,Investors!$G:$G,$B338),0)</f>
        <v/>
      </c>
      <c r="Z338" s="4">
        <f>IF(AND(SUMIFS(Investors!$P:$P,Investors!$A:$A,$A338,Investors!$G:$G,$B338)-$B$2&lt;=Z$4,SUMIFS(Investors!$P:$P,Investors!$A:$A,$A338,Investors!$G:$G,$B338)-$B$2&gt;Y$4),SUMIFS(Investors!$Q:$Q,Investors!$A:$A,$A338,Investors!$G:$G,$B338),0)</f>
        <v/>
      </c>
      <c r="AA338" s="4">
        <f>IF(AND(SUMIFS(Investors!$P:$P,Investors!$A:$A,$A338,Investors!$G:$G,$B338)-$B$2&lt;=AA$4,SUMIFS(Investors!$P:$P,Investors!$A:$A,$A338,Investors!$G:$G,$B338)-$B$2&gt;Z$4),SUMIFS(Investors!$Q:$Q,Investors!$A:$A,$A338,Investors!$G:$G,$B338),0)</f>
        <v/>
      </c>
      <c r="AB338" s="4">
        <f>IF(AND(SUMIFS(Investors!$P:$P,Investors!$A:$A,$A338,Investors!$G:$G,$B338)-$B$2&lt;=AB$4,SUMIFS(Investors!$P:$P,Investors!$A:$A,$A338,Investors!$G:$G,$B338)-$B$2&gt;AA$4),SUMIFS(Investors!$Q:$Q,Investors!$A:$A,$A338,Investors!$G:$G,$B338),0)</f>
        <v/>
      </c>
      <c r="AC338" s="4">
        <f>IF(AND(SUMIFS(Investors!$P:$P,Investors!$A:$A,$A338,Investors!$G:$G,$B338)-$B$2&lt;=AC$4,SUMIFS(Investors!$P:$P,Investors!$A:$A,$A338,Investors!$G:$G,$B338)-$B$2&gt;AB$4),SUMIFS(Investors!$Q:$Q,Investors!$A:$A,$A338,Investors!$G:$G,$B338),0)</f>
        <v/>
      </c>
    </row>
    <row r="339">
      <c r="A339" t="inlineStr">
        <is>
          <t>ZJEN01</t>
        </is>
      </c>
      <c r="B339" t="inlineStr">
        <is>
          <t>HVF202</t>
        </is>
      </c>
      <c r="C339" s="4">
        <f>SUM(E339:AC339)</f>
        <v/>
      </c>
      <c r="E339" s="4">
        <f>IF(AND(SUMIFS(Investors!$P:$P,Investors!$A:$A,$A339,Investors!$G:$G,$B339)-$B$2&lt;=E$4,SUMIFS(Investors!$P:$P,Investors!$A:$A,$A339,Investors!$G:$G,$B339)-$B$2&gt;D$4),SUMIFS(Investors!$Q:$Q,Investors!$A:$A,$A339,Investors!$G:$G,$B339),0)</f>
        <v/>
      </c>
      <c r="F339" s="4">
        <f>IF(AND(SUMIFS(Investors!$P:$P,Investors!$A:$A,$A339,Investors!$G:$G,$B339)-$B$2&lt;=F$4,SUMIFS(Investors!$P:$P,Investors!$A:$A,$A339,Investors!$G:$G,$B339)-$B$2&gt;E$4),SUMIFS(Investors!$Q:$Q,Investors!$A:$A,$A339,Investors!$G:$G,$B339),0)</f>
        <v/>
      </c>
      <c r="G339" s="4">
        <f>IF(AND(SUMIFS(Investors!$P:$P,Investors!$A:$A,$A339,Investors!$G:$G,$B339)-$B$2&lt;=G$4,SUMIFS(Investors!$P:$P,Investors!$A:$A,$A339,Investors!$G:$G,$B339)-$B$2&gt;F$4),SUMIFS(Investors!$Q:$Q,Investors!$A:$A,$A339,Investors!$G:$G,$B339),0)</f>
        <v/>
      </c>
      <c r="H339" s="4">
        <f>IF(AND(SUMIFS(Investors!$P:$P,Investors!$A:$A,$A339,Investors!$G:$G,$B339)-$B$2&lt;=H$4,SUMIFS(Investors!$P:$P,Investors!$A:$A,$A339,Investors!$G:$G,$B339)-$B$2&gt;G$4),SUMIFS(Investors!$Q:$Q,Investors!$A:$A,$A339,Investors!$G:$G,$B339),0)</f>
        <v/>
      </c>
      <c r="I339" s="4">
        <f>IF(AND(SUMIFS(Investors!$P:$P,Investors!$A:$A,$A339,Investors!$G:$G,$B339)-$B$2&lt;=I$4,SUMIFS(Investors!$P:$P,Investors!$A:$A,$A339,Investors!$G:$G,$B339)-$B$2&gt;H$4),SUMIFS(Investors!$Q:$Q,Investors!$A:$A,$A339,Investors!$G:$G,$B339),0)</f>
        <v/>
      </c>
      <c r="J339" s="4">
        <f>IF(AND(SUMIFS(Investors!$P:$P,Investors!$A:$A,$A339,Investors!$G:$G,$B339)-$B$2&lt;=J$4,SUMIFS(Investors!$P:$P,Investors!$A:$A,$A339,Investors!$G:$G,$B339)-$B$2&gt;I$4),SUMIFS(Investors!$Q:$Q,Investors!$A:$A,$A339,Investors!$G:$G,$B339),0)</f>
        <v/>
      </c>
      <c r="K339" s="4">
        <f>IF(AND(SUMIFS(Investors!$P:$P,Investors!$A:$A,$A339,Investors!$G:$G,$B339)-$B$2&lt;=K$4,SUMIFS(Investors!$P:$P,Investors!$A:$A,$A339,Investors!$G:$G,$B339)-$B$2&gt;J$4),SUMIFS(Investors!$Q:$Q,Investors!$A:$A,$A339,Investors!$G:$G,$B339),0)</f>
        <v/>
      </c>
      <c r="L339" s="4">
        <f>IF(AND(SUMIFS(Investors!$P:$P,Investors!$A:$A,$A339,Investors!$G:$G,$B339)-$B$2&lt;=L$4,SUMIFS(Investors!$P:$P,Investors!$A:$A,$A339,Investors!$G:$G,$B339)-$B$2&gt;K$4),SUMIFS(Investors!$Q:$Q,Investors!$A:$A,$A339,Investors!$G:$G,$B339),0)</f>
        <v/>
      </c>
      <c r="M339" s="4">
        <f>IF(AND(SUMIFS(Investors!$P:$P,Investors!$A:$A,$A339,Investors!$G:$G,$B339)-$B$2&lt;=M$4,SUMIFS(Investors!$P:$P,Investors!$A:$A,$A339,Investors!$G:$G,$B339)-$B$2&gt;L$4),SUMIFS(Investors!$Q:$Q,Investors!$A:$A,$A339,Investors!$G:$G,$B339),0)</f>
        <v/>
      </c>
      <c r="N339" s="4">
        <f>IF(AND(SUMIFS(Investors!$P:$P,Investors!$A:$A,$A339,Investors!$G:$G,$B339)-$B$2&lt;=N$4,SUMIFS(Investors!$P:$P,Investors!$A:$A,$A339,Investors!$G:$G,$B339)-$B$2&gt;M$4),SUMIFS(Investors!$Q:$Q,Investors!$A:$A,$A339,Investors!$G:$G,$B339),0)</f>
        <v/>
      </c>
      <c r="O339" s="4">
        <f>IF(AND(SUMIFS(Investors!$P:$P,Investors!$A:$A,$A339,Investors!$G:$G,$B339)-$B$2&lt;=O$4,SUMIFS(Investors!$P:$P,Investors!$A:$A,$A339,Investors!$G:$G,$B339)-$B$2&gt;N$4),SUMIFS(Investors!$Q:$Q,Investors!$A:$A,$A339,Investors!$G:$G,$B339),0)</f>
        <v/>
      </c>
      <c r="P339" s="4">
        <f>IF(AND(SUMIFS(Investors!$P:$P,Investors!$A:$A,$A339,Investors!$G:$G,$B339)-$B$2&lt;=P$4,SUMIFS(Investors!$P:$P,Investors!$A:$A,$A339,Investors!$G:$G,$B339)-$B$2&gt;O$4),SUMIFS(Investors!$Q:$Q,Investors!$A:$A,$A339,Investors!$G:$G,$B339),0)</f>
        <v/>
      </c>
      <c r="Q339" s="4">
        <f>IF(AND(SUMIFS(Investors!$P:$P,Investors!$A:$A,$A339,Investors!$G:$G,$B339)-$B$2&lt;=Q$4,SUMIFS(Investors!$P:$P,Investors!$A:$A,$A339,Investors!$G:$G,$B339)-$B$2&gt;P$4),SUMIFS(Investors!$Q:$Q,Investors!$A:$A,$A339,Investors!$G:$G,$B339),0)</f>
        <v/>
      </c>
      <c r="R339" s="4">
        <f>IF(AND(SUMIFS(Investors!$P:$P,Investors!$A:$A,$A339,Investors!$G:$G,$B339)-$B$2&lt;=R$4,SUMIFS(Investors!$P:$P,Investors!$A:$A,$A339,Investors!$G:$G,$B339)-$B$2&gt;Q$4),SUMIFS(Investors!$Q:$Q,Investors!$A:$A,$A339,Investors!$G:$G,$B339),0)</f>
        <v/>
      </c>
      <c r="S339" s="4">
        <f>IF(AND(SUMIFS(Investors!$P:$P,Investors!$A:$A,$A339,Investors!$G:$G,$B339)-$B$2&lt;=S$4,SUMIFS(Investors!$P:$P,Investors!$A:$A,$A339,Investors!$G:$G,$B339)-$B$2&gt;R$4),SUMIFS(Investors!$Q:$Q,Investors!$A:$A,$A339,Investors!$G:$G,$B339),0)</f>
        <v/>
      </c>
      <c r="T339" s="4">
        <f>IF(AND(SUMIFS(Investors!$P:$P,Investors!$A:$A,$A339,Investors!$G:$G,$B339)-$B$2&lt;=T$4,SUMIFS(Investors!$P:$P,Investors!$A:$A,$A339,Investors!$G:$G,$B339)-$B$2&gt;S$4),SUMIFS(Investors!$Q:$Q,Investors!$A:$A,$A339,Investors!$G:$G,$B339),0)</f>
        <v/>
      </c>
      <c r="U339" s="4">
        <f>IF(AND(SUMIFS(Investors!$P:$P,Investors!$A:$A,$A339,Investors!$G:$G,$B339)-$B$2&lt;=U$4,SUMIFS(Investors!$P:$P,Investors!$A:$A,$A339,Investors!$G:$G,$B339)-$B$2&gt;T$4),SUMIFS(Investors!$Q:$Q,Investors!$A:$A,$A339,Investors!$G:$G,$B339),0)</f>
        <v/>
      </c>
      <c r="V339" s="4">
        <f>IF(AND(SUMIFS(Investors!$P:$P,Investors!$A:$A,$A339,Investors!$G:$G,$B339)-$B$2&lt;=V$4,SUMIFS(Investors!$P:$P,Investors!$A:$A,$A339,Investors!$G:$G,$B339)-$B$2&gt;U$4),SUMIFS(Investors!$Q:$Q,Investors!$A:$A,$A339,Investors!$G:$G,$B339),0)</f>
        <v/>
      </c>
      <c r="W339" s="4">
        <f>IF(AND(SUMIFS(Investors!$P:$P,Investors!$A:$A,$A339,Investors!$G:$G,$B339)-$B$2&lt;=W$4,SUMIFS(Investors!$P:$P,Investors!$A:$A,$A339,Investors!$G:$G,$B339)-$B$2&gt;V$4),SUMIFS(Investors!$Q:$Q,Investors!$A:$A,$A339,Investors!$G:$G,$B339),0)</f>
        <v/>
      </c>
      <c r="X339" s="4">
        <f>IF(AND(SUMIFS(Investors!$P:$P,Investors!$A:$A,$A339,Investors!$G:$G,$B339)-$B$2&lt;=X$4,SUMIFS(Investors!$P:$P,Investors!$A:$A,$A339,Investors!$G:$G,$B339)-$B$2&gt;W$4),SUMIFS(Investors!$Q:$Q,Investors!$A:$A,$A339,Investors!$G:$G,$B339),0)</f>
        <v/>
      </c>
      <c r="Y339" s="4">
        <f>IF(AND(SUMIFS(Investors!$P:$P,Investors!$A:$A,$A339,Investors!$G:$G,$B339)-$B$2&lt;=Y$4,SUMIFS(Investors!$P:$P,Investors!$A:$A,$A339,Investors!$G:$G,$B339)-$B$2&gt;X$4),SUMIFS(Investors!$Q:$Q,Investors!$A:$A,$A339,Investors!$G:$G,$B339),0)</f>
        <v/>
      </c>
      <c r="Z339" s="4">
        <f>IF(AND(SUMIFS(Investors!$P:$P,Investors!$A:$A,$A339,Investors!$G:$G,$B339)-$B$2&lt;=Z$4,SUMIFS(Investors!$P:$P,Investors!$A:$A,$A339,Investors!$G:$G,$B339)-$B$2&gt;Y$4),SUMIFS(Investors!$Q:$Q,Investors!$A:$A,$A339,Investors!$G:$G,$B339),0)</f>
        <v/>
      </c>
      <c r="AA339" s="4">
        <f>IF(AND(SUMIFS(Investors!$P:$P,Investors!$A:$A,$A339,Investors!$G:$G,$B339)-$B$2&lt;=AA$4,SUMIFS(Investors!$P:$P,Investors!$A:$A,$A339,Investors!$G:$G,$B339)-$B$2&gt;Z$4),SUMIFS(Investors!$Q:$Q,Investors!$A:$A,$A339,Investors!$G:$G,$B339),0)</f>
        <v/>
      </c>
      <c r="AB339" s="4">
        <f>IF(AND(SUMIFS(Investors!$P:$P,Investors!$A:$A,$A339,Investors!$G:$G,$B339)-$B$2&lt;=AB$4,SUMIFS(Investors!$P:$P,Investors!$A:$A,$A339,Investors!$G:$G,$B339)-$B$2&gt;AA$4),SUMIFS(Investors!$Q:$Q,Investors!$A:$A,$A339,Investors!$G:$G,$B339),0)</f>
        <v/>
      </c>
      <c r="AC339" s="4">
        <f>IF(AND(SUMIFS(Investors!$P:$P,Investors!$A:$A,$A339,Investors!$G:$G,$B339)-$B$2&lt;=AC$4,SUMIFS(Investors!$P:$P,Investors!$A:$A,$A339,Investors!$G:$G,$B339)-$B$2&gt;AB$4),SUMIFS(Investors!$Q:$Q,Investors!$A:$A,$A339,Investors!$G:$G,$B339),0)</f>
        <v/>
      </c>
    </row>
    <row r="340">
      <c r="A340" t="inlineStr">
        <is>
          <t>ZDEM01</t>
        </is>
      </c>
      <c r="B340" t="inlineStr">
        <is>
          <t>HVC105</t>
        </is>
      </c>
      <c r="C340" s="4">
        <f>SUM(E340:AC340)</f>
        <v/>
      </c>
      <c r="E340" s="4">
        <f>IF(AND(SUMIFS(Investors!$P:$P,Investors!$A:$A,$A340,Investors!$G:$G,$B340)-$B$2&lt;=E$4,SUMIFS(Investors!$P:$P,Investors!$A:$A,$A340,Investors!$G:$G,$B340)-$B$2&gt;D$4),SUMIFS(Investors!$Q:$Q,Investors!$A:$A,$A340,Investors!$G:$G,$B340),0)</f>
        <v/>
      </c>
      <c r="F340" s="4">
        <f>IF(AND(SUMIFS(Investors!$P:$P,Investors!$A:$A,$A340,Investors!$G:$G,$B340)-$B$2&lt;=F$4,SUMIFS(Investors!$P:$P,Investors!$A:$A,$A340,Investors!$G:$G,$B340)-$B$2&gt;E$4),SUMIFS(Investors!$Q:$Q,Investors!$A:$A,$A340,Investors!$G:$G,$B340),0)</f>
        <v/>
      </c>
      <c r="G340" s="4">
        <f>IF(AND(SUMIFS(Investors!$P:$P,Investors!$A:$A,$A340,Investors!$G:$G,$B340)-$B$2&lt;=G$4,SUMIFS(Investors!$P:$P,Investors!$A:$A,$A340,Investors!$G:$G,$B340)-$B$2&gt;F$4),SUMIFS(Investors!$Q:$Q,Investors!$A:$A,$A340,Investors!$G:$G,$B340),0)</f>
        <v/>
      </c>
      <c r="H340" s="4">
        <f>IF(AND(SUMIFS(Investors!$P:$P,Investors!$A:$A,$A340,Investors!$G:$G,$B340)-$B$2&lt;=H$4,SUMIFS(Investors!$P:$P,Investors!$A:$A,$A340,Investors!$G:$G,$B340)-$B$2&gt;G$4),SUMIFS(Investors!$Q:$Q,Investors!$A:$A,$A340,Investors!$G:$G,$B340),0)</f>
        <v/>
      </c>
      <c r="I340" s="4">
        <f>IF(AND(SUMIFS(Investors!$P:$P,Investors!$A:$A,$A340,Investors!$G:$G,$B340)-$B$2&lt;=I$4,SUMIFS(Investors!$P:$P,Investors!$A:$A,$A340,Investors!$G:$G,$B340)-$B$2&gt;H$4),SUMIFS(Investors!$Q:$Q,Investors!$A:$A,$A340,Investors!$G:$G,$B340),0)</f>
        <v/>
      </c>
      <c r="J340" s="4">
        <f>IF(AND(SUMIFS(Investors!$P:$P,Investors!$A:$A,$A340,Investors!$G:$G,$B340)-$B$2&lt;=J$4,SUMIFS(Investors!$P:$P,Investors!$A:$A,$A340,Investors!$G:$G,$B340)-$B$2&gt;I$4),SUMIFS(Investors!$Q:$Q,Investors!$A:$A,$A340,Investors!$G:$G,$B340),0)</f>
        <v/>
      </c>
      <c r="K340" s="4">
        <f>IF(AND(SUMIFS(Investors!$P:$P,Investors!$A:$A,$A340,Investors!$G:$G,$B340)-$B$2&lt;=K$4,SUMIFS(Investors!$P:$P,Investors!$A:$A,$A340,Investors!$G:$G,$B340)-$B$2&gt;J$4),SUMIFS(Investors!$Q:$Q,Investors!$A:$A,$A340,Investors!$G:$G,$B340),0)</f>
        <v/>
      </c>
      <c r="L340" s="4">
        <f>IF(AND(SUMIFS(Investors!$P:$P,Investors!$A:$A,$A340,Investors!$G:$G,$B340)-$B$2&lt;=L$4,SUMIFS(Investors!$P:$P,Investors!$A:$A,$A340,Investors!$G:$G,$B340)-$B$2&gt;K$4),SUMIFS(Investors!$Q:$Q,Investors!$A:$A,$A340,Investors!$G:$G,$B340),0)</f>
        <v/>
      </c>
      <c r="M340" s="4">
        <f>IF(AND(SUMIFS(Investors!$P:$P,Investors!$A:$A,$A340,Investors!$G:$G,$B340)-$B$2&lt;=M$4,SUMIFS(Investors!$P:$P,Investors!$A:$A,$A340,Investors!$G:$G,$B340)-$B$2&gt;L$4),SUMIFS(Investors!$Q:$Q,Investors!$A:$A,$A340,Investors!$G:$G,$B340),0)</f>
        <v/>
      </c>
      <c r="N340" s="4">
        <f>IF(AND(SUMIFS(Investors!$P:$P,Investors!$A:$A,$A340,Investors!$G:$G,$B340)-$B$2&lt;=N$4,SUMIFS(Investors!$P:$P,Investors!$A:$A,$A340,Investors!$G:$G,$B340)-$B$2&gt;M$4),SUMIFS(Investors!$Q:$Q,Investors!$A:$A,$A340,Investors!$G:$G,$B340),0)</f>
        <v/>
      </c>
      <c r="O340" s="4">
        <f>IF(AND(SUMIFS(Investors!$P:$P,Investors!$A:$A,$A340,Investors!$G:$G,$B340)-$B$2&lt;=O$4,SUMIFS(Investors!$P:$P,Investors!$A:$A,$A340,Investors!$G:$G,$B340)-$B$2&gt;N$4),SUMIFS(Investors!$Q:$Q,Investors!$A:$A,$A340,Investors!$G:$G,$B340),0)</f>
        <v/>
      </c>
      <c r="P340" s="4">
        <f>IF(AND(SUMIFS(Investors!$P:$P,Investors!$A:$A,$A340,Investors!$G:$G,$B340)-$B$2&lt;=P$4,SUMIFS(Investors!$P:$P,Investors!$A:$A,$A340,Investors!$G:$G,$B340)-$B$2&gt;O$4),SUMIFS(Investors!$Q:$Q,Investors!$A:$A,$A340,Investors!$G:$G,$B340),0)</f>
        <v/>
      </c>
      <c r="Q340" s="4">
        <f>IF(AND(SUMIFS(Investors!$P:$P,Investors!$A:$A,$A340,Investors!$G:$G,$B340)-$B$2&lt;=Q$4,SUMIFS(Investors!$P:$P,Investors!$A:$A,$A340,Investors!$G:$G,$B340)-$B$2&gt;P$4),SUMIFS(Investors!$Q:$Q,Investors!$A:$A,$A340,Investors!$G:$G,$B340),0)</f>
        <v/>
      </c>
      <c r="R340" s="4">
        <f>IF(AND(SUMIFS(Investors!$P:$P,Investors!$A:$A,$A340,Investors!$G:$G,$B340)-$B$2&lt;=R$4,SUMIFS(Investors!$P:$P,Investors!$A:$A,$A340,Investors!$G:$G,$B340)-$B$2&gt;Q$4),SUMIFS(Investors!$Q:$Q,Investors!$A:$A,$A340,Investors!$G:$G,$B340),0)</f>
        <v/>
      </c>
      <c r="S340" s="4">
        <f>IF(AND(SUMIFS(Investors!$P:$P,Investors!$A:$A,$A340,Investors!$G:$G,$B340)-$B$2&lt;=S$4,SUMIFS(Investors!$P:$P,Investors!$A:$A,$A340,Investors!$G:$G,$B340)-$B$2&gt;R$4),SUMIFS(Investors!$Q:$Q,Investors!$A:$A,$A340,Investors!$G:$G,$B340),0)</f>
        <v/>
      </c>
      <c r="T340" s="4">
        <f>IF(AND(SUMIFS(Investors!$P:$P,Investors!$A:$A,$A340,Investors!$G:$G,$B340)-$B$2&lt;=T$4,SUMIFS(Investors!$P:$P,Investors!$A:$A,$A340,Investors!$G:$G,$B340)-$B$2&gt;S$4),SUMIFS(Investors!$Q:$Q,Investors!$A:$A,$A340,Investors!$G:$G,$B340),0)</f>
        <v/>
      </c>
      <c r="U340" s="4">
        <f>IF(AND(SUMIFS(Investors!$P:$P,Investors!$A:$A,$A340,Investors!$G:$G,$B340)-$B$2&lt;=U$4,SUMIFS(Investors!$P:$P,Investors!$A:$A,$A340,Investors!$G:$G,$B340)-$B$2&gt;T$4),SUMIFS(Investors!$Q:$Q,Investors!$A:$A,$A340,Investors!$G:$G,$B340),0)</f>
        <v/>
      </c>
      <c r="V340" s="4">
        <f>IF(AND(SUMIFS(Investors!$P:$P,Investors!$A:$A,$A340,Investors!$G:$G,$B340)-$B$2&lt;=V$4,SUMIFS(Investors!$P:$P,Investors!$A:$A,$A340,Investors!$G:$G,$B340)-$B$2&gt;U$4),SUMIFS(Investors!$Q:$Q,Investors!$A:$A,$A340,Investors!$G:$G,$B340),0)</f>
        <v/>
      </c>
      <c r="W340" s="4">
        <f>IF(AND(SUMIFS(Investors!$P:$P,Investors!$A:$A,$A340,Investors!$G:$G,$B340)-$B$2&lt;=W$4,SUMIFS(Investors!$P:$P,Investors!$A:$A,$A340,Investors!$G:$G,$B340)-$B$2&gt;V$4),SUMIFS(Investors!$Q:$Q,Investors!$A:$A,$A340,Investors!$G:$G,$B340),0)</f>
        <v/>
      </c>
      <c r="X340" s="4">
        <f>IF(AND(SUMIFS(Investors!$P:$P,Investors!$A:$A,$A340,Investors!$G:$G,$B340)-$B$2&lt;=X$4,SUMIFS(Investors!$P:$P,Investors!$A:$A,$A340,Investors!$G:$G,$B340)-$B$2&gt;W$4),SUMIFS(Investors!$Q:$Q,Investors!$A:$A,$A340,Investors!$G:$G,$B340),0)</f>
        <v/>
      </c>
      <c r="Y340" s="4">
        <f>IF(AND(SUMIFS(Investors!$P:$P,Investors!$A:$A,$A340,Investors!$G:$G,$B340)-$B$2&lt;=Y$4,SUMIFS(Investors!$P:$P,Investors!$A:$A,$A340,Investors!$G:$G,$B340)-$B$2&gt;X$4),SUMIFS(Investors!$Q:$Q,Investors!$A:$A,$A340,Investors!$G:$G,$B340),0)</f>
        <v/>
      </c>
      <c r="Z340" s="4">
        <f>IF(AND(SUMIFS(Investors!$P:$P,Investors!$A:$A,$A340,Investors!$G:$G,$B340)-$B$2&lt;=Z$4,SUMIFS(Investors!$P:$P,Investors!$A:$A,$A340,Investors!$G:$G,$B340)-$B$2&gt;Y$4),SUMIFS(Investors!$Q:$Q,Investors!$A:$A,$A340,Investors!$G:$G,$B340),0)</f>
        <v/>
      </c>
      <c r="AA340" s="4">
        <f>IF(AND(SUMIFS(Investors!$P:$P,Investors!$A:$A,$A340,Investors!$G:$G,$B340)-$B$2&lt;=AA$4,SUMIFS(Investors!$P:$P,Investors!$A:$A,$A340,Investors!$G:$G,$B340)-$B$2&gt;Z$4),SUMIFS(Investors!$Q:$Q,Investors!$A:$A,$A340,Investors!$G:$G,$B340),0)</f>
        <v/>
      </c>
      <c r="AB340" s="4">
        <f>IF(AND(SUMIFS(Investors!$P:$P,Investors!$A:$A,$A340,Investors!$G:$G,$B340)-$B$2&lt;=AB$4,SUMIFS(Investors!$P:$P,Investors!$A:$A,$A340,Investors!$G:$G,$B340)-$B$2&gt;AA$4),SUMIFS(Investors!$Q:$Q,Investors!$A:$A,$A340,Investors!$G:$G,$B340),0)</f>
        <v/>
      </c>
      <c r="AC340" s="4">
        <f>IF(AND(SUMIFS(Investors!$P:$P,Investors!$A:$A,$A340,Investors!$G:$G,$B340)-$B$2&lt;=AC$4,SUMIFS(Investors!$P:$P,Investors!$A:$A,$A340,Investors!$G:$G,$B340)-$B$2&gt;AB$4),SUMIFS(Investors!$Q:$Q,Investors!$A:$A,$A340,Investors!$G:$G,$B340),0)</f>
        <v/>
      </c>
    </row>
    <row r="341">
      <c r="A341" t="inlineStr">
        <is>
          <t>ZVOL01</t>
        </is>
      </c>
      <c r="B341" t="inlineStr">
        <is>
          <t>HFA306</t>
        </is>
      </c>
      <c r="C341" s="4">
        <f>SUM(E341:AC341)</f>
        <v/>
      </c>
      <c r="E341" s="4">
        <f>IF(AND(SUMIFS(Investors!$P:$P,Investors!$A:$A,$A341,Investors!$G:$G,$B341)-$B$2&lt;=E$4,SUMIFS(Investors!$P:$P,Investors!$A:$A,$A341,Investors!$G:$G,$B341)-$B$2&gt;D$4),SUMIFS(Investors!$Q:$Q,Investors!$A:$A,$A341,Investors!$G:$G,$B341),0)</f>
        <v/>
      </c>
      <c r="F341" s="4">
        <f>IF(AND(SUMIFS(Investors!$P:$P,Investors!$A:$A,$A341,Investors!$G:$G,$B341)-$B$2&lt;=F$4,SUMIFS(Investors!$P:$P,Investors!$A:$A,$A341,Investors!$G:$G,$B341)-$B$2&gt;E$4),SUMIFS(Investors!$Q:$Q,Investors!$A:$A,$A341,Investors!$G:$G,$B341),0)</f>
        <v/>
      </c>
      <c r="G341" s="4">
        <f>IF(AND(SUMIFS(Investors!$P:$P,Investors!$A:$A,$A341,Investors!$G:$G,$B341)-$B$2&lt;=G$4,SUMIFS(Investors!$P:$P,Investors!$A:$A,$A341,Investors!$G:$G,$B341)-$B$2&gt;F$4),SUMIFS(Investors!$Q:$Q,Investors!$A:$A,$A341,Investors!$G:$G,$B341),0)</f>
        <v/>
      </c>
      <c r="H341" s="4">
        <f>IF(AND(SUMIFS(Investors!$P:$P,Investors!$A:$A,$A341,Investors!$G:$G,$B341)-$B$2&lt;=H$4,SUMIFS(Investors!$P:$P,Investors!$A:$A,$A341,Investors!$G:$G,$B341)-$B$2&gt;G$4),SUMIFS(Investors!$Q:$Q,Investors!$A:$A,$A341,Investors!$G:$G,$B341),0)</f>
        <v/>
      </c>
      <c r="I341" s="4">
        <f>IF(AND(SUMIFS(Investors!$P:$P,Investors!$A:$A,$A341,Investors!$G:$G,$B341)-$B$2&lt;=I$4,SUMIFS(Investors!$P:$P,Investors!$A:$A,$A341,Investors!$G:$G,$B341)-$B$2&gt;H$4),SUMIFS(Investors!$Q:$Q,Investors!$A:$A,$A341,Investors!$G:$G,$B341),0)</f>
        <v/>
      </c>
      <c r="J341" s="4">
        <f>IF(AND(SUMIFS(Investors!$P:$P,Investors!$A:$A,$A341,Investors!$G:$G,$B341)-$B$2&lt;=J$4,SUMIFS(Investors!$P:$P,Investors!$A:$A,$A341,Investors!$G:$G,$B341)-$B$2&gt;I$4),SUMIFS(Investors!$Q:$Q,Investors!$A:$A,$A341,Investors!$G:$G,$B341),0)</f>
        <v/>
      </c>
      <c r="K341" s="4">
        <f>IF(AND(SUMIFS(Investors!$P:$P,Investors!$A:$A,$A341,Investors!$G:$G,$B341)-$B$2&lt;=K$4,SUMIFS(Investors!$P:$P,Investors!$A:$A,$A341,Investors!$G:$G,$B341)-$B$2&gt;J$4),SUMIFS(Investors!$Q:$Q,Investors!$A:$A,$A341,Investors!$G:$G,$B341),0)</f>
        <v/>
      </c>
      <c r="L341" s="4">
        <f>IF(AND(SUMIFS(Investors!$P:$P,Investors!$A:$A,$A341,Investors!$G:$G,$B341)-$B$2&lt;=L$4,SUMIFS(Investors!$P:$P,Investors!$A:$A,$A341,Investors!$G:$G,$B341)-$B$2&gt;K$4),SUMIFS(Investors!$Q:$Q,Investors!$A:$A,$A341,Investors!$G:$G,$B341),0)</f>
        <v/>
      </c>
      <c r="M341" s="4">
        <f>IF(AND(SUMIFS(Investors!$P:$P,Investors!$A:$A,$A341,Investors!$G:$G,$B341)-$B$2&lt;=M$4,SUMIFS(Investors!$P:$P,Investors!$A:$A,$A341,Investors!$G:$G,$B341)-$B$2&gt;L$4),SUMIFS(Investors!$Q:$Q,Investors!$A:$A,$A341,Investors!$G:$G,$B341),0)</f>
        <v/>
      </c>
      <c r="N341" s="4">
        <f>IF(AND(SUMIFS(Investors!$P:$P,Investors!$A:$A,$A341,Investors!$G:$G,$B341)-$B$2&lt;=N$4,SUMIFS(Investors!$P:$P,Investors!$A:$A,$A341,Investors!$G:$G,$B341)-$B$2&gt;M$4),SUMIFS(Investors!$Q:$Q,Investors!$A:$A,$A341,Investors!$G:$G,$B341),0)</f>
        <v/>
      </c>
      <c r="O341" s="4">
        <f>IF(AND(SUMIFS(Investors!$P:$P,Investors!$A:$A,$A341,Investors!$G:$G,$B341)-$B$2&lt;=O$4,SUMIFS(Investors!$P:$P,Investors!$A:$A,$A341,Investors!$G:$G,$B341)-$B$2&gt;N$4),SUMIFS(Investors!$Q:$Q,Investors!$A:$A,$A341,Investors!$G:$G,$B341),0)</f>
        <v/>
      </c>
      <c r="P341" s="4">
        <f>IF(AND(SUMIFS(Investors!$P:$P,Investors!$A:$A,$A341,Investors!$G:$G,$B341)-$B$2&lt;=P$4,SUMIFS(Investors!$P:$P,Investors!$A:$A,$A341,Investors!$G:$G,$B341)-$B$2&gt;O$4),SUMIFS(Investors!$Q:$Q,Investors!$A:$A,$A341,Investors!$G:$G,$B341),0)</f>
        <v/>
      </c>
      <c r="Q341" s="4">
        <f>IF(AND(SUMIFS(Investors!$P:$P,Investors!$A:$A,$A341,Investors!$G:$G,$B341)-$B$2&lt;=Q$4,SUMIFS(Investors!$P:$P,Investors!$A:$A,$A341,Investors!$G:$G,$B341)-$B$2&gt;P$4),SUMIFS(Investors!$Q:$Q,Investors!$A:$A,$A341,Investors!$G:$G,$B341),0)</f>
        <v/>
      </c>
      <c r="R341" s="4">
        <f>IF(AND(SUMIFS(Investors!$P:$P,Investors!$A:$A,$A341,Investors!$G:$G,$B341)-$B$2&lt;=R$4,SUMIFS(Investors!$P:$P,Investors!$A:$A,$A341,Investors!$G:$G,$B341)-$B$2&gt;Q$4),SUMIFS(Investors!$Q:$Q,Investors!$A:$A,$A341,Investors!$G:$G,$B341),0)</f>
        <v/>
      </c>
      <c r="S341" s="4">
        <f>IF(AND(SUMIFS(Investors!$P:$P,Investors!$A:$A,$A341,Investors!$G:$G,$B341)-$B$2&lt;=S$4,SUMIFS(Investors!$P:$P,Investors!$A:$A,$A341,Investors!$G:$G,$B341)-$B$2&gt;R$4),SUMIFS(Investors!$Q:$Q,Investors!$A:$A,$A341,Investors!$G:$G,$B341),0)</f>
        <v/>
      </c>
      <c r="T341" s="4">
        <f>IF(AND(SUMIFS(Investors!$P:$P,Investors!$A:$A,$A341,Investors!$G:$G,$B341)-$B$2&lt;=T$4,SUMIFS(Investors!$P:$P,Investors!$A:$A,$A341,Investors!$G:$G,$B341)-$B$2&gt;S$4),SUMIFS(Investors!$Q:$Q,Investors!$A:$A,$A341,Investors!$G:$G,$B341),0)</f>
        <v/>
      </c>
      <c r="U341" s="4">
        <f>IF(AND(SUMIFS(Investors!$P:$P,Investors!$A:$A,$A341,Investors!$G:$G,$B341)-$B$2&lt;=U$4,SUMIFS(Investors!$P:$P,Investors!$A:$A,$A341,Investors!$G:$G,$B341)-$B$2&gt;T$4),SUMIFS(Investors!$Q:$Q,Investors!$A:$A,$A341,Investors!$G:$G,$B341),0)</f>
        <v/>
      </c>
      <c r="V341" s="4">
        <f>IF(AND(SUMIFS(Investors!$P:$P,Investors!$A:$A,$A341,Investors!$G:$G,$B341)-$B$2&lt;=V$4,SUMIFS(Investors!$P:$P,Investors!$A:$A,$A341,Investors!$G:$G,$B341)-$B$2&gt;U$4),SUMIFS(Investors!$Q:$Q,Investors!$A:$A,$A341,Investors!$G:$G,$B341),0)</f>
        <v/>
      </c>
      <c r="W341" s="4">
        <f>IF(AND(SUMIFS(Investors!$P:$P,Investors!$A:$A,$A341,Investors!$G:$G,$B341)-$B$2&lt;=W$4,SUMIFS(Investors!$P:$P,Investors!$A:$A,$A341,Investors!$G:$G,$B341)-$B$2&gt;V$4),SUMIFS(Investors!$Q:$Q,Investors!$A:$A,$A341,Investors!$G:$G,$B341),0)</f>
        <v/>
      </c>
      <c r="X341" s="4">
        <f>IF(AND(SUMIFS(Investors!$P:$P,Investors!$A:$A,$A341,Investors!$G:$G,$B341)-$B$2&lt;=X$4,SUMIFS(Investors!$P:$P,Investors!$A:$A,$A341,Investors!$G:$G,$B341)-$B$2&gt;W$4),SUMIFS(Investors!$Q:$Q,Investors!$A:$A,$A341,Investors!$G:$G,$B341),0)</f>
        <v/>
      </c>
      <c r="Y341" s="4">
        <f>IF(AND(SUMIFS(Investors!$P:$P,Investors!$A:$A,$A341,Investors!$G:$G,$B341)-$B$2&lt;=Y$4,SUMIFS(Investors!$P:$P,Investors!$A:$A,$A341,Investors!$G:$G,$B341)-$B$2&gt;X$4),SUMIFS(Investors!$Q:$Q,Investors!$A:$A,$A341,Investors!$G:$G,$B341),0)</f>
        <v/>
      </c>
      <c r="Z341" s="4">
        <f>IF(AND(SUMIFS(Investors!$P:$P,Investors!$A:$A,$A341,Investors!$G:$G,$B341)-$B$2&lt;=Z$4,SUMIFS(Investors!$P:$P,Investors!$A:$A,$A341,Investors!$G:$G,$B341)-$B$2&gt;Y$4),SUMIFS(Investors!$Q:$Q,Investors!$A:$A,$A341,Investors!$G:$G,$B341),0)</f>
        <v/>
      </c>
      <c r="AA341" s="4">
        <f>IF(AND(SUMIFS(Investors!$P:$P,Investors!$A:$A,$A341,Investors!$G:$G,$B341)-$B$2&lt;=AA$4,SUMIFS(Investors!$P:$P,Investors!$A:$A,$A341,Investors!$G:$G,$B341)-$B$2&gt;Z$4),SUMIFS(Investors!$Q:$Q,Investors!$A:$A,$A341,Investors!$G:$G,$B341),0)</f>
        <v/>
      </c>
      <c r="AB341" s="4">
        <f>IF(AND(SUMIFS(Investors!$P:$P,Investors!$A:$A,$A341,Investors!$G:$G,$B341)-$B$2&lt;=AB$4,SUMIFS(Investors!$P:$P,Investors!$A:$A,$A341,Investors!$G:$G,$B341)-$B$2&gt;AA$4),SUMIFS(Investors!$Q:$Q,Investors!$A:$A,$A341,Investors!$G:$G,$B341),0)</f>
        <v/>
      </c>
      <c r="AC341" s="4">
        <f>IF(AND(SUMIFS(Investors!$P:$P,Investors!$A:$A,$A341,Investors!$G:$G,$B341)-$B$2&lt;=AC$4,SUMIFS(Investors!$P:$P,Investors!$A:$A,$A341,Investors!$G:$G,$B341)-$B$2&gt;AB$4),SUMIFS(Investors!$Q:$Q,Investors!$A:$A,$A341,Investors!$G:$G,$B341),0)</f>
        <v/>
      </c>
    </row>
    <row r="342">
      <c r="A342" t="inlineStr">
        <is>
          <t>ZVOL01</t>
        </is>
      </c>
      <c r="B342" t="inlineStr">
        <is>
          <t>HVC305</t>
        </is>
      </c>
      <c r="C342" s="4">
        <f>SUM(E342:AC342)</f>
        <v/>
      </c>
      <c r="E342" s="4">
        <f>IF(AND(SUMIFS(Investors!$P:$P,Investors!$A:$A,$A342,Investors!$G:$G,$B342)-$B$2&lt;=E$4,SUMIFS(Investors!$P:$P,Investors!$A:$A,$A342,Investors!$G:$G,$B342)-$B$2&gt;D$4),SUMIFS(Investors!$Q:$Q,Investors!$A:$A,$A342,Investors!$G:$G,$B342),0)</f>
        <v/>
      </c>
      <c r="F342" s="4">
        <f>IF(AND(SUMIFS(Investors!$P:$P,Investors!$A:$A,$A342,Investors!$G:$G,$B342)-$B$2&lt;=F$4,SUMIFS(Investors!$P:$P,Investors!$A:$A,$A342,Investors!$G:$G,$B342)-$B$2&gt;E$4),SUMIFS(Investors!$Q:$Q,Investors!$A:$A,$A342,Investors!$G:$G,$B342),0)</f>
        <v/>
      </c>
      <c r="G342" s="4">
        <f>IF(AND(SUMIFS(Investors!$P:$P,Investors!$A:$A,$A342,Investors!$G:$G,$B342)-$B$2&lt;=G$4,SUMIFS(Investors!$P:$P,Investors!$A:$A,$A342,Investors!$G:$G,$B342)-$B$2&gt;F$4),SUMIFS(Investors!$Q:$Q,Investors!$A:$A,$A342,Investors!$G:$G,$B342),0)</f>
        <v/>
      </c>
      <c r="H342" s="4">
        <f>IF(AND(SUMIFS(Investors!$P:$P,Investors!$A:$A,$A342,Investors!$G:$G,$B342)-$B$2&lt;=H$4,SUMIFS(Investors!$P:$P,Investors!$A:$A,$A342,Investors!$G:$G,$B342)-$B$2&gt;G$4),SUMIFS(Investors!$Q:$Q,Investors!$A:$A,$A342,Investors!$G:$G,$B342),0)</f>
        <v/>
      </c>
      <c r="I342" s="4">
        <f>IF(AND(SUMIFS(Investors!$P:$P,Investors!$A:$A,$A342,Investors!$G:$G,$B342)-$B$2&lt;=I$4,SUMIFS(Investors!$P:$P,Investors!$A:$A,$A342,Investors!$G:$G,$B342)-$B$2&gt;H$4),SUMIFS(Investors!$Q:$Q,Investors!$A:$A,$A342,Investors!$G:$G,$B342),0)</f>
        <v/>
      </c>
      <c r="J342" s="4">
        <f>IF(AND(SUMIFS(Investors!$P:$P,Investors!$A:$A,$A342,Investors!$G:$G,$B342)-$B$2&lt;=J$4,SUMIFS(Investors!$P:$P,Investors!$A:$A,$A342,Investors!$G:$G,$B342)-$B$2&gt;I$4),SUMIFS(Investors!$Q:$Q,Investors!$A:$A,$A342,Investors!$G:$G,$B342),0)</f>
        <v/>
      </c>
      <c r="K342" s="4">
        <f>IF(AND(SUMIFS(Investors!$P:$P,Investors!$A:$A,$A342,Investors!$G:$G,$B342)-$B$2&lt;=K$4,SUMIFS(Investors!$P:$P,Investors!$A:$A,$A342,Investors!$G:$G,$B342)-$B$2&gt;J$4),SUMIFS(Investors!$Q:$Q,Investors!$A:$A,$A342,Investors!$G:$G,$B342),0)</f>
        <v/>
      </c>
      <c r="L342" s="4">
        <f>IF(AND(SUMIFS(Investors!$P:$P,Investors!$A:$A,$A342,Investors!$G:$G,$B342)-$B$2&lt;=L$4,SUMIFS(Investors!$P:$P,Investors!$A:$A,$A342,Investors!$G:$G,$B342)-$B$2&gt;K$4),SUMIFS(Investors!$Q:$Q,Investors!$A:$A,$A342,Investors!$G:$G,$B342),0)</f>
        <v/>
      </c>
      <c r="M342" s="4">
        <f>IF(AND(SUMIFS(Investors!$P:$P,Investors!$A:$A,$A342,Investors!$G:$G,$B342)-$B$2&lt;=M$4,SUMIFS(Investors!$P:$P,Investors!$A:$A,$A342,Investors!$G:$G,$B342)-$B$2&gt;L$4),SUMIFS(Investors!$Q:$Q,Investors!$A:$A,$A342,Investors!$G:$G,$B342),0)</f>
        <v/>
      </c>
      <c r="N342" s="4">
        <f>IF(AND(SUMIFS(Investors!$P:$P,Investors!$A:$A,$A342,Investors!$G:$G,$B342)-$B$2&lt;=N$4,SUMIFS(Investors!$P:$P,Investors!$A:$A,$A342,Investors!$G:$G,$B342)-$B$2&gt;M$4),SUMIFS(Investors!$Q:$Q,Investors!$A:$A,$A342,Investors!$G:$G,$B342),0)</f>
        <v/>
      </c>
      <c r="O342" s="4">
        <f>IF(AND(SUMIFS(Investors!$P:$P,Investors!$A:$A,$A342,Investors!$G:$G,$B342)-$B$2&lt;=O$4,SUMIFS(Investors!$P:$P,Investors!$A:$A,$A342,Investors!$G:$G,$B342)-$B$2&gt;N$4),SUMIFS(Investors!$Q:$Q,Investors!$A:$A,$A342,Investors!$G:$G,$B342),0)</f>
        <v/>
      </c>
      <c r="P342" s="4">
        <f>IF(AND(SUMIFS(Investors!$P:$P,Investors!$A:$A,$A342,Investors!$G:$G,$B342)-$B$2&lt;=P$4,SUMIFS(Investors!$P:$P,Investors!$A:$A,$A342,Investors!$G:$G,$B342)-$B$2&gt;O$4),SUMIFS(Investors!$Q:$Q,Investors!$A:$A,$A342,Investors!$G:$G,$B342),0)</f>
        <v/>
      </c>
      <c r="Q342" s="4">
        <f>IF(AND(SUMIFS(Investors!$P:$P,Investors!$A:$A,$A342,Investors!$G:$G,$B342)-$B$2&lt;=Q$4,SUMIFS(Investors!$P:$P,Investors!$A:$A,$A342,Investors!$G:$G,$B342)-$B$2&gt;P$4),SUMIFS(Investors!$Q:$Q,Investors!$A:$A,$A342,Investors!$G:$G,$B342),0)</f>
        <v/>
      </c>
      <c r="R342" s="4">
        <f>IF(AND(SUMIFS(Investors!$P:$P,Investors!$A:$A,$A342,Investors!$G:$G,$B342)-$B$2&lt;=R$4,SUMIFS(Investors!$P:$P,Investors!$A:$A,$A342,Investors!$G:$G,$B342)-$B$2&gt;Q$4),SUMIFS(Investors!$Q:$Q,Investors!$A:$A,$A342,Investors!$G:$G,$B342),0)</f>
        <v/>
      </c>
      <c r="S342" s="4">
        <f>IF(AND(SUMIFS(Investors!$P:$P,Investors!$A:$A,$A342,Investors!$G:$G,$B342)-$B$2&lt;=S$4,SUMIFS(Investors!$P:$P,Investors!$A:$A,$A342,Investors!$G:$G,$B342)-$B$2&gt;R$4),SUMIFS(Investors!$Q:$Q,Investors!$A:$A,$A342,Investors!$G:$G,$B342),0)</f>
        <v/>
      </c>
      <c r="T342" s="4">
        <f>IF(AND(SUMIFS(Investors!$P:$P,Investors!$A:$A,$A342,Investors!$G:$G,$B342)-$B$2&lt;=T$4,SUMIFS(Investors!$P:$P,Investors!$A:$A,$A342,Investors!$G:$G,$B342)-$B$2&gt;S$4),SUMIFS(Investors!$Q:$Q,Investors!$A:$A,$A342,Investors!$G:$G,$B342),0)</f>
        <v/>
      </c>
      <c r="U342" s="4">
        <f>IF(AND(SUMIFS(Investors!$P:$P,Investors!$A:$A,$A342,Investors!$G:$G,$B342)-$B$2&lt;=U$4,SUMIFS(Investors!$P:$P,Investors!$A:$A,$A342,Investors!$G:$G,$B342)-$B$2&gt;T$4),SUMIFS(Investors!$Q:$Q,Investors!$A:$A,$A342,Investors!$G:$G,$B342),0)</f>
        <v/>
      </c>
      <c r="V342" s="4">
        <f>IF(AND(SUMIFS(Investors!$P:$P,Investors!$A:$A,$A342,Investors!$G:$G,$B342)-$B$2&lt;=V$4,SUMIFS(Investors!$P:$P,Investors!$A:$A,$A342,Investors!$G:$G,$B342)-$B$2&gt;U$4),SUMIFS(Investors!$Q:$Q,Investors!$A:$A,$A342,Investors!$G:$G,$B342),0)</f>
        <v/>
      </c>
      <c r="W342" s="4">
        <f>IF(AND(SUMIFS(Investors!$P:$P,Investors!$A:$A,$A342,Investors!$G:$G,$B342)-$B$2&lt;=W$4,SUMIFS(Investors!$P:$P,Investors!$A:$A,$A342,Investors!$G:$G,$B342)-$B$2&gt;V$4),SUMIFS(Investors!$Q:$Q,Investors!$A:$A,$A342,Investors!$G:$G,$B342),0)</f>
        <v/>
      </c>
      <c r="X342" s="4">
        <f>IF(AND(SUMIFS(Investors!$P:$P,Investors!$A:$A,$A342,Investors!$G:$G,$B342)-$B$2&lt;=X$4,SUMIFS(Investors!$P:$P,Investors!$A:$A,$A342,Investors!$G:$G,$B342)-$B$2&gt;W$4),SUMIFS(Investors!$Q:$Q,Investors!$A:$A,$A342,Investors!$G:$G,$B342),0)</f>
        <v/>
      </c>
      <c r="Y342" s="4">
        <f>IF(AND(SUMIFS(Investors!$P:$P,Investors!$A:$A,$A342,Investors!$G:$G,$B342)-$B$2&lt;=Y$4,SUMIFS(Investors!$P:$P,Investors!$A:$A,$A342,Investors!$G:$G,$B342)-$B$2&gt;X$4),SUMIFS(Investors!$Q:$Q,Investors!$A:$A,$A342,Investors!$G:$G,$B342),0)</f>
        <v/>
      </c>
      <c r="Z342" s="4">
        <f>IF(AND(SUMIFS(Investors!$P:$P,Investors!$A:$A,$A342,Investors!$G:$G,$B342)-$B$2&lt;=Z$4,SUMIFS(Investors!$P:$P,Investors!$A:$A,$A342,Investors!$G:$G,$B342)-$B$2&gt;Y$4),SUMIFS(Investors!$Q:$Q,Investors!$A:$A,$A342,Investors!$G:$G,$B342),0)</f>
        <v/>
      </c>
      <c r="AA342" s="4">
        <f>IF(AND(SUMIFS(Investors!$P:$P,Investors!$A:$A,$A342,Investors!$G:$G,$B342)-$B$2&lt;=AA$4,SUMIFS(Investors!$P:$P,Investors!$A:$A,$A342,Investors!$G:$G,$B342)-$B$2&gt;Z$4),SUMIFS(Investors!$Q:$Q,Investors!$A:$A,$A342,Investors!$G:$G,$B342),0)</f>
        <v/>
      </c>
      <c r="AB342" s="4">
        <f>IF(AND(SUMIFS(Investors!$P:$P,Investors!$A:$A,$A342,Investors!$G:$G,$B342)-$B$2&lt;=AB$4,SUMIFS(Investors!$P:$P,Investors!$A:$A,$A342,Investors!$G:$G,$B342)-$B$2&gt;AA$4),SUMIFS(Investors!$Q:$Q,Investors!$A:$A,$A342,Investors!$G:$G,$B342),0)</f>
        <v/>
      </c>
      <c r="AC342" s="4">
        <f>IF(AND(SUMIFS(Investors!$P:$P,Investors!$A:$A,$A342,Investors!$G:$G,$B342)-$B$2&lt;=AC$4,SUMIFS(Investors!$P:$P,Investors!$A:$A,$A342,Investors!$G:$G,$B342)-$B$2&gt;AB$4),SUMIFS(Investors!$Q:$Q,Investors!$A:$A,$A342,Investors!$G:$G,$B342),0)</f>
        <v/>
      </c>
    </row>
    <row r="343">
      <c r="A343" t="inlineStr">
        <is>
          <t>ZVOL01</t>
        </is>
      </c>
      <c r="B343" t="inlineStr">
        <is>
          <t>HVK406</t>
        </is>
      </c>
      <c r="C343" s="4">
        <f>SUM(E343:AC343)</f>
        <v/>
      </c>
      <c r="E343" s="4">
        <f>IF(AND(SUMIFS(Investors!$P:$P,Investors!$A:$A,$A343,Investors!$G:$G,$B343)-$B$2&lt;=E$4,SUMIFS(Investors!$P:$P,Investors!$A:$A,$A343,Investors!$G:$G,$B343)-$B$2&gt;D$4),SUMIFS(Investors!$Q:$Q,Investors!$A:$A,$A343,Investors!$G:$G,$B343),0)</f>
        <v/>
      </c>
      <c r="F343" s="4">
        <f>IF(AND(SUMIFS(Investors!$P:$P,Investors!$A:$A,$A343,Investors!$G:$G,$B343)-$B$2&lt;=F$4,SUMIFS(Investors!$P:$P,Investors!$A:$A,$A343,Investors!$G:$G,$B343)-$B$2&gt;E$4),SUMIFS(Investors!$Q:$Q,Investors!$A:$A,$A343,Investors!$G:$G,$B343),0)</f>
        <v/>
      </c>
      <c r="G343" s="4">
        <f>IF(AND(SUMIFS(Investors!$P:$P,Investors!$A:$A,$A343,Investors!$G:$G,$B343)-$B$2&lt;=G$4,SUMIFS(Investors!$P:$P,Investors!$A:$A,$A343,Investors!$G:$G,$B343)-$B$2&gt;F$4),SUMIFS(Investors!$Q:$Q,Investors!$A:$A,$A343,Investors!$G:$G,$B343),0)</f>
        <v/>
      </c>
      <c r="H343" s="4">
        <f>IF(AND(SUMIFS(Investors!$P:$P,Investors!$A:$A,$A343,Investors!$G:$G,$B343)-$B$2&lt;=H$4,SUMIFS(Investors!$P:$P,Investors!$A:$A,$A343,Investors!$G:$G,$B343)-$B$2&gt;G$4),SUMIFS(Investors!$Q:$Q,Investors!$A:$A,$A343,Investors!$G:$G,$B343),0)</f>
        <v/>
      </c>
      <c r="I343" s="4">
        <f>IF(AND(SUMIFS(Investors!$P:$P,Investors!$A:$A,$A343,Investors!$G:$G,$B343)-$B$2&lt;=I$4,SUMIFS(Investors!$P:$P,Investors!$A:$A,$A343,Investors!$G:$G,$B343)-$B$2&gt;H$4),SUMIFS(Investors!$Q:$Q,Investors!$A:$A,$A343,Investors!$G:$G,$B343),0)</f>
        <v/>
      </c>
      <c r="J343" s="4">
        <f>IF(AND(SUMIFS(Investors!$P:$P,Investors!$A:$A,$A343,Investors!$G:$G,$B343)-$B$2&lt;=J$4,SUMIFS(Investors!$P:$P,Investors!$A:$A,$A343,Investors!$G:$G,$B343)-$B$2&gt;I$4),SUMIFS(Investors!$Q:$Q,Investors!$A:$A,$A343,Investors!$G:$G,$B343),0)</f>
        <v/>
      </c>
      <c r="K343" s="4">
        <f>IF(AND(SUMIFS(Investors!$P:$P,Investors!$A:$A,$A343,Investors!$G:$G,$B343)-$B$2&lt;=K$4,SUMIFS(Investors!$P:$P,Investors!$A:$A,$A343,Investors!$G:$G,$B343)-$B$2&gt;J$4),SUMIFS(Investors!$Q:$Q,Investors!$A:$A,$A343,Investors!$G:$G,$B343),0)</f>
        <v/>
      </c>
      <c r="L343" s="4">
        <f>IF(AND(SUMIFS(Investors!$P:$P,Investors!$A:$A,$A343,Investors!$G:$G,$B343)-$B$2&lt;=L$4,SUMIFS(Investors!$P:$P,Investors!$A:$A,$A343,Investors!$G:$G,$B343)-$B$2&gt;K$4),SUMIFS(Investors!$Q:$Q,Investors!$A:$A,$A343,Investors!$G:$G,$B343),0)</f>
        <v/>
      </c>
      <c r="M343" s="4">
        <f>IF(AND(SUMIFS(Investors!$P:$P,Investors!$A:$A,$A343,Investors!$G:$G,$B343)-$B$2&lt;=M$4,SUMIFS(Investors!$P:$P,Investors!$A:$A,$A343,Investors!$G:$G,$B343)-$B$2&gt;L$4),SUMIFS(Investors!$Q:$Q,Investors!$A:$A,$A343,Investors!$G:$G,$B343),0)</f>
        <v/>
      </c>
      <c r="N343" s="4">
        <f>IF(AND(SUMIFS(Investors!$P:$P,Investors!$A:$A,$A343,Investors!$G:$G,$B343)-$B$2&lt;=N$4,SUMIFS(Investors!$P:$P,Investors!$A:$A,$A343,Investors!$G:$G,$B343)-$B$2&gt;M$4),SUMIFS(Investors!$Q:$Q,Investors!$A:$A,$A343,Investors!$G:$G,$B343),0)</f>
        <v/>
      </c>
      <c r="O343" s="4">
        <f>IF(AND(SUMIFS(Investors!$P:$P,Investors!$A:$A,$A343,Investors!$G:$G,$B343)-$B$2&lt;=O$4,SUMIFS(Investors!$P:$P,Investors!$A:$A,$A343,Investors!$G:$G,$B343)-$B$2&gt;N$4),SUMIFS(Investors!$Q:$Q,Investors!$A:$A,$A343,Investors!$G:$G,$B343),0)</f>
        <v/>
      </c>
      <c r="P343" s="4">
        <f>IF(AND(SUMIFS(Investors!$P:$P,Investors!$A:$A,$A343,Investors!$G:$G,$B343)-$B$2&lt;=P$4,SUMIFS(Investors!$P:$P,Investors!$A:$A,$A343,Investors!$G:$G,$B343)-$B$2&gt;O$4),SUMIFS(Investors!$Q:$Q,Investors!$A:$A,$A343,Investors!$G:$G,$B343),0)</f>
        <v/>
      </c>
      <c r="Q343" s="4">
        <f>IF(AND(SUMIFS(Investors!$P:$P,Investors!$A:$A,$A343,Investors!$G:$G,$B343)-$B$2&lt;=Q$4,SUMIFS(Investors!$P:$P,Investors!$A:$A,$A343,Investors!$G:$G,$B343)-$B$2&gt;P$4),SUMIFS(Investors!$Q:$Q,Investors!$A:$A,$A343,Investors!$G:$G,$B343),0)</f>
        <v/>
      </c>
      <c r="R343" s="4">
        <f>IF(AND(SUMIFS(Investors!$P:$P,Investors!$A:$A,$A343,Investors!$G:$G,$B343)-$B$2&lt;=R$4,SUMIFS(Investors!$P:$P,Investors!$A:$A,$A343,Investors!$G:$G,$B343)-$B$2&gt;Q$4),SUMIFS(Investors!$Q:$Q,Investors!$A:$A,$A343,Investors!$G:$G,$B343),0)</f>
        <v/>
      </c>
      <c r="S343" s="4">
        <f>IF(AND(SUMIFS(Investors!$P:$P,Investors!$A:$A,$A343,Investors!$G:$G,$B343)-$B$2&lt;=S$4,SUMIFS(Investors!$P:$P,Investors!$A:$A,$A343,Investors!$G:$G,$B343)-$B$2&gt;R$4),SUMIFS(Investors!$Q:$Q,Investors!$A:$A,$A343,Investors!$G:$G,$B343),0)</f>
        <v/>
      </c>
      <c r="T343" s="4">
        <f>IF(AND(SUMIFS(Investors!$P:$P,Investors!$A:$A,$A343,Investors!$G:$G,$B343)-$B$2&lt;=T$4,SUMIFS(Investors!$P:$P,Investors!$A:$A,$A343,Investors!$G:$G,$B343)-$B$2&gt;S$4),SUMIFS(Investors!$Q:$Q,Investors!$A:$A,$A343,Investors!$G:$G,$B343),0)</f>
        <v/>
      </c>
      <c r="U343" s="4">
        <f>IF(AND(SUMIFS(Investors!$P:$P,Investors!$A:$A,$A343,Investors!$G:$G,$B343)-$B$2&lt;=U$4,SUMIFS(Investors!$P:$P,Investors!$A:$A,$A343,Investors!$G:$G,$B343)-$B$2&gt;T$4),SUMIFS(Investors!$Q:$Q,Investors!$A:$A,$A343,Investors!$G:$G,$B343),0)</f>
        <v/>
      </c>
      <c r="V343" s="4">
        <f>IF(AND(SUMIFS(Investors!$P:$P,Investors!$A:$A,$A343,Investors!$G:$G,$B343)-$B$2&lt;=V$4,SUMIFS(Investors!$P:$P,Investors!$A:$A,$A343,Investors!$G:$G,$B343)-$B$2&gt;U$4),SUMIFS(Investors!$Q:$Q,Investors!$A:$A,$A343,Investors!$G:$G,$B343),0)</f>
        <v/>
      </c>
      <c r="W343" s="4">
        <f>IF(AND(SUMIFS(Investors!$P:$P,Investors!$A:$A,$A343,Investors!$G:$G,$B343)-$B$2&lt;=W$4,SUMIFS(Investors!$P:$P,Investors!$A:$A,$A343,Investors!$G:$G,$B343)-$B$2&gt;V$4),SUMIFS(Investors!$Q:$Q,Investors!$A:$A,$A343,Investors!$G:$G,$B343),0)</f>
        <v/>
      </c>
      <c r="X343" s="4">
        <f>IF(AND(SUMIFS(Investors!$P:$P,Investors!$A:$A,$A343,Investors!$G:$G,$B343)-$B$2&lt;=X$4,SUMIFS(Investors!$P:$P,Investors!$A:$A,$A343,Investors!$G:$G,$B343)-$B$2&gt;W$4),SUMIFS(Investors!$Q:$Q,Investors!$A:$A,$A343,Investors!$G:$G,$B343),0)</f>
        <v/>
      </c>
      <c r="Y343" s="4">
        <f>IF(AND(SUMIFS(Investors!$P:$P,Investors!$A:$A,$A343,Investors!$G:$G,$B343)-$B$2&lt;=Y$4,SUMIFS(Investors!$P:$P,Investors!$A:$A,$A343,Investors!$G:$G,$B343)-$B$2&gt;X$4),SUMIFS(Investors!$Q:$Q,Investors!$A:$A,$A343,Investors!$G:$G,$B343),0)</f>
        <v/>
      </c>
      <c r="Z343" s="4">
        <f>IF(AND(SUMIFS(Investors!$P:$P,Investors!$A:$A,$A343,Investors!$G:$G,$B343)-$B$2&lt;=Z$4,SUMIFS(Investors!$P:$P,Investors!$A:$A,$A343,Investors!$G:$G,$B343)-$B$2&gt;Y$4),SUMIFS(Investors!$Q:$Q,Investors!$A:$A,$A343,Investors!$G:$G,$B343),0)</f>
        <v/>
      </c>
      <c r="AA343" s="4">
        <f>IF(AND(SUMIFS(Investors!$P:$P,Investors!$A:$A,$A343,Investors!$G:$G,$B343)-$B$2&lt;=AA$4,SUMIFS(Investors!$P:$P,Investors!$A:$A,$A343,Investors!$G:$G,$B343)-$B$2&gt;Z$4),SUMIFS(Investors!$Q:$Q,Investors!$A:$A,$A343,Investors!$G:$G,$B343),0)</f>
        <v/>
      </c>
      <c r="AB343" s="4">
        <f>IF(AND(SUMIFS(Investors!$P:$P,Investors!$A:$A,$A343,Investors!$G:$G,$B343)-$B$2&lt;=AB$4,SUMIFS(Investors!$P:$P,Investors!$A:$A,$A343,Investors!$G:$G,$B343)-$B$2&gt;AA$4),SUMIFS(Investors!$Q:$Q,Investors!$A:$A,$A343,Investors!$G:$G,$B343),0)</f>
        <v/>
      </c>
      <c r="AC343" s="4">
        <f>IF(AND(SUMIFS(Investors!$P:$P,Investors!$A:$A,$A343,Investors!$G:$G,$B343)-$B$2&lt;=AC$4,SUMIFS(Investors!$P:$P,Investors!$A:$A,$A343,Investors!$G:$G,$B343)-$B$2&gt;AB$4),SUMIFS(Investors!$Q:$Q,Investors!$A:$A,$A343,Investors!$G:$G,$B343),0)</f>
        <v/>
      </c>
    </row>
    <row r="344">
      <c r="A344" t="inlineStr">
        <is>
          <t>ZVOL01</t>
        </is>
      </c>
      <c r="B344" t="inlineStr">
        <is>
          <t>HVL102</t>
        </is>
      </c>
      <c r="C344" s="4">
        <f>SUM(E344:AC344)</f>
        <v/>
      </c>
      <c r="E344" s="4">
        <f>IF(AND(SUMIFS(Investors!$P:$P,Investors!$A:$A,$A344,Investors!$G:$G,$B344)-$B$2&lt;=E$4,SUMIFS(Investors!$P:$P,Investors!$A:$A,$A344,Investors!$G:$G,$B344)-$B$2&gt;D$4),SUMIFS(Investors!$Q:$Q,Investors!$A:$A,$A344,Investors!$G:$G,$B344),0)</f>
        <v/>
      </c>
      <c r="F344" s="4">
        <f>IF(AND(SUMIFS(Investors!$P:$P,Investors!$A:$A,$A344,Investors!$G:$G,$B344)-$B$2&lt;=F$4,SUMIFS(Investors!$P:$P,Investors!$A:$A,$A344,Investors!$G:$G,$B344)-$B$2&gt;E$4),SUMIFS(Investors!$Q:$Q,Investors!$A:$A,$A344,Investors!$G:$G,$B344),0)</f>
        <v/>
      </c>
      <c r="G344" s="4">
        <f>IF(AND(SUMIFS(Investors!$P:$P,Investors!$A:$A,$A344,Investors!$G:$G,$B344)-$B$2&lt;=G$4,SUMIFS(Investors!$P:$P,Investors!$A:$A,$A344,Investors!$G:$G,$B344)-$B$2&gt;F$4),SUMIFS(Investors!$Q:$Q,Investors!$A:$A,$A344,Investors!$G:$G,$B344),0)</f>
        <v/>
      </c>
      <c r="H344" s="4">
        <f>IF(AND(SUMIFS(Investors!$P:$P,Investors!$A:$A,$A344,Investors!$G:$G,$B344)-$B$2&lt;=H$4,SUMIFS(Investors!$P:$P,Investors!$A:$A,$A344,Investors!$G:$G,$B344)-$B$2&gt;G$4),SUMIFS(Investors!$Q:$Q,Investors!$A:$A,$A344,Investors!$G:$G,$B344),0)</f>
        <v/>
      </c>
      <c r="I344" s="4">
        <f>IF(AND(SUMIFS(Investors!$P:$P,Investors!$A:$A,$A344,Investors!$G:$G,$B344)-$B$2&lt;=I$4,SUMIFS(Investors!$P:$P,Investors!$A:$A,$A344,Investors!$G:$G,$B344)-$B$2&gt;H$4),SUMIFS(Investors!$Q:$Q,Investors!$A:$A,$A344,Investors!$G:$G,$B344),0)</f>
        <v/>
      </c>
      <c r="J344" s="4">
        <f>IF(AND(SUMIFS(Investors!$P:$P,Investors!$A:$A,$A344,Investors!$G:$G,$B344)-$B$2&lt;=J$4,SUMIFS(Investors!$P:$P,Investors!$A:$A,$A344,Investors!$G:$G,$B344)-$B$2&gt;I$4),SUMIFS(Investors!$Q:$Q,Investors!$A:$A,$A344,Investors!$G:$G,$B344),0)</f>
        <v/>
      </c>
      <c r="K344" s="4">
        <f>IF(AND(SUMIFS(Investors!$P:$P,Investors!$A:$A,$A344,Investors!$G:$G,$B344)-$B$2&lt;=K$4,SUMIFS(Investors!$P:$P,Investors!$A:$A,$A344,Investors!$G:$G,$B344)-$B$2&gt;J$4),SUMIFS(Investors!$Q:$Q,Investors!$A:$A,$A344,Investors!$G:$G,$B344),0)</f>
        <v/>
      </c>
      <c r="L344" s="4">
        <f>IF(AND(SUMIFS(Investors!$P:$P,Investors!$A:$A,$A344,Investors!$G:$G,$B344)-$B$2&lt;=L$4,SUMIFS(Investors!$P:$P,Investors!$A:$A,$A344,Investors!$G:$G,$B344)-$B$2&gt;K$4),SUMIFS(Investors!$Q:$Q,Investors!$A:$A,$A344,Investors!$G:$G,$B344),0)</f>
        <v/>
      </c>
      <c r="M344" s="4">
        <f>IF(AND(SUMIFS(Investors!$P:$P,Investors!$A:$A,$A344,Investors!$G:$G,$B344)-$B$2&lt;=M$4,SUMIFS(Investors!$P:$P,Investors!$A:$A,$A344,Investors!$G:$G,$B344)-$B$2&gt;L$4),SUMIFS(Investors!$Q:$Q,Investors!$A:$A,$A344,Investors!$G:$G,$B344),0)</f>
        <v/>
      </c>
      <c r="N344" s="4">
        <f>IF(AND(SUMIFS(Investors!$P:$P,Investors!$A:$A,$A344,Investors!$G:$G,$B344)-$B$2&lt;=N$4,SUMIFS(Investors!$P:$P,Investors!$A:$A,$A344,Investors!$G:$G,$B344)-$B$2&gt;M$4),SUMIFS(Investors!$Q:$Q,Investors!$A:$A,$A344,Investors!$G:$G,$B344),0)</f>
        <v/>
      </c>
      <c r="O344" s="4">
        <f>IF(AND(SUMIFS(Investors!$P:$P,Investors!$A:$A,$A344,Investors!$G:$G,$B344)-$B$2&lt;=O$4,SUMIFS(Investors!$P:$P,Investors!$A:$A,$A344,Investors!$G:$G,$B344)-$B$2&gt;N$4),SUMIFS(Investors!$Q:$Q,Investors!$A:$A,$A344,Investors!$G:$G,$B344),0)</f>
        <v/>
      </c>
      <c r="P344" s="4">
        <f>IF(AND(SUMIFS(Investors!$P:$P,Investors!$A:$A,$A344,Investors!$G:$G,$B344)-$B$2&lt;=P$4,SUMIFS(Investors!$P:$P,Investors!$A:$A,$A344,Investors!$G:$G,$B344)-$B$2&gt;O$4),SUMIFS(Investors!$Q:$Q,Investors!$A:$A,$A344,Investors!$G:$G,$B344),0)</f>
        <v/>
      </c>
      <c r="Q344" s="4">
        <f>IF(AND(SUMIFS(Investors!$P:$P,Investors!$A:$A,$A344,Investors!$G:$G,$B344)-$B$2&lt;=Q$4,SUMIFS(Investors!$P:$P,Investors!$A:$A,$A344,Investors!$G:$G,$B344)-$B$2&gt;P$4),SUMIFS(Investors!$Q:$Q,Investors!$A:$A,$A344,Investors!$G:$G,$B344),0)</f>
        <v/>
      </c>
      <c r="R344" s="4">
        <f>IF(AND(SUMIFS(Investors!$P:$P,Investors!$A:$A,$A344,Investors!$G:$G,$B344)-$B$2&lt;=R$4,SUMIFS(Investors!$P:$P,Investors!$A:$A,$A344,Investors!$G:$G,$B344)-$B$2&gt;Q$4),SUMIFS(Investors!$Q:$Q,Investors!$A:$A,$A344,Investors!$G:$G,$B344),0)</f>
        <v/>
      </c>
      <c r="S344" s="4">
        <f>IF(AND(SUMIFS(Investors!$P:$P,Investors!$A:$A,$A344,Investors!$G:$G,$B344)-$B$2&lt;=S$4,SUMIFS(Investors!$P:$P,Investors!$A:$A,$A344,Investors!$G:$G,$B344)-$B$2&gt;R$4),SUMIFS(Investors!$Q:$Q,Investors!$A:$A,$A344,Investors!$G:$G,$B344),0)</f>
        <v/>
      </c>
      <c r="T344" s="4">
        <f>IF(AND(SUMIFS(Investors!$P:$P,Investors!$A:$A,$A344,Investors!$G:$G,$B344)-$B$2&lt;=T$4,SUMIFS(Investors!$P:$P,Investors!$A:$A,$A344,Investors!$G:$G,$B344)-$B$2&gt;S$4),SUMIFS(Investors!$Q:$Q,Investors!$A:$A,$A344,Investors!$G:$G,$B344),0)</f>
        <v/>
      </c>
      <c r="U344" s="4">
        <f>IF(AND(SUMIFS(Investors!$P:$P,Investors!$A:$A,$A344,Investors!$G:$G,$B344)-$B$2&lt;=U$4,SUMIFS(Investors!$P:$P,Investors!$A:$A,$A344,Investors!$G:$G,$B344)-$B$2&gt;T$4),SUMIFS(Investors!$Q:$Q,Investors!$A:$A,$A344,Investors!$G:$G,$B344),0)</f>
        <v/>
      </c>
      <c r="V344" s="4">
        <f>IF(AND(SUMIFS(Investors!$P:$P,Investors!$A:$A,$A344,Investors!$G:$G,$B344)-$B$2&lt;=V$4,SUMIFS(Investors!$P:$P,Investors!$A:$A,$A344,Investors!$G:$G,$B344)-$B$2&gt;U$4),SUMIFS(Investors!$Q:$Q,Investors!$A:$A,$A344,Investors!$G:$G,$B344),0)</f>
        <v/>
      </c>
      <c r="W344" s="4">
        <f>IF(AND(SUMIFS(Investors!$P:$P,Investors!$A:$A,$A344,Investors!$G:$G,$B344)-$B$2&lt;=W$4,SUMIFS(Investors!$P:$P,Investors!$A:$A,$A344,Investors!$G:$G,$B344)-$B$2&gt;V$4),SUMIFS(Investors!$Q:$Q,Investors!$A:$A,$A344,Investors!$G:$G,$B344),0)</f>
        <v/>
      </c>
      <c r="X344" s="4">
        <f>IF(AND(SUMIFS(Investors!$P:$P,Investors!$A:$A,$A344,Investors!$G:$G,$B344)-$B$2&lt;=X$4,SUMIFS(Investors!$P:$P,Investors!$A:$A,$A344,Investors!$G:$G,$B344)-$B$2&gt;W$4),SUMIFS(Investors!$Q:$Q,Investors!$A:$A,$A344,Investors!$G:$G,$B344),0)</f>
        <v/>
      </c>
      <c r="Y344" s="4">
        <f>IF(AND(SUMIFS(Investors!$P:$P,Investors!$A:$A,$A344,Investors!$G:$G,$B344)-$B$2&lt;=Y$4,SUMIFS(Investors!$P:$P,Investors!$A:$A,$A344,Investors!$G:$G,$B344)-$B$2&gt;X$4),SUMIFS(Investors!$Q:$Q,Investors!$A:$A,$A344,Investors!$G:$G,$B344),0)</f>
        <v/>
      </c>
      <c r="Z344" s="4">
        <f>IF(AND(SUMIFS(Investors!$P:$P,Investors!$A:$A,$A344,Investors!$G:$G,$B344)-$B$2&lt;=Z$4,SUMIFS(Investors!$P:$P,Investors!$A:$A,$A344,Investors!$G:$G,$B344)-$B$2&gt;Y$4),SUMIFS(Investors!$Q:$Q,Investors!$A:$A,$A344,Investors!$G:$G,$B344),0)</f>
        <v/>
      </c>
      <c r="AA344" s="4">
        <f>IF(AND(SUMIFS(Investors!$P:$P,Investors!$A:$A,$A344,Investors!$G:$G,$B344)-$B$2&lt;=AA$4,SUMIFS(Investors!$P:$P,Investors!$A:$A,$A344,Investors!$G:$G,$B344)-$B$2&gt;Z$4),SUMIFS(Investors!$Q:$Q,Investors!$A:$A,$A344,Investors!$G:$G,$B344),0)</f>
        <v/>
      </c>
      <c r="AB344" s="4">
        <f>IF(AND(SUMIFS(Investors!$P:$P,Investors!$A:$A,$A344,Investors!$G:$G,$B344)-$B$2&lt;=AB$4,SUMIFS(Investors!$P:$P,Investors!$A:$A,$A344,Investors!$G:$G,$B344)-$B$2&gt;AA$4),SUMIFS(Investors!$Q:$Q,Investors!$A:$A,$A344,Investors!$G:$G,$B344),0)</f>
        <v/>
      </c>
      <c r="AC344" s="4">
        <f>IF(AND(SUMIFS(Investors!$P:$P,Investors!$A:$A,$A344,Investors!$G:$G,$B344)-$B$2&lt;=AC$4,SUMIFS(Investors!$P:$P,Investors!$A:$A,$A344,Investors!$G:$G,$B344)-$B$2&gt;AB$4),SUMIFS(Investors!$Q:$Q,Investors!$A:$A,$A344,Investors!$G:$G,$B344),0)</f>
        <v/>
      </c>
    </row>
    <row r="345">
      <c r="A345" t="inlineStr">
        <is>
          <t>ZKRI02</t>
        </is>
      </c>
      <c r="B345" t="inlineStr">
        <is>
          <t>HVC102</t>
        </is>
      </c>
      <c r="C345" s="4">
        <f>SUM(E345:AC345)</f>
        <v/>
      </c>
      <c r="E345" s="4">
        <f>IF(AND(SUMIFS(Investors!$P:$P,Investors!$A:$A,$A345,Investors!$G:$G,$B345)-$B$2&lt;=E$4,SUMIFS(Investors!$P:$P,Investors!$A:$A,$A345,Investors!$G:$G,$B345)-$B$2&gt;D$4),SUMIFS(Investors!$Q:$Q,Investors!$A:$A,$A345,Investors!$G:$G,$B345),0)</f>
        <v/>
      </c>
      <c r="F345" s="4">
        <f>IF(AND(SUMIFS(Investors!$P:$P,Investors!$A:$A,$A345,Investors!$G:$G,$B345)-$B$2&lt;=F$4,SUMIFS(Investors!$P:$P,Investors!$A:$A,$A345,Investors!$G:$G,$B345)-$B$2&gt;E$4),SUMIFS(Investors!$Q:$Q,Investors!$A:$A,$A345,Investors!$G:$G,$B345),0)</f>
        <v/>
      </c>
      <c r="G345" s="4">
        <f>IF(AND(SUMIFS(Investors!$P:$P,Investors!$A:$A,$A345,Investors!$G:$G,$B345)-$B$2&lt;=G$4,SUMIFS(Investors!$P:$P,Investors!$A:$A,$A345,Investors!$G:$G,$B345)-$B$2&gt;F$4),SUMIFS(Investors!$Q:$Q,Investors!$A:$A,$A345,Investors!$G:$G,$B345),0)</f>
        <v/>
      </c>
      <c r="H345" s="4">
        <f>IF(AND(SUMIFS(Investors!$P:$P,Investors!$A:$A,$A345,Investors!$G:$G,$B345)-$B$2&lt;=H$4,SUMIFS(Investors!$P:$P,Investors!$A:$A,$A345,Investors!$G:$G,$B345)-$B$2&gt;G$4),SUMIFS(Investors!$Q:$Q,Investors!$A:$A,$A345,Investors!$G:$G,$B345),0)</f>
        <v/>
      </c>
      <c r="I345" s="4">
        <f>IF(AND(SUMIFS(Investors!$P:$P,Investors!$A:$A,$A345,Investors!$G:$G,$B345)-$B$2&lt;=I$4,SUMIFS(Investors!$P:$P,Investors!$A:$A,$A345,Investors!$G:$G,$B345)-$B$2&gt;H$4),SUMIFS(Investors!$Q:$Q,Investors!$A:$A,$A345,Investors!$G:$G,$B345),0)</f>
        <v/>
      </c>
      <c r="J345" s="4">
        <f>IF(AND(SUMIFS(Investors!$P:$P,Investors!$A:$A,$A345,Investors!$G:$G,$B345)-$B$2&lt;=J$4,SUMIFS(Investors!$P:$P,Investors!$A:$A,$A345,Investors!$G:$G,$B345)-$B$2&gt;I$4),SUMIFS(Investors!$Q:$Q,Investors!$A:$A,$A345,Investors!$G:$G,$B345),0)</f>
        <v/>
      </c>
      <c r="K345" s="4">
        <f>IF(AND(SUMIFS(Investors!$P:$P,Investors!$A:$A,$A345,Investors!$G:$G,$B345)-$B$2&lt;=K$4,SUMIFS(Investors!$P:$P,Investors!$A:$A,$A345,Investors!$G:$G,$B345)-$B$2&gt;J$4),SUMIFS(Investors!$Q:$Q,Investors!$A:$A,$A345,Investors!$G:$G,$B345),0)</f>
        <v/>
      </c>
      <c r="L345" s="4">
        <f>IF(AND(SUMIFS(Investors!$P:$P,Investors!$A:$A,$A345,Investors!$G:$G,$B345)-$B$2&lt;=L$4,SUMIFS(Investors!$P:$P,Investors!$A:$A,$A345,Investors!$G:$G,$B345)-$B$2&gt;K$4),SUMIFS(Investors!$Q:$Q,Investors!$A:$A,$A345,Investors!$G:$G,$B345),0)</f>
        <v/>
      </c>
      <c r="M345" s="4">
        <f>IF(AND(SUMIFS(Investors!$P:$P,Investors!$A:$A,$A345,Investors!$G:$G,$B345)-$B$2&lt;=M$4,SUMIFS(Investors!$P:$P,Investors!$A:$A,$A345,Investors!$G:$G,$B345)-$B$2&gt;L$4),SUMIFS(Investors!$Q:$Q,Investors!$A:$A,$A345,Investors!$G:$G,$B345),0)</f>
        <v/>
      </c>
      <c r="N345" s="4">
        <f>IF(AND(SUMIFS(Investors!$P:$P,Investors!$A:$A,$A345,Investors!$G:$G,$B345)-$B$2&lt;=N$4,SUMIFS(Investors!$P:$P,Investors!$A:$A,$A345,Investors!$G:$G,$B345)-$B$2&gt;M$4),SUMIFS(Investors!$Q:$Q,Investors!$A:$A,$A345,Investors!$G:$G,$B345),0)</f>
        <v/>
      </c>
      <c r="O345" s="4">
        <f>IF(AND(SUMIFS(Investors!$P:$P,Investors!$A:$A,$A345,Investors!$G:$G,$B345)-$B$2&lt;=O$4,SUMIFS(Investors!$P:$P,Investors!$A:$A,$A345,Investors!$G:$G,$B345)-$B$2&gt;N$4),SUMIFS(Investors!$Q:$Q,Investors!$A:$A,$A345,Investors!$G:$G,$B345),0)</f>
        <v/>
      </c>
      <c r="P345" s="4">
        <f>IF(AND(SUMIFS(Investors!$P:$P,Investors!$A:$A,$A345,Investors!$G:$G,$B345)-$B$2&lt;=P$4,SUMIFS(Investors!$P:$P,Investors!$A:$A,$A345,Investors!$G:$G,$B345)-$B$2&gt;O$4),SUMIFS(Investors!$Q:$Q,Investors!$A:$A,$A345,Investors!$G:$G,$B345),0)</f>
        <v/>
      </c>
      <c r="Q345" s="4">
        <f>IF(AND(SUMIFS(Investors!$P:$P,Investors!$A:$A,$A345,Investors!$G:$G,$B345)-$B$2&lt;=Q$4,SUMIFS(Investors!$P:$P,Investors!$A:$A,$A345,Investors!$G:$G,$B345)-$B$2&gt;P$4),SUMIFS(Investors!$Q:$Q,Investors!$A:$A,$A345,Investors!$G:$G,$B345),0)</f>
        <v/>
      </c>
      <c r="R345" s="4">
        <f>IF(AND(SUMIFS(Investors!$P:$P,Investors!$A:$A,$A345,Investors!$G:$G,$B345)-$B$2&lt;=R$4,SUMIFS(Investors!$P:$P,Investors!$A:$A,$A345,Investors!$G:$G,$B345)-$B$2&gt;Q$4),SUMIFS(Investors!$Q:$Q,Investors!$A:$A,$A345,Investors!$G:$G,$B345),0)</f>
        <v/>
      </c>
      <c r="S345" s="4">
        <f>IF(AND(SUMIFS(Investors!$P:$P,Investors!$A:$A,$A345,Investors!$G:$G,$B345)-$B$2&lt;=S$4,SUMIFS(Investors!$P:$P,Investors!$A:$A,$A345,Investors!$G:$G,$B345)-$B$2&gt;R$4),SUMIFS(Investors!$Q:$Q,Investors!$A:$A,$A345,Investors!$G:$G,$B345),0)</f>
        <v/>
      </c>
      <c r="T345" s="4">
        <f>IF(AND(SUMIFS(Investors!$P:$P,Investors!$A:$A,$A345,Investors!$G:$G,$B345)-$B$2&lt;=T$4,SUMIFS(Investors!$P:$P,Investors!$A:$A,$A345,Investors!$G:$G,$B345)-$B$2&gt;S$4),SUMIFS(Investors!$Q:$Q,Investors!$A:$A,$A345,Investors!$G:$G,$B345),0)</f>
        <v/>
      </c>
      <c r="U345" s="4">
        <f>IF(AND(SUMIFS(Investors!$P:$P,Investors!$A:$A,$A345,Investors!$G:$G,$B345)-$B$2&lt;=U$4,SUMIFS(Investors!$P:$P,Investors!$A:$A,$A345,Investors!$G:$G,$B345)-$B$2&gt;T$4),SUMIFS(Investors!$Q:$Q,Investors!$A:$A,$A345,Investors!$G:$G,$B345),0)</f>
        <v/>
      </c>
      <c r="V345" s="4">
        <f>IF(AND(SUMIFS(Investors!$P:$P,Investors!$A:$A,$A345,Investors!$G:$G,$B345)-$B$2&lt;=V$4,SUMIFS(Investors!$P:$P,Investors!$A:$A,$A345,Investors!$G:$G,$B345)-$B$2&gt;U$4),SUMIFS(Investors!$Q:$Q,Investors!$A:$A,$A345,Investors!$G:$G,$B345),0)</f>
        <v/>
      </c>
      <c r="W345" s="4">
        <f>IF(AND(SUMIFS(Investors!$P:$P,Investors!$A:$A,$A345,Investors!$G:$G,$B345)-$B$2&lt;=W$4,SUMIFS(Investors!$P:$P,Investors!$A:$A,$A345,Investors!$G:$G,$B345)-$B$2&gt;V$4),SUMIFS(Investors!$Q:$Q,Investors!$A:$A,$A345,Investors!$G:$G,$B345),0)</f>
        <v/>
      </c>
      <c r="X345" s="4">
        <f>IF(AND(SUMIFS(Investors!$P:$P,Investors!$A:$A,$A345,Investors!$G:$G,$B345)-$B$2&lt;=X$4,SUMIFS(Investors!$P:$P,Investors!$A:$A,$A345,Investors!$G:$G,$B345)-$B$2&gt;W$4),SUMIFS(Investors!$Q:$Q,Investors!$A:$A,$A345,Investors!$G:$G,$B345),0)</f>
        <v/>
      </c>
      <c r="Y345" s="4">
        <f>IF(AND(SUMIFS(Investors!$P:$P,Investors!$A:$A,$A345,Investors!$G:$G,$B345)-$B$2&lt;=Y$4,SUMIFS(Investors!$P:$P,Investors!$A:$A,$A345,Investors!$G:$G,$B345)-$B$2&gt;X$4),SUMIFS(Investors!$Q:$Q,Investors!$A:$A,$A345,Investors!$G:$G,$B345),0)</f>
        <v/>
      </c>
      <c r="Z345" s="4">
        <f>IF(AND(SUMIFS(Investors!$P:$P,Investors!$A:$A,$A345,Investors!$G:$G,$B345)-$B$2&lt;=Z$4,SUMIFS(Investors!$P:$P,Investors!$A:$A,$A345,Investors!$G:$G,$B345)-$B$2&gt;Y$4),SUMIFS(Investors!$Q:$Q,Investors!$A:$A,$A345,Investors!$G:$G,$B345),0)</f>
        <v/>
      </c>
      <c r="AA345" s="4">
        <f>IF(AND(SUMIFS(Investors!$P:$P,Investors!$A:$A,$A345,Investors!$G:$G,$B345)-$B$2&lt;=AA$4,SUMIFS(Investors!$P:$P,Investors!$A:$A,$A345,Investors!$G:$G,$B345)-$B$2&gt;Z$4),SUMIFS(Investors!$Q:$Q,Investors!$A:$A,$A345,Investors!$G:$G,$B345),0)</f>
        <v/>
      </c>
      <c r="AB345" s="4">
        <f>IF(AND(SUMIFS(Investors!$P:$P,Investors!$A:$A,$A345,Investors!$G:$G,$B345)-$B$2&lt;=AB$4,SUMIFS(Investors!$P:$P,Investors!$A:$A,$A345,Investors!$G:$G,$B345)-$B$2&gt;AA$4),SUMIFS(Investors!$Q:$Q,Investors!$A:$A,$A345,Investors!$G:$G,$B345),0)</f>
        <v/>
      </c>
      <c r="AC345" s="4">
        <f>IF(AND(SUMIFS(Investors!$P:$P,Investors!$A:$A,$A345,Investors!$G:$G,$B345)-$B$2&lt;=AC$4,SUMIFS(Investors!$P:$P,Investors!$A:$A,$A345,Investors!$G:$G,$B345)-$B$2&gt;AB$4),SUMIFS(Investors!$Q:$Q,Investors!$A:$A,$A345,Investors!$G:$G,$B345),0)</f>
        <v/>
      </c>
    </row>
    <row r="346">
      <c r="A346" t="inlineStr">
        <is>
          <t>ZKRI02</t>
        </is>
      </c>
      <c r="B346" t="inlineStr">
        <is>
          <t>HVC206</t>
        </is>
      </c>
      <c r="C346" s="4">
        <f>SUM(E346:AC346)</f>
        <v/>
      </c>
      <c r="E346" s="4">
        <f>IF(AND(SUMIFS(Investors!$P:$P,Investors!$A:$A,$A346,Investors!$G:$G,$B346)-$B$2&lt;=E$4,SUMIFS(Investors!$P:$P,Investors!$A:$A,$A346,Investors!$G:$G,$B346)-$B$2&gt;D$4),SUMIFS(Investors!$Q:$Q,Investors!$A:$A,$A346,Investors!$G:$G,$B346),0)</f>
        <v/>
      </c>
      <c r="F346" s="4">
        <f>IF(AND(SUMIFS(Investors!$P:$P,Investors!$A:$A,$A346,Investors!$G:$G,$B346)-$B$2&lt;=F$4,SUMIFS(Investors!$P:$P,Investors!$A:$A,$A346,Investors!$G:$G,$B346)-$B$2&gt;E$4),SUMIFS(Investors!$Q:$Q,Investors!$A:$A,$A346,Investors!$G:$G,$B346),0)</f>
        <v/>
      </c>
      <c r="G346" s="4">
        <f>IF(AND(SUMIFS(Investors!$P:$P,Investors!$A:$A,$A346,Investors!$G:$G,$B346)-$B$2&lt;=G$4,SUMIFS(Investors!$P:$P,Investors!$A:$A,$A346,Investors!$G:$G,$B346)-$B$2&gt;F$4),SUMIFS(Investors!$Q:$Q,Investors!$A:$A,$A346,Investors!$G:$G,$B346),0)</f>
        <v/>
      </c>
      <c r="H346" s="4">
        <f>IF(AND(SUMIFS(Investors!$P:$P,Investors!$A:$A,$A346,Investors!$G:$G,$B346)-$B$2&lt;=H$4,SUMIFS(Investors!$P:$P,Investors!$A:$A,$A346,Investors!$G:$G,$B346)-$B$2&gt;G$4),SUMIFS(Investors!$Q:$Q,Investors!$A:$A,$A346,Investors!$G:$G,$B346),0)</f>
        <v/>
      </c>
      <c r="I346" s="4">
        <f>IF(AND(SUMIFS(Investors!$P:$P,Investors!$A:$A,$A346,Investors!$G:$G,$B346)-$B$2&lt;=I$4,SUMIFS(Investors!$P:$P,Investors!$A:$A,$A346,Investors!$G:$G,$B346)-$B$2&gt;H$4),SUMIFS(Investors!$Q:$Q,Investors!$A:$A,$A346,Investors!$G:$G,$B346),0)</f>
        <v/>
      </c>
      <c r="J346" s="4">
        <f>IF(AND(SUMIFS(Investors!$P:$P,Investors!$A:$A,$A346,Investors!$G:$G,$B346)-$B$2&lt;=J$4,SUMIFS(Investors!$P:$P,Investors!$A:$A,$A346,Investors!$G:$G,$B346)-$B$2&gt;I$4),SUMIFS(Investors!$Q:$Q,Investors!$A:$A,$A346,Investors!$G:$G,$B346),0)</f>
        <v/>
      </c>
      <c r="K346" s="4">
        <f>IF(AND(SUMIFS(Investors!$P:$P,Investors!$A:$A,$A346,Investors!$G:$G,$B346)-$B$2&lt;=K$4,SUMIFS(Investors!$P:$P,Investors!$A:$A,$A346,Investors!$G:$G,$B346)-$B$2&gt;J$4),SUMIFS(Investors!$Q:$Q,Investors!$A:$A,$A346,Investors!$G:$G,$B346),0)</f>
        <v/>
      </c>
      <c r="L346" s="4">
        <f>IF(AND(SUMIFS(Investors!$P:$P,Investors!$A:$A,$A346,Investors!$G:$G,$B346)-$B$2&lt;=L$4,SUMIFS(Investors!$P:$P,Investors!$A:$A,$A346,Investors!$G:$G,$B346)-$B$2&gt;K$4),SUMIFS(Investors!$Q:$Q,Investors!$A:$A,$A346,Investors!$G:$G,$B346),0)</f>
        <v/>
      </c>
      <c r="M346" s="4">
        <f>IF(AND(SUMIFS(Investors!$P:$P,Investors!$A:$A,$A346,Investors!$G:$G,$B346)-$B$2&lt;=M$4,SUMIFS(Investors!$P:$P,Investors!$A:$A,$A346,Investors!$G:$G,$B346)-$B$2&gt;L$4),SUMIFS(Investors!$Q:$Q,Investors!$A:$A,$A346,Investors!$G:$G,$B346),0)</f>
        <v/>
      </c>
      <c r="N346" s="4">
        <f>IF(AND(SUMIFS(Investors!$P:$P,Investors!$A:$A,$A346,Investors!$G:$G,$B346)-$B$2&lt;=N$4,SUMIFS(Investors!$P:$P,Investors!$A:$A,$A346,Investors!$G:$G,$B346)-$B$2&gt;M$4),SUMIFS(Investors!$Q:$Q,Investors!$A:$A,$A346,Investors!$G:$G,$B346),0)</f>
        <v/>
      </c>
      <c r="O346" s="4">
        <f>IF(AND(SUMIFS(Investors!$P:$P,Investors!$A:$A,$A346,Investors!$G:$G,$B346)-$B$2&lt;=O$4,SUMIFS(Investors!$P:$P,Investors!$A:$A,$A346,Investors!$G:$G,$B346)-$B$2&gt;N$4),SUMIFS(Investors!$Q:$Q,Investors!$A:$A,$A346,Investors!$G:$G,$B346),0)</f>
        <v/>
      </c>
      <c r="P346" s="4">
        <f>IF(AND(SUMIFS(Investors!$P:$P,Investors!$A:$A,$A346,Investors!$G:$G,$B346)-$B$2&lt;=P$4,SUMIFS(Investors!$P:$P,Investors!$A:$A,$A346,Investors!$G:$G,$B346)-$B$2&gt;O$4),SUMIFS(Investors!$Q:$Q,Investors!$A:$A,$A346,Investors!$G:$G,$B346),0)</f>
        <v/>
      </c>
      <c r="Q346" s="4">
        <f>IF(AND(SUMIFS(Investors!$P:$P,Investors!$A:$A,$A346,Investors!$G:$G,$B346)-$B$2&lt;=Q$4,SUMIFS(Investors!$P:$P,Investors!$A:$A,$A346,Investors!$G:$G,$B346)-$B$2&gt;P$4),SUMIFS(Investors!$Q:$Q,Investors!$A:$A,$A346,Investors!$G:$G,$B346),0)</f>
        <v/>
      </c>
      <c r="R346" s="4">
        <f>IF(AND(SUMIFS(Investors!$P:$P,Investors!$A:$A,$A346,Investors!$G:$G,$B346)-$B$2&lt;=R$4,SUMIFS(Investors!$P:$P,Investors!$A:$A,$A346,Investors!$G:$G,$B346)-$B$2&gt;Q$4),SUMIFS(Investors!$Q:$Q,Investors!$A:$A,$A346,Investors!$G:$G,$B346),0)</f>
        <v/>
      </c>
      <c r="S346" s="4">
        <f>IF(AND(SUMIFS(Investors!$P:$P,Investors!$A:$A,$A346,Investors!$G:$G,$B346)-$B$2&lt;=S$4,SUMIFS(Investors!$P:$P,Investors!$A:$A,$A346,Investors!$G:$G,$B346)-$B$2&gt;R$4),SUMIFS(Investors!$Q:$Q,Investors!$A:$A,$A346,Investors!$G:$G,$B346),0)</f>
        <v/>
      </c>
      <c r="T346" s="4">
        <f>IF(AND(SUMIFS(Investors!$P:$P,Investors!$A:$A,$A346,Investors!$G:$G,$B346)-$B$2&lt;=T$4,SUMIFS(Investors!$P:$P,Investors!$A:$A,$A346,Investors!$G:$G,$B346)-$B$2&gt;S$4),SUMIFS(Investors!$Q:$Q,Investors!$A:$A,$A346,Investors!$G:$G,$B346),0)</f>
        <v/>
      </c>
      <c r="U346" s="4">
        <f>IF(AND(SUMIFS(Investors!$P:$P,Investors!$A:$A,$A346,Investors!$G:$G,$B346)-$B$2&lt;=U$4,SUMIFS(Investors!$P:$P,Investors!$A:$A,$A346,Investors!$G:$G,$B346)-$B$2&gt;T$4),SUMIFS(Investors!$Q:$Q,Investors!$A:$A,$A346,Investors!$G:$G,$B346),0)</f>
        <v/>
      </c>
      <c r="V346" s="4">
        <f>IF(AND(SUMIFS(Investors!$P:$P,Investors!$A:$A,$A346,Investors!$G:$G,$B346)-$B$2&lt;=V$4,SUMIFS(Investors!$P:$P,Investors!$A:$A,$A346,Investors!$G:$G,$B346)-$B$2&gt;U$4),SUMIFS(Investors!$Q:$Q,Investors!$A:$A,$A346,Investors!$G:$G,$B346),0)</f>
        <v/>
      </c>
      <c r="W346" s="4">
        <f>IF(AND(SUMIFS(Investors!$P:$P,Investors!$A:$A,$A346,Investors!$G:$G,$B346)-$B$2&lt;=W$4,SUMIFS(Investors!$P:$P,Investors!$A:$A,$A346,Investors!$G:$G,$B346)-$B$2&gt;V$4),SUMIFS(Investors!$Q:$Q,Investors!$A:$A,$A346,Investors!$G:$G,$B346),0)</f>
        <v/>
      </c>
      <c r="X346" s="4">
        <f>IF(AND(SUMIFS(Investors!$P:$P,Investors!$A:$A,$A346,Investors!$G:$G,$B346)-$B$2&lt;=X$4,SUMIFS(Investors!$P:$P,Investors!$A:$A,$A346,Investors!$G:$G,$B346)-$B$2&gt;W$4),SUMIFS(Investors!$Q:$Q,Investors!$A:$A,$A346,Investors!$G:$G,$B346),0)</f>
        <v/>
      </c>
      <c r="Y346" s="4">
        <f>IF(AND(SUMIFS(Investors!$P:$P,Investors!$A:$A,$A346,Investors!$G:$G,$B346)-$B$2&lt;=Y$4,SUMIFS(Investors!$P:$P,Investors!$A:$A,$A346,Investors!$G:$G,$B346)-$B$2&gt;X$4),SUMIFS(Investors!$Q:$Q,Investors!$A:$A,$A346,Investors!$G:$G,$B346),0)</f>
        <v/>
      </c>
      <c r="Z346" s="4">
        <f>IF(AND(SUMIFS(Investors!$P:$P,Investors!$A:$A,$A346,Investors!$G:$G,$B346)-$B$2&lt;=Z$4,SUMIFS(Investors!$P:$P,Investors!$A:$A,$A346,Investors!$G:$G,$B346)-$B$2&gt;Y$4),SUMIFS(Investors!$Q:$Q,Investors!$A:$A,$A346,Investors!$G:$G,$B346),0)</f>
        <v/>
      </c>
      <c r="AA346" s="4">
        <f>IF(AND(SUMIFS(Investors!$P:$P,Investors!$A:$A,$A346,Investors!$G:$G,$B346)-$B$2&lt;=AA$4,SUMIFS(Investors!$P:$P,Investors!$A:$A,$A346,Investors!$G:$G,$B346)-$B$2&gt;Z$4),SUMIFS(Investors!$Q:$Q,Investors!$A:$A,$A346,Investors!$G:$G,$B346),0)</f>
        <v/>
      </c>
      <c r="AB346" s="4">
        <f>IF(AND(SUMIFS(Investors!$P:$P,Investors!$A:$A,$A346,Investors!$G:$G,$B346)-$B$2&lt;=AB$4,SUMIFS(Investors!$P:$P,Investors!$A:$A,$A346,Investors!$G:$G,$B346)-$B$2&gt;AA$4),SUMIFS(Investors!$Q:$Q,Investors!$A:$A,$A346,Investors!$G:$G,$B346),0)</f>
        <v/>
      </c>
      <c r="AC346" s="4">
        <f>IF(AND(SUMIFS(Investors!$P:$P,Investors!$A:$A,$A346,Investors!$G:$G,$B346)-$B$2&lt;=AC$4,SUMIFS(Investors!$P:$P,Investors!$A:$A,$A346,Investors!$G:$G,$B346)-$B$2&gt;AB$4),SUMIFS(Investors!$Q:$Q,Investors!$A:$A,$A346,Investors!$G:$G,$B346),0)</f>
        <v/>
      </c>
    </row>
    <row r="347">
      <c r="A347" t="inlineStr">
        <is>
          <t>ZKRI02</t>
        </is>
      </c>
      <c r="B347" t="inlineStr">
        <is>
          <t>HVP303</t>
        </is>
      </c>
      <c r="C347" s="4">
        <f>SUM(E347:AC347)</f>
        <v/>
      </c>
      <c r="E347" s="4">
        <f>IF(AND(SUMIFS(Investors!$P:$P,Investors!$A:$A,$A347,Investors!$G:$G,$B347)-$B$2&lt;=E$4,SUMIFS(Investors!$P:$P,Investors!$A:$A,$A347,Investors!$G:$G,$B347)-$B$2&gt;D$4),SUMIFS(Investors!$Q:$Q,Investors!$A:$A,$A347,Investors!$G:$G,$B347),0)</f>
        <v/>
      </c>
      <c r="F347" s="4">
        <f>IF(AND(SUMIFS(Investors!$P:$P,Investors!$A:$A,$A347,Investors!$G:$G,$B347)-$B$2&lt;=F$4,SUMIFS(Investors!$P:$P,Investors!$A:$A,$A347,Investors!$G:$G,$B347)-$B$2&gt;E$4),SUMIFS(Investors!$Q:$Q,Investors!$A:$A,$A347,Investors!$G:$G,$B347),0)</f>
        <v/>
      </c>
      <c r="G347" s="4">
        <f>IF(AND(SUMIFS(Investors!$P:$P,Investors!$A:$A,$A347,Investors!$G:$G,$B347)-$B$2&lt;=G$4,SUMIFS(Investors!$P:$P,Investors!$A:$A,$A347,Investors!$G:$G,$B347)-$B$2&gt;F$4),SUMIFS(Investors!$Q:$Q,Investors!$A:$A,$A347,Investors!$G:$G,$B347),0)</f>
        <v/>
      </c>
      <c r="H347" s="4">
        <f>IF(AND(SUMIFS(Investors!$P:$P,Investors!$A:$A,$A347,Investors!$G:$G,$B347)-$B$2&lt;=H$4,SUMIFS(Investors!$P:$P,Investors!$A:$A,$A347,Investors!$G:$G,$B347)-$B$2&gt;G$4),SUMIFS(Investors!$Q:$Q,Investors!$A:$A,$A347,Investors!$G:$G,$B347),0)</f>
        <v/>
      </c>
      <c r="I347" s="4">
        <f>IF(AND(SUMIFS(Investors!$P:$P,Investors!$A:$A,$A347,Investors!$G:$G,$B347)-$B$2&lt;=I$4,SUMIFS(Investors!$P:$P,Investors!$A:$A,$A347,Investors!$G:$G,$B347)-$B$2&gt;H$4),SUMIFS(Investors!$Q:$Q,Investors!$A:$A,$A347,Investors!$G:$G,$B347),0)</f>
        <v/>
      </c>
      <c r="J347" s="4">
        <f>IF(AND(SUMIFS(Investors!$P:$P,Investors!$A:$A,$A347,Investors!$G:$G,$B347)-$B$2&lt;=J$4,SUMIFS(Investors!$P:$P,Investors!$A:$A,$A347,Investors!$G:$G,$B347)-$B$2&gt;I$4),SUMIFS(Investors!$Q:$Q,Investors!$A:$A,$A347,Investors!$G:$G,$B347),0)</f>
        <v/>
      </c>
      <c r="K347" s="4">
        <f>IF(AND(SUMIFS(Investors!$P:$P,Investors!$A:$A,$A347,Investors!$G:$G,$B347)-$B$2&lt;=K$4,SUMIFS(Investors!$P:$P,Investors!$A:$A,$A347,Investors!$G:$G,$B347)-$B$2&gt;J$4),SUMIFS(Investors!$Q:$Q,Investors!$A:$A,$A347,Investors!$G:$G,$B347),0)</f>
        <v/>
      </c>
      <c r="L347" s="4">
        <f>IF(AND(SUMIFS(Investors!$P:$P,Investors!$A:$A,$A347,Investors!$G:$G,$B347)-$B$2&lt;=L$4,SUMIFS(Investors!$P:$P,Investors!$A:$A,$A347,Investors!$G:$G,$B347)-$B$2&gt;K$4),SUMIFS(Investors!$Q:$Q,Investors!$A:$A,$A347,Investors!$G:$G,$B347),0)</f>
        <v/>
      </c>
      <c r="M347" s="4">
        <f>IF(AND(SUMIFS(Investors!$P:$P,Investors!$A:$A,$A347,Investors!$G:$G,$B347)-$B$2&lt;=M$4,SUMIFS(Investors!$P:$P,Investors!$A:$A,$A347,Investors!$G:$G,$B347)-$B$2&gt;L$4),SUMIFS(Investors!$Q:$Q,Investors!$A:$A,$A347,Investors!$G:$G,$B347),0)</f>
        <v/>
      </c>
      <c r="N347" s="4">
        <f>IF(AND(SUMIFS(Investors!$P:$P,Investors!$A:$A,$A347,Investors!$G:$G,$B347)-$B$2&lt;=N$4,SUMIFS(Investors!$P:$P,Investors!$A:$A,$A347,Investors!$G:$G,$B347)-$B$2&gt;M$4),SUMIFS(Investors!$Q:$Q,Investors!$A:$A,$A347,Investors!$G:$G,$B347),0)</f>
        <v/>
      </c>
      <c r="O347" s="4">
        <f>IF(AND(SUMIFS(Investors!$P:$P,Investors!$A:$A,$A347,Investors!$G:$G,$B347)-$B$2&lt;=O$4,SUMIFS(Investors!$P:$P,Investors!$A:$A,$A347,Investors!$G:$G,$B347)-$B$2&gt;N$4),SUMIFS(Investors!$Q:$Q,Investors!$A:$A,$A347,Investors!$G:$G,$B347),0)</f>
        <v/>
      </c>
      <c r="P347" s="4">
        <f>IF(AND(SUMIFS(Investors!$P:$P,Investors!$A:$A,$A347,Investors!$G:$G,$B347)-$B$2&lt;=P$4,SUMIFS(Investors!$P:$P,Investors!$A:$A,$A347,Investors!$G:$G,$B347)-$B$2&gt;O$4),SUMIFS(Investors!$Q:$Q,Investors!$A:$A,$A347,Investors!$G:$G,$B347),0)</f>
        <v/>
      </c>
      <c r="Q347" s="4">
        <f>IF(AND(SUMIFS(Investors!$P:$P,Investors!$A:$A,$A347,Investors!$G:$G,$B347)-$B$2&lt;=Q$4,SUMIFS(Investors!$P:$P,Investors!$A:$A,$A347,Investors!$G:$G,$B347)-$B$2&gt;P$4),SUMIFS(Investors!$Q:$Q,Investors!$A:$A,$A347,Investors!$G:$G,$B347),0)</f>
        <v/>
      </c>
      <c r="R347" s="4">
        <f>IF(AND(SUMIFS(Investors!$P:$P,Investors!$A:$A,$A347,Investors!$G:$G,$B347)-$B$2&lt;=R$4,SUMIFS(Investors!$P:$P,Investors!$A:$A,$A347,Investors!$G:$G,$B347)-$B$2&gt;Q$4),SUMIFS(Investors!$Q:$Q,Investors!$A:$A,$A347,Investors!$G:$G,$B347),0)</f>
        <v/>
      </c>
      <c r="S347" s="4">
        <f>IF(AND(SUMIFS(Investors!$P:$P,Investors!$A:$A,$A347,Investors!$G:$G,$B347)-$B$2&lt;=S$4,SUMIFS(Investors!$P:$P,Investors!$A:$A,$A347,Investors!$G:$G,$B347)-$B$2&gt;R$4),SUMIFS(Investors!$Q:$Q,Investors!$A:$A,$A347,Investors!$G:$G,$B347),0)</f>
        <v/>
      </c>
      <c r="T347" s="4">
        <f>IF(AND(SUMIFS(Investors!$P:$P,Investors!$A:$A,$A347,Investors!$G:$G,$B347)-$B$2&lt;=T$4,SUMIFS(Investors!$P:$P,Investors!$A:$A,$A347,Investors!$G:$G,$B347)-$B$2&gt;S$4),SUMIFS(Investors!$Q:$Q,Investors!$A:$A,$A347,Investors!$G:$G,$B347),0)</f>
        <v/>
      </c>
      <c r="U347" s="4">
        <f>IF(AND(SUMIFS(Investors!$P:$P,Investors!$A:$A,$A347,Investors!$G:$G,$B347)-$B$2&lt;=U$4,SUMIFS(Investors!$P:$P,Investors!$A:$A,$A347,Investors!$G:$G,$B347)-$B$2&gt;T$4),SUMIFS(Investors!$Q:$Q,Investors!$A:$A,$A347,Investors!$G:$G,$B347),0)</f>
        <v/>
      </c>
      <c r="V347" s="4">
        <f>IF(AND(SUMIFS(Investors!$P:$P,Investors!$A:$A,$A347,Investors!$G:$G,$B347)-$B$2&lt;=V$4,SUMIFS(Investors!$P:$P,Investors!$A:$A,$A347,Investors!$G:$G,$B347)-$B$2&gt;U$4),SUMIFS(Investors!$Q:$Q,Investors!$A:$A,$A347,Investors!$G:$G,$B347),0)</f>
        <v/>
      </c>
      <c r="W347" s="4">
        <f>IF(AND(SUMIFS(Investors!$P:$P,Investors!$A:$A,$A347,Investors!$G:$G,$B347)-$B$2&lt;=W$4,SUMIFS(Investors!$P:$P,Investors!$A:$A,$A347,Investors!$G:$G,$B347)-$B$2&gt;V$4),SUMIFS(Investors!$Q:$Q,Investors!$A:$A,$A347,Investors!$G:$G,$B347),0)</f>
        <v/>
      </c>
      <c r="X347" s="4">
        <f>IF(AND(SUMIFS(Investors!$P:$P,Investors!$A:$A,$A347,Investors!$G:$G,$B347)-$B$2&lt;=X$4,SUMIFS(Investors!$P:$P,Investors!$A:$A,$A347,Investors!$G:$G,$B347)-$B$2&gt;W$4),SUMIFS(Investors!$Q:$Q,Investors!$A:$A,$A347,Investors!$G:$G,$B347),0)</f>
        <v/>
      </c>
      <c r="Y347" s="4">
        <f>IF(AND(SUMIFS(Investors!$P:$P,Investors!$A:$A,$A347,Investors!$G:$G,$B347)-$B$2&lt;=Y$4,SUMIFS(Investors!$P:$P,Investors!$A:$A,$A347,Investors!$G:$G,$B347)-$B$2&gt;X$4),SUMIFS(Investors!$Q:$Q,Investors!$A:$A,$A347,Investors!$G:$G,$B347),0)</f>
        <v/>
      </c>
      <c r="Z347" s="4">
        <f>IF(AND(SUMIFS(Investors!$P:$P,Investors!$A:$A,$A347,Investors!$G:$G,$B347)-$B$2&lt;=Z$4,SUMIFS(Investors!$P:$P,Investors!$A:$A,$A347,Investors!$G:$G,$B347)-$B$2&gt;Y$4),SUMIFS(Investors!$Q:$Q,Investors!$A:$A,$A347,Investors!$G:$G,$B347),0)</f>
        <v/>
      </c>
      <c r="AA347" s="4">
        <f>IF(AND(SUMIFS(Investors!$P:$P,Investors!$A:$A,$A347,Investors!$G:$G,$B347)-$B$2&lt;=AA$4,SUMIFS(Investors!$P:$P,Investors!$A:$A,$A347,Investors!$G:$G,$B347)-$B$2&gt;Z$4),SUMIFS(Investors!$Q:$Q,Investors!$A:$A,$A347,Investors!$G:$G,$B347),0)</f>
        <v/>
      </c>
      <c r="AB347" s="4">
        <f>IF(AND(SUMIFS(Investors!$P:$P,Investors!$A:$A,$A347,Investors!$G:$G,$B347)-$B$2&lt;=AB$4,SUMIFS(Investors!$P:$P,Investors!$A:$A,$A347,Investors!$G:$G,$B347)-$B$2&gt;AA$4),SUMIFS(Investors!$Q:$Q,Investors!$A:$A,$A347,Investors!$G:$G,$B347),0)</f>
        <v/>
      </c>
      <c r="AC347" s="4">
        <f>IF(AND(SUMIFS(Investors!$P:$P,Investors!$A:$A,$A347,Investors!$G:$G,$B347)-$B$2&lt;=AC$4,SUMIFS(Investors!$P:$P,Investors!$A:$A,$A347,Investors!$G:$G,$B347)-$B$2&gt;AB$4),SUMIFS(Investors!$Q:$Q,Investors!$A:$A,$A347,Investors!$G:$G,$B347),0)</f>
        <v/>
      </c>
    </row>
    <row r="348">
      <c r="A348" t="inlineStr">
        <is>
          <t>ZKRI02</t>
        </is>
      </c>
      <c r="B348" t="inlineStr">
        <is>
          <t>HVI202</t>
        </is>
      </c>
      <c r="C348" s="4">
        <f>SUM(E348:AC348)</f>
        <v/>
      </c>
      <c r="E348" s="4">
        <f>IF(AND(SUMIFS(Investors!$P:$P,Investors!$A:$A,$A348,Investors!$G:$G,$B348)-$B$2&lt;=E$4,SUMIFS(Investors!$P:$P,Investors!$A:$A,$A348,Investors!$G:$G,$B348)-$B$2&gt;D$4),SUMIFS(Investors!$Q:$Q,Investors!$A:$A,$A348,Investors!$G:$G,$B348),0)</f>
        <v/>
      </c>
      <c r="F348" s="4">
        <f>IF(AND(SUMIFS(Investors!$P:$P,Investors!$A:$A,$A348,Investors!$G:$G,$B348)-$B$2&lt;=F$4,SUMIFS(Investors!$P:$P,Investors!$A:$A,$A348,Investors!$G:$G,$B348)-$B$2&gt;E$4),SUMIFS(Investors!$Q:$Q,Investors!$A:$A,$A348,Investors!$G:$G,$B348),0)</f>
        <v/>
      </c>
      <c r="G348" s="4">
        <f>IF(AND(SUMIFS(Investors!$P:$P,Investors!$A:$A,$A348,Investors!$G:$G,$B348)-$B$2&lt;=G$4,SUMIFS(Investors!$P:$P,Investors!$A:$A,$A348,Investors!$G:$G,$B348)-$B$2&gt;F$4),SUMIFS(Investors!$Q:$Q,Investors!$A:$A,$A348,Investors!$G:$G,$B348),0)</f>
        <v/>
      </c>
      <c r="H348" s="4">
        <f>IF(AND(SUMIFS(Investors!$P:$P,Investors!$A:$A,$A348,Investors!$G:$G,$B348)-$B$2&lt;=H$4,SUMIFS(Investors!$P:$P,Investors!$A:$A,$A348,Investors!$G:$G,$B348)-$B$2&gt;G$4),SUMIFS(Investors!$Q:$Q,Investors!$A:$A,$A348,Investors!$G:$G,$B348),0)</f>
        <v/>
      </c>
      <c r="I348" s="4">
        <f>IF(AND(SUMIFS(Investors!$P:$P,Investors!$A:$A,$A348,Investors!$G:$G,$B348)-$B$2&lt;=I$4,SUMIFS(Investors!$P:$P,Investors!$A:$A,$A348,Investors!$G:$G,$B348)-$B$2&gt;H$4),SUMIFS(Investors!$Q:$Q,Investors!$A:$A,$A348,Investors!$G:$G,$B348),0)</f>
        <v/>
      </c>
      <c r="J348" s="4">
        <f>IF(AND(SUMIFS(Investors!$P:$P,Investors!$A:$A,$A348,Investors!$G:$G,$B348)-$B$2&lt;=J$4,SUMIFS(Investors!$P:$P,Investors!$A:$A,$A348,Investors!$G:$G,$B348)-$B$2&gt;I$4),SUMIFS(Investors!$Q:$Q,Investors!$A:$A,$A348,Investors!$G:$G,$B348),0)</f>
        <v/>
      </c>
      <c r="K348" s="4">
        <f>IF(AND(SUMIFS(Investors!$P:$P,Investors!$A:$A,$A348,Investors!$G:$G,$B348)-$B$2&lt;=K$4,SUMIFS(Investors!$P:$P,Investors!$A:$A,$A348,Investors!$G:$G,$B348)-$B$2&gt;J$4),SUMIFS(Investors!$Q:$Q,Investors!$A:$A,$A348,Investors!$G:$G,$B348),0)</f>
        <v/>
      </c>
      <c r="L348" s="4">
        <f>IF(AND(SUMIFS(Investors!$P:$P,Investors!$A:$A,$A348,Investors!$G:$G,$B348)-$B$2&lt;=L$4,SUMIFS(Investors!$P:$P,Investors!$A:$A,$A348,Investors!$G:$G,$B348)-$B$2&gt;K$4),SUMIFS(Investors!$Q:$Q,Investors!$A:$A,$A348,Investors!$G:$G,$B348),0)</f>
        <v/>
      </c>
      <c r="M348" s="4">
        <f>IF(AND(SUMIFS(Investors!$P:$P,Investors!$A:$A,$A348,Investors!$G:$G,$B348)-$B$2&lt;=M$4,SUMIFS(Investors!$P:$P,Investors!$A:$A,$A348,Investors!$G:$G,$B348)-$B$2&gt;L$4),SUMIFS(Investors!$Q:$Q,Investors!$A:$A,$A348,Investors!$G:$G,$B348),0)</f>
        <v/>
      </c>
      <c r="N348" s="4">
        <f>IF(AND(SUMIFS(Investors!$P:$P,Investors!$A:$A,$A348,Investors!$G:$G,$B348)-$B$2&lt;=N$4,SUMIFS(Investors!$P:$P,Investors!$A:$A,$A348,Investors!$G:$G,$B348)-$B$2&gt;M$4),SUMIFS(Investors!$Q:$Q,Investors!$A:$A,$A348,Investors!$G:$G,$B348),0)</f>
        <v/>
      </c>
      <c r="O348" s="4">
        <f>IF(AND(SUMIFS(Investors!$P:$P,Investors!$A:$A,$A348,Investors!$G:$G,$B348)-$B$2&lt;=O$4,SUMIFS(Investors!$P:$P,Investors!$A:$A,$A348,Investors!$G:$G,$B348)-$B$2&gt;N$4),SUMIFS(Investors!$Q:$Q,Investors!$A:$A,$A348,Investors!$G:$G,$B348),0)</f>
        <v/>
      </c>
      <c r="P348" s="4">
        <f>IF(AND(SUMIFS(Investors!$P:$P,Investors!$A:$A,$A348,Investors!$G:$G,$B348)-$B$2&lt;=P$4,SUMIFS(Investors!$P:$P,Investors!$A:$A,$A348,Investors!$G:$G,$B348)-$B$2&gt;O$4),SUMIFS(Investors!$Q:$Q,Investors!$A:$A,$A348,Investors!$G:$G,$B348),0)</f>
        <v/>
      </c>
      <c r="Q348" s="4">
        <f>IF(AND(SUMIFS(Investors!$P:$P,Investors!$A:$A,$A348,Investors!$G:$G,$B348)-$B$2&lt;=Q$4,SUMIFS(Investors!$P:$P,Investors!$A:$A,$A348,Investors!$G:$G,$B348)-$B$2&gt;P$4),SUMIFS(Investors!$Q:$Q,Investors!$A:$A,$A348,Investors!$G:$G,$B348),0)</f>
        <v/>
      </c>
      <c r="R348" s="4">
        <f>IF(AND(SUMIFS(Investors!$P:$P,Investors!$A:$A,$A348,Investors!$G:$G,$B348)-$B$2&lt;=R$4,SUMIFS(Investors!$P:$P,Investors!$A:$A,$A348,Investors!$G:$G,$B348)-$B$2&gt;Q$4),SUMIFS(Investors!$Q:$Q,Investors!$A:$A,$A348,Investors!$G:$G,$B348),0)</f>
        <v/>
      </c>
      <c r="S348" s="4">
        <f>IF(AND(SUMIFS(Investors!$P:$P,Investors!$A:$A,$A348,Investors!$G:$G,$B348)-$B$2&lt;=S$4,SUMIFS(Investors!$P:$P,Investors!$A:$A,$A348,Investors!$G:$G,$B348)-$B$2&gt;R$4),SUMIFS(Investors!$Q:$Q,Investors!$A:$A,$A348,Investors!$G:$G,$B348),0)</f>
        <v/>
      </c>
      <c r="T348" s="4">
        <f>IF(AND(SUMIFS(Investors!$P:$P,Investors!$A:$A,$A348,Investors!$G:$G,$B348)-$B$2&lt;=T$4,SUMIFS(Investors!$P:$P,Investors!$A:$A,$A348,Investors!$G:$G,$B348)-$B$2&gt;S$4),SUMIFS(Investors!$Q:$Q,Investors!$A:$A,$A348,Investors!$G:$G,$B348),0)</f>
        <v/>
      </c>
      <c r="U348" s="4">
        <f>IF(AND(SUMIFS(Investors!$P:$P,Investors!$A:$A,$A348,Investors!$G:$G,$B348)-$B$2&lt;=U$4,SUMIFS(Investors!$P:$P,Investors!$A:$A,$A348,Investors!$G:$G,$B348)-$B$2&gt;T$4),SUMIFS(Investors!$Q:$Q,Investors!$A:$A,$A348,Investors!$G:$G,$B348),0)</f>
        <v/>
      </c>
      <c r="V348" s="4">
        <f>IF(AND(SUMIFS(Investors!$P:$P,Investors!$A:$A,$A348,Investors!$G:$G,$B348)-$B$2&lt;=V$4,SUMIFS(Investors!$P:$P,Investors!$A:$A,$A348,Investors!$G:$G,$B348)-$B$2&gt;U$4),SUMIFS(Investors!$Q:$Q,Investors!$A:$A,$A348,Investors!$G:$G,$B348),0)</f>
        <v/>
      </c>
      <c r="W348" s="4">
        <f>IF(AND(SUMIFS(Investors!$P:$P,Investors!$A:$A,$A348,Investors!$G:$G,$B348)-$B$2&lt;=W$4,SUMIFS(Investors!$P:$P,Investors!$A:$A,$A348,Investors!$G:$G,$B348)-$B$2&gt;V$4),SUMIFS(Investors!$Q:$Q,Investors!$A:$A,$A348,Investors!$G:$G,$B348),0)</f>
        <v/>
      </c>
      <c r="X348" s="4">
        <f>IF(AND(SUMIFS(Investors!$P:$P,Investors!$A:$A,$A348,Investors!$G:$G,$B348)-$B$2&lt;=X$4,SUMIFS(Investors!$P:$P,Investors!$A:$A,$A348,Investors!$G:$G,$B348)-$B$2&gt;W$4),SUMIFS(Investors!$Q:$Q,Investors!$A:$A,$A348,Investors!$G:$G,$B348),0)</f>
        <v/>
      </c>
      <c r="Y348" s="4">
        <f>IF(AND(SUMIFS(Investors!$P:$P,Investors!$A:$A,$A348,Investors!$G:$G,$B348)-$B$2&lt;=Y$4,SUMIFS(Investors!$P:$P,Investors!$A:$A,$A348,Investors!$G:$G,$B348)-$B$2&gt;X$4),SUMIFS(Investors!$Q:$Q,Investors!$A:$A,$A348,Investors!$G:$G,$B348),0)</f>
        <v/>
      </c>
      <c r="Z348" s="4">
        <f>IF(AND(SUMIFS(Investors!$P:$P,Investors!$A:$A,$A348,Investors!$G:$G,$B348)-$B$2&lt;=Z$4,SUMIFS(Investors!$P:$P,Investors!$A:$A,$A348,Investors!$G:$G,$B348)-$B$2&gt;Y$4),SUMIFS(Investors!$Q:$Q,Investors!$A:$A,$A348,Investors!$G:$G,$B348),0)</f>
        <v/>
      </c>
      <c r="AA348" s="4">
        <f>IF(AND(SUMIFS(Investors!$P:$P,Investors!$A:$A,$A348,Investors!$G:$G,$B348)-$B$2&lt;=AA$4,SUMIFS(Investors!$P:$P,Investors!$A:$A,$A348,Investors!$G:$G,$B348)-$B$2&gt;Z$4),SUMIFS(Investors!$Q:$Q,Investors!$A:$A,$A348,Investors!$G:$G,$B348),0)</f>
        <v/>
      </c>
      <c r="AB348" s="4">
        <f>IF(AND(SUMIFS(Investors!$P:$P,Investors!$A:$A,$A348,Investors!$G:$G,$B348)-$B$2&lt;=AB$4,SUMIFS(Investors!$P:$P,Investors!$A:$A,$A348,Investors!$G:$G,$B348)-$B$2&gt;AA$4),SUMIFS(Investors!$Q:$Q,Investors!$A:$A,$A348,Investors!$G:$G,$B348),0)</f>
        <v/>
      </c>
      <c r="AC348" s="4">
        <f>IF(AND(SUMIFS(Investors!$P:$P,Investors!$A:$A,$A348,Investors!$G:$G,$B348)-$B$2&lt;=AC$4,SUMIFS(Investors!$P:$P,Investors!$A:$A,$A348,Investors!$G:$G,$B348)-$B$2&gt;AB$4),SUMIFS(Investors!$Q:$Q,Investors!$A:$A,$A348,Investors!$G:$G,$B348),0)</f>
        <v/>
      </c>
    </row>
    <row r="349">
      <c r="A349" t="inlineStr">
        <is>
          <t>ZKRI02</t>
        </is>
      </c>
      <c r="B349" t="inlineStr">
        <is>
          <t>HVI203</t>
        </is>
      </c>
      <c r="C349" s="4">
        <f>SUM(E349:AC349)</f>
        <v/>
      </c>
      <c r="E349" s="4">
        <f>IF(AND(SUMIFS(Investors!$P:$P,Investors!$A:$A,$A349,Investors!$G:$G,$B349)-$B$2&lt;=E$4,SUMIFS(Investors!$P:$P,Investors!$A:$A,$A349,Investors!$G:$G,$B349)-$B$2&gt;D$4),SUMIFS(Investors!$Q:$Q,Investors!$A:$A,$A349,Investors!$G:$G,$B349),0)</f>
        <v/>
      </c>
      <c r="F349" s="4">
        <f>IF(AND(SUMIFS(Investors!$P:$P,Investors!$A:$A,$A349,Investors!$G:$G,$B349)-$B$2&lt;=F$4,SUMIFS(Investors!$P:$P,Investors!$A:$A,$A349,Investors!$G:$G,$B349)-$B$2&gt;E$4),SUMIFS(Investors!$Q:$Q,Investors!$A:$A,$A349,Investors!$G:$G,$B349),0)</f>
        <v/>
      </c>
      <c r="G349" s="4">
        <f>IF(AND(SUMIFS(Investors!$P:$P,Investors!$A:$A,$A349,Investors!$G:$G,$B349)-$B$2&lt;=G$4,SUMIFS(Investors!$P:$P,Investors!$A:$A,$A349,Investors!$G:$G,$B349)-$B$2&gt;F$4),SUMIFS(Investors!$Q:$Q,Investors!$A:$A,$A349,Investors!$G:$G,$B349),0)</f>
        <v/>
      </c>
      <c r="H349" s="4">
        <f>IF(AND(SUMIFS(Investors!$P:$P,Investors!$A:$A,$A349,Investors!$G:$G,$B349)-$B$2&lt;=H$4,SUMIFS(Investors!$P:$P,Investors!$A:$A,$A349,Investors!$G:$G,$B349)-$B$2&gt;G$4),SUMIFS(Investors!$Q:$Q,Investors!$A:$A,$A349,Investors!$G:$G,$B349),0)</f>
        <v/>
      </c>
      <c r="I349" s="4">
        <f>IF(AND(SUMIFS(Investors!$P:$P,Investors!$A:$A,$A349,Investors!$G:$G,$B349)-$B$2&lt;=I$4,SUMIFS(Investors!$P:$P,Investors!$A:$A,$A349,Investors!$G:$G,$B349)-$B$2&gt;H$4),SUMIFS(Investors!$Q:$Q,Investors!$A:$A,$A349,Investors!$G:$G,$B349),0)</f>
        <v/>
      </c>
      <c r="J349" s="4">
        <f>IF(AND(SUMIFS(Investors!$P:$P,Investors!$A:$A,$A349,Investors!$G:$G,$B349)-$B$2&lt;=J$4,SUMIFS(Investors!$P:$P,Investors!$A:$A,$A349,Investors!$G:$G,$B349)-$B$2&gt;I$4),SUMIFS(Investors!$Q:$Q,Investors!$A:$A,$A349,Investors!$G:$G,$B349),0)</f>
        <v/>
      </c>
      <c r="K349" s="4">
        <f>IF(AND(SUMIFS(Investors!$P:$P,Investors!$A:$A,$A349,Investors!$G:$G,$B349)-$B$2&lt;=K$4,SUMIFS(Investors!$P:$P,Investors!$A:$A,$A349,Investors!$G:$G,$B349)-$B$2&gt;J$4),SUMIFS(Investors!$Q:$Q,Investors!$A:$A,$A349,Investors!$G:$G,$B349),0)</f>
        <v/>
      </c>
      <c r="L349" s="4">
        <f>IF(AND(SUMIFS(Investors!$P:$P,Investors!$A:$A,$A349,Investors!$G:$G,$B349)-$B$2&lt;=L$4,SUMIFS(Investors!$P:$P,Investors!$A:$A,$A349,Investors!$G:$G,$B349)-$B$2&gt;K$4),SUMIFS(Investors!$Q:$Q,Investors!$A:$A,$A349,Investors!$G:$G,$B349),0)</f>
        <v/>
      </c>
      <c r="M349" s="4">
        <f>IF(AND(SUMIFS(Investors!$P:$P,Investors!$A:$A,$A349,Investors!$G:$G,$B349)-$B$2&lt;=M$4,SUMIFS(Investors!$P:$P,Investors!$A:$A,$A349,Investors!$G:$G,$B349)-$B$2&gt;L$4),SUMIFS(Investors!$Q:$Q,Investors!$A:$A,$A349,Investors!$G:$G,$B349),0)</f>
        <v/>
      </c>
      <c r="N349" s="4">
        <f>IF(AND(SUMIFS(Investors!$P:$P,Investors!$A:$A,$A349,Investors!$G:$G,$B349)-$B$2&lt;=N$4,SUMIFS(Investors!$P:$P,Investors!$A:$A,$A349,Investors!$G:$G,$B349)-$B$2&gt;M$4),SUMIFS(Investors!$Q:$Q,Investors!$A:$A,$A349,Investors!$G:$G,$B349),0)</f>
        <v/>
      </c>
      <c r="O349" s="4">
        <f>IF(AND(SUMIFS(Investors!$P:$P,Investors!$A:$A,$A349,Investors!$G:$G,$B349)-$B$2&lt;=O$4,SUMIFS(Investors!$P:$P,Investors!$A:$A,$A349,Investors!$G:$G,$B349)-$B$2&gt;N$4),SUMIFS(Investors!$Q:$Q,Investors!$A:$A,$A349,Investors!$G:$G,$B349),0)</f>
        <v/>
      </c>
      <c r="P349" s="4">
        <f>IF(AND(SUMIFS(Investors!$P:$P,Investors!$A:$A,$A349,Investors!$G:$G,$B349)-$B$2&lt;=P$4,SUMIFS(Investors!$P:$P,Investors!$A:$A,$A349,Investors!$G:$G,$B349)-$B$2&gt;O$4),SUMIFS(Investors!$Q:$Q,Investors!$A:$A,$A349,Investors!$G:$G,$B349),0)</f>
        <v/>
      </c>
      <c r="Q349" s="4">
        <f>IF(AND(SUMIFS(Investors!$P:$P,Investors!$A:$A,$A349,Investors!$G:$G,$B349)-$B$2&lt;=Q$4,SUMIFS(Investors!$P:$P,Investors!$A:$A,$A349,Investors!$G:$G,$B349)-$B$2&gt;P$4),SUMIFS(Investors!$Q:$Q,Investors!$A:$A,$A349,Investors!$G:$G,$B349),0)</f>
        <v/>
      </c>
      <c r="R349" s="4">
        <f>IF(AND(SUMIFS(Investors!$P:$P,Investors!$A:$A,$A349,Investors!$G:$G,$B349)-$B$2&lt;=R$4,SUMIFS(Investors!$P:$P,Investors!$A:$A,$A349,Investors!$G:$G,$B349)-$B$2&gt;Q$4),SUMIFS(Investors!$Q:$Q,Investors!$A:$A,$A349,Investors!$G:$G,$B349),0)</f>
        <v/>
      </c>
      <c r="S349" s="4">
        <f>IF(AND(SUMIFS(Investors!$P:$P,Investors!$A:$A,$A349,Investors!$G:$G,$B349)-$B$2&lt;=S$4,SUMIFS(Investors!$P:$P,Investors!$A:$A,$A349,Investors!$G:$G,$B349)-$B$2&gt;R$4),SUMIFS(Investors!$Q:$Q,Investors!$A:$A,$A349,Investors!$G:$G,$B349),0)</f>
        <v/>
      </c>
      <c r="T349" s="4">
        <f>IF(AND(SUMIFS(Investors!$P:$P,Investors!$A:$A,$A349,Investors!$G:$G,$B349)-$B$2&lt;=T$4,SUMIFS(Investors!$P:$P,Investors!$A:$A,$A349,Investors!$G:$G,$B349)-$B$2&gt;S$4),SUMIFS(Investors!$Q:$Q,Investors!$A:$A,$A349,Investors!$G:$G,$B349),0)</f>
        <v/>
      </c>
      <c r="U349" s="4">
        <f>IF(AND(SUMIFS(Investors!$P:$P,Investors!$A:$A,$A349,Investors!$G:$G,$B349)-$B$2&lt;=U$4,SUMIFS(Investors!$P:$P,Investors!$A:$A,$A349,Investors!$G:$G,$B349)-$B$2&gt;T$4),SUMIFS(Investors!$Q:$Q,Investors!$A:$A,$A349,Investors!$G:$G,$B349),0)</f>
        <v/>
      </c>
      <c r="V349" s="4">
        <f>IF(AND(SUMIFS(Investors!$P:$P,Investors!$A:$A,$A349,Investors!$G:$G,$B349)-$B$2&lt;=V$4,SUMIFS(Investors!$P:$P,Investors!$A:$A,$A349,Investors!$G:$G,$B349)-$B$2&gt;U$4),SUMIFS(Investors!$Q:$Q,Investors!$A:$A,$A349,Investors!$G:$G,$B349),0)</f>
        <v/>
      </c>
      <c r="W349" s="4">
        <f>IF(AND(SUMIFS(Investors!$P:$P,Investors!$A:$A,$A349,Investors!$G:$G,$B349)-$B$2&lt;=W$4,SUMIFS(Investors!$P:$P,Investors!$A:$A,$A349,Investors!$G:$G,$B349)-$B$2&gt;V$4),SUMIFS(Investors!$Q:$Q,Investors!$A:$A,$A349,Investors!$G:$G,$B349),0)</f>
        <v/>
      </c>
      <c r="X349" s="4">
        <f>IF(AND(SUMIFS(Investors!$P:$P,Investors!$A:$A,$A349,Investors!$G:$G,$B349)-$B$2&lt;=X$4,SUMIFS(Investors!$P:$P,Investors!$A:$A,$A349,Investors!$G:$G,$B349)-$B$2&gt;W$4),SUMIFS(Investors!$Q:$Q,Investors!$A:$A,$A349,Investors!$G:$G,$B349),0)</f>
        <v/>
      </c>
      <c r="Y349" s="4">
        <f>IF(AND(SUMIFS(Investors!$P:$P,Investors!$A:$A,$A349,Investors!$G:$G,$B349)-$B$2&lt;=Y$4,SUMIFS(Investors!$P:$P,Investors!$A:$A,$A349,Investors!$G:$G,$B349)-$B$2&gt;X$4),SUMIFS(Investors!$Q:$Q,Investors!$A:$A,$A349,Investors!$G:$G,$B349),0)</f>
        <v/>
      </c>
      <c r="Z349" s="4">
        <f>IF(AND(SUMIFS(Investors!$P:$P,Investors!$A:$A,$A349,Investors!$G:$G,$B349)-$B$2&lt;=Z$4,SUMIFS(Investors!$P:$P,Investors!$A:$A,$A349,Investors!$G:$G,$B349)-$B$2&gt;Y$4),SUMIFS(Investors!$Q:$Q,Investors!$A:$A,$A349,Investors!$G:$G,$B349),0)</f>
        <v/>
      </c>
      <c r="AA349" s="4">
        <f>IF(AND(SUMIFS(Investors!$P:$P,Investors!$A:$A,$A349,Investors!$G:$G,$B349)-$B$2&lt;=AA$4,SUMIFS(Investors!$P:$P,Investors!$A:$A,$A349,Investors!$G:$G,$B349)-$B$2&gt;Z$4),SUMIFS(Investors!$Q:$Q,Investors!$A:$A,$A349,Investors!$G:$G,$B349),0)</f>
        <v/>
      </c>
      <c r="AB349" s="4">
        <f>IF(AND(SUMIFS(Investors!$P:$P,Investors!$A:$A,$A349,Investors!$G:$G,$B349)-$B$2&lt;=AB$4,SUMIFS(Investors!$P:$P,Investors!$A:$A,$A349,Investors!$G:$G,$B349)-$B$2&gt;AA$4),SUMIFS(Investors!$Q:$Q,Investors!$A:$A,$A349,Investors!$G:$G,$B349),0)</f>
        <v/>
      </c>
      <c r="AC349" s="4">
        <f>IF(AND(SUMIFS(Investors!$P:$P,Investors!$A:$A,$A349,Investors!$G:$G,$B349)-$B$2&lt;=AC$4,SUMIFS(Investors!$P:$P,Investors!$A:$A,$A349,Investors!$G:$G,$B349)-$B$2&gt;AB$4),SUMIFS(Investors!$Q:$Q,Investors!$A:$A,$A349,Investors!$G:$G,$B349),0)</f>
        <v/>
      </c>
    </row>
    <row r="350">
      <c r="A350" t="inlineStr">
        <is>
          <t>ZSCO01</t>
        </is>
      </c>
      <c r="B350" t="inlineStr">
        <is>
          <t>HVE201</t>
        </is>
      </c>
      <c r="C350" s="4">
        <f>SUM(E350:AC350)</f>
        <v/>
      </c>
      <c r="E350" s="4">
        <f>IF(AND(SUMIFS(Investors!$P:$P,Investors!$A:$A,$A350,Investors!$G:$G,$B350)-$B$2&lt;=E$4,SUMIFS(Investors!$P:$P,Investors!$A:$A,$A350,Investors!$G:$G,$B350)-$B$2&gt;D$4),SUMIFS(Investors!$Q:$Q,Investors!$A:$A,$A350,Investors!$G:$G,$B350),0)</f>
        <v/>
      </c>
      <c r="F350" s="4">
        <f>IF(AND(SUMIFS(Investors!$P:$P,Investors!$A:$A,$A350,Investors!$G:$G,$B350)-$B$2&lt;=F$4,SUMIFS(Investors!$P:$P,Investors!$A:$A,$A350,Investors!$G:$G,$B350)-$B$2&gt;E$4),SUMIFS(Investors!$Q:$Q,Investors!$A:$A,$A350,Investors!$G:$G,$B350),0)</f>
        <v/>
      </c>
      <c r="G350" s="4">
        <f>IF(AND(SUMIFS(Investors!$P:$P,Investors!$A:$A,$A350,Investors!$G:$G,$B350)-$B$2&lt;=G$4,SUMIFS(Investors!$P:$P,Investors!$A:$A,$A350,Investors!$G:$G,$B350)-$B$2&gt;F$4),SUMIFS(Investors!$Q:$Q,Investors!$A:$A,$A350,Investors!$G:$G,$B350),0)</f>
        <v/>
      </c>
      <c r="H350" s="4">
        <f>IF(AND(SUMIFS(Investors!$P:$P,Investors!$A:$A,$A350,Investors!$G:$G,$B350)-$B$2&lt;=H$4,SUMIFS(Investors!$P:$P,Investors!$A:$A,$A350,Investors!$G:$G,$B350)-$B$2&gt;G$4),SUMIFS(Investors!$Q:$Q,Investors!$A:$A,$A350,Investors!$G:$G,$B350),0)</f>
        <v/>
      </c>
      <c r="I350" s="4">
        <f>IF(AND(SUMIFS(Investors!$P:$P,Investors!$A:$A,$A350,Investors!$G:$G,$B350)-$B$2&lt;=I$4,SUMIFS(Investors!$P:$P,Investors!$A:$A,$A350,Investors!$G:$G,$B350)-$B$2&gt;H$4),SUMIFS(Investors!$Q:$Q,Investors!$A:$A,$A350,Investors!$G:$G,$B350),0)</f>
        <v/>
      </c>
      <c r="J350" s="4">
        <f>IF(AND(SUMIFS(Investors!$P:$P,Investors!$A:$A,$A350,Investors!$G:$G,$B350)-$B$2&lt;=J$4,SUMIFS(Investors!$P:$P,Investors!$A:$A,$A350,Investors!$G:$G,$B350)-$B$2&gt;I$4),SUMIFS(Investors!$Q:$Q,Investors!$A:$A,$A350,Investors!$G:$G,$B350),0)</f>
        <v/>
      </c>
      <c r="K350" s="4">
        <f>IF(AND(SUMIFS(Investors!$P:$P,Investors!$A:$A,$A350,Investors!$G:$G,$B350)-$B$2&lt;=K$4,SUMIFS(Investors!$P:$P,Investors!$A:$A,$A350,Investors!$G:$G,$B350)-$B$2&gt;J$4),SUMIFS(Investors!$Q:$Q,Investors!$A:$A,$A350,Investors!$G:$G,$B350),0)</f>
        <v/>
      </c>
      <c r="L350" s="4">
        <f>IF(AND(SUMIFS(Investors!$P:$P,Investors!$A:$A,$A350,Investors!$G:$G,$B350)-$B$2&lt;=L$4,SUMIFS(Investors!$P:$P,Investors!$A:$A,$A350,Investors!$G:$G,$B350)-$B$2&gt;K$4),SUMIFS(Investors!$Q:$Q,Investors!$A:$A,$A350,Investors!$G:$G,$B350),0)</f>
        <v/>
      </c>
      <c r="M350" s="4">
        <f>IF(AND(SUMIFS(Investors!$P:$P,Investors!$A:$A,$A350,Investors!$G:$G,$B350)-$B$2&lt;=M$4,SUMIFS(Investors!$P:$P,Investors!$A:$A,$A350,Investors!$G:$G,$B350)-$B$2&gt;L$4),SUMIFS(Investors!$Q:$Q,Investors!$A:$A,$A350,Investors!$G:$G,$B350),0)</f>
        <v/>
      </c>
      <c r="N350" s="4">
        <f>IF(AND(SUMIFS(Investors!$P:$P,Investors!$A:$A,$A350,Investors!$G:$G,$B350)-$B$2&lt;=N$4,SUMIFS(Investors!$P:$P,Investors!$A:$A,$A350,Investors!$G:$G,$B350)-$B$2&gt;M$4),SUMIFS(Investors!$Q:$Q,Investors!$A:$A,$A350,Investors!$G:$G,$B350),0)</f>
        <v/>
      </c>
      <c r="O350" s="4">
        <f>IF(AND(SUMIFS(Investors!$P:$P,Investors!$A:$A,$A350,Investors!$G:$G,$B350)-$B$2&lt;=O$4,SUMIFS(Investors!$P:$P,Investors!$A:$A,$A350,Investors!$G:$G,$B350)-$B$2&gt;N$4),SUMIFS(Investors!$Q:$Q,Investors!$A:$A,$A350,Investors!$G:$G,$B350),0)</f>
        <v/>
      </c>
      <c r="P350" s="4">
        <f>IF(AND(SUMIFS(Investors!$P:$P,Investors!$A:$A,$A350,Investors!$G:$G,$B350)-$B$2&lt;=P$4,SUMIFS(Investors!$P:$P,Investors!$A:$A,$A350,Investors!$G:$G,$B350)-$B$2&gt;O$4),SUMIFS(Investors!$Q:$Q,Investors!$A:$A,$A350,Investors!$G:$G,$B350),0)</f>
        <v/>
      </c>
      <c r="Q350" s="4">
        <f>IF(AND(SUMIFS(Investors!$P:$P,Investors!$A:$A,$A350,Investors!$G:$G,$B350)-$B$2&lt;=Q$4,SUMIFS(Investors!$P:$P,Investors!$A:$A,$A350,Investors!$G:$G,$B350)-$B$2&gt;P$4),SUMIFS(Investors!$Q:$Q,Investors!$A:$A,$A350,Investors!$G:$G,$B350),0)</f>
        <v/>
      </c>
      <c r="R350" s="4">
        <f>IF(AND(SUMIFS(Investors!$P:$P,Investors!$A:$A,$A350,Investors!$G:$G,$B350)-$B$2&lt;=R$4,SUMIFS(Investors!$P:$P,Investors!$A:$A,$A350,Investors!$G:$G,$B350)-$B$2&gt;Q$4),SUMIFS(Investors!$Q:$Q,Investors!$A:$A,$A350,Investors!$G:$G,$B350),0)</f>
        <v/>
      </c>
      <c r="S350" s="4">
        <f>IF(AND(SUMIFS(Investors!$P:$P,Investors!$A:$A,$A350,Investors!$G:$G,$B350)-$B$2&lt;=S$4,SUMIFS(Investors!$P:$P,Investors!$A:$A,$A350,Investors!$G:$G,$B350)-$B$2&gt;R$4),SUMIFS(Investors!$Q:$Q,Investors!$A:$A,$A350,Investors!$G:$G,$B350),0)</f>
        <v/>
      </c>
      <c r="T350" s="4">
        <f>IF(AND(SUMIFS(Investors!$P:$P,Investors!$A:$A,$A350,Investors!$G:$G,$B350)-$B$2&lt;=T$4,SUMIFS(Investors!$P:$P,Investors!$A:$A,$A350,Investors!$G:$G,$B350)-$B$2&gt;S$4),SUMIFS(Investors!$Q:$Q,Investors!$A:$A,$A350,Investors!$G:$G,$B350),0)</f>
        <v/>
      </c>
      <c r="U350" s="4">
        <f>IF(AND(SUMIFS(Investors!$P:$P,Investors!$A:$A,$A350,Investors!$G:$G,$B350)-$B$2&lt;=U$4,SUMIFS(Investors!$P:$P,Investors!$A:$A,$A350,Investors!$G:$G,$B350)-$B$2&gt;T$4),SUMIFS(Investors!$Q:$Q,Investors!$A:$A,$A350,Investors!$G:$G,$B350),0)</f>
        <v/>
      </c>
      <c r="V350" s="4">
        <f>IF(AND(SUMIFS(Investors!$P:$P,Investors!$A:$A,$A350,Investors!$G:$G,$B350)-$B$2&lt;=V$4,SUMIFS(Investors!$P:$P,Investors!$A:$A,$A350,Investors!$G:$G,$B350)-$B$2&gt;U$4),SUMIFS(Investors!$Q:$Q,Investors!$A:$A,$A350,Investors!$G:$G,$B350),0)</f>
        <v/>
      </c>
      <c r="W350" s="4">
        <f>IF(AND(SUMIFS(Investors!$P:$P,Investors!$A:$A,$A350,Investors!$G:$G,$B350)-$B$2&lt;=W$4,SUMIFS(Investors!$P:$P,Investors!$A:$A,$A350,Investors!$G:$G,$B350)-$B$2&gt;V$4),SUMIFS(Investors!$Q:$Q,Investors!$A:$A,$A350,Investors!$G:$G,$B350),0)</f>
        <v/>
      </c>
      <c r="X350" s="4">
        <f>IF(AND(SUMIFS(Investors!$P:$P,Investors!$A:$A,$A350,Investors!$G:$G,$B350)-$B$2&lt;=X$4,SUMIFS(Investors!$P:$P,Investors!$A:$A,$A350,Investors!$G:$G,$B350)-$B$2&gt;W$4),SUMIFS(Investors!$Q:$Q,Investors!$A:$A,$A350,Investors!$G:$G,$B350),0)</f>
        <v/>
      </c>
      <c r="Y350" s="4">
        <f>IF(AND(SUMIFS(Investors!$P:$P,Investors!$A:$A,$A350,Investors!$G:$G,$B350)-$B$2&lt;=Y$4,SUMIFS(Investors!$P:$P,Investors!$A:$A,$A350,Investors!$G:$G,$B350)-$B$2&gt;X$4),SUMIFS(Investors!$Q:$Q,Investors!$A:$A,$A350,Investors!$G:$G,$B350),0)</f>
        <v/>
      </c>
      <c r="Z350" s="4">
        <f>IF(AND(SUMIFS(Investors!$P:$P,Investors!$A:$A,$A350,Investors!$G:$G,$B350)-$B$2&lt;=Z$4,SUMIFS(Investors!$P:$P,Investors!$A:$A,$A350,Investors!$G:$G,$B350)-$B$2&gt;Y$4),SUMIFS(Investors!$Q:$Q,Investors!$A:$A,$A350,Investors!$G:$G,$B350),0)</f>
        <v/>
      </c>
      <c r="AA350" s="4">
        <f>IF(AND(SUMIFS(Investors!$P:$P,Investors!$A:$A,$A350,Investors!$G:$G,$B350)-$B$2&lt;=AA$4,SUMIFS(Investors!$P:$P,Investors!$A:$A,$A350,Investors!$G:$G,$B350)-$B$2&gt;Z$4),SUMIFS(Investors!$Q:$Q,Investors!$A:$A,$A350,Investors!$G:$G,$B350),0)</f>
        <v/>
      </c>
      <c r="AB350" s="4">
        <f>IF(AND(SUMIFS(Investors!$P:$P,Investors!$A:$A,$A350,Investors!$G:$G,$B350)-$B$2&lt;=AB$4,SUMIFS(Investors!$P:$P,Investors!$A:$A,$A350,Investors!$G:$G,$B350)-$B$2&gt;AA$4),SUMIFS(Investors!$Q:$Q,Investors!$A:$A,$A350,Investors!$G:$G,$B350),0)</f>
        <v/>
      </c>
      <c r="AC350" s="4">
        <f>IF(AND(SUMIFS(Investors!$P:$P,Investors!$A:$A,$A350,Investors!$G:$G,$B350)-$B$2&lt;=AC$4,SUMIFS(Investors!$P:$P,Investors!$A:$A,$A350,Investors!$G:$G,$B350)-$B$2&gt;AB$4),SUMIFS(Investors!$Q:$Q,Investors!$A:$A,$A350,Investors!$G:$G,$B350),0)</f>
        <v/>
      </c>
    </row>
    <row r="351">
      <c r="A351" t="inlineStr">
        <is>
          <t>ZPRO01</t>
        </is>
      </c>
      <c r="B351" t="inlineStr">
        <is>
          <t>HFB302</t>
        </is>
      </c>
      <c r="C351" s="4">
        <f>SUM(E351:AC351)</f>
        <v/>
      </c>
      <c r="E351" s="4">
        <f>IF(AND(SUMIFS(Investors!$P:$P,Investors!$A:$A,$A351,Investors!$G:$G,$B351)-$B$2&lt;=E$4,SUMIFS(Investors!$P:$P,Investors!$A:$A,$A351,Investors!$G:$G,$B351)-$B$2&gt;D$4),SUMIFS(Investors!$Q:$Q,Investors!$A:$A,$A351,Investors!$G:$G,$B351),0)</f>
        <v/>
      </c>
      <c r="F351" s="4">
        <f>IF(AND(SUMIFS(Investors!$P:$P,Investors!$A:$A,$A351,Investors!$G:$G,$B351)-$B$2&lt;=F$4,SUMIFS(Investors!$P:$P,Investors!$A:$A,$A351,Investors!$G:$G,$B351)-$B$2&gt;E$4),SUMIFS(Investors!$Q:$Q,Investors!$A:$A,$A351,Investors!$G:$G,$B351),0)</f>
        <v/>
      </c>
      <c r="G351" s="4">
        <f>IF(AND(SUMIFS(Investors!$P:$P,Investors!$A:$A,$A351,Investors!$G:$G,$B351)-$B$2&lt;=G$4,SUMIFS(Investors!$P:$P,Investors!$A:$A,$A351,Investors!$G:$G,$B351)-$B$2&gt;F$4),SUMIFS(Investors!$Q:$Q,Investors!$A:$A,$A351,Investors!$G:$G,$B351),0)</f>
        <v/>
      </c>
      <c r="H351" s="4">
        <f>IF(AND(SUMIFS(Investors!$P:$P,Investors!$A:$A,$A351,Investors!$G:$G,$B351)-$B$2&lt;=H$4,SUMIFS(Investors!$P:$P,Investors!$A:$A,$A351,Investors!$G:$G,$B351)-$B$2&gt;G$4),SUMIFS(Investors!$Q:$Q,Investors!$A:$A,$A351,Investors!$G:$G,$B351),0)</f>
        <v/>
      </c>
      <c r="I351" s="4">
        <f>IF(AND(SUMIFS(Investors!$P:$P,Investors!$A:$A,$A351,Investors!$G:$G,$B351)-$B$2&lt;=I$4,SUMIFS(Investors!$P:$P,Investors!$A:$A,$A351,Investors!$G:$G,$B351)-$B$2&gt;H$4),SUMIFS(Investors!$Q:$Q,Investors!$A:$A,$A351,Investors!$G:$G,$B351),0)</f>
        <v/>
      </c>
      <c r="J351" s="4">
        <f>IF(AND(SUMIFS(Investors!$P:$P,Investors!$A:$A,$A351,Investors!$G:$G,$B351)-$B$2&lt;=J$4,SUMIFS(Investors!$P:$P,Investors!$A:$A,$A351,Investors!$G:$G,$B351)-$B$2&gt;I$4),SUMIFS(Investors!$Q:$Q,Investors!$A:$A,$A351,Investors!$G:$G,$B351),0)</f>
        <v/>
      </c>
      <c r="K351" s="4">
        <f>IF(AND(SUMIFS(Investors!$P:$P,Investors!$A:$A,$A351,Investors!$G:$G,$B351)-$B$2&lt;=K$4,SUMIFS(Investors!$P:$P,Investors!$A:$A,$A351,Investors!$G:$G,$B351)-$B$2&gt;J$4),SUMIFS(Investors!$Q:$Q,Investors!$A:$A,$A351,Investors!$G:$G,$B351),0)</f>
        <v/>
      </c>
      <c r="L351" s="4">
        <f>IF(AND(SUMIFS(Investors!$P:$P,Investors!$A:$A,$A351,Investors!$G:$G,$B351)-$B$2&lt;=L$4,SUMIFS(Investors!$P:$P,Investors!$A:$A,$A351,Investors!$G:$G,$B351)-$B$2&gt;K$4),SUMIFS(Investors!$Q:$Q,Investors!$A:$A,$A351,Investors!$G:$G,$B351),0)</f>
        <v/>
      </c>
      <c r="M351" s="4">
        <f>IF(AND(SUMIFS(Investors!$P:$P,Investors!$A:$A,$A351,Investors!$G:$G,$B351)-$B$2&lt;=M$4,SUMIFS(Investors!$P:$P,Investors!$A:$A,$A351,Investors!$G:$G,$B351)-$B$2&gt;L$4),SUMIFS(Investors!$Q:$Q,Investors!$A:$A,$A351,Investors!$G:$G,$B351),0)</f>
        <v/>
      </c>
      <c r="N351" s="4">
        <f>IF(AND(SUMIFS(Investors!$P:$P,Investors!$A:$A,$A351,Investors!$G:$G,$B351)-$B$2&lt;=N$4,SUMIFS(Investors!$P:$P,Investors!$A:$A,$A351,Investors!$G:$G,$B351)-$B$2&gt;M$4),SUMIFS(Investors!$Q:$Q,Investors!$A:$A,$A351,Investors!$G:$G,$B351),0)</f>
        <v/>
      </c>
      <c r="O351" s="4">
        <f>IF(AND(SUMIFS(Investors!$P:$P,Investors!$A:$A,$A351,Investors!$G:$G,$B351)-$B$2&lt;=O$4,SUMIFS(Investors!$P:$P,Investors!$A:$A,$A351,Investors!$G:$G,$B351)-$B$2&gt;N$4),SUMIFS(Investors!$Q:$Q,Investors!$A:$A,$A351,Investors!$G:$G,$B351),0)</f>
        <v/>
      </c>
      <c r="P351" s="4">
        <f>IF(AND(SUMIFS(Investors!$P:$P,Investors!$A:$A,$A351,Investors!$G:$G,$B351)-$B$2&lt;=P$4,SUMIFS(Investors!$P:$P,Investors!$A:$A,$A351,Investors!$G:$G,$B351)-$B$2&gt;O$4),SUMIFS(Investors!$Q:$Q,Investors!$A:$A,$A351,Investors!$G:$G,$B351),0)</f>
        <v/>
      </c>
      <c r="Q351" s="4">
        <f>IF(AND(SUMIFS(Investors!$P:$P,Investors!$A:$A,$A351,Investors!$G:$G,$B351)-$B$2&lt;=Q$4,SUMIFS(Investors!$P:$P,Investors!$A:$A,$A351,Investors!$G:$G,$B351)-$B$2&gt;P$4),SUMIFS(Investors!$Q:$Q,Investors!$A:$A,$A351,Investors!$G:$G,$B351),0)</f>
        <v/>
      </c>
      <c r="R351" s="4">
        <f>IF(AND(SUMIFS(Investors!$P:$P,Investors!$A:$A,$A351,Investors!$G:$G,$B351)-$B$2&lt;=R$4,SUMIFS(Investors!$P:$P,Investors!$A:$A,$A351,Investors!$G:$G,$B351)-$B$2&gt;Q$4),SUMIFS(Investors!$Q:$Q,Investors!$A:$A,$A351,Investors!$G:$G,$B351),0)</f>
        <v/>
      </c>
      <c r="S351" s="4">
        <f>IF(AND(SUMIFS(Investors!$P:$P,Investors!$A:$A,$A351,Investors!$G:$G,$B351)-$B$2&lt;=S$4,SUMIFS(Investors!$P:$P,Investors!$A:$A,$A351,Investors!$G:$G,$B351)-$B$2&gt;R$4),SUMIFS(Investors!$Q:$Q,Investors!$A:$A,$A351,Investors!$G:$G,$B351),0)</f>
        <v/>
      </c>
      <c r="T351" s="4">
        <f>IF(AND(SUMIFS(Investors!$P:$P,Investors!$A:$A,$A351,Investors!$G:$G,$B351)-$B$2&lt;=T$4,SUMIFS(Investors!$P:$P,Investors!$A:$A,$A351,Investors!$G:$G,$B351)-$B$2&gt;S$4),SUMIFS(Investors!$Q:$Q,Investors!$A:$A,$A351,Investors!$G:$G,$B351),0)</f>
        <v/>
      </c>
      <c r="U351" s="4">
        <f>IF(AND(SUMIFS(Investors!$P:$P,Investors!$A:$A,$A351,Investors!$G:$G,$B351)-$B$2&lt;=U$4,SUMIFS(Investors!$P:$P,Investors!$A:$A,$A351,Investors!$G:$G,$B351)-$B$2&gt;T$4),SUMIFS(Investors!$Q:$Q,Investors!$A:$A,$A351,Investors!$G:$G,$B351),0)</f>
        <v/>
      </c>
      <c r="V351" s="4">
        <f>IF(AND(SUMIFS(Investors!$P:$P,Investors!$A:$A,$A351,Investors!$G:$G,$B351)-$B$2&lt;=V$4,SUMIFS(Investors!$P:$P,Investors!$A:$A,$A351,Investors!$G:$G,$B351)-$B$2&gt;U$4),SUMIFS(Investors!$Q:$Q,Investors!$A:$A,$A351,Investors!$G:$G,$B351),0)</f>
        <v/>
      </c>
      <c r="W351" s="4">
        <f>IF(AND(SUMIFS(Investors!$P:$P,Investors!$A:$A,$A351,Investors!$G:$G,$B351)-$B$2&lt;=W$4,SUMIFS(Investors!$P:$P,Investors!$A:$A,$A351,Investors!$G:$G,$B351)-$B$2&gt;V$4),SUMIFS(Investors!$Q:$Q,Investors!$A:$A,$A351,Investors!$G:$G,$B351),0)</f>
        <v/>
      </c>
      <c r="X351" s="4">
        <f>IF(AND(SUMIFS(Investors!$P:$P,Investors!$A:$A,$A351,Investors!$G:$G,$B351)-$B$2&lt;=X$4,SUMIFS(Investors!$P:$P,Investors!$A:$A,$A351,Investors!$G:$G,$B351)-$B$2&gt;W$4),SUMIFS(Investors!$Q:$Q,Investors!$A:$A,$A351,Investors!$G:$G,$B351),0)</f>
        <v/>
      </c>
      <c r="Y351" s="4">
        <f>IF(AND(SUMIFS(Investors!$P:$P,Investors!$A:$A,$A351,Investors!$G:$G,$B351)-$B$2&lt;=Y$4,SUMIFS(Investors!$P:$P,Investors!$A:$A,$A351,Investors!$G:$G,$B351)-$B$2&gt;X$4),SUMIFS(Investors!$Q:$Q,Investors!$A:$A,$A351,Investors!$G:$G,$B351),0)</f>
        <v/>
      </c>
      <c r="Z351" s="4">
        <f>IF(AND(SUMIFS(Investors!$P:$P,Investors!$A:$A,$A351,Investors!$G:$G,$B351)-$B$2&lt;=Z$4,SUMIFS(Investors!$P:$P,Investors!$A:$A,$A351,Investors!$G:$G,$B351)-$B$2&gt;Y$4),SUMIFS(Investors!$Q:$Q,Investors!$A:$A,$A351,Investors!$G:$G,$B351),0)</f>
        <v/>
      </c>
      <c r="AA351" s="4">
        <f>IF(AND(SUMIFS(Investors!$P:$P,Investors!$A:$A,$A351,Investors!$G:$G,$B351)-$B$2&lt;=AA$4,SUMIFS(Investors!$P:$P,Investors!$A:$A,$A351,Investors!$G:$G,$B351)-$B$2&gt;Z$4),SUMIFS(Investors!$Q:$Q,Investors!$A:$A,$A351,Investors!$G:$G,$B351),0)</f>
        <v/>
      </c>
      <c r="AB351" s="4">
        <f>IF(AND(SUMIFS(Investors!$P:$P,Investors!$A:$A,$A351,Investors!$G:$G,$B351)-$B$2&lt;=AB$4,SUMIFS(Investors!$P:$P,Investors!$A:$A,$A351,Investors!$G:$G,$B351)-$B$2&gt;AA$4),SUMIFS(Investors!$Q:$Q,Investors!$A:$A,$A351,Investors!$G:$G,$B351),0)</f>
        <v/>
      </c>
      <c r="AC351" s="4">
        <f>IF(AND(SUMIFS(Investors!$P:$P,Investors!$A:$A,$A351,Investors!$G:$G,$B351)-$B$2&lt;=AC$4,SUMIFS(Investors!$P:$P,Investors!$A:$A,$A351,Investors!$G:$G,$B351)-$B$2&gt;AB$4),SUMIFS(Investors!$Q:$Q,Investors!$A:$A,$A351,Investors!$G:$G,$B351),0)</f>
        <v/>
      </c>
    </row>
    <row r="352">
      <c r="A352" t="inlineStr">
        <is>
          <t>ZPRO01</t>
        </is>
      </c>
      <c r="B352" t="inlineStr">
        <is>
          <t>HFB310</t>
        </is>
      </c>
      <c r="C352" s="4">
        <f>SUM(E352:AC352)</f>
        <v/>
      </c>
      <c r="E352" s="4">
        <f>IF(AND(SUMIFS(Investors!$P:$P,Investors!$A:$A,$A352,Investors!$G:$G,$B352)-$B$2&lt;=E$4,SUMIFS(Investors!$P:$P,Investors!$A:$A,$A352,Investors!$G:$G,$B352)-$B$2&gt;D$4),SUMIFS(Investors!$Q:$Q,Investors!$A:$A,$A352,Investors!$G:$G,$B352),0)</f>
        <v/>
      </c>
      <c r="F352" s="4">
        <f>IF(AND(SUMIFS(Investors!$P:$P,Investors!$A:$A,$A352,Investors!$G:$G,$B352)-$B$2&lt;=F$4,SUMIFS(Investors!$P:$P,Investors!$A:$A,$A352,Investors!$G:$G,$B352)-$B$2&gt;E$4),SUMIFS(Investors!$Q:$Q,Investors!$A:$A,$A352,Investors!$G:$G,$B352),0)</f>
        <v/>
      </c>
      <c r="G352" s="4">
        <f>IF(AND(SUMIFS(Investors!$P:$P,Investors!$A:$A,$A352,Investors!$G:$G,$B352)-$B$2&lt;=G$4,SUMIFS(Investors!$P:$P,Investors!$A:$A,$A352,Investors!$G:$G,$B352)-$B$2&gt;F$4),SUMIFS(Investors!$Q:$Q,Investors!$A:$A,$A352,Investors!$G:$G,$B352),0)</f>
        <v/>
      </c>
      <c r="H352" s="4">
        <f>IF(AND(SUMIFS(Investors!$P:$P,Investors!$A:$A,$A352,Investors!$G:$G,$B352)-$B$2&lt;=H$4,SUMIFS(Investors!$P:$P,Investors!$A:$A,$A352,Investors!$G:$G,$B352)-$B$2&gt;G$4),SUMIFS(Investors!$Q:$Q,Investors!$A:$A,$A352,Investors!$G:$G,$B352),0)</f>
        <v/>
      </c>
      <c r="I352" s="4">
        <f>IF(AND(SUMIFS(Investors!$P:$P,Investors!$A:$A,$A352,Investors!$G:$G,$B352)-$B$2&lt;=I$4,SUMIFS(Investors!$P:$P,Investors!$A:$A,$A352,Investors!$G:$G,$B352)-$B$2&gt;H$4),SUMIFS(Investors!$Q:$Q,Investors!$A:$A,$A352,Investors!$G:$G,$B352),0)</f>
        <v/>
      </c>
      <c r="J352" s="4">
        <f>IF(AND(SUMIFS(Investors!$P:$P,Investors!$A:$A,$A352,Investors!$G:$G,$B352)-$B$2&lt;=J$4,SUMIFS(Investors!$P:$P,Investors!$A:$A,$A352,Investors!$G:$G,$B352)-$B$2&gt;I$4),SUMIFS(Investors!$Q:$Q,Investors!$A:$A,$A352,Investors!$G:$G,$B352),0)</f>
        <v/>
      </c>
      <c r="K352" s="4">
        <f>IF(AND(SUMIFS(Investors!$P:$P,Investors!$A:$A,$A352,Investors!$G:$G,$B352)-$B$2&lt;=K$4,SUMIFS(Investors!$P:$P,Investors!$A:$A,$A352,Investors!$G:$G,$B352)-$B$2&gt;J$4),SUMIFS(Investors!$Q:$Q,Investors!$A:$A,$A352,Investors!$G:$G,$B352),0)</f>
        <v/>
      </c>
      <c r="L352" s="4">
        <f>IF(AND(SUMIFS(Investors!$P:$P,Investors!$A:$A,$A352,Investors!$G:$G,$B352)-$B$2&lt;=L$4,SUMIFS(Investors!$P:$P,Investors!$A:$A,$A352,Investors!$G:$G,$B352)-$B$2&gt;K$4),SUMIFS(Investors!$Q:$Q,Investors!$A:$A,$A352,Investors!$G:$G,$B352),0)</f>
        <v/>
      </c>
      <c r="M352" s="4">
        <f>IF(AND(SUMIFS(Investors!$P:$P,Investors!$A:$A,$A352,Investors!$G:$G,$B352)-$B$2&lt;=M$4,SUMIFS(Investors!$P:$P,Investors!$A:$A,$A352,Investors!$G:$G,$B352)-$B$2&gt;L$4),SUMIFS(Investors!$Q:$Q,Investors!$A:$A,$A352,Investors!$G:$G,$B352),0)</f>
        <v/>
      </c>
      <c r="N352" s="4">
        <f>IF(AND(SUMIFS(Investors!$P:$P,Investors!$A:$A,$A352,Investors!$G:$G,$B352)-$B$2&lt;=N$4,SUMIFS(Investors!$P:$P,Investors!$A:$A,$A352,Investors!$G:$G,$B352)-$B$2&gt;M$4),SUMIFS(Investors!$Q:$Q,Investors!$A:$A,$A352,Investors!$G:$G,$B352),0)</f>
        <v/>
      </c>
      <c r="O352" s="4">
        <f>IF(AND(SUMIFS(Investors!$P:$P,Investors!$A:$A,$A352,Investors!$G:$G,$B352)-$B$2&lt;=O$4,SUMIFS(Investors!$P:$P,Investors!$A:$A,$A352,Investors!$G:$G,$B352)-$B$2&gt;N$4),SUMIFS(Investors!$Q:$Q,Investors!$A:$A,$A352,Investors!$G:$G,$B352),0)</f>
        <v/>
      </c>
      <c r="P352" s="4">
        <f>IF(AND(SUMIFS(Investors!$P:$P,Investors!$A:$A,$A352,Investors!$G:$G,$B352)-$B$2&lt;=P$4,SUMIFS(Investors!$P:$P,Investors!$A:$A,$A352,Investors!$G:$G,$B352)-$B$2&gt;O$4),SUMIFS(Investors!$Q:$Q,Investors!$A:$A,$A352,Investors!$G:$G,$B352),0)</f>
        <v/>
      </c>
      <c r="Q352" s="4">
        <f>IF(AND(SUMIFS(Investors!$P:$P,Investors!$A:$A,$A352,Investors!$G:$G,$B352)-$B$2&lt;=Q$4,SUMIFS(Investors!$P:$P,Investors!$A:$A,$A352,Investors!$G:$G,$B352)-$B$2&gt;P$4),SUMIFS(Investors!$Q:$Q,Investors!$A:$A,$A352,Investors!$G:$G,$B352),0)</f>
        <v/>
      </c>
      <c r="R352" s="4">
        <f>IF(AND(SUMIFS(Investors!$P:$P,Investors!$A:$A,$A352,Investors!$G:$G,$B352)-$B$2&lt;=R$4,SUMIFS(Investors!$P:$P,Investors!$A:$A,$A352,Investors!$G:$G,$B352)-$B$2&gt;Q$4),SUMIFS(Investors!$Q:$Q,Investors!$A:$A,$A352,Investors!$G:$G,$B352),0)</f>
        <v/>
      </c>
      <c r="S352" s="4">
        <f>IF(AND(SUMIFS(Investors!$P:$P,Investors!$A:$A,$A352,Investors!$G:$G,$B352)-$B$2&lt;=S$4,SUMIFS(Investors!$P:$P,Investors!$A:$A,$A352,Investors!$G:$G,$B352)-$B$2&gt;R$4),SUMIFS(Investors!$Q:$Q,Investors!$A:$A,$A352,Investors!$G:$G,$B352),0)</f>
        <v/>
      </c>
      <c r="T352" s="4">
        <f>IF(AND(SUMIFS(Investors!$P:$P,Investors!$A:$A,$A352,Investors!$G:$G,$B352)-$B$2&lt;=T$4,SUMIFS(Investors!$P:$P,Investors!$A:$A,$A352,Investors!$G:$G,$B352)-$B$2&gt;S$4),SUMIFS(Investors!$Q:$Q,Investors!$A:$A,$A352,Investors!$G:$G,$B352),0)</f>
        <v/>
      </c>
      <c r="U352" s="4">
        <f>IF(AND(SUMIFS(Investors!$P:$P,Investors!$A:$A,$A352,Investors!$G:$G,$B352)-$B$2&lt;=U$4,SUMIFS(Investors!$P:$P,Investors!$A:$A,$A352,Investors!$G:$G,$B352)-$B$2&gt;T$4),SUMIFS(Investors!$Q:$Q,Investors!$A:$A,$A352,Investors!$G:$G,$B352),0)</f>
        <v/>
      </c>
      <c r="V352" s="4">
        <f>IF(AND(SUMIFS(Investors!$P:$P,Investors!$A:$A,$A352,Investors!$G:$G,$B352)-$B$2&lt;=V$4,SUMIFS(Investors!$P:$P,Investors!$A:$A,$A352,Investors!$G:$G,$B352)-$B$2&gt;U$4),SUMIFS(Investors!$Q:$Q,Investors!$A:$A,$A352,Investors!$G:$G,$B352),0)</f>
        <v/>
      </c>
      <c r="W352" s="4">
        <f>IF(AND(SUMIFS(Investors!$P:$P,Investors!$A:$A,$A352,Investors!$G:$G,$B352)-$B$2&lt;=W$4,SUMIFS(Investors!$P:$P,Investors!$A:$A,$A352,Investors!$G:$G,$B352)-$B$2&gt;V$4),SUMIFS(Investors!$Q:$Q,Investors!$A:$A,$A352,Investors!$G:$G,$B352),0)</f>
        <v/>
      </c>
      <c r="X352" s="4">
        <f>IF(AND(SUMIFS(Investors!$P:$P,Investors!$A:$A,$A352,Investors!$G:$G,$B352)-$B$2&lt;=X$4,SUMIFS(Investors!$P:$P,Investors!$A:$A,$A352,Investors!$G:$G,$B352)-$B$2&gt;W$4),SUMIFS(Investors!$Q:$Q,Investors!$A:$A,$A352,Investors!$G:$G,$B352),0)</f>
        <v/>
      </c>
      <c r="Y352" s="4">
        <f>IF(AND(SUMIFS(Investors!$P:$P,Investors!$A:$A,$A352,Investors!$G:$G,$B352)-$B$2&lt;=Y$4,SUMIFS(Investors!$P:$P,Investors!$A:$A,$A352,Investors!$G:$G,$B352)-$B$2&gt;X$4),SUMIFS(Investors!$Q:$Q,Investors!$A:$A,$A352,Investors!$G:$G,$B352),0)</f>
        <v/>
      </c>
      <c r="Z352" s="4">
        <f>IF(AND(SUMIFS(Investors!$P:$P,Investors!$A:$A,$A352,Investors!$G:$G,$B352)-$B$2&lt;=Z$4,SUMIFS(Investors!$P:$P,Investors!$A:$A,$A352,Investors!$G:$G,$B352)-$B$2&gt;Y$4),SUMIFS(Investors!$Q:$Q,Investors!$A:$A,$A352,Investors!$G:$G,$B352),0)</f>
        <v/>
      </c>
      <c r="AA352" s="4">
        <f>IF(AND(SUMIFS(Investors!$P:$P,Investors!$A:$A,$A352,Investors!$G:$G,$B352)-$B$2&lt;=AA$4,SUMIFS(Investors!$P:$P,Investors!$A:$A,$A352,Investors!$G:$G,$B352)-$B$2&gt;Z$4),SUMIFS(Investors!$Q:$Q,Investors!$A:$A,$A352,Investors!$G:$G,$B352),0)</f>
        <v/>
      </c>
      <c r="AB352" s="4">
        <f>IF(AND(SUMIFS(Investors!$P:$P,Investors!$A:$A,$A352,Investors!$G:$G,$B352)-$B$2&lt;=AB$4,SUMIFS(Investors!$P:$P,Investors!$A:$A,$A352,Investors!$G:$G,$B352)-$B$2&gt;AA$4),SUMIFS(Investors!$Q:$Q,Investors!$A:$A,$A352,Investors!$G:$G,$B352),0)</f>
        <v/>
      </c>
      <c r="AC352" s="4">
        <f>IF(AND(SUMIFS(Investors!$P:$P,Investors!$A:$A,$A352,Investors!$G:$G,$B352)-$B$2&lt;=AC$4,SUMIFS(Investors!$P:$P,Investors!$A:$A,$A352,Investors!$G:$G,$B352)-$B$2&gt;AB$4),SUMIFS(Investors!$Q:$Q,Investors!$A:$A,$A352,Investors!$G:$G,$B352),0)</f>
        <v/>
      </c>
    </row>
    <row r="353">
      <c r="A353" t="inlineStr">
        <is>
          <t>ZCUP01</t>
        </is>
      </c>
      <c r="B353" t="inlineStr">
        <is>
          <t>HVD103</t>
        </is>
      </c>
      <c r="C353" s="4">
        <f>SUM(E353:AC353)</f>
        <v/>
      </c>
      <c r="E353" s="4">
        <f>IF(AND(SUMIFS(Investors!$P:$P,Investors!$A:$A,$A353,Investors!$G:$G,$B353)-$B$2&lt;=E$4,SUMIFS(Investors!$P:$P,Investors!$A:$A,$A353,Investors!$G:$G,$B353)-$B$2&gt;D$4),SUMIFS(Investors!$Q:$Q,Investors!$A:$A,$A353,Investors!$G:$G,$B353),0)</f>
        <v/>
      </c>
      <c r="F353" s="4">
        <f>IF(AND(SUMIFS(Investors!$P:$P,Investors!$A:$A,$A353,Investors!$G:$G,$B353)-$B$2&lt;=F$4,SUMIFS(Investors!$P:$P,Investors!$A:$A,$A353,Investors!$G:$G,$B353)-$B$2&gt;E$4),SUMIFS(Investors!$Q:$Q,Investors!$A:$A,$A353,Investors!$G:$G,$B353),0)</f>
        <v/>
      </c>
      <c r="G353" s="4">
        <f>IF(AND(SUMIFS(Investors!$P:$P,Investors!$A:$A,$A353,Investors!$G:$G,$B353)-$B$2&lt;=G$4,SUMIFS(Investors!$P:$P,Investors!$A:$A,$A353,Investors!$G:$G,$B353)-$B$2&gt;F$4),SUMIFS(Investors!$Q:$Q,Investors!$A:$A,$A353,Investors!$G:$G,$B353),0)</f>
        <v/>
      </c>
      <c r="H353" s="4">
        <f>IF(AND(SUMIFS(Investors!$P:$P,Investors!$A:$A,$A353,Investors!$G:$G,$B353)-$B$2&lt;=H$4,SUMIFS(Investors!$P:$P,Investors!$A:$A,$A353,Investors!$G:$G,$B353)-$B$2&gt;G$4),SUMIFS(Investors!$Q:$Q,Investors!$A:$A,$A353,Investors!$G:$G,$B353),0)</f>
        <v/>
      </c>
      <c r="I353" s="4">
        <f>IF(AND(SUMIFS(Investors!$P:$P,Investors!$A:$A,$A353,Investors!$G:$G,$B353)-$B$2&lt;=I$4,SUMIFS(Investors!$P:$P,Investors!$A:$A,$A353,Investors!$G:$G,$B353)-$B$2&gt;H$4),SUMIFS(Investors!$Q:$Q,Investors!$A:$A,$A353,Investors!$G:$G,$B353),0)</f>
        <v/>
      </c>
      <c r="J353" s="4">
        <f>IF(AND(SUMIFS(Investors!$P:$P,Investors!$A:$A,$A353,Investors!$G:$G,$B353)-$B$2&lt;=J$4,SUMIFS(Investors!$P:$P,Investors!$A:$A,$A353,Investors!$G:$G,$B353)-$B$2&gt;I$4),SUMIFS(Investors!$Q:$Q,Investors!$A:$A,$A353,Investors!$G:$G,$B353),0)</f>
        <v/>
      </c>
      <c r="K353" s="4">
        <f>IF(AND(SUMIFS(Investors!$P:$P,Investors!$A:$A,$A353,Investors!$G:$G,$B353)-$B$2&lt;=K$4,SUMIFS(Investors!$P:$P,Investors!$A:$A,$A353,Investors!$G:$G,$B353)-$B$2&gt;J$4),SUMIFS(Investors!$Q:$Q,Investors!$A:$A,$A353,Investors!$G:$G,$B353),0)</f>
        <v/>
      </c>
      <c r="L353" s="4">
        <f>IF(AND(SUMIFS(Investors!$P:$P,Investors!$A:$A,$A353,Investors!$G:$G,$B353)-$B$2&lt;=L$4,SUMIFS(Investors!$P:$P,Investors!$A:$A,$A353,Investors!$G:$G,$B353)-$B$2&gt;K$4),SUMIFS(Investors!$Q:$Q,Investors!$A:$A,$A353,Investors!$G:$G,$B353),0)</f>
        <v/>
      </c>
      <c r="M353" s="4">
        <f>IF(AND(SUMIFS(Investors!$P:$P,Investors!$A:$A,$A353,Investors!$G:$G,$B353)-$B$2&lt;=M$4,SUMIFS(Investors!$P:$P,Investors!$A:$A,$A353,Investors!$G:$G,$B353)-$B$2&gt;L$4),SUMIFS(Investors!$Q:$Q,Investors!$A:$A,$A353,Investors!$G:$G,$B353),0)</f>
        <v/>
      </c>
      <c r="N353" s="4">
        <f>IF(AND(SUMIFS(Investors!$P:$P,Investors!$A:$A,$A353,Investors!$G:$G,$B353)-$B$2&lt;=N$4,SUMIFS(Investors!$P:$P,Investors!$A:$A,$A353,Investors!$G:$G,$B353)-$B$2&gt;M$4),SUMIFS(Investors!$Q:$Q,Investors!$A:$A,$A353,Investors!$G:$G,$B353),0)</f>
        <v/>
      </c>
      <c r="O353" s="4">
        <f>IF(AND(SUMIFS(Investors!$P:$P,Investors!$A:$A,$A353,Investors!$G:$G,$B353)-$B$2&lt;=O$4,SUMIFS(Investors!$P:$P,Investors!$A:$A,$A353,Investors!$G:$G,$B353)-$B$2&gt;N$4),SUMIFS(Investors!$Q:$Q,Investors!$A:$A,$A353,Investors!$G:$G,$B353),0)</f>
        <v/>
      </c>
      <c r="P353" s="4">
        <f>IF(AND(SUMIFS(Investors!$P:$P,Investors!$A:$A,$A353,Investors!$G:$G,$B353)-$B$2&lt;=P$4,SUMIFS(Investors!$P:$P,Investors!$A:$A,$A353,Investors!$G:$G,$B353)-$B$2&gt;O$4),SUMIFS(Investors!$Q:$Q,Investors!$A:$A,$A353,Investors!$G:$G,$B353),0)</f>
        <v/>
      </c>
      <c r="Q353" s="4">
        <f>IF(AND(SUMIFS(Investors!$P:$P,Investors!$A:$A,$A353,Investors!$G:$G,$B353)-$B$2&lt;=Q$4,SUMIFS(Investors!$P:$P,Investors!$A:$A,$A353,Investors!$G:$G,$B353)-$B$2&gt;P$4),SUMIFS(Investors!$Q:$Q,Investors!$A:$A,$A353,Investors!$G:$G,$B353),0)</f>
        <v/>
      </c>
      <c r="R353" s="4">
        <f>IF(AND(SUMIFS(Investors!$P:$P,Investors!$A:$A,$A353,Investors!$G:$G,$B353)-$B$2&lt;=R$4,SUMIFS(Investors!$P:$P,Investors!$A:$A,$A353,Investors!$G:$G,$B353)-$B$2&gt;Q$4),SUMIFS(Investors!$Q:$Q,Investors!$A:$A,$A353,Investors!$G:$G,$B353),0)</f>
        <v/>
      </c>
      <c r="S353" s="4">
        <f>IF(AND(SUMIFS(Investors!$P:$P,Investors!$A:$A,$A353,Investors!$G:$G,$B353)-$B$2&lt;=S$4,SUMIFS(Investors!$P:$P,Investors!$A:$A,$A353,Investors!$G:$G,$B353)-$B$2&gt;R$4),SUMIFS(Investors!$Q:$Q,Investors!$A:$A,$A353,Investors!$G:$G,$B353),0)</f>
        <v/>
      </c>
      <c r="T353" s="4">
        <f>IF(AND(SUMIFS(Investors!$P:$P,Investors!$A:$A,$A353,Investors!$G:$G,$B353)-$B$2&lt;=T$4,SUMIFS(Investors!$P:$P,Investors!$A:$A,$A353,Investors!$G:$G,$B353)-$B$2&gt;S$4),SUMIFS(Investors!$Q:$Q,Investors!$A:$A,$A353,Investors!$G:$G,$B353),0)</f>
        <v/>
      </c>
      <c r="U353" s="4">
        <f>IF(AND(SUMIFS(Investors!$P:$P,Investors!$A:$A,$A353,Investors!$G:$G,$B353)-$B$2&lt;=U$4,SUMIFS(Investors!$P:$P,Investors!$A:$A,$A353,Investors!$G:$G,$B353)-$B$2&gt;T$4),SUMIFS(Investors!$Q:$Q,Investors!$A:$A,$A353,Investors!$G:$G,$B353),0)</f>
        <v/>
      </c>
      <c r="V353" s="4">
        <f>IF(AND(SUMIFS(Investors!$P:$P,Investors!$A:$A,$A353,Investors!$G:$G,$B353)-$B$2&lt;=V$4,SUMIFS(Investors!$P:$P,Investors!$A:$A,$A353,Investors!$G:$G,$B353)-$B$2&gt;U$4),SUMIFS(Investors!$Q:$Q,Investors!$A:$A,$A353,Investors!$G:$G,$B353),0)</f>
        <v/>
      </c>
      <c r="W353" s="4">
        <f>IF(AND(SUMIFS(Investors!$P:$P,Investors!$A:$A,$A353,Investors!$G:$G,$B353)-$B$2&lt;=W$4,SUMIFS(Investors!$P:$P,Investors!$A:$A,$A353,Investors!$G:$G,$B353)-$B$2&gt;V$4),SUMIFS(Investors!$Q:$Q,Investors!$A:$A,$A353,Investors!$G:$G,$B353),0)</f>
        <v/>
      </c>
      <c r="X353" s="4">
        <f>IF(AND(SUMIFS(Investors!$P:$P,Investors!$A:$A,$A353,Investors!$G:$G,$B353)-$B$2&lt;=X$4,SUMIFS(Investors!$P:$P,Investors!$A:$A,$A353,Investors!$G:$G,$B353)-$B$2&gt;W$4),SUMIFS(Investors!$Q:$Q,Investors!$A:$A,$A353,Investors!$G:$G,$B353),0)</f>
        <v/>
      </c>
      <c r="Y353" s="4">
        <f>IF(AND(SUMIFS(Investors!$P:$P,Investors!$A:$A,$A353,Investors!$G:$G,$B353)-$B$2&lt;=Y$4,SUMIFS(Investors!$P:$P,Investors!$A:$A,$A353,Investors!$G:$G,$B353)-$B$2&gt;X$4),SUMIFS(Investors!$Q:$Q,Investors!$A:$A,$A353,Investors!$G:$G,$B353),0)</f>
        <v/>
      </c>
      <c r="Z353" s="4">
        <f>IF(AND(SUMIFS(Investors!$P:$P,Investors!$A:$A,$A353,Investors!$G:$G,$B353)-$B$2&lt;=Z$4,SUMIFS(Investors!$P:$P,Investors!$A:$A,$A353,Investors!$G:$G,$B353)-$B$2&gt;Y$4),SUMIFS(Investors!$Q:$Q,Investors!$A:$A,$A353,Investors!$G:$G,$B353),0)</f>
        <v/>
      </c>
      <c r="AA353" s="4">
        <f>IF(AND(SUMIFS(Investors!$P:$P,Investors!$A:$A,$A353,Investors!$G:$G,$B353)-$B$2&lt;=AA$4,SUMIFS(Investors!$P:$P,Investors!$A:$A,$A353,Investors!$G:$G,$B353)-$B$2&gt;Z$4),SUMIFS(Investors!$Q:$Q,Investors!$A:$A,$A353,Investors!$G:$G,$B353),0)</f>
        <v/>
      </c>
      <c r="AB353" s="4">
        <f>IF(AND(SUMIFS(Investors!$P:$P,Investors!$A:$A,$A353,Investors!$G:$G,$B353)-$B$2&lt;=AB$4,SUMIFS(Investors!$P:$P,Investors!$A:$A,$A353,Investors!$G:$G,$B353)-$B$2&gt;AA$4),SUMIFS(Investors!$Q:$Q,Investors!$A:$A,$A353,Investors!$G:$G,$B353),0)</f>
        <v/>
      </c>
      <c r="AC353" s="4">
        <f>IF(AND(SUMIFS(Investors!$P:$P,Investors!$A:$A,$A353,Investors!$G:$G,$B353)-$B$2&lt;=AC$4,SUMIFS(Investors!$P:$P,Investors!$A:$A,$A353,Investors!$G:$G,$B353)-$B$2&gt;AB$4),SUMIFS(Investors!$Q:$Q,Investors!$A:$A,$A353,Investors!$G:$G,$B353),0)</f>
        <v/>
      </c>
    </row>
    <row r="354">
      <c r="A354" t="inlineStr">
        <is>
          <t>ZSTO01</t>
        </is>
      </c>
      <c r="B354" t="inlineStr">
        <is>
          <t>HVC204</t>
        </is>
      </c>
      <c r="C354" s="4">
        <f>SUM(E354:AC354)</f>
        <v/>
      </c>
      <c r="E354" s="4">
        <f>IF(AND(SUMIFS(Investors!$P:$P,Investors!$A:$A,$A354,Investors!$G:$G,$B354)-$B$2&lt;=E$4,SUMIFS(Investors!$P:$P,Investors!$A:$A,$A354,Investors!$G:$G,$B354)-$B$2&gt;D$4),SUMIFS(Investors!$Q:$Q,Investors!$A:$A,$A354,Investors!$G:$G,$B354),0)</f>
        <v/>
      </c>
      <c r="F354" s="4">
        <f>IF(AND(SUMIFS(Investors!$P:$P,Investors!$A:$A,$A354,Investors!$G:$G,$B354)-$B$2&lt;=F$4,SUMIFS(Investors!$P:$P,Investors!$A:$A,$A354,Investors!$G:$G,$B354)-$B$2&gt;E$4),SUMIFS(Investors!$Q:$Q,Investors!$A:$A,$A354,Investors!$G:$G,$B354),0)</f>
        <v/>
      </c>
      <c r="G354" s="4">
        <f>IF(AND(SUMIFS(Investors!$P:$P,Investors!$A:$A,$A354,Investors!$G:$G,$B354)-$B$2&lt;=G$4,SUMIFS(Investors!$P:$P,Investors!$A:$A,$A354,Investors!$G:$G,$B354)-$B$2&gt;F$4),SUMIFS(Investors!$Q:$Q,Investors!$A:$A,$A354,Investors!$G:$G,$B354),0)</f>
        <v/>
      </c>
      <c r="H354" s="4">
        <f>IF(AND(SUMIFS(Investors!$P:$P,Investors!$A:$A,$A354,Investors!$G:$G,$B354)-$B$2&lt;=H$4,SUMIFS(Investors!$P:$P,Investors!$A:$A,$A354,Investors!$G:$G,$B354)-$B$2&gt;G$4),SUMIFS(Investors!$Q:$Q,Investors!$A:$A,$A354,Investors!$G:$G,$B354),0)</f>
        <v/>
      </c>
      <c r="I354" s="4">
        <f>IF(AND(SUMIFS(Investors!$P:$P,Investors!$A:$A,$A354,Investors!$G:$G,$B354)-$B$2&lt;=I$4,SUMIFS(Investors!$P:$P,Investors!$A:$A,$A354,Investors!$G:$G,$B354)-$B$2&gt;H$4),SUMIFS(Investors!$Q:$Q,Investors!$A:$A,$A354,Investors!$G:$G,$B354),0)</f>
        <v/>
      </c>
      <c r="J354" s="4">
        <f>IF(AND(SUMIFS(Investors!$P:$P,Investors!$A:$A,$A354,Investors!$G:$G,$B354)-$B$2&lt;=J$4,SUMIFS(Investors!$P:$P,Investors!$A:$A,$A354,Investors!$G:$G,$B354)-$B$2&gt;I$4),SUMIFS(Investors!$Q:$Q,Investors!$A:$A,$A354,Investors!$G:$G,$B354),0)</f>
        <v/>
      </c>
      <c r="K354" s="4">
        <f>IF(AND(SUMIFS(Investors!$P:$P,Investors!$A:$A,$A354,Investors!$G:$G,$B354)-$B$2&lt;=K$4,SUMIFS(Investors!$P:$P,Investors!$A:$A,$A354,Investors!$G:$G,$B354)-$B$2&gt;J$4),SUMIFS(Investors!$Q:$Q,Investors!$A:$A,$A354,Investors!$G:$G,$B354),0)</f>
        <v/>
      </c>
      <c r="L354" s="4">
        <f>IF(AND(SUMIFS(Investors!$P:$P,Investors!$A:$A,$A354,Investors!$G:$G,$B354)-$B$2&lt;=L$4,SUMIFS(Investors!$P:$P,Investors!$A:$A,$A354,Investors!$G:$G,$B354)-$B$2&gt;K$4),SUMIFS(Investors!$Q:$Q,Investors!$A:$A,$A354,Investors!$G:$G,$B354),0)</f>
        <v/>
      </c>
      <c r="M354" s="4">
        <f>IF(AND(SUMIFS(Investors!$P:$P,Investors!$A:$A,$A354,Investors!$G:$G,$B354)-$B$2&lt;=M$4,SUMIFS(Investors!$P:$P,Investors!$A:$A,$A354,Investors!$G:$G,$B354)-$B$2&gt;L$4),SUMIFS(Investors!$Q:$Q,Investors!$A:$A,$A354,Investors!$G:$G,$B354),0)</f>
        <v/>
      </c>
      <c r="N354" s="4">
        <f>IF(AND(SUMIFS(Investors!$P:$P,Investors!$A:$A,$A354,Investors!$G:$G,$B354)-$B$2&lt;=N$4,SUMIFS(Investors!$P:$P,Investors!$A:$A,$A354,Investors!$G:$G,$B354)-$B$2&gt;M$4),SUMIFS(Investors!$Q:$Q,Investors!$A:$A,$A354,Investors!$G:$G,$B354),0)</f>
        <v/>
      </c>
      <c r="O354" s="4">
        <f>IF(AND(SUMIFS(Investors!$P:$P,Investors!$A:$A,$A354,Investors!$G:$G,$B354)-$B$2&lt;=O$4,SUMIFS(Investors!$P:$P,Investors!$A:$A,$A354,Investors!$G:$G,$B354)-$B$2&gt;N$4),SUMIFS(Investors!$Q:$Q,Investors!$A:$A,$A354,Investors!$G:$G,$B354),0)</f>
        <v/>
      </c>
      <c r="P354" s="4">
        <f>IF(AND(SUMIFS(Investors!$P:$P,Investors!$A:$A,$A354,Investors!$G:$G,$B354)-$B$2&lt;=P$4,SUMIFS(Investors!$P:$P,Investors!$A:$A,$A354,Investors!$G:$G,$B354)-$B$2&gt;O$4),SUMIFS(Investors!$Q:$Q,Investors!$A:$A,$A354,Investors!$G:$G,$B354),0)</f>
        <v/>
      </c>
      <c r="Q354" s="4">
        <f>IF(AND(SUMIFS(Investors!$P:$P,Investors!$A:$A,$A354,Investors!$G:$G,$B354)-$B$2&lt;=Q$4,SUMIFS(Investors!$P:$P,Investors!$A:$A,$A354,Investors!$G:$G,$B354)-$B$2&gt;P$4),SUMIFS(Investors!$Q:$Q,Investors!$A:$A,$A354,Investors!$G:$G,$B354),0)</f>
        <v/>
      </c>
      <c r="R354" s="4">
        <f>IF(AND(SUMIFS(Investors!$P:$P,Investors!$A:$A,$A354,Investors!$G:$G,$B354)-$B$2&lt;=R$4,SUMIFS(Investors!$P:$P,Investors!$A:$A,$A354,Investors!$G:$G,$B354)-$B$2&gt;Q$4),SUMIFS(Investors!$Q:$Q,Investors!$A:$A,$A354,Investors!$G:$G,$B354),0)</f>
        <v/>
      </c>
      <c r="S354" s="4">
        <f>IF(AND(SUMIFS(Investors!$P:$P,Investors!$A:$A,$A354,Investors!$G:$G,$B354)-$B$2&lt;=S$4,SUMIFS(Investors!$P:$P,Investors!$A:$A,$A354,Investors!$G:$G,$B354)-$B$2&gt;R$4),SUMIFS(Investors!$Q:$Q,Investors!$A:$A,$A354,Investors!$G:$G,$B354),0)</f>
        <v/>
      </c>
      <c r="T354" s="4">
        <f>IF(AND(SUMIFS(Investors!$P:$P,Investors!$A:$A,$A354,Investors!$G:$G,$B354)-$B$2&lt;=T$4,SUMIFS(Investors!$P:$P,Investors!$A:$A,$A354,Investors!$G:$G,$B354)-$B$2&gt;S$4),SUMIFS(Investors!$Q:$Q,Investors!$A:$A,$A354,Investors!$G:$G,$B354),0)</f>
        <v/>
      </c>
      <c r="U354" s="4">
        <f>IF(AND(SUMIFS(Investors!$P:$P,Investors!$A:$A,$A354,Investors!$G:$G,$B354)-$B$2&lt;=U$4,SUMIFS(Investors!$P:$P,Investors!$A:$A,$A354,Investors!$G:$G,$B354)-$B$2&gt;T$4),SUMIFS(Investors!$Q:$Q,Investors!$A:$A,$A354,Investors!$G:$G,$B354),0)</f>
        <v/>
      </c>
      <c r="V354" s="4">
        <f>IF(AND(SUMIFS(Investors!$P:$P,Investors!$A:$A,$A354,Investors!$G:$G,$B354)-$B$2&lt;=V$4,SUMIFS(Investors!$P:$P,Investors!$A:$A,$A354,Investors!$G:$G,$B354)-$B$2&gt;U$4),SUMIFS(Investors!$Q:$Q,Investors!$A:$A,$A354,Investors!$G:$G,$B354),0)</f>
        <v/>
      </c>
      <c r="W354" s="4">
        <f>IF(AND(SUMIFS(Investors!$P:$P,Investors!$A:$A,$A354,Investors!$G:$G,$B354)-$B$2&lt;=W$4,SUMIFS(Investors!$P:$P,Investors!$A:$A,$A354,Investors!$G:$G,$B354)-$B$2&gt;V$4),SUMIFS(Investors!$Q:$Q,Investors!$A:$A,$A354,Investors!$G:$G,$B354),0)</f>
        <v/>
      </c>
      <c r="X354" s="4">
        <f>IF(AND(SUMIFS(Investors!$P:$P,Investors!$A:$A,$A354,Investors!$G:$G,$B354)-$B$2&lt;=X$4,SUMIFS(Investors!$P:$P,Investors!$A:$A,$A354,Investors!$G:$G,$B354)-$B$2&gt;W$4),SUMIFS(Investors!$Q:$Q,Investors!$A:$A,$A354,Investors!$G:$G,$B354),0)</f>
        <v/>
      </c>
      <c r="Y354" s="4">
        <f>IF(AND(SUMIFS(Investors!$P:$P,Investors!$A:$A,$A354,Investors!$G:$G,$B354)-$B$2&lt;=Y$4,SUMIFS(Investors!$P:$P,Investors!$A:$A,$A354,Investors!$G:$G,$B354)-$B$2&gt;X$4),SUMIFS(Investors!$Q:$Q,Investors!$A:$A,$A354,Investors!$G:$G,$B354),0)</f>
        <v/>
      </c>
      <c r="Z354" s="4">
        <f>IF(AND(SUMIFS(Investors!$P:$P,Investors!$A:$A,$A354,Investors!$G:$G,$B354)-$B$2&lt;=Z$4,SUMIFS(Investors!$P:$P,Investors!$A:$A,$A354,Investors!$G:$G,$B354)-$B$2&gt;Y$4),SUMIFS(Investors!$Q:$Q,Investors!$A:$A,$A354,Investors!$G:$G,$B354),0)</f>
        <v/>
      </c>
      <c r="AA354" s="4">
        <f>IF(AND(SUMIFS(Investors!$P:$P,Investors!$A:$A,$A354,Investors!$G:$G,$B354)-$B$2&lt;=AA$4,SUMIFS(Investors!$P:$P,Investors!$A:$A,$A354,Investors!$G:$G,$B354)-$B$2&gt;Z$4),SUMIFS(Investors!$Q:$Q,Investors!$A:$A,$A354,Investors!$G:$G,$B354),0)</f>
        <v/>
      </c>
      <c r="AB354" s="4">
        <f>IF(AND(SUMIFS(Investors!$P:$P,Investors!$A:$A,$A354,Investors!$G:$G,$B354)-$B$2&lt;=AB$4,SUMIFS(Investors!$P:$P,Investors!$A:$A,$A354,Investors!$G:$G,$B354)-$B$2&gt;AA$4),SUMIFS(Investors!$Q:$Q,Investors!$A:$A,$A354,Investors!$G:$G,$B354),0)</f>
        <v/>
      </c>
      <c r="AC354" s="4">
        <f>IF(AND(SUMIFS(Investors!$P:$P,Investors!$A:$A,$A354,Investors!$G:$G,$B354)-$B$2&lt;=AC$4,SUMIFS(Investors!$P:$P,Investors!$A:$A,$A354,Investors!$G:$G,$B354)-$B$2&gt;AB$4),SUMIFS(Investors!$Q:$Q,Investors!$A:$A,$A354,Investors!$G:$G,$B354),0)</f>
        <v/>
      </c>
    </row>
    <row r="355">
      <c r="A355" t="inlineStr">
        <is>
          <t>ZKRI03</t>
        </is>
      </c>
      <c r="B355" t="inlineStr">
        <is>
          <t>HVM204</t>
        </is>
      </c>
      <c r="C355" s="4">
        <f>SUM(E355:AC355)</f>
        <v/>
      </c>
      <c r="E355" s="4">
        <f>IF(AND(SUMIFS(Investors!$P:$P,Investors!$A:$A,$A355,Investors!$G:$G,$B355)-$B$2&lt;=E$4,SUMIFS(Investors!$P:$P,Investors!$A:$A,$A355,Investors!$G:$G,$B355)-$B$2&gt;D$4),SUMIFS(Investors!$Q:$Q,Investors!$A:$A,$A355,Investors!$G:$G,$B355),0)</f>
        <v/>
      </c>
      <c r="F355" s="4">
        <f>IF(AND(SUMIFS(Investors!$P:$P,Investors!$A:$A,$A355,Investors!$G:$G,$B355)-$B$2&lt;=F$4,SUMIFS(Investors!$P:$P,Investors!$A:$A,$A355,Investors!$G:$G,$B355)-$B$2&gt;E$4),SUMIFS(Investors!$Q:$Q,Investors!$A:$A,$A355,Investors!$G:$G,$B355),0)</f>
        <v/>
      </c>
      <c r="G355" s="4">
        <f>IF(AND(SUMIFS(Investors!$P:$P,Investors!$A:$A,$A355,Investors!$G:$G,$B355)-$B$2&lt;=G$4,SUMIFS(Investors!$P:$P,Investors!$A:$A,$A355,Investors!$G:$G,$B355)-$B$2&gt;F$4),SUMIFS(Investors!$Q:$Q,Investors!$A:$A,$A355,Investors!$G:$G,$B355),0)</f>
        <v/>
      </c>
      <c r="H355" s="4">
        <f>IF(AND(SUMIFS(Investors!$P:$P,Investors!$A:$A,$A355,Investors!$G:$G,$B355)-$B$2&lt;=H$4,SUMIFS(Investors!$P:$P,Investors!$A:$A,$A355,Investors!$G:$G,$B355)-$B$2&gt;G$4),SUMIFS(Investors!$Q:$Q,Investors!$A:$A,$A355,Investors!$G:$G,$B355),0)</f>
        <v/>
      </c>
      <c r="I355" s="4">
        <f>IF(AND(SUMIFS(Investors!$P:$P,Investors!$A:$A,$A355,Investors!$G:$G,$B355)-$B$2&lt;=I$4,SUMIFS(Investors!$P:$P,Investors!$A:$A,$A355,Investors!$G:$G,$B355)-$B$2&gt;H$4),SUMIFS(Investors!$Q:$Q,Investors!$A:$A,$A355,Investors!$G:$G,$B355),0)</f>
        <v/>
      </c>
      <c r="J355" s="4">
        <f>IF(AND(SUMIFS(Investors!$P:$P,Investors!$A:$A,$A355,Investors!$G:$G,$B355)-$B$2&lt;=J$4,SUMIFS(Investors!$P:$P,Investors!$A:$A,$A355,Investors!$G:$G,$B355)-$B$2&gt;I$4),SUMIFS(Investors!$Q:$Q,Investors!$A:$A,$A355,Investors!$G:$G,$B355),0)</f>
        <v/>
      </c>
      <c r="K355" s="4">
        <f>IF(AND(SUMIFS(Investors!$P:$P,Investors!$A:$A,$A355,Investors!$G:$G,$B355)-$B$2&lt;=K$4,SUMIFS(Investors!$P:$P,Investors!$A:$A,$A355,Investors!$G:$G,$B355)-$B$2&gt;J$4),SUMIFS(Investors!$Q:$Q,Investors!$A:$A,$A355,Investors!$G:$G,$B355),0)</f>
        <v/>
      </c>
      <c r="L355" s="4">
        <f>IF(AND(SUMIFS(Investors!$P:$P,Investors!$A:$A,$A355,Investors!$G:$G,$B355)-$B$2&lt;=L$4,SUMIFS(Investors!$P:$P,Investors!$A:$A,$A355,Investors!$G:$G,$B355)-$B$2&gt;K$4),SUMIFS(Investors!$Q:$Q,Investors!$A:$A,$A355,Investors!$G:$G,$B355),0)</f>
        <v/>
      </c>
      <c r="M355" s="4">
        <f>IF(AND(SUMIFS(Investors!$P:$P,Investors!$A:$A,$A355,Investors!$G:$G,$B355)-$B$2&lt;=M$4,SUMIFS(Investors!$P:$P,Investors!$A:$A,$A355,Investors!$G:$G,$B355)-$B$2&gt;L$4),SUMIFS(Investors!$Q:$Q,Investors!$A:$A,$A355,Investors!$G:$G,$B355),0)</f>
        <v/>
      </c>
      <c r="N355" s="4">
        <f>IF(AND(SUMIFS(Investors!$P:$P,Investors!$A:$A,$A355,Investors!$G:$G,$B355)-$B$2&lt;=N$4,SUMIFS(Investors!$P:$P,Investors!$A:$A,$A355,Investors!$G:$G,$B355)-$B$2&gt;M$4),SUMIFS(Investors!$Q:$Q,Investors!$A:$A,$A355,Investors!$G:$G,$B355),0)</f>
        <v/>
      </c>
      <c r="O355" s="4">
        <f>IF(AND(SUMIFS(Investors!$P:$P,Investors!$A:$A,$A355,Investors!$G:$G,$B355)-$B$2&lt;=O$4,SUMIFS(Investors!$P:$P,Investors!$A:$A,$A355,Investors!$G:$G,$B355)-$B$2&gt;N$4),SUMIFS(Investors!$Q:$Q,Investors!$A:$A,$A355,Investors!$G:$G,$B355),0)</f>
        <v/>
      </c>
      <c r="P355" s="4">
        <f>IF(AND(SUMIFS(Investors!$P:$P,Investors!$A:$A,$A355,Investors!$G:$G,$B355)-$B$2&lt;=P$4,SUMIFS(Investors!$P:$P,Investors!$A:$A,$A355,Investors!$G:$G,$B355)-$B$2&gt;O$4),SUMIFS(Investors!$Q:$Q,Investors!$A:$A,$A355,Investors!$G:$G,$B355),0)</f>
        <v/>
      </c>
      <c r="Q355" s="4">
        <f>IF(AND(SUMIFS(Investors!$P:$P,Investors!$A:$A,$A355,Investors!$G:$G,$B355)-$B$2&lt;=Q$4,SUMIFS(Investors!$P:$P,Investors!$A:$A,$A355,Investors!$G:$G,$B355)-$B$2&gt;P$4),SUMIFS(Investors!$Q:$Q,Investors!$A:$A,$A355,Investors!$G:$G,$B355),0)</f>
        <v/>
      </c>
      <c r="R355" s="4">
        <f>IF(AND(SUMIFS(Investors!$P:$P,Investors!$A:$A,$A355,Investors!$G:$G,$B355)-$B$2&lt;=R$4,SUMIFS(Investors!$P:$P,Investors!$A:$A,$A355,Investors!$G:$G,$B355)-$B$2&gt;Q$4),SUMIFS(Investors!$Q:$Q,Investors!$A:$A,$A355,Investors!$G:$G,$B355),0)</f>
        <v/>
      </c>
      <c r="S355" s="4">
        <f>IF(AND(SUMIFS(Investors!$P:$P,Investors!$A:$A,$A355,Investors!$G:$G,$B355)-$B$2&lt;=S$4,SUMIFS(Investors!$P:$P,Investors!$A:$A,$A355,Investors!$G:$G,$B355)-$B$2&gt;R$4),SUMIFS(Investors!$Q:$Q,Investors!$A:$A,$A355,Investors!$G:$G,$B355),0)</f>
        <v/>
      </c>
      <c r="T355" s="4">
        <f>IF(AND(SUMIFS(Investors!$P:$P,Investors!$A:$A,$A355,Investors!$G:$G,$B355)-$B$2&lt;=T$4,SUMIFS(Investors!$P:$P,Investors!$A:$A,$A355,Investors!$G:$G,$B355)-$B$2&gt;S$4),SUMIFS(Investors!$Q:$Q,Investors!$A:$A,$A355,Investors!$G:$G,$B355),0)</f>
        <v/>
      </c>
      <c r="U355" s="4">
        <f>IF(AND(SUMIFS(Investors!$P:$P,Investors!$A:$A,$A355,Investors!$G:$G,$B355)-$B$2&lt;=U$4,SUMIFS(Investors!$P:$P,Investors!$A:$A,$A355,Investors!$G:$G,$B355)-$B$2&gt;T$4),SUMIFS(Investors!$Q:$Q,Investors!$A:$A,$A355,Investors!$G:$G,$B355),0)</f>
        <v/>
      </c>
      <c r="V355" s="4">
        <f>IF(AND(SUMIFS(Investors!$P:$P,Investors!$A:$A,$A355,Investors!$G:$G,$B355)-$B$2&lt;=V$4,SUMIFS(Investors!$P:$P,Investors!$A:$A,$A355,Investors!$G:$G,$B355)-$B$2&gt;U$4),SUMIFS(Investors!$Q:$Q,Investors!$A:$A,$A355,Investors!$G:$G,$B355),0)</f>
        <v/>
      </c>
      <c r="W355" s="4">
        <f>IF(AND(SUMIFS(Investors!$P:$P,Investors!$A:$A,$A355,Investors!$G:$G,$B355)-$B$2&lt;=W$4,SUMIFS(Investors!$P:$P,Investors!$A:$A,$A355,Investors!$G:$G,$B355)-$B$2&gt;V$4),SUMIFS(Investors!$Q:$Q,Investors!$A:$A,$A355,Investors!$G:$G,$B355),0)</f>
        <v/>
      </c>
      <c r="X355" s="4">
        <f>IF(AND(SUMIFS(Investors!$P:$P,Investors!$A:$A,$A355,Investors!$G:$G,$B355)-$B$2&lt;=X$4,SUMIFS(Investors!$P:$P,Investors!$A:$A,$A355,Investors!$G:$G,$B355)-$B$2&gt;W$4),SUMIFS(Investors!$Q:$Q,Investors!$A:$A,$A355,Investors!$G:$G,$B355),0)</f>
        <v/>
      </c>
      <c r="Y355" s="4">
        <f>IF(AND(SUMIFS(Investors!$P:$P,Investors!$A:$A,$A355,Investors!$G:$G,$B355)-$B$2&lt;=Y$4,SUMIFS(Investors!$P:$P,Investors!$A:$A,$A355,Investors!$G:$G,$B355)-$B$2&gt;X$4),SUMIFS(Investors!$Q:$Q,Investors!$A:$A,$A355,Investors!$G:$G,$B355),0)</f>
        <v/>
      </c>
      <c r="Z355" s="4">
        <f>IF(AND(SUMIFS(Investors!$P:$P,Investors!$A:$A,$A355,Investors!$G:$G,$B355)-$B$2&lt;=Z$4,SUMIFS(Investors!$P:$P,Investors!$A:$A,$A355,Investors!$G:$G,$B355)-$B$2&gt;Y$4),SUMIFS(Investors!$Q:$Q,Investors!$A:$A,$A355,Investors!$G:$G,$B355),0)</f>
        <v/>
      </c>
      <c r="AA355" s="4">
        <f>IF(AND(SUMIFS(Investors!$P:$P,Investors!$A:$A,$A355,Investors!$G:$G,$B355)-$B$2&lt;=AA$4,SUMIFS(Investors!$P:$P,Investors!$A:$A,$A355,Investors!$G:$G,$B355)-$B$2&gt;Z$4),SUMIFS(Investors!$Q:$Q,Investors!$A:$A,$A355,Investors!$G:$G,$B355),0)</f>
        <v/>
      </c>
      <c r="AB355" s="4">
        <f>IF(AND(SUMIFS(Investors!$P:$P,Investors!$A:$A,$A355,Investors!$G:$G,$B355)-$B$2&lt;=AB$4,SUMIFS(Investors!$P:$P,Investors!$A:$A,$A355,Investors!$G:$G,$B355)-$B$2&gt;AA$4),SUMIFS(Investors!$Q:$Q,Investors!$A:$A,$A355,Investors!$G:$G,$B355),0)</f>
        <v/>
      </c>
      <c r="AC355" s="4">
        <f>IF(AND(SUMIFS(Investors!$P:$P,Investors!$A:$A,$A355,Investors!$G:$G,$B355)-$B$2&lt;=AC$4,SUMIFS(Investors!$P:$P,Investors!$A:$A,$A355,Investors!$G:$G,$B355)-$B$2&gt;AB$4),SUMIFS(Investors!$Q:$Q,Investors!$A:$A,$A355,Investors!$G:$G,$B355),0)</f>
        <v/>
      </c>
    </row>
    <row r="356">
      <c r="A356" t="inlineStr">
        <is>
          <t>ZDEC01</t>
        </is>
      </c>
      <c r="B356" t="inlineStr">
        <is>
          <t>HVC203</t>
        </is>
      </c>
      <c r="C356" s="4">
        <f>SUM(E356:AC356)</f>
        <v/>
      </c>
      <c r="E356" s="4">
        <f>IF(AND(SUMIFS(Investors!$P:$P,Investors!$A:$A,$A356,Investors!$G:$G,$B356)-$B$2&lt;=E$4,SUMIFS(Investors!$P:$P,Investors!$A:$A,$A356,Investors!$G:$G,$B356)-$B$2&gt;D$4),SUMIFS(Investors!$Q:$Q,Investors!$A:$A,$A356,Investors!$G:$G,$B356),0)</f>
        <v/>
      </c>
      <c r="F356" s="4">
        <f>IF(AND(SUMIFS(Investors!$P:$P,Investors!$A:$A,$A356,Investors!$G:$G,$B356)-$B$2&lt;=F$4,SUMIFS(Investors!$P:$P,Investors!$A:$A,$A356,Investors!$G:$G,$B356)-$B$2&gt;E$4),SUMIFS(Investors!$Q:$Q,Investors!$A:$A,$A356,Investors!$G:$G,$B356),0)</f>
        <v/>
      </c>
      <c r="G356" s="4">
        <f>IF(AND(SUMIFS(Investors!$P:$P,Investors!$A:$A,$A356,Investors!$G:$G,$B356)-$B$2&lt;=G$4,SUMIFS(Investors!$P:$P,Investors!$A:$A,$A356,Investors!$G:$G,$B356)-$B$2&gt;F$4),SUMIFS(Investors!$Q:$Q,Investors!$A:$A,$A356,Investors!$G:$G,$B356),0)</f>
        <v/>
      </c>
      <c r="H356" s="4">
        <f>IF(AND(SUMIFS(Investors!$P:$P,Investors!$A:$A,$A356,Investors!$G:$G,$B356)-$B$2&lt;=H$4,SUMIFS(Investors!$P:$P,Investors!$A:$A,$A356,Investors!$G:$G,$B356)-$B$2&gt;G$4),SUMIFS(Investors!$Q:$Q,Investors!$A:$A,$A356,Investors!$G:$G,$B356),0)</f>
        <v/>
      </c>
      <c r="I356" s="4">
        <f>IF(AND(SUMIFS(Investors!$P:$P,Investors!$A:$A,$A356,Investors!$G:$G,$B356)-$B$2&lt;=I$4,SUMIFS(Investors!$P:$P,Investors!$A:$A,$A356,Investors!$G:$G,$B356)-$B$2&gt;H$4),SUMIFS(Investors!$Q:$Q,Investors!$A:$A,$A356,Investors!$G:$G,$B356),0)</f>
        <v/>
      </c>
      <c r="J356" s="4">
        <f>IF(AND(SUMIFS(Investors!$P:$P,Investors!$A:$A,$A356,Investors!$G:$G,$B356)-$B$2&lt;=J$4,SUMIFS(Investors!$P:$P,Investors!$A:$A,$A356,Investors!$G:$G,$B356)-$B$2&gt;I$4),SUMIFS(Investors!$Q:$Q,Investors!$A:$A,$A356,Investors!$G:$G,$B356),0)</f>
        <v/>
      </c>
      <c r="K356" s="4">
        <f>IF(AND(SUMIFS(Investors!$P:$P,Investors!$A:$A,$A356,Investors!$G:$G,$B356)-$B$2&lt;=K$4,SUMIFS(Investors!$P:$P,Investors!$A:$A,$A356,Investors!$G:$G,$B356)-$B$2&gt;J$4),SUMIFS(Investors!$Q:$Q,Investors!$A:$A,$A356,Investors!$G:$G,$B356),0)</f>
        <v/>
      </c>
      <c r="L356" s="4">
        <f>IF(AND(SUMIFS(Investors!$P:$P,Investors!$A:$A,$A356,Investors!$G:$G,$B356)-$B$2&lt;=L$4,SUMIFS(Investors!$P:$P,Investors!$A:$A,$A356,Investors!$G:$G,$B356)-$B$2&gt;K$4),SUMIFS(Investors!$Q:$Q,Investors!$A:$A,$A356,Investors!$G:$G,$B356),0)</f>
        <v/>
      </c>
      <c r="M356" s="4">
        <f>IF(AND(SUMIFS(Investors!$P:$P,Investors!$A:$A,$A356,Investors!$G:$G,$B356)-$B$2&lt;=M$4,SUMIFS(Investors!$P:$P,Investors!$A:$A,$A356,Investors!$G:$G,$B356)-$B$2&gt;L$4),SUMIFS(Investors!$Q:$Q,Investors!$A:$A,$A356,Investors!$G:$G,$B356),0)</f>
        <v/>
      </c>
      <c r="N356" s="4">
        <f>IF(AND(SUMIFS(Investors!$P:$P,Investors!$A:$A,$A356,Investors!$G:$G,$B356)-$B$2&lt;=N$4,SUMIFS(Investors!$P:$P,Investors!$A:$A,$A356,Investors!$G:$G,$B356)-$B$2&gt;M$4),SUMIFS(Investors!$Q:$Q,Investors!$A:$A,$A356,Investors!$G:$G,$B356),0)</f>
        <v/>
      </c>
      <c r="O356" s="4">
        <f>IF(AND(SUMIFS(Investors!$P:$P,Investors!$A:$A,$A356,Investors!$G:$G,$B356)-$B$2&lt;=O$4,SUMIFS(Investors!$P:$P,Investors!$A:$A,$A356,Investors!$G:$G,$B356)-$B$2&gt;N$4),SUMIFS(Investors!$Q:$Q,Investors!$A:$A,$A356,Investors!$G:$G,$B356),0)</f>
        <v/>
      </c>
      <c r="P356" s="4">
        <f>IF(AND(SUMIFS(Investors!$P:$P,Investors!$A:$A,$A356,Investors!$G:$G,$B356)-$B$2&lt;=P$4,SUMIFS(Investors!$P:$P,Investors!$A:$A,$A356,Investors!$G:$G,$B356)-$B$2&gt;O$4),SUMIFS(Investors!$Q:$Q,Investors!$A:$A,$A356,Investors!$G:$G,$B356),0)</f>
        <v/>
      </c>
      <c r="Q356" s="4">
        <f>IF(AND(SUMIFS(Investors!$P:$P,Investors!$A:$A,$A356,Investors!$G:$G,$B356)-$B$2&lt;=Q$4,SUMIFS(Investors!$P:$P,Investors!$A:$A,$A356,Investors!$G:$G,$B356)-$B$2&gt;P$4),SUMIFS(Investors!$Q:$Q,Investors!$A:$A,$A356,Investors!$G:$G,$B356),0)</f>
        <v/>
      </c>
      <c r="R356" s="4">
        <f>IF(AND(SUMIFS(Investors!$P:$P,Investors!$A:$A,$A356,Investors!$G:$G,$B356)-$B$2&lt;=R$4,SUMIFS(Investors!$P:$P,Investors!$A:$A,$A356,Investors!$G:$G,$B356)-$B$2&gt;Q$4),SUMIFS(Investors!$Q:$Q,Investors!$A:$A,$A356,Investors!$G:$G,$B356),0)</f>
        <v/>
      </c>
      <c r="S356" s="4">
        <f>IF(AND(SUMIFS(Investors!$P:$P,Investors!$A:$A,$A356,Investors!$G:$G,$B356)-$B$2&lt;=S$4,SUMIFS(Investors!$P:$P,Investors!$A:$A,$A356,Investors!$G:$G,$B356)-$B$2&gt;R$4),SUMIFS(Investors!$Q:$Q,Investors!$A:$A,$A356,Investors!$G:$G,$B356),0)</f>
        <v/>
      </c>
      <c r="T356" s="4">
        <f>IF(AND(SUMIFS(Investors!$P:$P,Investors!$A:$A,$A356,Investors!$G:$G,$B356)-$B$2&lt;=T$4,SUMIFS(Investors!$P:$P,Investors!$A:$A,$A356,Investors!$G:$G,$B356)-$B$2&gt;S$4),SUMIFS(Investors!$Q:$Q,Investors!$A:$A,$A356,Investors!$G:$G,$B356),0)</f>
        <v/>
      </c>
      <c r="U356" s="4">
        <f>IF(AND(SUMIFS(Investors!$P:$P,Investors!$A:$A,$A356,Investors!$G:$G,$B356)-$B$2&lt;=U$4,SUMIFS(Investors!$P:$P,Investors!$A:$A,$A356,Investors!$G:$G,$B356)-$B$2&gt;T$4),SUMIFS(Investors!$Q:$Q,Investors!$A:$A,$A356,Investors!$G:$G,$B356),0)</f>
        <v/>
      </c>
      <c r="V356" s="4">
        <f>IF(AND(SUMIFS(Investors!$P:$P,Investors!$A:$A,$A356,Investors!$G:$G,$B356)-$B$2&lt;=V$4,SUMIFS(Investors!$P:$P,Investors!$A:$A,$A356,Investors!$G:$G,$B356)-$B$2&gt;U$4),SUMIFS(Investors!$Q:$Q,Investors!$A:$A,$A356,Investors!$G:$G,$B356),0)</f>
        <v/>
      </c>
      <c r="W356" s="4">
        <f>IF(AND(SUMIFS(Investors!$P:$P,Investors!$A:$A,$A356,Investors!$G:$G,$B356)-$B$2&lt;=W$4,SUMIFS(Investors!$P:$P,Investors!$A:$A,$A356,Investors!$G:$G,$B356)-$B$2&gt;V$4),SUMIFS(Investors!$Q:$Q,Investors!$A:$A,$A356,Investors!$G:$G,$B356),0)</f>
        <v/>
      </c>
      <c r="X356" s="4">
        <f>IF(AND(SUMIFS(Investors!$P:$P,Investors!$A:$A,$A356,Investors!$G:$G,$B356)-$B$2&lt;=X$4,SUMIFS(Investors!$P:$P,Investors!$A:$A,$A356,Investors!$G:$G,$B356)-$B$2&gt;W$4),SUMIFS(Investors!$Q:$Q,Investors!$A:$A,$A356,Investors!$G:$G,$B356),0)</f>
        <v/>
      </c>
      <c r="Y356" s="4">
        <f>IF(AND(SUMIFS(Investors!$P:$P,Investors!$A:$A,$A356,Investors!$G:$G,$B356)-$B$2&lt;=Y$4,SUMIFS(Investors!$P:$P,Investors!$A:$A,$A356,Investors!$G:$G,$B356)-$B$2&gt;X$4),SUMIFS(Investors!$Q:$Q,Investors!$A:$A,$A356,Investors!$G:$G,$B356),0)</f>
        <v/>
      </c>
      <c r="Z356" s="4">
        <f>IF(AND(SUMIFS(Investors!$P:$P,Investors!$A:$A,$A356,Investors!$G:$G,$B356)-$B$2&lt;=Z$4,SUMIFS(Investors!$P:$P,Investors!$A:$A,$A356,Investors!$G:$G,$B356)-$B$2&gt;Y$4),SUMIFS(Investors!$Q:$Q,Investors!$A:$A,$A356,Investors!$G:$G,$B356),0)</f>
        <v/>
      </c>
      <c r="AA356" s="4">
        <f>IF(AND(SUMIFS(Investors!$P:$P,Investors!$A:$A,$A356,Investors!$G:$G,$B356)-$B$2&lt;=AA$4,SUMIFS(Investors!$P:$P,Investors!$A:$A,$A356,Investors!$G:$G,$B356)-$B$2&gt;Z$4),SUMIFS(Investors!$Q:$Q,Investors!$A:$A,$A356,Investors!$G:$G,$B356),0)</f>
        <v/>
      </c>
      <c r="AB356" s="4">
        <f>IF(AND(SUMIFS(Investors!$P:$P,Investors!$A:$A,$A356,Investors!$G:$G,$B356)-$B$2&lt;=AB$4,SUMIFS(Investors!$P:$P,Investors!$A:$A,$A356,Investors!$G:$G,$B356)-$B$2&gt;AA$4),SUMIFS(Investors!$Q:$Q,Investors!$A:$A,$A356,Investors!$G:$G,$B356),0)</f>
        <v/>
      </c>
      <c r="AC356" s="4">
        <f>IF(AND(SUMIFS(Investors!$P:$P,Investors!$A:$A,$A356,Investors!$G:$G,$B356)-$B$2&lt;=AC$4,SUMIFS(Investors!$P:$P,Investors!$A:$A,$A356,Investors!$G:$G,$B356)-$B$2&gt;AB$4),SUMIFS(Investors!$Q:$Q,Investors!$A:$A,$A356,Investors!$G:$G,$B356),0)</f>
        <v/>
      </c>
    </row>
    <row r="357">
      <c r="A357" t="inlineStr">
        <is>
          <t>ZSCA02</t>
        </is>
      </c>
      <c r="B357" t="inlineStr">
        <is>
          <t>HFB111</t>
        </is>
      </c>
      <c r="C357" s="4">
        <f>SUM(E357:AC357)</f>
        <v/>
      </c>
      <c r="E357" s="4">
        <f>IF(AND(SUMIFS(Investors!$P:$P,Investors!$A:$A,$A357,Investors!$G:$G,$B357)-$B$2&lt;=E$4,SUMIFS(Investors!$P:$P,Investors!$A:$A,$A357,Investors!$G:$G,$B357)-$B$2&gt;D$4),SUMIFS(Investors!$Q:$Q,Investors!$A:$A,$A357,Investors!$G:$G,$B357),0)</f>
        <v/>
      </c>
      <c r="F357" s="4">
        <f>IF(AND(SUMIFS(Investors!$P:$P,Investors!$A:$A,$A357,Investors!$G:$G,$B357)-$B$2&lt;=F$4,SUMIFS(Investors!$P:$P,Investors!$A:$A,$A357,Investors!$G:$G,$B357)-$B$2&gt;E$4),SUMIFS(Investors!$Q:$Q,Investors!$A:$A,$A357,Investors!$G:$G,$B357),0)</f>
        <v/>
      </c>
      <c r="G357" s="4">
        <f>IF(AND(SUMIFS(Investors!$P:$P,Investors!$A:$A,$A357,Investors!$G:$G,$B357)-$B$2&lt;=G$4,SUMIFS(Investors!$P:$P,Investors!$A:$A,$A357,Investors!$G:$G,$B357)-$B$2&gt;F$4),SUMIFS(Investors!$Q:$Q,Investors!$A:$A,$A357,Investors!$G:$G,$B357),0)</f>
        <v/>
      </c>
      <c r="H357" s="4">
        <f>IF(AND(SUMIFS(Investors!$P:$P,Investors!$A:$A,$A357,Investors!$G:$G,$B357)-$B$2&lt;=H$4,SUMIFS(Investors!$P:$P,Investors!$A:$A,$A357,Investors!$G:$G,$B357)-$B$2&gt;G$4),SUMIFS(Investors!$Q:$Q,Investors!$A:$A,$A357,Investors!$G:$G,$B357),0)</f>
        <v/>
      </c>
      <c r="I357" s="4">
        <f>IF(AND(SUMIFS(Investors!$P:$P,Investors!$A:$A,$A357,Investors!$G:$G,$B357)-$B$2&lt;=I$4,SUMIFS(Investors!$P:$P,Investors!$A:$A,$A357,Investors!$G:$G,$B357)-$B$2&gt;H$4),SUMIFS(Investors!$Q:$Q,Investors!$A:$A,$A357,Investors!$G:$G,$B357),0)</f>
        <v/>
      </c>
      <c r="J357" s="4">
        <f>IF(AND(SUMIFS(Investors!$P:$P,Investors!$A:$A,$A357,Investors!$G:$G,$B357)-$B$2&lt;=J$4,SUMIFS(Investors!$P:$P,Investors!$A:$A,$A357,Investors!$G:$G,$B357)-$B$2&gt;I$4),SUMIFS(Investors!$Q:$Q,Investors!$A:$A,$A357,Investors!$G:$G,$B357),0)</f>
        <v/>
      </c>
      <c r="K357" s="4">
        <f>IF(AND(SUMIFS(Investors!$P:$P,Investors!$A:$A,$A357,Investors!$G:$G,$B357)-$B$2&lt;=K$4,SUMIFS(Investors!$P:$P,Investors!$A:$A,$A357,Investors!$G:$G,$B357)-$B$2&gt;J$4),SUMIFS(Investors!$Q:$Q,Investors!$A:$A,$A357,Investors!$G:$G,$B357),0)</f>
        <v/>
      </c>
      <c r="L357" s="4">
        <f>IF(AND(SUMIFS(Investors!$P:$P,Investors!$A:$A,$A357,Investors!$G:$G,$B357)-$B$2&lt;=L$4,SUMIFS(Investors!$P:$P,Investors!$A:$A,$A357,Investors!$G:$G,$B357)-$B$2&gt;K$4),SUMIFS(Investors!$Q:$Q,Investors!$A:$A,$A357,Investors!$G:$G,$B357),0)</f>
        <v/>
      </c>
      <c r="M357" s="4">
        <f>IF(AND(SUMIFS(Investors!$P:$P,Investors!$A:$A,$A357,Investors!$G:$G,$B357)-$B$2&lt;=M$4,SUMIFS(Investors!$P:$P,Investors!$A:$A,$A357,Investors!$G:$G,$B357)-$B$2&gt;L$4),SUMIFS(Investors!$Q:$Q,Investors!$A:$A,$A357,Investors!$G:$G,$B357),0)</f>
        <v/>
      </c>
      <c r="N357" s="4">
        <f>IF(AND(SUMIFS(Investors!$P:$P,Investors!$A:$A,$A357,Investors!$G:$G,$B357)-$B$2&lt;=N$4,SUMIFS(Investors!$P:$P,Investors!$A:$A,$A357,Investors!$G:$G,$B357)-$B$2&gt;M$4),SUMIFS(Investors!$Q:$Q,Investors!$A:$A,$A357,Investors!$G:$G,$B357),0)</f>
        <v/>
      </c>
      <c r="O357" s="4">
        <f>IF(AND(SUMIFS(Investors!$P:$P,Investors!$A:$A,$A357,Investors!$G:$G,$B357)-$B$2&lt;=O$4,SUMIFS(Investors!$P:$P,Investors!$A:$A,$A357,Investors!$G:$G,$B357)-$B$2&gt;N$4),SUMIFS(Investors!$Q:$Q,Investors!$A:$A,$A357,Investors!$G:$G,$B357),0)</f>
        <v/>
      </c>
      <c r="P357" s="4">
        <f>IF(AND(SUMIFS(Investors!$P:$P,Investors!$A:$A,$A357,Investors!$G:$G,$B357)-$B$2&lt;=P$4,SUMIFS(Investors!$P:$P,Investors!$A:$A,$A357,Investors!$G:$G,$B357)-$B$2&gt;O$4),SUMIFS(Investors!$Q:$Q,Investors!$A:$A,$A357,Investors!$G:$G,$B357),0)</f>
        <v/>
      </c>
      <c r="Q357" s="4">
        <f>IF(AND(SUMIFS(Investors!$P:$P,Investors!$A:$A,$A357,Investors!$G:$G,$B357)-$B$2&lt;=Q$4,SUMIFS(Investors!$P:$P,Investors!$A:$A,$A357,Investors!$G:$G,$B357)-$B$2&gt;P$4),SUMIFS(Investors!$Q:$Q,Investors!$A:$A,$A357,Investors!$G:$G,$B357),0)</f>
        <v/>
      </c>
      <c r="R357" s="4">
        <f>IF(AND(SUMIFS(Investors!$P:$P,Investors!$A:$A,$A357,Investors!$G:$G,$B357)-$B$2&lt;=R$4,SUMIFS(Investors!$P:$P,Investors!$A:$A,$A357,Investors!$G:$G,$B357)-$B$2&gt;Q$4),SUMIFS(Investors!$Q:$Q,Investors!$A:$A,$A357,Investors!$G:$G,$B357),0)</f>
        <v/>
      </c>
      <c r="S357" s="4">
        <f>IF(AND(SUMIFS(Investors!$P:$P,Investors!$A:$A,$A357,Investors!$G:$G,$B357)-$B$2&lt;=S$4,SUMIFS(Investors!$P:$P,Investors!$A:$A,$A357,Investors!$G:$G,$B357)-$B$2&gt;R$4),SUMIFS(Investors!$Q:$Q,Investors!$A:$A,$A357,Investors!$G:$G,$B357),0)</f>
        <v/>
      </c>
      <c r="T357" s="4">
        <f>IF(AND(SUMIFS(Investors!$P:$P,Investors!$A:$A,$A357,Investors!$G:$G,$B357)-$B$2&lt;=T$4,SUMIFS(Investors!$P:$P,Investors!$A:$A,$A357,Investors!$G:$G,$B357)-$B$2&gt;S$4),SUMIFS(Investors!$Q:$Q,Investors!$A:$A,$A357,Investors!$G:$G,$B357),0)</f>
        <v/>
      </c>
      <c r="U357" s="4">
        <f>IF(AND(SUMIFS(Investors!$P:$P,Investors!$A:$A,$A357,Investors!$G:$G,$B357)-$B$2&lt;=U$4,SUMIFS(Investors!$P:$P,Investors!$A:$A,$A357,Investors!$G:$G,$B357)-$B$2&gt;T$4),SUMIFS(Investors!$Q:$Q,Investors!$A:$A,$A357,Investors!$G:$G,$B357),0)</f>
        <v/>
      </c>
      <c r="V357" s="4">
        <f>IF(AND(SUMIFS(Investors!$P:$P,Investors!$A:$A,$A357,Investors!$G:$G,$B357)-$B$2&lt;=V$4,SUMIFS(Investors!$P:$P,Investors!$A:$A,$A357,Investors!$G:$G,$B357)-$B$2&gt;U$4),SUMIFS(Investors!$Q:$Q,Investors!$A:$A,$A357,Investors!$G:$G,$B357),0)</f>
        <v/>
      </c>
      <c r="W357" s="4">
        <f>IF(AND(SUMIFS(Investors!$P:$P,Investors!$A:$A,$A357,Investors!$G:$G,$B357)-$B$2&lt;=W$4,SUMIFS(Investors!$P:$P,Investors!$A:$A,$A357,Investors!$G:$G,$B357)-$B$2&gt;V$4),SUMIFS(Investors!$Q:$Q,Investors!$A:$A,$A357,Investors!$G:$G,$B357),0)</f>
        <v/>
      </c>
      <c r="X357" s="4">
        <f>IF(AND(SUMIFS(Investors!$P:$P,Investors!$A:$A,$A357,Investors!$G:$G,$B357)-$B$2&lt;=X$4,SUMIFS(Investors!$P:$P,Investors!$A:$A,$A357,Investors!$G:$G,$B357)-$B$2&gt;W$4),SUMIFS(Investors!$Q:$Q,Investors!$A:$A,$A357,Investors!$G:$G,$B357),0)</f>
        <v/>
      </c>
      <c r="Y357" s="4">
        <f>IF(AND(SUMIFS(Investors!$P:$P,Investors!$A:$A,$A357,Investors!$G:$G,$B357)-$B$2&lt;=Y$4,SUMIFS(Investors!$P:$P,Investors!$A:$A,$A357,Investors!$G:$G,$B357)-$B$2&gt;X$4),SUMIFS(Investors!$Q:$Q,Investors!$A:$A,$A357,Investors!$G:$G,$B357),0)</f>
        <v/>
      </c>
      <c r="Z357" s="4">
        <f>IF(AND(SUMIFS(Investors!$P:$P,Investors!$A:$A,$A357,Investors!$G:$G,$B357)-$B$2&lt;=Z$4,SUMIFS(Investors!$P:$P,Investors!$A:$A,$A357,Investors!$G:$G,$B357)-$B$2&gt;Y$4),SUMIFS(Investors!$Q:$Q,Investors!$A:$A,$A357,Investors!$G:$G,$B357),0)</f>
        <v/>
      </c>
      <c r="AA357" s="4">
        <f>IF(AND(SUMIFS(Investors!$P:$P,Investors!$A:$A,$A357,Investors!$G:$G,$B357)-$B$2&lt;=AA$4,SUMIFS(Investors!$P:$P,Investors!$A:$A,$A357,Investors!$G:$G,$B357)-$B$2&gt;Z$4),SUMIFS(Investors!$Q:$Q,Investors!$A:$A,$A357,Investors!$G:$G,$B357),0)</f>
        <v/>
      </c>
      <c r="AB357" s="4">
        <f>IF(AND(SUMIFS(Investors!$P:$P,Investors!$A:$A,$A357,Investors!$G:$G,$B357)-$B$2&lt;=AB$4,SUMIFS(Investors!$P:$P,Investors!$A:$A,$A357,Investors!$G:$G,$B357)-$B$2&gt;AA$4),SUMIFS(Investors!$Q:$Q,Investors!$A:$A,$A357,Investors!$G:$G,$B357),0)</f>
        <v/>
      </c>
      <c r="AC357" s="4">
        <f>IF(AND(SUMIFS(Investors!$P:$P,Investors!$A:$A,$A357,Investors!$G:$G,$B357)-$B$2&lt;=AC$4,SUMIFS(Investors!$P:$P,Investors!$A:$A,$A357,Investors!$G:$G,$B357)-$B$2&gt;AB$4),SUMIFS(Investors!$Q:$Q,Investors!$A:$A,$A357,Investors!$G:$G,$B357),0)</f>
        <v/>
      </c>
    </row>
    <row r="358">
      <c r="A358" t="inlineStr">
        <is>
          <t>ZSCA02</t>
        </is>
      </c>
      <c r="B358" t="inlineStr">
        <is>
          <t>HVG202</t>
        </is>
      </c>
      <c r="C358" s="4">
        <f>SUM(E358:AC358)</f>
        <v/>
      </c>
      <c r="E358" s="4">
        <f>IF(AND(SUMIFS(Investors!$P:$P,Investors!$A:$A,$A358,Investors!$G:$G,$B358)-$B$2&lt;=E$4,SUMIFS(Investors!$P:$P,Investors!$A:$A,$A358,Investors!$G:$G,$B358)-$B$2&gt;D$4),SUMIFS(Investors!$Q:$Q,Investors!$A:$A,$A358,Investors!$G:$G,$B358),0)</f>
        <v/>
      </c>
      <c r="F358" s="4">
        <f>IF(AND(SUMIFS(Investors!$P:$P,Investors!$A:$A,$A358,Investors!$G:$G,$B358)-$B$2&lt;=F$4,SUMIFS(Investors!$P:$P,Investors!$A:$A,$A358,Investors!$G:$G,$B358)-$B$2&gt;E$4),SUMIFS(Investors!$Q:$Q,Investors!$A:$A,$A358,Investors!$G:$G,$B358),0)</f>
        <v/>
      </c>
      <c r="G358" s="4">
        <f>IF(AND(SUMIFS(Investors!$P:$P,Investors!$A:$A,$A358,Investors!$G:$G,$B358)-$B$2&lt;=G$4,SUMIFS(Investors!$P:$P,Investors!$A:$A,$A358,Investors!$G:$G,$B358)-$B$2&gt;F$4),SUMIFS(Investors!$Q:$Q,Investors!$A:$A,$A358,Investors!$G:$G,$B358),0)</f>
        <v/>
      </c>
      <c r="H358" s="4">
        <f>IF(AND(SUMIFS(Investors!$P:$P,Investors!$A:$A,$A358,Investors!$G:$G,$B358)-$B$2&lt;=H$4,SUMIFS(Investors!$P:$P,Investors!$A:$A,$A358,Investors!$G:$G,$B358)-$B$2&gt;G$4),SUMIFS(Investors!$Q:$Q,Investors!$A:$A,$A358,Investors!$G:$G,$B358),0)</f>
        <v/>
      </c>
      <c r="I358" s="4">
        <f>IF(AND(SUMIFS(Investors!$P:$P,Investors!$A:$A,$A358,Investors!$G:$G,$B358)-$B$2&lt;=I$4,SUMIFS(Investors!$P:$P,Investors!$A:$A,$A358,Investors!$G:$G,$B358)-$B$2&gt;H$4),SUMIFS(Investors!$Q:$Q,Investors!$A:$A,$A358,Investors!$G:$G,$B358),0)</f>
        <v/>
      </c>
      <c r="J358" s="4">
        <f>IF(AND(SUMIFS(Investors!$P:$P,Investors!$A:$A,$A358,Investors!$G:$G,$B358)-$B$2&lt;=J$4,SUMIFS(Investors!$P:$P,Investors!$A:$A,$A358,Investors!$G:$G,$B358)-$B$2&gt;I$4),SUMIFS(Investors!$Q:$Q,Investors!$A:$A,$A358,Investors!$G:$G,$B358),0)</f>
        <v/>
      </c>
      <c r="K358" s="4">
        <f>IF(AND(SUMIFS(Investors!$P:$P,Investors!$A:$A,$A358,Investors!$G:$G,$B358)-$B$2&lt;=K$4,SUMIFS(Investors!$P:$P,Investors!$A:$A,$A358,Investors!$G:$G,$B358)-$B$2&gt;J$4),SUMIFS(Investors!$Q:$Q,Investors!$A:$A,$A358,Investors!$G:$G,$B358),0)</f>
        <v/>
      </c>
      <c r="L358" s="4">
        <f>IF(AND(SUMIFS(Investors!$P:$P,Investors!$A:$A,$A358,Investors!$G:$G,$B358)-$B$2&lt;=L$4,SUMIFS(Investors!$P:$P,Investors!$A:$A,$A358,Investors!$G:$G,$B358)-$B$2&gt;K$4),SUMIFS(Investors!$Q:$Q,Investors!$A:$A,$A358,Investors!$G:$G,$B358),0)</f>
        <v/>
      </c>
      <c r="M358" s="4">
        <f>IF(AND(SUMIFS(Investors!$P:$P,Investors!$A:$A,$A358,Investors!$G:$G,$B358)-$B$2&lt;=M$4,SUMIFS(Investors!$P:$P,Investors!$A:$A,$A358,Investors!$G:$G,$B358)-$B$2&gt;L$4),SUMIFS(Investors!$Q:$Q,Investors!$A:$A,$A358,Investors!$G:$G,$B358),0)</f>
        <v/>
      </c>
      <c r="N358" s="4">
        <f>IF(AND(SUMIFS(Investors!$P:$P,Investors!$A:$A,$A358,Investors!$G:$G,$B358)-$B$2&lt;=N$4,SUMIFS(Investors!$P:$P,Investors!$A:$A,$A358,Investors!$G:$G,$B358)-$B$2&gt;M$4),SUMIFS(Investors!$Q:$Q,Investors!$A:$A,$A358,Investors!$G:$G,$B358),0)</f>
        <v/>
      </c>
      <c r="O358" s="4">
        <f>IF(AND(SUMIFS(Investors!$P:$P,Investors!$A:$A,$A358,Investors!$G:$G,$B358)-$B$2&lt;=O$4,SUMIFS(Investors!$P:$P,Investors!$A:$A,$A358,Investors!$G:$G,$B358)-$B$2&gt;N$4),SUMIFS(Investors!$Q:$Q,Investors!$A:$A,$A358,Investors!$G:$G,$B358),0)</f>
        <v/>
      </c>
      <c r="P358" s="4">
        <f>IF(AND(SUMIFS(Investors!$P:$P,Investors!$A:$A,$A358,Investors!$G:$G,$B358)-$B$2&lt;=P$4,SUMIFS(Investors!$P:$P,Investors!$A:$A,$A358,Investors!$G:$G,$B358)-$B$2&gt;O$4),SUMIFS(Investors!$Q:$Q,Investors!$A:$A,$A358,Investors!$G:$G,$B358),0)</f>
        <v/>
      </c>
      <c r="Q358" s="4">
        <f>IF(AND(SUMIFS(Investors!$P:$P,Investors!$A:$A,$A358,Investors!$G:$G,$B358)-$B$2&lt;=Q$4,SUMIFS(Investors!$P:$P,Investors!$A:$A,$A358,Investors!$G:$G,$B358)-$B$2&gt;P$4),SUMIFS(Investors!$Q:$Q,Investors!$A:$A,$A358,Investors!$G:$G,$B358),0)</f>
        <v/>
      </c>
      <c r="R358" s="4">
        <f>IF(AND(SUMIFS(Investors!$P:$P,Investors!$A:$A,$A358,Investors!$G:$G,$B358)-$B$2&lt;=R$4,SUMIFS(Investors!$P:$P,Investors!$A:$A,$A358,Investors!$G:$G,$B358)-$B$2&gt;Q$4),SUMIFS(Investors!$Q:$Q,Investors!$A:$A,$A358,Investors!$G:$G,$B358),0)</f>
        <v/>
      </c>
      <c r="S358" s="4">
        <f>IF(AND(SUMIFS(Investors!$P:$P,Investors!$A:$A,$A358,Investors!$G:$G,$B358)-$B$2&lt;=S$4,SUMIFS(Investors!$P:$P,Investors!$A:$A,$A358,Investors!$G:$G,$B358)-$B$2&gt;R$4),SUMIFS(Investors!$Q:$Q,Investors!$A:$A,$A358,Investors!$G:$G,$B358),0)</f>
        <v/>
      </c>
      <c r="T358" s="4">
        <f>IF(AND(SUMIFS(Investors!$P:$P,Investors!$A:$A,$A358,Investors!$G:$G,$B358)-$B$2&lt;=T$4,SUMIFS(Investors!$P:$P,Investors!$A:$A,$A358,Investors!$G:$G,$B358)-$B$2&gt;S$4),SUMIFS(Investors!$Q:$Q,Investors!$A:$A,$A358,Investors!$G:$G,$B358),0)</f>
        <v/>
      </c>
      <c r="U358" s="4">
        <f>IF(AND(SUMIFS(Investors!$P:$P,Investors!$A:$A,$A358,Investors!$G:$G,$B358)-$B$2&lt;=U$4,SUMIFS(Investors!$P:$P,Investors!$A:$A,$A358,Investors!$G:$G,$B358)-$B$2&gt;T$4),SUMIFS(Investors!$Q:$Q,Investors!$A:$A,$A358,Investors!$G:$G,$B358),0)</f>
        <v/>
      </c>
      <c r="V358" s="4">
        <f>IF(AND(SUMIFS(Investors!$P:$P,Investors!$A:$A,$A358,Investors!$G:$G,$B358)-$B$2&lt;=V$4,SUMIFS(Investors!$P:$P,Investors!$A:$A,$A358,Investors!$G:$G,$B358)-$B$2&gt;U$4),SUMIFS(Investors!$Q:$Q,Investors!$A:$A,$A358,Investors!$G:$G,$B358),0)</f>
        <v/>
      </c>
      <c r="W358" s="4">
        <f>IF(AND(SUMIFS(Investors!$P:$P,Investors!$A:$A,$A358,Investors!$G:$G,$B358)-$B$2&lt;=W$4,SUMIFS(Investors!$P:$P,Investors!$A:$A,$A358,Investors!$G:$G,$B358)-$B$2&gt;V$4),SUMIFS(Investors!$Q:$Q,Investors!$A:$A,$A358,Investors!$G:$G,$B358),0)</f>
        <v/>
      </c>
      <c r="X358" s="4">
        <f>IF(AND(SUMIFS(Investors!$P:$P,Investors!$A:$A,$A358,Investors!$G:$G,$B358)-$B$2&lt;=X$4,SUMIFS(Investors!$P:$P,Investors!$A:$A,$A358,Investors!$G:$G,$B358)-$B$2&gt;W$4),SUMIFS(Investors!$Q:$Q,Investors!$A:$A,$A358,Investors!$G:$G,$B358),0)</f>
        <v/>
      </c>
      <c r="Y358" s="4">
        <f>IF(AND(SUMIFS(Investors!$P:$P,Investors!$A:$A,$A358,Investors!$G:$G,$B358)-$B$2&lt;=Y$4,SUMIFS(Investors!$P:$P,Investors!$A:$A,$A358,Investors!$G:$G,$B358)-$B$2&gt;X$4),SUMIFS(Investors!$Q:$Q,Investors!$A:$A,$A358,Investors!$G:$G,$B358),0)</f>
        <v/>
      </c>
      <c r="Z358" s="4">
        <f>IF(AND(SUMIFS(Investors!$P:$P,Investors!$A:$A,$A358,Investors!$G:$G,$B358)-$B$2&lt;=Z$4,SUMIFS(Investors!$P:$P,Investors!$A:$A,$A358,Investors!$G:$G,$B358)-$B$2&gt;Y$4),SUMIFS(Investors!$Q:$Q,Investors!$A:$A,$A358,Investors!$G:$G,$B358),0)</f>
        <v/>
      </c>
      <c r="AA358" s="4">
        <f>IF(AND(SUMIFS(Investors!$P:$P,Investors!$A:$A,$A358,Investors!$G:$G,$B358)-$B$2&lt;=AA$4,SUMIFS(Investors!$P:$P,Investors!$A:$A,$A358,Investors!$G:$G,$B358)-$B$2&gt;Z$4),SUMIFS(Investors!$Q:$Q,Investors!$A:$A,$A358,Investors!$G:$G,$B358),0)</f>
        <v/>
      </c>
      <c r="AB358" s="4">
        <f>IF(AND(SUMIFS(Investors!$P:$P,Investors!$A:$A,$A358,Investors!$G:$G,$B358)-$B$2&lt;=AB$4,SUMIFS(Investors!$P:$P,Investors!$A:$A,$A358,Investors!$G:$G,$B358)-$B$2&gt;AA$4),SUMIFS(Investors!$Q:$Q,Investors!$A:$A,$A358,Investors!$G:$G,$B358),0)</f>
        <v/>
      </c>
      <c r="AC358" s="4">
        <f>IF(AND(SUMIFS(Investors!$P:$P,Investors!$A:$A,$A358,Investors!$G:$G,$B358)-$B$2&lt;=AC$4,SUMIFS(Investors!$P:$P,Investors!$A:$A,$A358,Investors!$G:$G,$B358)-$B$2&gt;AB$4),SUMIFS(Investors!$Q:$Q,Investors!$A:$A,$A358,Investors!$G:$G,$B358),0)</f>
        <v/>
      </c>
    </row>
    <row r="359">
      <c r="A359" t="inlineStr">
        <is>
          <t>ZSCA02</t>
        </is>
      </c>
      <c r="B359" t="inlineStr">
        <is>
          <t>HVG103</t>
        </is>
      </c>
      <c r="C359" s="4">
        <f>SUM(E359:AC359)</f>
        <v/>
      </c>
      <c r="E359" s="4">
        <f>IF(AND(SUMIFS(Investors!$P:$P,Investors!$A:$A,$A359,Investors!$G:$G,$B359)-$B$2&lt;=E$4,SUMIFS(Investors!$P:$P,Investors!$A:$A,$A359,Investors!$G:$G,$B359)-$B$2&gt;D$4),SUMIFS(Investors!$Q:$Q,Investors!$A:$A,$A359,Investors!$G:$G,$B359),0)</f>
        <v/>
      </c>
      <c r="F359" s="4">
        <f>IF(AND(SUMIFS(Investors!$P:$P,Investors!$A:$A,$A359,Investors!$G:$G,$B359)-$B$2&lt;=F$4,SUMIFS(Investors!$P:$P,Investors!$A:$A,$A359,Investors!$G:$G,$B359)-$B$2&gt;E$4),SUMIFS(Investors!$Q:$Q,Investors!$A:$A,$A359,Investors!$G:$G,$B359),0)</f>
        <v/>
      </c>
      <c r="G359" s="4">
        <f>IF(AND(SUMIFS(Investors!$P:$P,Investors!$A:$A,$A359,Investors!$G:$G,$B359)-$B$2&lt;=G$4,SUMIFS(Investors!$P:$P,Investors!$A:$A,$A359,Investors!$G:$G,$B359)-$B$2&gt;F$4),SUMIFS(Investors!$Q:$Q,Investors!$A:$A,$A359,Investors!$G:$G,$B359),0)</f>
        <v/>
      </c>
      <c r="H359" s="4">
        <f>IF(AND(SUMIFS(Investors!$P:$P,Investors!$A:$A,$A359,Investors!$G:$G,$B359)-$B$2&lt;=H$4,SUMIFS(Investors!$P:$P,Investors!$A:$A,$A359,Investors!$G:$G,$B359)-$B$2&gt;G$4),SUMIFS(Investors!$Q:$Q,Investors!$A:$A,$A359,Investors!$G:$G,$B359),0)</f>
        <v/>
      </c>
      <c r="I359" s="4">
        <f>IF(AND(SUMIFS(Investors!$P:$P,Investors!$A:$A,$A359,Investors!$G:$G,$B359)-$B$2&lt;=I$4,SUMIFS(Investors!$P:$P,Investors!$A:$A,$A359,Investors!$G:$G,$B359)-$B$2&gt;H$4),SUMIFS(Investors!$Q:$Q,Investors!$A:$A,$A359,Investors!$G:$G,$B359),0)</f>
        <v/>
      </c>
      <c r="J359" s="4">
        <f>IF(AND(SUMIFS(Investors!$P:$P,Investors!$A:$A,$A359,Investors!$G:$G,$B359)-$B$2&lt;=J$4,SUMIFS(Investors!$P:$P,Investors!$A:$A,$A359,Investors!$G:$G,$B359)-$B$2&gt;I$4),SUMIFS(Investors!$Q:$Q,Investors!$A:$A,$A359,Investors!$G:$G,$B359),0)</f>
        <v/>
      </c>
      <c r="K359" s="4">
        <f>IF(AND(SUMIFS(Investors!$P:$P,Investors!$A:$A,$A359,Investors!$G:$G,$B359)-$B$2&lt;=K$4,SUMIFS(Investors!$P:$P,Investors!$A:$A,$A359,Investors!$G:$G,$B359)-$B$2&gt;J$4),SUMIFS(Investors!$Q:$Q,Investors!$A:$A,$A359,Investors!$G:$G,$B359),0)</f>
        <v/>
      </c>
      <c r="L359" s="4">
        <f>IF(AND(SUMIFS(Investors!$P:$P,Investors!$A:$A,$A359,Investors!$G:$G,$B359)-$B$2&lt;=L$4,SUMIFS(Investors!$P:$P,Investors!$A:$A,$A359,Investors!$G:$G,$B359)-$B$2&gt;K$4),SUMIFS(Investors!$Q:$Q,Investors!$A:$A,$A359,Investors!$G:$G,$B359),0)</f>
        <v/>
      </c>
      <c r="M359" s="4">
        <f>IF(AND(SUMIFS(Investors!$P:$P,Investors!$A:$A,$A359,Investors!$G:$G,$B359)-$B$2&lt;=M$4,SUMIFS(Investors!$P:$P,Investors!$A:$A,$A359,Investors!$G:$G,$B359)-$B$2&gt;L$4),SUMIFS(Investors!$Q:$Q,Investors!$A:$A,$A359,Investors!$G:$G,$B359),0)</f>
        <v/>
      </c>
      <c r="N359" s="4">
        <f>IF(AND(SUMIFS(Investors!$P:$P,Investors!$A:$A,$A359,Investors!$G:$G,$B359)-$B$2&lt;=N$4,SUMIFS(Investors!$P:$P,Investors!$A:$A,$A359,Investors!$G:$G,$B359)-$B$2&gt;M$4),SUMIFS(Investors!$Q:$Q,Investors!$A:$A,$A359,Investors!$G:$G,$B359),0)</f>
        <v/>
      </c>
      <c r="O359" s="4">
        <f>IF(AND(SUMIFS(Investors!$P:$P,Investors!$A:$A,$A359,Investors!$G:$G,$B359)-$B$2&lt;=O$4,SUMIFS(Investors!$P:$P,Investors!$A:$A,$A359,Investors!$G:$G,$B359)-$B$2&gt;N$4),SUMIFS(Investors!$Q:$Q,Investors!$A:$A,$A359,Investors!$G:$G,$B359),0)</f>
        <v/>
      </c>
      <c r="P359" s="4">
        <f>IF(AND(SUMIFS(Investors!$P:$P,Investors!$A:$A,$A359,Investors!$G:$G,$B359)-$B$2&lt;=P$4,SUMIFS(Investors!$P:$P,Investors!$A:$A,$A359,Investors!$G:$G,$B359)-$B$2&gt;O$4),SUMIFS(Investors!$Q:$Q,Investors!$A:$A,$A359,Investors!$G:$G,$B359),0)</f>
        <v/>
      </c>
      <c r="Q359" s="4">
        <f>IF(AND(SUMIFS(Investors!$P:$P,Investors!$A:$A,$A359,Investors!$G:$G,$B359)-$B$2&lt;=Q$4,SUMIFS(Investors!$P:$P,Investors!$A:$A,$A359,Investors!$G:$G,$B359)-$B$2&gt;P$4),SUMIFS(Investors!$Q:$Q,Investors!$A:$A,$A359,Investors!$G:$G,$B359),0)</f>
        <v/>
      </c>
      <c r="R359" s="4">
        <f>IF(AND(SUMIFS(Investors!$P:$P,Investors!$A:$A,$A359,Investors!$G:$G,$B359)-$B$2&lt;=R$4,SUMIFS(Investors!$P:$P,Investors!$A:$A,$A359,Investors!$G:$G,$B359)-$B$2&gt;Q$4),SUMIFS(Investors!$Q:$Q,Investors!$A:$A,$A359,Investors!$G:$G,$B359),0)</f>
        <v/>
      </c>
      <c r="S359" s="4">
        <f>IF(AND(SUMIFS(Investors!$P:$P,Investors!$A:$A,$A359,Investors!$G:$G,$B359)-$B$2&lt;=S$4,SUMIFS(Investors!$P:$P,Investors!$A:$A,$A359,Investors!$G:$G,$B359)-$B$2&gt;R$4),SUMIFS(Investors!$Q:$Q,Investors!$A:$A,$A359,Investors!$G:$G,$B359),0)</f>
        <v/>
      </c>
      <c r="T359" s="4">
        <f>IF(AND(SUMIFS(Investors!$P:$P,Investors!$A:$A,$A359,Investors!$G:$G,$B359)-$B$2&lt;=T$4,SUMIFS(Investors!$P:$P,Investors!$A:$A,$A359,Investors!$G:$G,$B359)-$B$2&gt;S$4),SUMIFS(Investors!$Q:$Q,Investors!$A:$A,$A359,Investors!$G:$G,$B359),0)</f>
        <v/>
      </c>
      <c r="U359" s="4">
        <f>IF(AND(SUMIFS(Investors!$P:$P,Investors!$A:$A,$A359,Investors!$G:$G,$B359)-$B$2&lt;=U$4,SUMIFS(Investors!$P:$P,Investors!$A:$A,$A359,Investors!$G:$G,$B359)-$B$2&gt;T$4),SUMIFS(Investors!$Q:$Q,Investors!$A:$A,$A359,Investors!$G:$G,$B359),0)</f>
        <v/>
      </c>
      <c r="V359" s="4">
        <f>IF(AND(SUMIFS(Investors!$P:$P,Investors!$A:$A,$A359,Investors!$G:$G,$B359)-$B$2&lt;=V$4,SUMIFS(Investors!$P:$P,Investors!$A:$A,$A359,Investors!$G:$G,$B359)-$B$2&gt;U$4),SUMIFS(Investors!$Q:$Q,Investors!$A:$A,$A359,Investors!$G:$G,$B359),0)</f>
        <v/>
      </c>
      <c r="W359" s="4">
        <f>IF(AND(SUMIFS(Investors!$P:$P,Investors!$A:$A,$A359,Investors!$G:$G,$B359)-$B$2&lt;=W$4,SUMIFS(Investors!$P:$P,Investors!$A:$A,$A359,Investors!$G:$G,$B359)-$B$2&gt;V$4),SUMIFS(Investors!$Q:$Q,Investors!$A:$A,$A359,Investors!$G:$G,$B359),0)</f>
        <v/>
      </c>
      <c r="X359" s="4">
        <f>IF(AND(SUMIFS(Investors!$P:$P,Investors!$A:$A,$A359,Investors!$G:$G,$B359)-$B$2&lt;=X$4,SUMIFS(Investors!$P:$P,Investors!$A:$A,$A359,Investors!$G:$G,$B359)-$B$2&gt;W$4),SUMIFS(Investors!$Q:$Q,Investors!$A:$A,$A359,Investors!$G:$G,$B359),0)</f>
        <v/>
      </c>
      <c r="Y359" s="4">
        <f>IF(AND(SUMIFS(Investors!$P:$P,Investors!$A:$A,$A359,Investors!$G:$G,$B359)-$B$2&lt;=Y$4,SUMIFS(Investors!$P:$P,Investors!$A:$A,$A359,Investors!$G:$G,$B359)-$B$2&gt;X$4),SUMIFS(Investors!$Q:$Q,Investors!$A:$A,$A359,Investors!$G:$G,$B359),0)</f>
        <v/>
      </c>
      <c r="Z359" s="4">
        <f>IF(AND(SUMIFS(Investors!$P:$P,Investors!$A:$A,$A359,Investors!$G:$G,$B359)-$B$2&lt;=Z$4,SUMIFS(Investors!$P:$P,Investors!$A:$A,$A359,Investors!$G:$G,$B359)-$B$2&gt;Y$4),SUMIFS(Investors!$Q:$Q,Investors!$A:$A,$A359,Investors!$G:$G,$B359),0)</f>
        <v/>
      </c>
      <c r="AA359" s="4">
        <f>IF(AND(SUMIFS(Investors!$P:$P,Investors!$A:$A,$A359,Investors!$G:$G,$B359)-$B$2&lt;=AA$4,SUMIFS(Investors!$P:$P,Investors!$A:$A,$A359,Investors!$G:$G,$B359)-$B$2&gt;Z$4),SUMIFS(Investors!$Q:$Q,Investors!$A:$A,$A359,Investors!$G:$G,$B359),0)</f>
        <v/>
      </c>
      <c r="AB359" s="4">
        <f>IF(AND(SUMIFS(Investors!$P:$P,Investors!$A:$A,$A359,Investors!$G:$G,$B359)-$B$2&lt;=AB$4,SUMIFS(Investors!$P:$P,Investors!$A:$A,$A359,Investors!$G:$G,$B359)-$B$2&gt;AA$4),SUMIFS(Investors!$Q:$Q,Investors!$A:$A,$A359,Investors!$G:$G,$B359),0)</f>
        <v/>
      </c>
      <c r="AC359" s="4">
        <f>IF(AND(SUMIFS(Investors!$P:$P,Investors!$A:$A,$A359,Investors!$G:$G,$B359)-$B$2&lt;=AC$4,SUMIFS(Investors!$P:$P,Investors!$A:$A,$A359,Investors!$G:$G,$B359)-$B$2&gt;AB$4),SUMIFS(Investors!$Q:$Q,Investors!$A:$A,$A359,Investors!$G:$G,$B359),0)</f>
        <v/>
      </c>
    </row>
    <row r="360">
      <c r="A360" t="inlineStr">
        <is>
          <t>ZSCA02</t>
        </is>
      </c>
      <c r="B360" t="inlineStr">
        <is>
          <t>HVG304</t>
        </is>
      </c>
      <c r="C360" s="4">
        <f>SUM(E360:AC360)</f>
        <v/>
      </c>
      <c r="E360" s="4">
        <f>IF(AND(SUMIFS(Investors!$P:$P,Investors!$A:$A,$A360,Investors!$G:$G,$B360)-$B$2&lt;=E$4,SUMIFS(Investors!$P:$P,Investors!$A:$A,$A360,Investors!$G:$G,$B360)-$B$2&gt;D$4),SUMIFS(Investors!$Q:$Q,Investors!$A:$A,$A360,Investors!$G:$G,$B360),0)</f>
        <v/>
      </c>
      <c r="F360" s="4">
        <f>IF(AND(SUMIFS(Investors!$P:$P,Investors!$A:$A,$A360,Investors!$G:$G,$B360)-$B$2&lt;=F$4,SUMIFS(Investors!$P:$P,Investors!$A:$A,$A360,Investors!$G:$G,$B360)-$B$2&gt;E$4),SUMIFS(Investors!$Q:$Q,Investors!$A:$A,$A360,Investors!$G:$G,$B360),0)</f>
        <v/>
      </c>
      <c r="G360" s="4">
        <f>IF(AND(SUMIFS(Investors!$P:$P,Investors!$A:$A,$A360,Investors!$G:$G,$B360)-$B$2&lt;=G$4,SUMIFS(Investors!$P:$P,Investors!$A:$A,$A360,Investors!$G:$G,$B360)-$B$2&gt;F$4),SUMIFS(Investors!$Q:$Q,Investors!$A:$A,$A360,Investors!$G:$G,$B360),0)</f>
        <v/>
      </c>
      <c r="H360" s="4">
        <f>IF(AND(SUMIFS(Investors!$P:$P,Investors!$A:$A,$A360,Investors!$G:$G,$B360)-$B$2&lt;=H$4,SUMIFS(Investors!$P:$P,Investors!$A:$A,$A360,Investors!$G:$G,$B360)-$B$2&gt;G$4),SUMIFS(Investors!$Q:$Q,Investors!$A:$A,$A360,Investors!$G:$G,$B360),0)</f>
        <v/>
      </c>
      <c r="I360" s="4">
        <f>IF(AND(SUMIFS(Investors!$P:$P,Investors!$A:$A,$A360,Investors!$G:$G,$B360)-$B$2&lt;=I$4,SUMIFS(Investors!$P:$P,Investors!$A:$A,$A360,Investors!$G:$G,$B360)-$B$2&gt;H$4),SUMIFS(Investors!$Q:$Q,Investors!$A:$A,$A360,Investors!$G:$G,$B360),0)</f>
        <v/>
      </c>
      <c r="J360" s="4">
        <f>IF(AND(SUMIFS(Investors!$P:$P,Investors!$A:$A,$A360,Investors!$G:$G,$B360)-$B$2&lt;=J$4,SUMIFS(Investors!$P:$P,Investors!$A:$A,$A360,Investors!$G:$G,$B360)-$B$2&gt;I$4),SUMIFS(Investors!$Q:$Q,Investors!$A:$A,$A360,Investors!$G:$G,$B360),0)</f>
        <v/>
      </c>
      <c r="K360" s="4">
        <f>IF(AND(SUMIFS(Investors!$P:$P,Investors!$A:$A,$A360,Investors!$G:$G,$B360)-$B$2&lt;=K$4,SUMIFS(Investors!$P:$P,Investors!$A:$A,$A360,Investors!$G:$G,$B360)-$B$2&gt;J$4),SUMIFS(Investors!$Q:$Q,Investors!$A:$A,$A360,Investors!$G:$G,$B360),0)</f>
        <v/>
      </c>
      <c r="L360" s="4">
        <f>IF(AND(SUMIFS(Investors!$P:$P,Investors!$A:$A,$A360,Investors!$G:$G,$B360)-$B$2&lt;=L$4,SUMIFS(Investors!$P:$P,Investors!$A:$A,$A360,Investors!$G:$G,$B360)-$B$2&gt;K$4),SUMIFS(Investors!$Q:$Q,Investors!$A:$A,$A360,Investors!$G:$G,$B360),0)</f>
        <v/>
      </c>
      <c r="M360" s="4">
        <f>IF(AND(SUMIFS(Investors!$P:$P,Investors!$A:$A,$A360,Investors!$G:$G,$B360)-$B$2&lt;=M$4,SUMIFS(Investors!$P:$P,Investors!$A:$A,$A360,Investors!$G:$G,$B360)-$B$2&gt;L$4),SUMIFS(Investors!$Q:$Q,Investors!$A:$A,$A360,Investors!$G:$G,$B360),0)</f>
        <v/>
      </c>
      <c r="N360" s="4">
        <f>IF(AND(SUMIFS(Investors!$P:$P,Investors!$A:$A,$A360,Investors!$G:$G,$B360)-$B$2&lt;=N$4,SUMIFS(Investors!$P:$P,Investors!$A:$A,$A360,Investors!$G:$G,$B360)-$B$2&gt;M$4),SUMIFS(Investors!$Q:$Q,Investors!$A:$A,$A360,Investors!$G:$G,$B360),0)</f>
        <v/>
      </c>
      <c r="O360" s="4">
        <f>IF(AND(SUMIFS(Investors!$P:$P,Investors!$A:$A,$A360,Investors!$G:$G,$B360)-$B$2&lt;=O$4,SUMIFS(Investors!$P:$P,Investors!$A:$A,$A360,Investors!$G:$G,$B360)-$B$2&gt;N$4),SUMIFS(Investors!$Q:$Q,Investors!$A:$A,$A360,Investors!$G:$G,$B360),0)</f>
        <v/>
      </c>
      <c r="P360" s="4">
        <f>IF(AND(SUMIFS(Investors!$P:$P,Investors!$A:$A,$A360,Investors!$G:$G,$B360)-$B$2&lt;=P$4,SUMIFS(Investors!$P:$P,Investors!$A:$A,$A360,Investors!$G:$G,$B360)-$B$2&gt;O$4),SUMIFS(Investors!$Q:$Q,Investors!$A:$A,$A360,Investors!$G:$G,$B360),0)</f>
        <v/>
      </c>
      <c r="Q360" s="4">
        <f>IF(AND(SUMIFS(Investors!$P:$P,Investors!$A:$A,$A360,Investors!$G:$G,$B360)-$B$2&lt;=Q$4,SUMIFS(Investors!$P:$P,Investors!$A:$A,$A360,Investors!$G:$G,$B360)-$B$2&gt;P$4),SUMIFS(Investors!$Q:$Q,Investors!$A:$A,$A360,Investors!$G:$G,$B360),0)</f>
        <v/>
      </c>
      <c r="R360" s="4">
        <f>IF(AND(SUMIFS(Investors!$P:$P,Investors!$A:$A,$A360,Investors!$G:$G,$B360)-$B$2&lt;=R$4,SUMIFS(Investors!$P:$P,Investors!$A:$A,$A360,Investors!$G:$G,$B360)-$B$2&gt;Q$4),SUMIFS(Investors!$Q:$Q,Investors!$A:$A,$A360,Investors!$G:$G,$B360),0)</f>
        <v/>
      </c>
      <c r="S360" s="4">
        <f>IF(AND(SUMIFS(Investors!$P:$P,Investors!$A:$A,$A360,Investors!$G:$G,$B360)-$B$2&lt;=S$4,SUMIFS(Investors!$P:$P,Investors!$A:$A,$A360,Investors!$G:$G,$B360)-$B$2&gt;R$4),SUMIFS(Investors!$Q:$Q,Investors!$A:$A,$A360,Investors!$G:$G,$B360),0)</f>
        <v/>
      </c>
      <c r="T360" s="4">
        <f>IF(AND(SUMIFS(Investors!$P:$P,Investors!$A:$A,$A360,Investors!$G:$G,$B360)-$B$2&lt;=T$4,SUMIFS(Investors!$P:$P,Investors!$A:$A,$A360,Investors!$G:$G,$B360)-$B$2&gt;S$4),SUMIFS(Investors!$Q:$Q,Investors!$A:$A,$A360,Investors!$G:$G,$B360),0)</f>
        <v/>
      </c>
      <c r="U360" s="4">
        <f>IF(AND(SUMIFS(Investors!$P:$P,Investors!$A:$A,$A360,Investors!$G:$G,$B360)-$B$2&lt;=U$4,SUMIFS(Investors!$P:$P,Investors!$A:$A,$A360,Investors!$G:$G,$B360)-$B$2&gt;T$4),SUMIFS(Investors!$Q:$Q,Investors!$A:$A,$A360,Investors!$G:$G,$B360),0)</f>
        <v/>
      </c>
      <c r="V360" s="4">
        <f>IF(AND(SUMIFS(Investors!$P:$P,Investors!$A:$A,$A360,Investors!$G:$G,$B360)-$B$2&lt;=V$4,SUMIFS(Investors!$P:$P,Investors!$A:$A,$A360,Investors!$G:$G,$B360)-$B$2&gt;U$4),SUMIFS(Investors!$Q:$Q,Investors!$A:$A,$A360,Investors!$G:$G,$B360),0)</f>
        <v/>
      </c>
      <c r="W360" s="4">
        <f>IF(AND(SUMIFS(Investors!$P:$P,Investors!$A:$A,$A360,Investors!$G:$G,$B360)-$B$2&lt;=W$4,SUMIFS(Investors!$P:$P,Investors!$A:$A,$A360,Investors!$G:$G,$B360)-$B$2&gt;V$4),SUMIFS(Investors!$Q:$Q,Investors!$A:$A,$A360,Investors!$G:$G,$B360),0)</f>
        <v/>
      </c>
      <c r="X360" s="4">
        <f>IF(AND(SUMIFS(Investors!$P:$P,Investors!$A:$A,$A360,Investors!$G:$G,$B360)-$B$2&lt;=X$4,SUMIFS(Investors!$P:$P,Investors!$A:$A,$A360,Investors!$G:$G,$B360)-$B$2&gt;W$4),SUMIFS(Investors!$Q:$Q,Investors!$A:$A,$A360,Investors!$G:$G,$B360),0)</f>
        <v/>
      </c>
      <c r="Y360" s="4">
        <f>IF(AND(SUMIFS(Investors!$P:$P,Investors!$A:$A,$A360,Investors!$G:$G,$B360)-$B$2&lt;=Y$4,SUMIFS(Investors!$P:$P,Investors!$A:$A,$A360,Investors!$G:$G,$B360)-$B$2&gt;X$4),SUMIFS(Investors!$Q:$Q,Investors!$A:$A,$A360,Investors!$G:$G,$B360),0)</f>
        <v/>
      </c>
      <c r="Z360" s="4">
        <f>IF(AND(SUMIFS(Investors!$P:$P,Investors!$A:$A,$A360,Investors!$G:$G,$B360)-$B$2&lt;=Z$4,SUMIFS(Investors!$P:$P,Investors!$A:$A,$A360,Investors!$G:$G,$B360)-$B$2&gt;Y$4),SUMIFS(Investors!$Q:$Q,Investors!$A:$A,$A360,Investors!$G:$G,$B360),0)</f>
        <v/>
      </c>
      <c r="AA360" s="4">
        <f>IF(AND(SUMIFS(Investors!$P:$P,Investors!$A:$A,$A360,Investors!$G:$G,$B360)-$B$2&lt;=AA$4,SUMIFS(Investors!$P:$P,Investors!$A:$A,$A360,Investors!$G:$G,$B360)-$B$2&gt;Z$4),SUMIFS(Investors!$Q:$Q,Investors!$A:$A,$A360,Investors!$G:$G,$B360),0)</f>
        <v/>
      </c>
      <c r="AB360" s="4">
        <f>IF(AND(SUMIFS(Investors!$P:$P,Investors!$A:$A,$A360,Investors!$G:$G,$B360)-$B$2&lt;=AB$4,SUMIFS(Investors!$P:$P,Investors!$A:$A,$A360,Investors!$G:$G,$B360)-$B$2&gt;AA$4),SUMIFS(Investors!$Q:$Q,Investors!$A:$A,$A360,Investors!$G:$G,$B360),0)</f>
        <v/>
      </c>
      <c r="AC360" s="4">
        <f>IF(AND(SUMIFS(Investors!$P:$P,Investors!$A:$A,$A360,Investors!$G:$G,$B360)-$B$2&lt;=AC$4,SUMIFS(Investors!$P:$P,Investors!$A:$A,$A360,Investors!$G:$G,$B360)-$B$2&gt;AB$4),SUMIFS(Investors!$Q:$Q,Investors!$A:$A,$A360,Investors!$G:$G,$B360),0)</f>
        <v/>
      </c>
    </row>
    <row r="361">
      <c r="A361" t="inlineStr">
        <is>
          <t>ZNIE02</t>
        </is>
      </c>
      <c r="B361" t="inlineStr">
        <is>
          <t>HVC203</t>
        </is>
      </c>
      <c r="C361" s="4">
        <f>SUM(E361:AC361)</f>
        <v/>
      </c>
      <c r="E361" s="4">
        <f>IF(AND(SUMIFS(Investors!$P:$P,Investors!$A:$A,$A361,Investors!$G:$G,$B361)-$B$2&lt;=E$4,SUMIFS(Investors!$P:$P,Investors!$A:$A,$A361,Investors!$G:$G,$B361)-$B$2&gt;D$4),SUMIFS(Investors!$Q:$Q,Investors!$A:$A,$A361,Investors!$G:$G,$B361),0)</f>
        <v/>
      </c>
      <c r="F361" s="4">
        <f>IF(AND(SUMIFS(Investors!$P:$P,Investors!$A:$A,$A361,Investors!$G:$G,$B361)-$B$2&lt;=F$4,SUMIFS(Investors!$P:$P,Investors!$A:$A,$A361,Investors!$G:$G,$B361)-$B$2&gt;E$4),SUMIFS(Investors!$Q:$Q,Investors!$A:$A,$A361,Investors!$G:$G,$B361),0)</f>
        <v/>
      </c>
      <c r="G361" s="4">
        <f>IF(AND(SUMIFS(Investors!$P:$P,Investors!$A:$A,$A361,Investors!$G:$G,$B361)-$B$2&lt;=G$4,SUMIFS(Investors!$P:$P,Investors!$A:$A,$A361,Investors!$G:$G,$B361)-$B$2&gt;F$4),SUMIFS(Investors!$Q:$Q,Investors!$A:$A,$A361,Investors!$G:$G,$B361),0)</f>
        <v/>
      </c>
      <c r="H361" s="4">
        <f>IF(AND(SUMIFS(Investors!$P:$P,Investors!$A:$A,$A361,Investors!$G:$G,$B361)-$B$2&lt;=H$4,SUMIFS(Investors!$P:$P,Investors!$A:$A,$A361,Investors!$G:$G,$B361)-$B$2&gt;G$4),SUMIFS(Investors!$Q:$Q,Investors!$A:$A,$A361,Investors!$G:$G,$B361),0)</f>
        <v/>
      </c>
      <c r="I361" s="4">
        <f>IF(AND(SUMIFS(Investors!$P:$P,Investors!$A:$A,$A361,Investors!$G:$G,$B361)-$B$2&lt;=I$4,SUMIFS(Investors!$P:$P,Investors!$A:$A,$A361,Investors!$G:$G,$B361)-$B$2&gt;H$4),SUMIFS(Investors!$Q:$Q,Investors!$A:$A,$A361,Investors!$G:$G,$B361),0)</f>
        <v/>
      </c>
      <c r="J361" s="4">
        <f>IF(AND(SUMIFS(Investors!$P:$P,Investors!$A:$A,$A361,Investors!$G:$G,$B361)-$B$2&lt;=J$4,SUMIFS(Investors!$P:$P,Investors!$A:$A,$A361,Investors!$G:$G,$B361)-$B$2&gt;I$4),SUMIFS(Investors!$Q:$Q,Investors!$A:$A,$A361,Investors!$G:$G,$B361),0)</f>
        <v/>
      </c>
      <c r="K361" s="4">
        <f>IF(AND(SUMIFS(Investors!$P:$P,Investors!$A:$A,$A361,Investors!$G:$G,$B361)-$B$2&lt;=K$4,SUMIFS(Investors!$P:$P,Investors!$A:$A,$A361,Investors!$G:$G,$B361)-$B$2&gt;J$4),SUMIFS(Investors!$Q:$Q,Investors!$A:$A,$A361,Investors!$G:$G,$B361),0)</f>
        <v/>
      </c>
      <c r="L361" s="4">
        <f>IF(AND(SUMIFS(Investors!$P:$P,Investors!$A:$A,$A361,Investors!$G:$G,$B361)-$B$2&lt;=L$4,SUMIFS(Investors!$P:$P,Investors!$A:$A,$A361,Investors!$G:$G,$B361)-$B$2&gt;K$4),SUMIFS(Investors!$Q:$Q,Investors!$A:$A,$A361,Investors!$G:$G,$B361),0)</f>
        <v/>
      </c>
      <c r="M361" s="4">
        <f>IF(AND(SUMIFS(Investors!$P:$P,Investors!$A:$A,$A361,Investors!$G:$G,$B361)-$B$2&lt;=M$4,SUMIFS(Investors!$P:$P,Investors!$A:$A,$A361,Investors!$G:$G,$B361)-$B$2&gt;L$4),SUMIFS(Investors!$Q:$Q,Investors!$A:$A,$A361,Investors!$G:$G,$B361),0)</f>
        <v/>
      </c>
      <c r="N361" s="4">
        <f>IF(AND(SUMIFS(Investors!$P:$P,Investors!$A:$A,$A361,Investors!$G:$G,$B361)-$B$2&lt;=N$4,SUMIFS(Investors!$P:$P,Investors!$A:$A,$A361,Investors!$G:$G,$B361)-$B$2&gt;M$4),SUMIFS(Investors!$Q:$Q,Investors!$A:$A,$A361,Investors!$G:$G,$B361),0)</f>
        <v/>
      </c>
      <c r="O361" s="4">
        <f>IF(AND(SUMIFS(Investors!$P:$P,Investors!$A:$A,$A361,Investors!$G:$G,$B361)-$B$2&lt;=O$4,SUMIFS(Investors!$P:$P,Investors!$A:$A,$A361,Investors!$G:$G,$B361)-$B$2&gt;N$4),SUMIFS(Investors!$Q:$Q,Investors!$A:$A,$A361,Investors!$G:$G,$B361),0)</f>
        <v/>
      </c>
      <c r="P361" s="4">
        <f>IF(AND(SUMIFS(Investors!$P:$P,Investors!$A:$A,$A361,Investors!$G:$G,$B361)-$B$2&lt;=P$4,SUMIFS(Investors!$P:$P,Investors!$A:$A,$A361,Investors!$G:$G,$B361)-$B$2&gt;O$4),SUMIFS(Investors!$Q:$Q,Investors!$A:$A,$A361,Investors!$G:$G,$B361),0)</f>
        <v/>
      </c>
      <c r="Q361" s="4">
        <f>IF(AND(SUMIFS(Investors!$P:$P,Investors!$A:$A,$A361,Investors!$G:$G,$B361)-$B$2&lt;=Q$4,SUMIFS(Investors!$P:$P,Investors!$A:$A,$A361,Investors!$G:$G,$B361)-$B$2&gt;P$4),SUMIFS(Investors!$Q:$Q,Investors!$A:$A,$A361,Investors!$G:$G,$B361),0)</f>
        <v/>
      </c>
      <c r="R361" s="4">
        <f>IF(AND(SUMIFS(Investors!$P:$P,Investors!$A:$A,$A361,Investors!$G:$G,$B361)-$B$2&lt;=R$4,SUMIFS(Investors!$P:$P,Investors!$A:$A,$A361,Investors!$G:$G,$B361)-$B$2&gt;Q$4),SUMIFS(Investors!$Q:$Q,Investors!$A:$A,$A361,Investors!$G:$G,$B361),0)</f>
        <v/>
      </c>
      <c r="S361" s="4">
        <f>IF(AND(SUMIFS(Investors!$P:$P,Investors!$A:$A,$A361,Investors!$G:$G,$B361)-$B$2&lt;=S$4,SUMIFS(Investors!$P:$P,Investors!$A:$A,$A361,Investors!$G:$G,$B361)-$B$2&gt;R$4),SUMIFS(Investors!$Q:$Q,Investors!$A:$A,$A361,Investors!$G:$G,$B361),0)</f>
        <v/>
      </c>
      <c r="T361" s="4">
        <f>IF(AND(SUMIFS(Investors!$P:$P,Investors!$A:$A,$A361,Investors!$G:$G,$B361)-$B$2&lt;=T$4,SUMIFS(Investors!$P:$P,Investors!$A:$A,$A361,Investors!$G:$G,$B361)-$B$2&gt;S$4),SUMIFS(Investors!$Q:$Q,Investors!$A:$A,$A361,Investors!$G:$G,$B361),0)</f>
        <v/>
      </c>
      <c r="U361" s="4">
        <f>IF(AND(SUMIFS(Investors!$P:$P,Investors!$A:$A,$A361,Investors!$G:$G,$B361)-$B$2&lt;=U$4,SUMIFS(Investors!$P:$P,Investors!$A:$A,$A361,Investors!$G:$G,$B361)-$B$2&gt;T$4),SUMIFS(Investors!$Q:$Q,Investors!$A:$A,$A361,Investors!$G:$G,$B361),0)</f>
        <v/>
      </c>
      <c r="V361" s="4">
        <f>IF(AND(SUMIFS(Investors!$P:$P,Investors!$A:$A,$A361,Investors!$G:$G,$B361)-$B$2&lt;=V$4,SUMIFS(Investors!$P:$P,Investors!$A:$A,$A361,Investors!$G:$G,$B361)-$B$2&gt;U$4),SUMIFS(Investors!$Q:$Q,Investors!$A:$A,$A361,Investors!$G:$G,$B361),0)</f>
        <v/>
      </c>
      <c r="W361" s="4">
        <f>IF(AND(SUMIFS(Investors!$P:$P,Investors!$A:$A,$A361,Investors!$G:$G,$B361)-$B$2&lt;=W$4,SUMIFS(Investors!$P:$P,Investors!$A:$A,$A361,Investors!$G:$G,$B361)-$B$2&gt;V$4),SUMIFS(Investors!$Q:$Q,Investors!$A:$A,$A361,Investors!$G:$G,$B361),0)</f>
        <v/>
      </c>
      <c r="X361" s="4">
        <f>IF(AND(SUMIFS(Investors!$P:$P,Investors!$A:$A,$A361,Investors!$G:$G,$B361)-$B$2&lt;=X$4,SUMIFS(Investors!$P:$P,Investors!$A:$A,$A361,Investors!$G:$G,$B361)-$B$2&gt;W$4),SUMIFS(Investors!$Q:$Q,Investors!$A:$A,$A361,Investors!$G:$G,$B361),0)</f>
        <v/>
      </c>
      <c r="Y361" s="4">
        <f>IF(AND(SUMIFS(Investors!$P:$P,Investors!$A:$A,$A361,Investors!$G:$G,$B361)-$B$2&lt;=Y$4,SUMIFS(Investors!$P:$P,Investors!$A:$A,$A361,Investors!$G:$G,$B361)-$B$2&gt;X$4),SUMIFS(Investors!$Q:$Q,Investors!$A:$A,$A361,Investors!$G:$G,$B361),0)</f>
        <v/>
      </c>
      <c r="Z361" s="4">
        <f>IF(AND(SUMIFS(Investors!$P:$P,Investors!$A:$A,$A361,Investors!$G:$G,$B361)-$B$2&lt;=Z$4,SUMIFS(Investors!$P:$P,Investors!$A:$A,$A361,Investors!$G:$G,$B361)-$B$2&gt;Y$4),SUMIFS(Investors!$Q:$Q,Investors!$A:$A,$A361,Investors!$G:$G,$B361),0)</f>
        <v/>
      </c>
      <c r="AA361" s="4">
        <f>IF(AND(SUMIFS(Investors!$P:$P,Investors!$A:$A,$A361,Investors!$G:$G,$B361)-$B$2&lt;=AA$4,SUMIFS(Investors!$P:$P,Investors!$A:$A,$A361,Investors!$G:$G,$B361)-$B$2&gt;Z$4),SUMIFS(Investors!$Q:$Q,Investors!$A:$A,$A361,Investors!$G:$G,$B361),0)</f>
        <v/>
      </c>
      <c r="AB361" s="4">
        <f>IF(AND(SUMIFS(Investors!$P:$P,Investors!$A:$A,$A361,Investors!$G:$G,$B361)-$B$2&lt;=AB$4,SUMIFS(Investors!$P:$P,Investors!$A:$A,$A361,Investors!$G:$G,$B361)-$B$2&gt;AA$4),SUMIFS(Investors!$Q:$Q,Investors!$A:$A,$A361,Investors!$G:$G,$B361),0)</f>
        <v/>
      </c>
      <c r="AC361" s="4">
        <f>IF(AND(SUMIFS(Investors!$P:$P,Investors!$A:$A,$A361,Investors!$G:$G,$B361)-$B$2&lt;=AC$4,SUMIFS(Investors!$P:$P,Investors!$A:$A,$A361,Investors!$G:$G,$B361)-$B$2&gt;AB$4),SUMIFS(Investors!$Q:$Q,Investors!$A:$A,$A361,Investors!$G:$G,$B361),0)</f>
        <v/>
      </c>
    </row>
    <row r="362">
      <c r="A362" t="inlineStr">
        <is>
          <t>ZNIE02</t>
        </is>
      </c>
      <c r="B362" t="inlineStr">
        <is>
          <t>HVL204</t>
        </is>
      </c>
      <c r="C362" s="4">
        <f>SUM(E362:AC362)</f>
        <v/>
      </c>
      <c r="E362" s="4">
        <f>IF(AND(SUMIFS(Investors!$P:$P,Investors!$A:$A,$A362,Investors!$G:$G,$B362)-$B$2&lt;=E$4,SUMIFS(Investors!$P:$P,Investors!$A:$A,$A362,Investors!$G:$G,$B362)-$B$2&gt;D$4),SUMIFS(Investors!$Q:$Q,Investors!$A:$A,$A362,Investors!$G:$G,$B362),0)</f>
        <v/>
      </c>
      <c r="F362" s="4">
        <f>IF(AND(SUMIFS(Investors!$P:$P,Investors!$A:$A,$A362,Investors!$G:$G,$B362)-$B$2&lt;=F$4,SUMIFS(Investors!$P:$P,Investors!$A:$A,$A362,Investors!$G:$G,$B362)-$B$2&gt;E$4),SUMIFS(Investors!$Q:$Q,Investors!$A:$A,$A362,Investors!$G:$G,$B362),0)</f>
        <v/>
      </c>
      <c r="G362" s="4">
        <f>IF(AND(SUMIFS(Investors!$P:$P,Investors!$A:$A,$A362,Investors!$G:$G,$B362)-$B$2&lt;=G$4,SUMIFS(Investors!$P:$P,Investors!$A:$A,$A362,Investors!$G:$G,$B362)-$B$2&gt;F$4),SUMIFS(Investors!$Q:$Q,Investors!$A:$A,$A362,Investors!$G:$G,$B362),0)</f>
        <v/>
      </c>
      <c r="H362" s="4">
        <f>IF(AND(SUMIFS(Investors!$P:$P,Investors!$A:$A,$A362,Investors!$G:$G,$B362)-$B$2&lt;=H$4,SUMIFS(Investors!$P:$P,Investors!$A:$A,$A362,Investors!$G:$G,$B362)-$B$2&gt;G$4),SUMIFS(Investors!$Q:$Q,Investors!$A:$A,$A362,Investors!$G:$G,$B362),0)</f>
        <v/>
      </c>
      <c r="I362" s="4">
        <f>IF(AND(SUMIFS(Investors!$P:$P,Investors!$A:$A,$A362,Investors!$G:$G,$B362)-$B$2&lt;=I$4,SUMIFS(Investors!$P:$P,Investors!$A:$A,$A362,Investors!$G:$G,$B362)-$B$2&gt;H$4),SUMIFS(Investors!$Q:$Q,Investors!$A:$A,$A362,Investors!$G:$G,$B362),0)</f>
        <v/>
      </c>
      <c r="J362" s="4">
        <f>IF(AND(SUMIFS(Investors!$P:$P,Investors!$A:$A,$A362,Investors!$G:$G,$B362)-$B$2&lt;=J$4,SUMIFS(Investors!$P:$P,Investors!$A:$A,$A362,Investors!$G:$G,$B362)-$B$2&gt;I$4),SUMIFS(Investors!$Q:$Q,Investors!$A:$A,$A362,Investors!$G:$G,$B362),0)</f>
        <v/>
      </c>
      <c r="K362" s="4">
        <f>IF(AND(SUMIFS(Investors!$P:$P,Investors!$A:$A,$A362,Investors!$G:$G,$B362)-$B$2&lt;=K$4,SUMIFS(Investors!$P:$P,Investors!$A:$A,$A362,Investors!$G:$G,$B362)-$B$2&gt;J$4),SUMIFS(Investors!$Q:$Q,Investors!$A:$A,$A362,Investors!$G:$G,$B362),0)</f>
        <v/>
      </c>
      <c r="L362" s="4">
        <f>IF(AND(SUMIFS(Investors!$P:$P,Investors!$A:$A,$A362,Investors!$G:$G,$B362)-$B$2&lt;=L$4,SUMIFS(Investors!$P:$P,Investors!$A:$A,$A362,Investors!$G:$G,$B362)-$B$2&gt;K$4),SUMIFS(Investors!$Q:$Q,Investors!$A:$A,$A362,Investors!$G:$G,$B362),0)</f>
        <v/>
      </c>
      <c r="M362" s="4">
        <f>IF(AND(SUMIFS(Investors!$P:$P,Investors!$A:$A,$A362,Investors!$G:$G,$B362)-$B$2&lt;=M$4,SUMIFS(Investors!$P:$P,Investors!$A:$A,$A362,Investors!$G:$G,$B362)-$B$2&gt;L$4),SUMIFS(Investors!$Q:$Q,Investors!$A:$A,$A362,Investors!$G:$G,$B362),0)</f>
        <v/>
      </c>
      <c r="N362" s="4">
        <f>IF(AND(SUMIFS(Investors!$P:$P,Investors!$A:$A,$A362,Investors!$G:$G,$B362)-$B$2&lt;=N$4,SUMIFS(Investors!$P:$P,Investors!$A:$A,$A362,Investors!$G:$G,$B362)-$B$2&gt;M$4),SUMIFS(Investors!$Q:$Q,Investors!$A:$A,$A362,Investors!$G:$G,$B362),0)</f>
        <v/>
      </c>
      <c r="O362" s="4">
        <f>IF(AND(SUMIFS(Investors!$P:$P,Investors!$A:$A,$A362,Investors!$G:$G,$B362)-$B$2&lt;=O$4,SUMIFS(Investors!$P:$P,Investors!$A:$A,$A362,Investors!$G:$G,$B362)-$B$2&gt;N$4),SUMIFS(Investors!$Q:$Q,Investors!$A:$A,$A362,Investors!$G:$G,$B362),0)</f>
        <v/>
      </c>
      <c r="P362" s="4">
        <f>IF(AND(SUMIFS(Investors!$P:$P,Investors!$A:$A,$A362,Investors!$G:$G,$B362)-$B$2&lt;=P$4,SUMIFS(Investors!$P:$P,Investors!$A:$A,$A362,Investors!$G:$G,$B362)-$B$2&gt;O$4),SUMIFS(Investors!$Q:$Q,Investors!$A:$A,$A362,Investors!$G:$G,$B362),0)</f>
        <v/>
      </c>
      <c r="Q362" s="4">
        <f>IF(AND(SUMIFS(Investors!$P:$P,Investors!$A:$A,$A362,Investors!$G:$G,$B362)-$B$2&lt;=Q$4,SUMIFS(Investors!$P:$P,Investors!$A:$A,$A362,Investors!$G:$G,$B362)-$B$2&gt;P$4),SUMIFS(Investors!$Q:$Q,Investors!$A:$A,$A362,Investors!$G:$G,$B362),0)</f>
        <v/>
      </c>
      <c r="R362" s="4">
        <f>IF(AND(SUMIFS(Investors!$P:$P,Investors!$A:$A,$A362,Investors!$G:$G,$B362)-$B$2&lt;=R$4,SUMIFS(Investors!$P:$P,Investors!$A:$A,$A362,Investors!$G:$G,$B362)-$B$2&gt;Q$4),SUMIFS(Investors!$Q:$Q,Investors!$A:$A,$A362,Investors!$G:$G,$B362),0)</f>
        <v/>
      </c>
      <c r="S362" s="4">
        <f>IF(AND(SUMIFS(Investors!$P:$P,Investors!$A:$A,$A362,Investors!$G:$G,$B362)-$B$2&lt;=S$4,SUMIFS(Investors!$P:$P,Investors!$A:$A,$A362,Investors!$G:$G,$B362)-$B$2&gt;R$4),SUMIFS(Investors!$Q:$Q,Investors!$A:$A,$A362,Investors!$G:$G,$B362),0)</f>
        <v/>
      </c>
      <c r="T362" s="4">
        <f>IF(AND(SUMIFS(Investors!$P:$P,Investors!$A:$A,$A362,Investors!$G:$G,$B362)-$B$2&lt;=T$4,SUMIFS(Investors!$P:$P,Investors!$A:$A,$A362,Investors!$G:$G,$B362)-$B$2&gt;S$4),SUMIFS(Investors!$Q:$Q,Investors!$A:$A,$A362,Investors!$G:$G,$B362),0)</f>
        <v/>
      </c>
      <c r="U362" s="4">
        <f>IF(AND(SUMIFS(Investors!$P:$P,Investors!$A:$A,$A362,Investors!$G:$G,$B362)-$B$2&lt;=U$4,SUMIFS(Investors!$P:$P,Investors!$A:$A,$A362,Investors!$G:$G,$B362)-$B$2&gt;T$4),SUMIFS(Investors!$Q:$Q,Investors!$A:$A,$A362,Investors!$G:$G,$B362),0)</f>
        <v/>
      </c>
      <c r="V362" s="4">
        <f>IF(AND(SUMIFS(Investors!$P:$P,Investors!$A:$A,$A362,Investors!$G:$G,$B362)-$B$2&lt;=V$4,SUMIFS(Investors!$P:$P,Investors!$A:$A,$A362,Investors!$G:$G,$B362)-$B$2&gt;U$4),SUMIFS(Investors!$Q:$Q,Investors!$A:$A,$A362,Investors!$G:$G,$B362),0)</f>
        <v/>
      </c>
      <c r="W362" s="4">
        <f>IF(AND(SUMIFS(Investors!$P:$P,Investors!$A:$A,$A362,Investors!$G:$G,$B362)-$B$2&lt;=W$4,SUMIFS(Investors!$P:$P,Investors!$A:$A,$A362,Investors!$G:$G,$B362)-$B$2&gt;V$4),SUMIFS(Investors!$Q:$Q,Investors!$A:$A,$A362,Investors!$G:$G,$B362),0)</f>
        <v/>
      </c>
      <c r="X362" s="4">
        <f>IF(AND(SUMIFS(Investors!$P:$P,Investors!$A:$A,$A362,Investors!$G:$G,$B362)-$B$2&lt;=X$4,SUMIFS(Investors!$P:$P,Investors!$A:$A,$A362,Investors!$G:$G,$B362)-$B$2&gt;W$4),SUMIFS(Investors!$Q:$Q,Investors!$A:$A,$A362,Investors!$G:$G,$B362),0)</f>
        <v/>
      </c>
      <c r="Y362" s="4">
        <f>IF(AND(SUMIFS(Investors!$P:$P,Investors!$A:$A,$A362,Investors!$G:$G,$B362)-$B$2&lt;=Y$4,SUMIFS(Investors!$P:$P,Investors!$A:$A,$A362,Investors!$G:$G,$B362)-$B$2&gt;X$4),SUMIFS(Investors!$Q:$Q,Investors!$A:$A,$A362,Investors!$G:$G,$B362),0)</f>
        <v/>
      </c>
      <c r="Z362" s="4">
        <f>IF(AND(SUMIFS(Investors!$P:$P,Investors!$A:$A,$A362,Investors!$G:$G,$B362)-$B$2&lt;=Z$4,SUMIFS(Investors!$P:$P,Investors!$A:$A,$A362,Investors!$G:$G,$B362)-$B$2&gt;Y$4),SUMIFS(Investors!$Q:$Q,Investors!$A:$A,$A362,Investors!$G:$G,$B362),0)</f>
        <v/>
      </c>
      <c r="AA362" s="4">
        <f>IF(AND(SUMIFS(Investors!$P:$P,Investors!$A:$A,$A362,Investors!$G:$G,$B362)-$B$2&lt;=AA$4,SUMIFS(Investors!$P:$P,Investors!$A:$A,$A362,Investors!$G:$G,$B362)-$B$2&gt;Z$4),SUMIFS(Investors!$Q:$Q,Investors!$A:$A,$A362,Investors!$G:$G,$B362),0)</f>
        <v/>
      </c>
      <c r="AB362" s="4">
        <f>IF(AND(SUMIFS(Investors!$P:$P,Investors!$A:$A,$A362,Investors!$G:$G,$B362)-$B$2&lt;=AB$4,SUMIFS(Investors!$P:$P,Investors!$A:$A,$A362,Investors!$G:$G,$B362)-$B$2&gt;AA$4),SUMIFS(Investors!$Q:$Q,Investors!$A:$A,$A362,Investors!$G:$G,$B362),0)</f>
        <v/>
      </c>
      <c r="AC362" s="4">
        <f>IF(AND(SUMIFS(Investors!$P:$P,Investors!$A:$A,$A362,Investors!$G:$G,$B362)-$B$2&lt;=AC$4,SUMIFS(Investors!$P:$P,Investors!$A:$A,$A362,Investors!$G:$G,$B362)-$B$2&gt;AB$4),SUMIFS(Investors!$Q:$Q,Investors!$A:$A,$A362,Investors!$G:$G,$B362),0)</f>
        <v/>
      </c>
    </row>
    <row r="363">
      <c r="A363" t="inlineStr">
        <is>
          <t>ZRAB02</t>
        </is>
      </c>
      <c r="B363" t="inlineStr">
        <is>
          <t>HVC202</t>
        </is>
      </c>
      <c r="C363" s="4">
        <f>SUM(E363:AC363)</f>
        <v/>
      </c>
      <c r="E363" s="4">
        <f>IF(AND(SUMIFS(Investors!$P:$P,Investors!$A:$A,$A363,Investors!$G:$G,$B363)-$B$2&lt;=E$4,SUMIFS(Investors!$P:$P,Investors!$A:$A,$A363,Investors!$G:$G,$B363)-$B$2&gt;D$4),SUMIFS(Investors!$Q:$Q,Investors!$A:$A,$A363,Investors!$G:$G,$B363),0)</f>
        <v/>
      </c>
      <c r="F363" s="4">
        <f>IF(AND(SUMIFS(Investors!$P:$P,Investors!$A:$A,$A363,Investors!$G:$G,$B363)-$B$2&lt;=F$4,SUMIFS(Investors!$P:$P,Investors!$A:$A,$A363,Investors!$G:$G,$B363)-$B$2&gt;E$4),SUMIFS(Investors!$Q:$Q,Investors!$A:$A,$A363,Investors!$G:$G,$B363),0)</f>
        <v/>
      </c>
      <c r="G363" s="4">
        <f>IF(AND(SUMIFS(Investors!$P:$P,Investors!$A:$A,$A363,Investors!$G:$G,$B363)-$B$2&lt;=G$4,SUMIFS(Investors!$P:$P,Investors!$A:$A,$A363,Investors!$G:$G,$B363)-$B$2&gt;F$4),SUMIFS(Investors!$Q:$Q,Investors!$A:$A,$A363,Investors!$G:$G,$B363),0)</f>
        <v/>
      </c>
      <c r="H363" s="4">
        <f>IF(AND(SUMIFS(Investors!$P:$P,Investors!$A:$A,$A363,Investors!$G:$G,$B363)-$B$2&lt;=H$4,SUMIFS(Investors!$P:$P,Investors!$A:$A,$A363,Investors!$G:$G,$B363)-$B$2&gt;G$4),SUMIFS(Investors!$Q:$Q,Investors!$A:$A,$A363,Investors!$G:$G,$B363),0)</f>
        <v/>
      </c>
      <c r="I363" s="4">
        <f>IF(AND(SUMIFS(Investors!$P:$P,Investors!$A:$A,$A363,Investors!$G:$G,$B363)-$B$2&lt;=I$4,SUMIFS(Investors!$P:$P,Investors!$A:$A,$A363,Investors!$G:$G,$B363)-$B$2&gt;H$4),SUMIFS(Investors!$Q:$Q,Investors!$A:$A,$A363,Investors!$G:$G,$B363),0)</f>
        <v/>
      </c>
      <c r="J363" s="4">
        <f>IF(AND(SUMIFS(Investors!$P:$P,Investors!$A:$A,$A363,Investors!$G:$G,$B363)-$B$2&lt;=J$4,SUMIFS(Investors!$P:$P,Investors!$A:$A,$A363,Investors!$G:$G,$B363)-$B$2&gt;I$4),SUMIFS(Investors!$Q:$Q,Investors!$A:$A,$A363,Investors!$G:$G,$B363),0)</f>
        <v/>
      </c>
      <c r="K363" s="4">
        <f>IF(AND(SUMIFS(Investors!$P:$P,Investors!$A:$A,$A363,Investors!$G:$G,$B363)-$B$2&lt;=K$4,SUMIFS(Investors!$P:$P,Investors!$A:$A,$A363,Investors!$G:$G,$B363)-$B$2&gt;J$4),SUMIFS(Investors!$Q:$Q,Investors!$A:$A,$A363,Investors!$G:$G,$B363),0)</f>
        <v/>
      </c>
      <c r="L363" s="4">
        <f>IF(AND(SUMIFS(Investors!$P:$P,Investors!$A:$A,$A363,Investors!$G:$G,$B363)-$B$2&lt;=L$4,SUMIFS(Investors!$P:$P,Investors!$A:$A,$A363,Investors!$G:$G,$B363)-$B$2&gt;K$4),SUMIFS(Investors!$Q:$Q,Investors!$A:$A,$A363,Investors!$G:$G,$B363),0)</f>
        <v/>
      </c>
      <c r="M363" s="4">
        <f>IF(AND(SUMIFS(Investors!$P:$P,Investors!$A:$A,$A363,Investors!$G:$G,$B363)-$B$2&lt;=M$4,SUMIFS(Investors!$P:$P,Investors!$A:$A,$A363,Investors!$G:$G,$B363)-$B$2&gt;L$4),SUMIFS(Investors!$Q:$Q,Investors!$A:$A,$A363,Investors!$G:$G,$B363),0)</f>
        <v/>
      </c>
      <c r="N363" s="4">
        <f>IF(AND(SUMIFS(Investors!$P:$P,Investors!$A:$A,$A363,Investors!$G:$G,$B363)-$B$2&lt;=N$4,SUMIFS(Investors!$P:$P,Investors!$A:$A,$A363,Investors!$G:$G,$B363)-$B$2&gt;M$4),SUMIFS(Investors!$Q:$Q,Investors!$A:$A,$A363,Investors!$G:$G,$B363),0)</f>
        <v/>
      </c>
      <c r="O363" s="4">
        <f>IF(AND(SUMIFS(Investors!$P:$P,Investors!$A:$A,$A363,Investors!$G:$G,$B363)-$B$2&lt;=O$4,SUMIFS(Investors!$P:$P,Investors!$A:$A,$A363,Investors!$G:$G,$B363)-$B$2&gt;N$4),SUMIFS(Investors!$Q:$Q,Investors!$A:$A,$A363,Investors!$G:$G,$B363),0)</f>
        <v/>
      </c>
      <c r="P363" s="4">
        <f>IF(AND(SUMIFS(Investors!$P:$P,Investors!$A:$A,$A363,Investors!$G:$G,$B363)-$B$2&lt;=P$4,SUMIFS(Investors!$P:$P,Investors!$A:$A,$A363,Investors!$G:$G,$B363)-$B$2&gt;O$4),SUMIFS(Investors!$Q:$Q,Investors!$A:$A,$A363,Investors!$G:$G,$B363),0)</f>
        <v/>
      </c>
      <c r="Q363" s="4">
        <f>IF(AND(SUMIFS(Investors!$P:$P,Investors!$A:$A,$A363,Investors!$G:$G,$B363)-$B$2&lt;=Q$4,SUMIFS(Investors!$P:$P,Investors!$A:$A,$A363,Investors!$G:$G,$B363)-$B$2&gt;P$4),SUMIFS(Investors!$Q:$Q,Investors!$A:$A,$A363,Investors!$G:$G,$B363),0)</f>
        <v/>
      </c>
      <c r="R363" s="4">
        <f>IF(AND(SUMIFS(Investors!$P:$P,Investors!$A:$A,$A363,Investors!$G:$G,$B363)-$B$2&lt;=R$4,SUMIFS(Investors!$P:$P,Investors!$A:$A,$A363,Investors!$G:$G,$B363)-$B$2&gt;Q$4),SUMIFS(Investors!$Q:$Q,Investors!$A:$A,$A363,Investors!$G:$G,$B363),0)</f>
        <v/>
      </c>
      <c r="S363" s="4">
        <f>IF(AND(SUMIFS(Investors!$P:$P,Investors!$A:$A,$A363,Investors!$G:$G,$B363)-$B$2&lt;=S$4,SUMIFS(Investors!$P:$P,Investors!$A:$A,$A363,Investors!$G:$G,$B363)-$B$2&gt;R$4),SUMIFS(Investors!$Q:$Q,Investors!$A:$A,$A363,Investors!$G:$G,$B363),0)</f>
        <v/>
      </c>
      <c r="T363" s="4">
        <f>IF(AND(SUMIFS(Investors!$P:$P,Investors!$A:$A,$A363,Investors!$G:$G,$B363)-$B$2&lt;=T$4,SUMIFS(Investors!$P:$P,Investors!$A:$A,$A363,Investors!$G:$G,$B363)-$B$2&gt;S$4),SUMIFS(Investors!$Q:$Q,Investors!$A:$A,$A363,Investors!$G:$G,$B363),0)</f>
        <v/>
      </c>
      <c r="U363" s="4">
        <f>IF(AND(SUMIFS(Investors!$P:$P,Investors!$A:$A,$A363,Investors!$G:$G,$B363)-$B$2&lt;=U$4,SUMIFS(Investors!$P:$P,Investors!$A:$A,$A363,Investors!$G:$G,$B363)-$B$2&gt;T$4),SUMIFS(Investors!$Q:$Q,Investors!$A:$A,$A363,Investors!$G:$G,$B363),0)</f>
        <v/>
      </c>
      <c r="V363" s="4">
        <f>IF(AND(SUMIFS(Investors!$P:$P,Investors!$A:$A,$A363,Investors!$G:$G,$B363)-$B$2&lt;=V$4,SUMIFS(Investors!$P:$P,Investors!$A:$A,$A363,Investors!$G:$G,$B363)-$B$2&gt;U$4),SUMIFS(Investors!$Q:$Q,Investors!$A:$A,$A363,Investors!$G:$G,$B363),0)</f>
        <v/>
      </c>
      <c r="W363" s="4">
        <f>IF(AND(SUMIFS(Investors!$P:$P,Investors!$A:$A,$A363,Investors!$G:$G,$B363)-$B$2&lt;=W$4,SUMIFS(Investors!$P:$P,Investors!$A:$A,$A363,Investors!$G:$G,$B363)-$B$2&gt;V$4),SUMIFS(Investors!$Q:$Q,Investors!$A:$A,$A363,Investors!$G:$G,$B363),0)</f>
        <v/>
      </c>
      <c r="X363" s="4">
        <f>IF(AND(SUMIFS(Investors!$P:$P,Investors!$A:$A,$A363,Investors!$G:$G,$B363)-$B$2&lt;=X$4,SUMIFS(Investors!$P:$P,Investors!$A:$A,$A363,Investors!$G:$G,$B363)-$B$2&gt;W$4),SUMIFS(Investors!$Q:$Q,Investors!$A:$A,$A363,Investors!$G:$G,$B363),0)</f>
        <v/>
      </c>
      <c r="Y363" s="4">
        <f>IF(AND(SUMIFS(Investors!$P:$P,Investors!$A:$A,$A363,Investors!$G:$G,$B363)-$B$2&lt;=Y$4,SUMIFS(Investors!$P:$P,Investors!$A:$A,$A363,Investors!$G:$G,$B363)-$B$2&gt;X$4),SUMIFS(Investors!$Q:$Q,Investors!$A:$A,$A363,Investors!$G:$G,$B363),0)</f>
        <v/>
      </c>
      <c r="Z363" s="4">
        <f>IF(AND(SUMIFS(Investors!$P:$P,Investors!$A:$A,$A363,Investors!$G:$G,$B363)-$B$2&lt;=Z$4,SUMIFS(Investors!$P:$P,Investors!$A:$A,$A363,Investors!$G:$G,$B363)-$B$2&gt;Y$4),SUMIFS(Investors!$Q:$Q,Investors!$A:$A,$A363,Investors!$G:$G,$B363),0)</f>
        <v/>
      </c>
      <c r="AA363" s="4">
        <f>IF(AND(SUMIFS(Investors!$P:$P,Investors!$A:$A,$A363,Investors!$G:$G,$B363)-$B$2&lt;=AA$4,SUMIFS(Investors!$P:$P,Investors!$A:$A,$A363,Investors!$G:$G,$B363)-$B$2&gt;Z$4),SUMIFS(Investors!$Q:$Q,Investors!$A:$A,$A363,Investors!$G:$G,$B363),0)</f>
        <v/>
      </c>
      <c r="AB363" s="4">
        <f>IF(AND(SUMIFS(Investors!$P:$P,Investors!$A:$A,$A363,Investors!$G:$G,$B363)-$B$2&lt;=AB$4,SUMIFS(Investors!$P:$P,Investors!$A:$A,$A363,Investors!$G:$G,$B363)-$B$2&gt;AA$4),SUMIFS(Investors!$Q:$Q,Investors!$A:$A,$A363,Investors!$G:$G,$B363),0)</f>
        <v/>
      </c>
      <c r="AC363" s="4">
        <f>IF(AND(SUMIFS(Investors!$P:$P,Investors!$A:$A,$A363,Investors!$G:$G,$B363)-$B$2&lt;=AC$4,SUMIFS(Investors!$P:$P,Investors!$A:$A,$A363,Investors!$G:$G,$B363)-$B$2&gt;AB$4),SUMIFS(Investors!$Q:$Q,Investors!$A:$A,$A363,Investors!$G:$G,$B363),0)</f>
        <v/>
      </c>
    </row>
    <row r="364">
      <c r="A364" t="inlineStr">
        <is>
          <t>ZSOU02</t>
        </is>
      </c>
      <c r="B364" t="inlineStr">
        <is>
          <t>HFA304</t>
        </is>
      </c>
      <c r="C364" s="4">
        <f>SUM(E364:AC364)</f>
        <v/>
      </c>
      <c r="E364" s="4">
        <f>IF(AND(SUMIFS(Investors!$P:$P,Investors!$A:$A,$A364,Investors!$G:$G,$B364)-$B$2&lt;=E$4,SUMIFS(Investors!$P:$P,Investors!$A:$A,$A364,Investors!$G:$G,$B364)-$B$2&gt;D$4),SUMIFS(Investors!$Q:$Q,Investors!$A:$A,$A364,Investors!$G:$G,$B364),0)</f>
        <v/>
      </c>
      <c r="F364" s="4">
        <f>IF(AND(SUMIFS(Investors!$P:$P,Investors!$A:$A,$A364,Investors!$G:$G,$B364)-$B$2&lt;=F$4,SUMIFS(Investors!$P:$P,Investors!$A:$A,$A364,Investors!$G:$G,$B364)-$B$2&gt;E$4),SUMIFS(Investors!$Q:$Q,Investors!$A:$A,$A364,Investors!$G:$G,$B364),0)</f>
        <v/>
      </c>
      <c r="G364" s="4">
        <f>IF(AND(SUMIFS(Investors!$P:$P,Investors!$A:$A,$A364,Investors!$G:$G,$B364)-$B$2&lt;=G$4,SUMIFS(Investors!$P:$P,Investors!$A:$A,$A364,Investors!$G:$G,$B364)-$B$2&gt;F$4),SUMIFS(Investors!$Q:$Q,Investors!$A:$A,$A364,Investors!$G:$G,$B364),0)</f>
        <v/>
      </c>
      <c r="H364" s="4">
        <f>IF(AND(SUMIFS(Investors!$P:$P,Investors!$A:$A,$A364,Investors!$G:$G,$B364)-$B$2&lt;=H$4,SUMIFS(Investors!$P:$P,Investors!$A:$A,$A364,Investors!$G:$G,$B364)-$B$2&gt;G$4),SUMIFS(Investors!$Q:$Q,Investors!$A:$A,$A364,Investors!$G:$G,$B364),0)</f>
        <v/>
      </c>
      <c r="I364" s="4">
        <f>IF(AND(SUMIFS(Investors!$P:$P,Investors!$A:$A,$A364,Investors!$G:$G,$B364)-$B$2&lt;=I$4,SUMIFS(Investors!$P:$P,Investors!$A:$A,$A364,Investors!$G:$G,$B364)-$B$2&gt;H$4),SUMIFS(Investors!$Q:$Q,Investors!$A:$A,$A364,Investors!$G:$G,$B364),0)</f>
        <v/>
      </c>
      <c r="J364" s="4">
        <f>IF(AND(SUMIFS(Investors!$P:$P,Investors!$A:$A,$A364,Investors!$G:$G,$B364)-$B$2&lt;=J$4,SUMIFS(Investors!$P:$P,Investors!$A:$A,$A364,Investors!$G:$G,$B364)-$B$2&gt;I$4),SUMIFS(Investors!$Q:$Q,Investors!$A:$A,$A364,Investors!$G:$G,$B364),0)</f>
        <v/>
      </c>
      <c r="K364" s="4">
        <f>IF(AND(SUMIFS(Investors!$P:$P,Investors!$A:$A,$A364,Investors!$G:$G,$B364)-$B$2&lt;=K$4,SUMIFS(Investors!$P:$P,Investors!$A:$A,$A364,Investors!$G:$G,$B364)-$B$2&gt;J$4),SUMIFS(Investors!$Q:$Q,Investors!$A:$A,$A364,Investors!$G:$G,$B364),0)</f>
        <v/>
      </c>
      <c r="L364" s="4">
        <f>IF(AND(SUMIFS(Investors!$P:$P,Investors!$A:$A,$A364,Investors!$G:$G,$B364)-$B$2&lt;=L$4,SUMIFS(Investors!$P:$P,Investors!$A:$A,$A364,Investors!$G:$G,$B364)-$B$2&gt;K$4),SUMIFS(Investors!$Q:$Q,Investors!$A:$A,$A364,Investors!$G:$G,$B364),0)</f>
        <v/>
      </c>
      <c r="M364" s="4">
        <f>IF(AND(SUMIFS(Investors!$P:$P,Investors!$A:$A,$A364,Investors!$G:$G,$B364)-$B$2&lt;=M$4,SUMIFS(Investors!$P:$P,Investors!$A:$A,$A364,Investors!$G:$G,$B364)-$B$2&gt;L$4),SUMIFS(Investors!$Q:$Q,Investors!$A:$A,$A364,Investors!$G:$G,$B364),0)</f>
        <v/>
      </c>
      <c r="N364" s="4">
        <f>IF(AND(SUMIFS(Investors!$P:$P,Investors!$A:$A,$A364,Investors!$G:$G,$B364)-$B$2&lt;=N$4,SUMIFS(Investors!$P:$P,Investors!$A:$A,$A364,Investors!$G:$G,$B364)-$B$2&gt;M$4),SUMIFS(Investors!$Q:$Q,Investors!$A:$A,$A364,Investors!$G:$G,$B364),0)</f>
        <v/>
      </c>
      <c r="O364" s="4">
        <f>IF(AND(SUMIFS(Investors!$P:$P,Investors!$A:$A,$A364,Investors!$G:$G,$B364)-$B$2&lt;=O$4,SUMIFS(Investors!$P:$P,Investors!$A:$A,$A364,Investors!$G:$G,$B364)-$B$2&gt;N$4),SUMIFS(Investors!$Q:$Q,Investors!$A:$A,$A364,Investors!$G:$G,$B364),0)</f>
        <v/>
      </c>
      <c r="P364" s="4">
        <f>IF(AND(SUMIFS(Investors!$P:$P,Investors!$A:$A,$A364,Investors!$G:$G,$B364)-$B$2&lt;=P$4,SUMIFS(Investors!$P:$P,Investors!$A:$A,$A364,Investors!$G:$G,$B364)-$B$2&gt;O$4),SUMIFS(Investors!$Q:$Q,Investors!$A:$A,$A364,Investors!$G:$G,$B364),0)</f>
        <v/>
      </c>
      <c r="Q364" s="4">
        <f>IF(AND(SUMIFS(Investors!$P:$P,Investors!$A:$A,$A364,Investors!$G:$G,$B364)-$B$2&lt;=Q$4,SUMIFS(Investors!$P:$P,Investors!$A:$A,$A364,Investors!$G:$G,$B364)-$B$2&gt;P$4),SUMIFS(Investors!$Q:$Q,Investors!$A:$A,$A364,Investors!$G:$G,$B364),0)</f>
        <v/>
      </c>
      <c r="R364" s="4">
        <f>IF(AND(SUMIFS(Investors!$P:$P,Investors!$A:$A,$A364,Investors!$G:$G,$B364)-$B$2&lt;=R$4,SUMIFS(Investors!$P:$P,Investors!$A:$A,$A364,Investors!$G:$G,$B364)-$B$2&gt;Q$4),SUMIFS(Investors!$Q:$Q,Investors!$A:$A,$A364,Investors!$G:$G,$B364),0)</f>
        <v/>
      </c>
      <c r="S364" s="4">
        <f>IF(AND(SUMIFS(Investors!$P:$P,Investors!$A:$A,$A364,Investors!$G:$G,$B364)-$B$2&lt;=S$4,SUMIFS(Investors!$P:$P,Investors!$A:$A,$A364,Investors!$G:$G,$B364)-$B$2&gt;R$4),SUMIFS(Investors!$Q:$Q,Investors!$A:$A,$A364,Investors!$G:$G,$B364),0)</f>
        <v/>
      </c>
      <c r="T364" s="4">
        <f>IF(AND(SUMIFS(Investors!$P:$P,Investors!$A:$A,$A364,Investors!$G:$G,$B364)-$B$2&lt;=T$4,SUMIFS(Investors!$P:$P,Investors!$A:$A,$A364,Investors!$G:$G,$B364)-$B$2&gt;S$4),SUMIFS(Investors!$Q:$Q,Investors!$A:$A,$A364,Investors!$G:$G,$B364),0)</f>
        <v/>
      </c>
      <c r="U364" s="4">
        <f>IF(AND(SUMIFS(Investors!$P:$P,Investors!$A:$A,$A364,Investors!$G:$G,$B364)-$B$2&lt;=U$4,SUMIFS(Investors!$P:$P,Investors!$A:$A,$A364,Investors!$G:$G,$B364)-$B$2&gt;T$4),SUMIFS(Investors!$Q:$Q,Investors!$A:$A,$A364,Investors!$G:$G,$B364),0)</f>
        <v/>
      </c>
      <c r="V364" s="4">
        <f>IF(AND(SUMIFS(Investors!$P:$P,Investors!$A:$A,$A364,Investors!$G:$G,$B364)-$B$2&lt;=V$4,SUMIFS(Investors!$P:$P,Investors!$A:$A,$A364,Investors!$G:$G,$B364)-$B$2&gt;U$4),SUMIFS(Investors!$Q:$Q,Investors!$A:$A,$A364,Investors!$G:$G,$B364),0)</f>
        <v/>
      </c>
      <c r="W364" s="4">
        <f>IF(AND(SUMIFS(Investors!$P:$P,Investors!$A:$A,$A364,Investors!$G:$G,$B364)-$B$2&lt;=W$4,SUMIFS(Investors!$P:$P,Investors!$A:$A,$A364,Investors!$G:$G,$B364)-$B$2&gt;V$4),SUMIFS(Investors!$Q:$Q,Investors!$A:$A,$A364,Investors!$G:$G,$B364),0)</f>
        <v/>
      </c>
      <c r="X364" s="4">
        <f>IF(AND(SUMIFS(Investors!$P:$P,Investors!$A:$A,$A364,Investors!$G:$G,$B364)-$B$2&lt;=X$4,SUMIFS(Investors!$P:$P,Investors!$A:$A,$A364,Investors!$G:$G,$B364)-$B$2&gt;W$4),SUMIFS(Investors!$Q:$Q,Investors!$A:$A,$A364,Investors!$G:$G,$B364),0)</f>
        <v/>
      </c>
      <c r="Y364" s="4">
        <f>IF(AND(SUMIFS(Investors!$P:$P,Investors!$A:$A,$A364,Investors!$G:$G,$B364)-$B$2&lt;=Y$4,SUMIFS(Investors!$P:$P,Investors!$A:$A,$A364,Investors!$G:$G,$B364)-$B$2&gt;X$4),SUMIFS(Investors!$Q:$Q,Investors!$A:$A,$A364,Investors!$G:$G,$B364),0)</f>
        <v/>
      </c>
      <c r="Z364" s="4">
        <f>IF(AND(SUMIFS(Investors!$P:$P,Investors!$A:$A,$A364,Investors!$G:$G,$B364)-$B$2&lt;=Z$4,SUMIFS(Investors!$P:$P,Investors!$A:$A,$A364,Investors!$G:$G,$B364)-$B$2&gt;Y$4),SUMIFS(Investors!$Q:$Q,Investors!$A:$A,$A364,Investors!$G:$G,$B364),0)</f>
        <v/>
      </c>
      <c r="AA364" s="4">
        <f>IF(AND(SUMIFS(Investors!$P:$P,Investors!$A:$A,$A364,Investors!$G:$G,$B364)-$B$2&lt;=AA$4,SUMIFS(Investors!$P:$P,Investors!$A:$A,$A364,Investors!$G:$G,$B364)-$B$2&gt;Z$4),SUMIFS(Investors!$Q:$Q,Investors!$A:$A,$A364,Investors!$G:$G,$B364),0)</f>
        <v/>
      </c>
      <c r="AB364" s="4">
        <f>IF(AND(SUMIFS(Investors!$P:$P,Investors!$A:$A,$A364,Investors!$G:$G,$B364)-$B$2&lt;=AB$4,SUMIFS(Investors!$P:$P,Investors!$A:$A,$A364,Investors!$G:$G,$B364)-$B$2&gt;AA$4),SUMIFS(Investors!$Q:$Q,Investors!$A:$A,$A364,Investors!$G:$G,$B364),0)</f>
        <v/>
      </c>
      <c r="AC364" s="4">
        <f>IF(AND(SUMIFS(Investors!$P:$P,Investors!$A:$A,$A364,Investors!$G:$G,$B364)-$B$2&lt;=AC$4,SUMIFS(Investors!$P:$P,Investors!$A:$A,$A364,Investors!$G:$G,$B364)-$B$2&gt;AB$4),SUMIFS(Investors!$Q:$Q,Investors!$A:$A,$A364,Investors!$G:$G,$B364),0)</f>
        <v/>
      </c>
    </row>
    <row r="365">
      <c r="A365" t="inlineStr">
        <is>
          <t>ZSOU02</t>
        </is>
      </c>
      <c r="B365" t="inlineStr">
        <is>
          <t>HVO305</t>
        </is>
      </c>
      <c r="C365" s="4">
        <f>SUM(E365:AC365)</f>
        <v/>
      </c>
      <c r="E365" s="4">
        <f>IF(AND(SUMIFS(Investors!$P:$P,Investors!$A:$A,$A365,Investors!$G:$G,$B365)-$B$2&lt;=E$4,SUMIFS(Investors!$P:$P,Investors!$A:$A,$A365,Investors!$G:$G,$B365)-$B$2&gt;D$4),SUMIFS(Investors!$Q:$Q,Investors!$A:$A,$A365,Investors!$G:$G,$B365),0)</f>
        <v/>
      </c>
      <c r="F365" s="4">
        <f>IF(AND(SUMIFS(Investors!$P:$P,Investors!$A:$A,$A365,Investors!$G:$G,$B365)-$B$2&lt;=F$4,SUMIFS(Investors!$P:$P,Investors!$A:$A,$A365,Investors!$G:$G,$B365)-$B$2&gt;E$4),SUMIFS(Investors!$Q:$Q,Investors!$A:$A,$A365,Investors!$G:$G,$B365),0)</f>
        <v/>
      </c>
      <c r="G365" s="4">
        <f>IF(AND(SUMIFS(Investors!$P:$P,Investors!$A:$A,$A365,Investors!$G:$G,$B365)-$B$2&lt;=G$4,SUMIFS(Investors!$P:$P,Investors!$A:$A,$A365,Investors!$G:$G,$B365)-$B$2&gt;F$4),SUMIFS(Investors!$Q:$Q,Investors!$A:$A,$A365,Investors!$G:$G,$B365),0)</f>
        <v/>
      </c>
      <c r="H365" s="4">
        <f>IF(AND(SUMIFS(Investors!$P:$P,Investors!$A:$A,$A365,Investors!$G:$G,$B365)-$B$2&lt;=H$4,SUMIFS(Investors!$P:$P,Investors!$A:$A,$A365,Investors!$G:$G,$B365)-$B$2&gt;G$4),SUMIFS(Investors!$Q:$Q,Investors!$A:$A,$A365,Investors!$G:$G,$B365),0)</f>
        <v/>
      </c>
      <c r="I365" s="4">
        <f>IF(AND(SUMIFS(Investors!$P:$P,Investors!$A:$A,$A365,Investors!$G:$G,$B365)-$B$2&lt;=I$4,SUMIFS(Investors!$P:$P,Investors!$A:$A,$A365,Investors!$G:$G,$B365)-$B$2&gt;H$4),SUMIFS(Investors!$Q:$Q,Investors!$A:$A,$A365,Investors!$G:$G,$B365),0)</f>
        <v/>
      </c>
      <c r="J365" s="4">
        <f>IF(AND(SUMIFS(Investors!$P:$P,Investors!$A:$A,$A365,Investors!$G:$G,$B365)-$B$2&lt;=J$4,SUMIFS(Investors!$P:$P,Investors!$A:$A,$A365,Investors!$G:$G,$B365)-$B$2&gt;I$4),SUMIFS(Investors!$Q:$Q,Investors!$A:$A,$A365,Investors!$G:$G,$B365),0)</f>
        <v/>
      </c>
      <c r="K365" s="4">
        <f>IF(AND(SUMIFS(Investors!$P:$P,Investors!$A:$A,$A365,Investors!$G:$G,$B365)-$B$2&lt;=K$4,SUMIFS(Investors!$P:$P,Investors!$A:$A,$A365,Investors!$G:$G,$B365)-$B$2&gt;J$4),SUMIFS(Investors!$Q:$Q,Investors!$A:$A,$A365,Investors!$G:$G,$B365),0)</f>
        <v/>
      </c>
      <c r="L365" s="4">
        <f>IF(AND(SUMIFS(Investors!$P:$P,Investors!$A:$A,$A365,Investors!$G:$G,$B365)-$B$2&lt;=L$4,SUMIFS(Investors!$P:$P,Investors!$A:$A,$A365,Investors!$G:$G,$B365)-$B$2&gt;K$4),SUMIFS(Investors!$Q:$Q,Investors!$A:$A,$A365,Investors!$G:$G,$B365),0)</f>
        <v/>
      </c>
      <c r="M365" s="4">
        <f>IF(AND(SUMIFS(Investors!$P:$P,Investors!$A:$A,$A365,Investors!$G:$G,$B365)-$B$2&lt;=M$4,SUMIFS(Investors!$P:$P,Investors!$A:$A,$A365,Investors!$G:$G,$B365)-$B$2&gt;L$4),SUMIFS(Investors!$Q:$Q,Investors!$A:$A,$A365,Investors!$G:$G,$B365),0)</f>
        <v/>
      </c>
      <c r="N365" s="4">
        <f>IF(AND(SUMIFS(Investors!$P:$P,Investors!$A:$A,$A365,Investors!$G:$G,$B365)-$B$2&lt;=N$4,SUMIFS(Investors!$P:$P,Investors!$A:$A,$A365,Investors!$G:$G,$B365)-$B$2&gt;M$4),SUMIFS(Investors!$Q:$Q,Investors!$A:$A,$A365,Investors!$G:$G,$B365),0)</f>
        <v/>
      </c>
      <c r="O365" s="4">
        <f>IF(AND(SUMIFS(Investors!$P:$P,Investors!$A:$A,$A365,Investors!$G:$G,$B365)-$B$2&lt;=O$4,SUMIFS(Investors!$P:$P,Investors!$A:$A,$A365,Investors!$G:$G,$B365)-$B$2&gt;N$4),SUMIFS(Investors!$Q:$Q,Investors!$A:$A,$A365,Investors!$G:$G,$B365),0)</f>
        <v/>
      </c>
      <c r="P365" s="4">
        <f>IF(AND(SUMIFS(Investors!$P:$P,Investors!$A:$A,$A365,Investors!$G:$G,$B365)-$B$2&lt;=P$4,SUMIFS(Investors!$P:$P,Investors!$A:$A,$A365,Investors!$G:$G,$B365)-$B$2&gt;O$4),SUMIFS(Investors!$Q:$Q,Investors!$A:$A,$A365,Investors!$G:$G,$B365),0)</f>
        <v/>
      </c>
      <c r="Q365" s="4">
        <f>IF(AND(SUMIFS(Investors!$P:$P,Investors!$A:$A,$A365,Investors!$G:$G,$B365)-$B$2&lt;=Q$4,SUMIFS(Investors!$P:$P,Investors!$A:$A,$A365,Investors!$G:$G,$B365)-$B$2&gt;P$4),SUMIFS(Investors!$Q:$Q,Investors!$A:$A,$A365,Investors!$G:$G,$B365),0)</f>
        <v/>
      </c>
      <c r="R365" s="4">
        <f>IF(AND(SUMIFS(Investors!$P:$P,Investors!$A:$A,$A365,Investors!$G:$G,$B365)-$B$2&lt;=R$4,SUMIFS(Investors!$P:$P,Investors!$A:$A,$A365,Investors!$G:$G,$B365)-$B$2&gt;Q$4),SUMIFS(Investors!$Q:$Q,Investors!$A:$A,$A365,Investors!$G:$G,$B365),0)</f>
        <v/>
      </c>
      <c r="S365" s="4">
        <f>IF(AND(SUMIFS(Investors!$P:$P,Investors!$A:$A,$A365,Investors!$G:$G,$B365)-$B$2&lt;=S$4,SUMIFS(Investors!$P:$P,Investors!$A:$A,$A365,Investors!$G:$G,$B365)-$B$2&gt;R$4),SUMIFS(Investors!$Q:$Q,Investors!$A:$A,$A365,Investors!$G:$G,$B365),0)</f>
        <v/>
      </c>
      <c r="T365" s="4">
        <f>IF(AND(SUMIFS(Investors!$P:$P,Investors!$A:$A,$A365,Investors!$G:$G,$B365)-$B$2&lt;=T$4,SUMIFS(Investors!$P:$P,Investors!$A:$A,$A365,Investors!$G:$G,$B365)-$B$2&gt;S$4),SUMIFS(Investors!$Q:$Q,Investors!$A:$A,$A365,Investors!$G:$G,$B365),0)</f>
        <v/>
      </c>
      <c r="U365" s="4">
        <f>IF(AND(SUMIFS(Investors!$P:$P,Investors!$A:$A,$A365,Investors!$G:$G,$B365)-$B$2&lt;=U$4,SUMIFS(Investors!$P:$P,Investors!$A:$A,$A365,Investors!$G:$G,$B365)-$B$2&gt;T$4),SUMIFS(Investors!$Q:$Q,Investors!$A:$A,$A365,Investors!$G:$G,$B365),0)</f>
        <v/>
      </c>
      <c r="V365" s="4">
        <f>IF(AND(SUMIFS(Investors!$P:$P,Investors!$A:$A,$A365,Investors!$G:$G,$B365)-$B$2&lt;=V$4,SUMIFS(Investors!$P:$P,Investors!$A:$A,$A365,Investors!$G:$G,$B365)-$B$2&gt;U$4),SUMIFS(Investors!$Q:$Q,Investors!$A:$A,$A365,Investors!$G:$G,$B365),0)</f>
        <v/>
      </c>
      <c r="W365" s="4">
        <f>IF(AND(SUMIFS(Investors!$P:$P,Investors!$A:$A,$A365,Investors!$G:$G,$B365)-$B$2&lt;=W$4,SUMIFS(Investors!$P:$P,Investors!$A:$A,$A365,Investors!$G:$G,$B365)-$B$2&gt;V$4),SUMIFS(Investors!$Q:$Q,Investors!$A:$A,$A365,Investors!$G:$G,$B365),0)</f>
        <v/>
      </c>
      <c r="X365" s="4">
        <f>IF(AND(SUMIFS(Investors!$P:$P,Investors!$A:$A,$A365,Investors!$G:$G,$B365)-$B$2&lt;=X$4,SUMIFS(Investors!$P:$P,Investors!$A:$A,$A365,Investors!$G:$G,$B365)-$B$2&gt;W$4),SUMIFS(Investors!$Q:$Q,Investors!$A:$A,$A365,Investors!$G:$G,$B365),0)</f>
        <v/>
      </c>
      <c r="Y365" s="4">
        <f>IF(AND(SUMIFS(Investors!$P:$P,Investors!$A:$A,$A365,Investors!$G:$G,$B365)-$B$2&lt;=Y$4,SUMIFS(Investors!$P:$P,Investors!$A:$A,$A365,Investors!$G:$G,$B365)-$B$2&gt;X$4),SUMIFS(Investors!$Q:$Q,Investors!$A:$A,$A365,Investors!$G:$G,$B365),0)</f>
        <v/>
      </c>
      <c r="Z365" s="4">
        <f>IF(AND(SUMIFS(Investors!$P:$P,Investors!$A:$A,$A365,Investors!$G:$G,$B365)-$B$2&lt;=Z$4,SUMIFS(Investors!$P:$P,Investors!$A:$A,$A365,Investors!$G:$G,$B365)-$B$2&gt;Y$4),SUMIFS(Investors!$Q:$Q,Investors!$A:$A,$A365,Investors!$G:$G,$B365),0)</f>
        <v/>
      </c>
      <c r="AA365" s="4">
        <f>IF(AND(SUMIFS(Investors!$P:$P,Investors!$A:$A,$A365,Investors!$G:$G,$B365)-$B$2&lt;=AA$4,SUMIFS(Investors!$P:$P,Investors!$A:$A,$A365,Investors!$G:$G,$B365)-$B$2&gt;Z$4),SUMIFS(Investors!$Q:$Q,Investors!$A:$A,$A365,Investors!$G:$G,$B365),0)</f>
        <v/>
      </c>
      <c r="AB365" s="4">
        <f>IF(AND(SUMIFS(Investors!$P:$P,Investors!$A:$A,$A365,Investors!$G:$G,$B365)-$B$2&lt;=AB$4,SUMIFS(Investors!$P:$P,Investors!$A:$A,$A365,Investors!$G:$G,$B365)-$B$2&gt;AA$4),SUMIFS(Investors!$Q:$Q,Investors!$A:$A,$A365,Investors!$G:$G,$B365),0)</f>
        <v/>
      </c>
      <c r="AC365" s="4">
        <f>IF(AND(SUMIFS(Investors!$P:$P,Investors!$A:$A,$A365,Investors!$G:$G,$B365)-$B$2&lt;=AC$4,SUMIFS(Investors!$P:$P,Investors!$A:$A,$A365,Investors!$G:$G,$B365)-$B$2&gt;AB$4),SUMIFS(Investors!$Q:$Q,Investors!$A:$A,$A365,Investors!$G:$G,$B365),0)</f>
        <v/>
      </c>
    </row>
    <row r="366">
      <c r="A366" t="inlineStr">
        <is>
          <t>ZDEH01</t>
        </is>
      </c>
      <c r="B366" t="inlineStr">
        <is>
          <t>HVC101</t>
        </is>
      </c>
      <c r="C366" s="4">
        <f>SUM(E366:AC366)</f>
        <v/>
      </c>
      <c r="E366" s="4">
        <f>IF(AND(SUMIFS(Investors!$P:$P,Investors!$A:$A,$A366,Investors!$G:$G,$B366)-$B$2&lt;=E$4,SUMIFS(Investors!$P:$P,Investors!$A:$A,$A366,Investors!$G:$G,$B366)-$B$2&gt;D$4),SUMIFS(Investors!$Q:$Q,Investors!$A:$A,$A366,Investors!$G:$G,$B366),0)</f>
        <v/>
      </c>
      <c r="F366" s="4">
        <f>IF(AND(SUMIFS(Investors!$P:$P,Investors!$A:$A,$A366,Investors!$G:$G,$B366)-$B$2&lt;=F$4,SUMIFS(Investors!$P:$P,Investors!$A:$A,$A366,Investors!$G:$G,$B366)-$B$2&gt;E$4),SUMIFS(Investors!$Q:$Q,Investors!$A:$A,$A366,Investors!$G:$G,$B366),0)</f>
        <v/>
      </c>
      <c r="G366" s="4">
        <f>IF(AND(SUMIFS(Investors!$P:$P,Investors!$A:$A,$A366,Investors!$G:$G,$B366)-$B$2&lt;=G$4,SUMIFS(Investors!$P:$P,Investors!$A:$A,$A366,Investors!$G:$G,$B366)-$B$2&gt;F$4),SUMIFS(Investors!$Q:$Q,Investors!$A:$A,$A366,Investors!$G:$G,$B366),0)</f>
        <v/>
      </c>
      <c r="H366" s="4">
        <f>IF(AND(SUMIFS(Investors!$P:$P,Investors!$A:$A,$A366,Investors!$G:$G,$B366)-$B$2&lt;=H$4,SUMIFS(Investors!$P:$P,Investors!$A:$A,$A366,Investors!$G:$G,$B366)-$B$2&gt;G$4),SUMIFS(Investors!$Q:$Q,Investors!$A:$A,$A366,Investors!$G:$G,$B366),0)</f>
        <v/>
      </c>
      <c r="I366" s="4">
        <f>IF(AND(SUMIFS(Investors!$P:$P,Investors!$A:$A,$A366,Investors!$G:$G,$B366)-$B$2&lt;=I$4,SUMIFS(Investors!$P:$P,Investors!$A:$A,$A366,Investors!$G:$G,$B366)-$B$2&gt;H$4),SUMIFS(Investors!$Q:$Q,Investors!$A:$A,$A366,Investors!$G:$G,$B366),0)</f>
        <v/>
      </c>
      <c r="J366" s="4">
        <f>IF(AND(SUMIFS(Investors!$P:$P,Investors!$A:$A,$A366,Investors!$G:$G,$B366)-$B$2&lt;=J$4,SUMIFS(Investors!$P:$P,Investors!$A:$A,$A366,Investors!$G:$G,$B366)-$B$2&gt;I$4),SUMIFS(Investors!$Q:$Q,Investors!$A:$A,$A366,Investors!$G:$G,$B366),0)</f>
        <v/>
      </c>
      <c r="K366" s="4">
        <f>IF(AND(SUMIFS(Investors!$P:$P,Investors!$A:$A,$A366,Investors!$G:$G,$B366)-$B$2&lt;=K$4,SUMIFS(Investors!$P:$P,Investors!$A:$A,$A366,Investors!$G:$G,$B366)-$B$2&gt;J$4),SUMIFS(Investors!$Q:$Q,Investors!$A:$A,$A366,Investors!$G:$G,$B366),0)</f>
        <v/>
      </c>
      <c r="L366" s="4">
        <f>IF(AND(SUMIFS(Investors!$P:$P,Investors!$A:$A,$A366,Investors!$G:$G,$B366)-$B$2&lt;=L$4,SUMIFS(Investors!$P:$P,Investors!$A:$A,$A366,Investors!$G:$G,$B366)-$B$2&gt;K$4),SUMIFS(Investors!$Q:$Q,Investors!$A:$A,$A366,Investors!$G:$G,$B366),0)</f>
        <v/>
      </c>
      <c r="M366" s="4">
        <f>IF(AND(SUMIFS(Investors!$P:$P,Investors!$A:$A,$A366,Investors!$G:$G,$B366)-$B$2&lt;=M$4,SUMIFS(Investors!$P:$P,Investors!$A:$A,$A366,Investors!$G:$G,$B366)-$B$2&gt;L$4),SUMIFS(Investors!$Q:$Q,Investors!$A:$A,$A366,Investors!$G:$G,$B366),0)</f>
        <v/>
      </c>
      <c r="N366" s="4">
        <f>IF(AND(SUMIFS(Investors!$P:$P,Investors!$A:$A,$A366,Investors!$G:$G,$B366)-$B$2&lt;=N$4,SUMIFS(Investors!$P:$P,Investors!$A:$A,$A366,Investors!$G:$G,$B366)-$B$2&gt;M$4),SUMIFS(Investors!$Q:$Q,Investors!$A:$A,$A366,Investors!$G:$G,$B366),0)</f>
        <v/>
      </c>
      <c r="O366" s="4">
        <f>IF(AND(SUMIFS(Investors!$P:$P,Investors!$A:$A,$A366,Investors!$G:$G,$B366)-$B$2&lt;=O$4,SUMIFS(Investors!$P:$P,Investors!$A:$A,$A366,Investors!$G:$G,$B366)-$B$2&gt;N$4),SUMIFS(Investors!$Q:$Q,Investors!$A:$A,$A366,Investors!$G:$G,$B366),0)</f>
        <v/>
      </c>
      <c r="P366" s="4">
        <f>IF(AND(SUMIFS(Investors!$P:$P,Investors!$A:$A,$A366,Investors!$G:$G,$B366)-$B$2&lt;=P$4,SUMIFS(Investors!$P:$P,Investors!$A:$A,$A366,Investors!$G:$G,$B366)-$B$2&gt;O$4),SUMIFS(Investors!$Q:$Q,Investors!$A:$A,$A366,Investors!$G:$G,$B366),0)</f>
        <v/>
      </c>
      <c r="Q366" s="4">
        <f>IF(AND(SUMIFS(Investors!$P:$P,Investors!$A:$A,$A366,Investors!$G:$G,$B366)-$B$2&lt;=Q$4,SUMIFS(Investors!$P:$P,Investors!$A:$A,$A366,Investors!$G:$G,$B366)-$B$2&gt;P$4),SUMIFS(Investors!$Q:$Q,Investors!$A:$A,$A366,Investors!$G:$G,$B366),0)</f>
        <v/>
      </c>
      <c r="R366" s="4">
        <f>IF(AND(SUMIFS(Investors!$P:$P,Investors!$A:$A,$A366,Investors!$G:$G,$B366)-$B$2&lt;=R$4,SUMIFS(Investors!$P:$P,Investors!$A:$A,$A366,Investors!$G:$G,$B366)-$B$2&gt;Q$4),SUMIFS(Investors!$Q:$Q,Investors!$A:$A,$A366,Investors!$G:$G,$B366),0)</f>
        <v/>
      </c>
      <c r="S366" s="4">
        <f>IF(AND(SUMIFS(Investors!$P:$P,Investors!$A:$A,$A366,Investors!$G:$G,$B366)-$B$2&lt;=S$4,SUMIFS(Investors!$P:$P,Investors!$A:$A,$A366,Investors!$G:$G,$B366)-$B$2&gt;R$4),SUMIFS(Investors!$Q:$Q,Investors!$A:$A,$A366,Investors!$G:$G,$B366),0)</f>
        <v/>
      </c>
      <c r="T366" s="4">
        <f>IF(AND(SUMIFS(Investors!$P:$P,Investors!$A:$A,$A366,Investors!$G:$G,$B366)-$B$2&lt;=T$4,SUMIFS(Investors!$P:$P,Investors!$A:$A,$A366,Investors!$G:$G,$B366)-$B$2&gt;S$4),SUMIFS(Investors!$Q:$Q,Investors!$A:$A,$A366,Investors!$G:$G,$B366),0)</f>
        <v/>
      </c>
      <c r="U366" s="4">
        <f>IF(AND(SUMIFS(Investors!$P:$P,Investors!$A:$A,$A366,Investors!$G:$G,$B366)-$B$2&lt;=U$4,SUMIFS(Investors!$P:$P,Investors!$A:$A,$A366,Investors!$G:$G,$B366)-$B$2&gt;T$4),SUMIFS(Investors!$Q:$Q,Investors!$A:$A,$A366,Investors!$G:$G,$B366),0)</f>
        <v/>
      </c>
      <c r="V366" s="4">
        <f>IF(AND(SUMIFS(Investors!$P:$P,Investors!$A:$A,$A366,Investors!$G:$G,$B366)-$B$2&lt;=V$4,SUMIFS(Investors!$P:$P,Investors!$A:$A,$A366,Investors!$G:$G,$B366)-$B$2&gt;U$4),SUMIFS(Investors!$Q:$Q,Investors!$A:$A,$A366,Investors!$G:$G,$B366),0)</f>
        <v/>
      </c>
      <c r="W366" s="4">
        <f>IF(AND(SUMIFS(Investors!$P:$P,Investors!$A:$A,$A366,Investors!$G:$G,$B366)-$B$2&lt;=W$4,SUMIFS(Investors!$P:$P,Investors!$A:$A,$A366,Investors!$G:$G,$B366)-$B$2&gt;V$4),SUMIFS(Investors!$Q:$Q,Investors!$A:$A,$A366,Investors!$G:$G,$B366),0)</f>
        <v/>
      </c>
      <c r="X366" s="4">
        <f>IF(AND(SUMIFS(Investors!$P:$P,Investors!$A:$A,$A366,Investors!$G:$G,$B366)-$B$2&lt;=X$4,SUMIFS(Investors!$P:$P,Investors!$A:$A,$A366,Investors!$G:$G,$B366)-$B$2&gt;W$4),SUMIFS(Investors!$Q:$Q,Investors!$A:$A,$A366,Investors!$G:$G,$B366),0)</f>
        <v/>
      </c>
      <c r="Y366" s="4">
        <f>IF(AND(SUMIFS(Investors!$P:$P,Investors!$A:$A,$A366,Investors!$G:$G,$B366)-$B$2&lt;=Y$4,SUMIFS(Investors!$P:$P,Investors!$A:$A,$A366,Investors!$G:$G,$B366)-$B$2&gt;X$4),SUMIFS(Investors!$Q:$Q,Investors!$A:$A,$A366,Investors!$G:$G,$B366),0)</f>
        <v/>
      </c>
      <c r="Z366" s="4">
        <f>IF(AND(SUMIFS(Investors!$P:$P,Investors!$A:$A,$A366,Investors!$G:$G,$B366)-$B$2&lt;=Z$4,SUMIFS(Investors!$P:$P,Investors!$A:$A,$A366,Investors!$G:$G,$B366)-$B$2&gt;Y$4),SUMIFS(Investors!$Q:$Q,Investors!$A:$A,$A366,Investors!$G:$G,$B366),0)</f>
        <v/>
      </c>
      <c r="AA366" s="4">
        <f>IF(AND(SUMIFS(Investors!$P:$P,Investors!$A:$A,$A366,Investors!$G:$G,$B366)-$B$2&lt;=AA$4,SUMIFS(Investors!$P:$P,Investors!$A:$A,$A366,Investors!$G:$G,$B366)-$B$2&gt;Z$4),SUMIFS(Investors!$Q:$Q,Investors!$A:$A,$A366,Investors!$G:$G,$B366),0)</f>
        <v/>
      </c>
      <c r="AB366" s="4">
        <f>IF(AND(SUMIFS(Investors!$P:$P,Investors!$A:$A,$A366,Investors!$G:$G,$B366)-$B$2&lt;=AB$4,SUMIFS(Investors!$P:$P,Investors!$A:$A,$A366,Investors!$G:$G,$B366)-$B$2&gt;AA$4),SUMIFS(Investors!$Q:$Q,Investors!$A:$A,$A366,Investors!$G:$G,$B366),0)</f>
        <v/>
      </c>
      <c r="AC366" s="4">
        <f>IF(AND(SUMIFS(Investors!$P:$P,Investors!$A:$A,$A366,Investors!$G:$G,$B366)-$B$2&lt;=AC$4,SUMIFS(Investors!$P:$P,Investors!$A:$A,$A366,Investors!$G:$G,$B366)-$B$2&gt;AB$4),SUMIFS(Investors!$Q:$Q,Investors!$A:$A,$A366,Investors!$G:$G,$B366),0)</f>
        <v/>
      </c>
    </row>
    <row r="367">
      <c r="A367" t="inlineStr">
        <is>
          <t>ZSCA01</t>
        </is>
      </c>
      <c r="B367" t="inlineStr">
        <is>
          <t>HFB108</t>
        </is>
      </c>
      <c r="C367" s="4">
        <f>SUM(E367:AC367)</f>
        <v/>
      </c>
      <c r="E367" s="4">
        <f>IF(AND(SUMIFS(Investors!$P:$P,Investors!$A:$A,$A367,Investors!$G:$G,$B367)-$B$2&lt;=E$4,SUMIFS(Investors!$P:$P,Investors!$A:$A,$A367,Investors!$G:$G,$B367)-$B$2&gt;D$4),SUMIFS(Investors!$Q:$Q,Investors!$A:$A,$A367,Investors!$G:$G,$B367),0)</f>
        <v/>
      </c>
      <c r="F367" s="4">
        <f>IF(AND(SUMIFS(Investors!$P:$P,Investors!$A:$A,$A367,Investors!$G:$G,$B367)-$B$2&lt;=F$4,SUMIFS(Investors!$P:$P,Investors!$A:$A,$A367,Investors!$G:$G,$B367)-$B$2&gt;E$4),SUMIFS(Investors!$Q:$Q,Investors!$A:$A,$A367,Investors!$G:$G,$B367),0)</f>
        <v/>
      </c>
      <c r="G367" s="4">
        <f>IF(AND(SUMIFS(Investors!$P:$P,Investors!$A:$A,$A367,Investors!$G:$G,$B367)-$B$2&lt;=G$4,SUMIFS(Investors!$P:$P,Investors!$A:$A,$A367,Investors!$G:$G,$B367)-$B$2&gt;F$4),SUMIFS(Investors!$Q:$Q,Investors!$A:$A,$A367,Investors!$G:$G,$B367),0)</f>
        <v/>
      </c>
      <c r="H367" s="4">
        <f>IF(AND(SUMIFS(Investors!$P:$P,Investors!$A:$A,$A367,Investors!$G:$G,$B367)-$B$2&lt;=H$4,SUMIFS(Investors!$P:$P,Investors!$A:$A,$A367,Investors!$G:$G,$B367)-$B$2&gt;G$4),SUMIFS(Investors!$Q:$Q,Investors!$A:$A,$A367,Investors!$G:$G,$B367),0)</f>
        <v/>
      </c>
      <c r="I367" s="4">
        <f>IF(AND(SUMIFS(Investors!$P:$P,Investors!$A:$A,$A367,Investors!$G:$G,$B367)-$B$2&lt;=I$4,SUMIFS(Investors!$P:$P,Investors!$A:$A,$A367,Investors!$G:$G,$B367)-$B$2&gt;H$4),SUMIFS(Investors!$Q:$Q,Investors!$A:$A,$A367,Investors!$G:$G,$B367),0)</f>
        <v/>
      </c>
      <c r="J367" s="4">
        <f>IF(AND(SUMIFS(Investors!$P:$P,Investors!$A:$A,$A367,Investors!$G:$G,$B367)-$B$2&lt;=J$4,SUMIFS(Investors!$P:$P,Investors!$A:$A,$A367,Investors!$G:$G,$B367)-$B$2&gt;I$4),SUMIFS(Investors!$Q:$Q,Investors!$A:$A,$A367,Investors!$G:$G,$B367),0)</f>
        <v/>
      </c>
      <c r="K367" s="4">
        <f>IF(AND(SUMIFS(Investors!$P:$P,Investors!$A:$A,$A367,Investors!$G:$G,$B367)-$B$2&lt;=K$4,SUMIFS(Investors!$P:$P,Investors!$A:$A,$A367,Investors!$G:$G,$B367)-$B$2&gt;J$4),SUMIFS(Investors!$Q:$Q,Investors!$A:$A,$A367,Investors!$G:$G,$B367),0)</f>
        <v/>
      </c>
      <c r="L367" s="4">
        <f>IF(AND(SUMIFS(Investors!$P:$P,Investors!$A:$A,$A367,Investors!$G:$G,$B367)-$B$2&lt;=L$4,SUMIFS(Investors!$P:$P,Investors!$A:$A,$A367,Investors!$G:$G,$B367)-$B$2&gt;K$4),SUMIFS(Investors!$Q:$Q,Investors!$A:$A,$A367,Investors!$G:$G,$B367),0)</f>
        <v/>
      </c>
      <c r="M367" s="4">
        <f>IF(AND(SUMIFS(Investors!$P:$P,Investors!$A:$A,$A367,Investors!$G:$G,$B367)-$B$2&lt;=M$4,SUMIFS(Investors!$P:$P,Investors!$A:$A,$A367,Investors!$G:$G,$B367)-$B$2&gt;L$4),SUMIFS(Investors!$Q:$Q,Investors!$A:$A,$A367,Investors!$G:$G,$B367),0)</f>
        <v/>
      </c>
      <c r="N367" s="4">
        <f>IF(AND(SUMIFS(Investors!$P:$P,Investors!$A:$A,$A367,Investors!$G:$G,$B367)-$B$2&lt;=N$4,SUMIFS(Investors!$P:$P,Investors!$A:$A,$A367,Investors!$G:$G,$B367)-$B$2&gt;M$4),SUMIFS(Investors!$Q:$Q,Investors!$A:$A,$A367,Investors!$G:$G,$B367),0)</f>
        <v/>
      </c>
      <c r="O367" s="4">
        <f>IF(AND(SUMIFS(Investors!$P:$P,Investors!$A:$A,$A367,Investors!$G:$G,$B367)-$B$2&lt;=O$4,SUMIFS(Investors!$P:$P,Investors!$A:$A,$A367,Investors!$G:$G,$B367)-$B$2&gt;N$4),SUMIFS(Investors!$Q:$Q,Investors!$A:$A,$A367,Investors!$G:$G,$B367),0)</f>
        <v/>
      </c>
      <c r="P367" s="4">
        <f>IF(AND(SUMIFS(Investors!$P:$P,Investors!$A:$A,$A367,Investors!$G:$G,$B367)-$B$2&lt;=P$4,SUMIFS(Investors!$P:$P,Investors!$A:$A,$A367,Investors!$G:$G,$B367)-$B$2&gt;O$4),SUMIFS(Investors!$Q:$Q,Investors!$A:$A,$A367,Investors!$G:$G,$B367),0)</f>
        <v/>
      </c>
      <c r="Q367" s="4">
        <f>IF(AND(SUMIFS(Investors!$P:$P,Investors!$A:$A,$A367,Investors!$G:$G,$B367)-$B$2&lt;=Q$4,SUMIFS(Investors!$P:$P,Investors!$A:$A,$A367,Investors!$G:$G,$B367)-$B$2&gt;P$4),SUMIFS(Investors!$Q:$Q,Investors!$A:$A,$A367,Investors!$G:$G,$B367),0)</f>
        <v/>
      </c>
      <c r="R367" s="4">
        <f>IF(AND(SUMIFS(Investors!$P:$P,Investors!$A:$A,$A367,Investors!$G:$G,$B367)-$B$2&lt;=R$4,SUMIFS(Investors!$P:$P,Investors!$A:$A,$A367,Investors!$G:$G,$B367)-$B$2&gt;Q$4),SUMIFS(Investors!$Q:$Q,Investors!$A:$A,$A367,Investors!$G:$G,$B367),0)</f>
        <v/>
      </c>
      <c r="S367" s="4">
        <f>IF(AND(SUMIFS(Investors!$P:$P,Investors!$A:$A,$A367,Investors!$G:$G,$B367)-$B$2&lt;=S$4,SUMIFS(Investors!$P:$P,Investors!$A:$A,$A367,Investors!$G:$G,$B367)-$B$2&gt;R$4),SUMIFS(Investors!$Q:$Q,Investors!$A:$A,$A367,Investors!$G:$G,$B367),0)</f>
        <v/>
      </c>
      <c r="T367" s="4">
        <f>IF(AND(SUMIFS(Investors!$P:$P,Investors!$A:$A,$A367,Investors!$G:$G,$B367)-$B$2&lt;=T$4,SUMIFS(Investors!$P:$P,Investors!$A:$A,$A367,Investors!$G:$G,$B367)-$B$2&gt;S$4),SUMIFS(Investors!$Q:$Q,Investors!$A:$A,$A367,Investors!$G:$G,$B367),0)</f>
        <v/>
      </c>
      <c r="U367" s="4">
        <f>IF(AND(SUMIFS(Investors!$P:$P,Investors!$A:$A,$A367,Investors!$G:$G,$B367)-$B$2&lt;=U$4,SUMIFS(Investors!$P:$P,Investors!$A:$A,$A367,Investors!$G:$G,$B367)-$B$2&gt;T$4),SUMIFS(Investors!$Q:$Q,Investors!$A:$A,$A367,Investors!$G:$G,$B367),0)</f>
        <v/>
      </c>
      <c r="V367" s="4">
        <f>IF(AND(SUMIFS(Investors!$P:$P,Investors!$A:$A,$A367,Investors!$G:$G,$B367)-$B$2&lt;=V$4,SUMIFS(Investors!$P:$P,Investors!$A:$A,$A367,Investors!$G:$G,$B367)-$B$2&gt;U$4),SUMIFS(Investors!$Q:$Q,Investors!$A:$A,$A367,Investors!$G:$G,$B367),0)</f>
        <v/>
      </c>
      <c r="W367" s="4">
        <f>IF(AND(SUMIFS(Investors!$P:$P,Investors!$A:$A,$A367,Investors!$G:$G,$B367)-$B$2&lt;=W$4,SUMIFS(Investors!$P:$P,Investors!$A:$A,$A367,Investors!$G:$G,$B367)-$B$2&gt;V$4),SUMIFS(Investors!$Q:$Q,Investors!$A:$A,$A367,Investors!$G:$G,$B367),0)</f>
        <v/>
      </c>
      <c r="X367" s="4">
        <f>IF(AND(SUMIFS(Investors!$P:$P,Investors!$A:$A,$A367,Investors!$G:$G,$B367)-$B$2&lt;=X$4,SUMIFS(Investors!$P:$P,Investors!$A:$A,$A367,Investors!$G:$G,$B367)-$B$2&gt;W$4),SUMIFS(Investors!$Q:$Q,Investors!$A:$A,$A367,Investors!$G:$G,$B367),0)</f>
        <v/>
      </c>
      <c r="Y367" s="4">
        <f>IF(AND(SUMIFS(Investors!$P:$P,Investors!$A:$A,$A367,Investors!$G:$G,$B367)-$B$2&lt;=Y$4,SUMIFS(Investors!$P:$P,Investors!$A:$A,$A367,Investors!$G:$G,$B367)-$B$2&gt;X$4),SUMIFS(Investors!$Q:$Q,Investors!$A:$A,$A367,Investors!$G:$G,$B367),0)</f>
        <v/>
      </c>
      <c r="Z367" s="4">
        <f>IF(AND(SUMIFS(Investors!$P:$P,Investors!$A:$A,$A367,Investors!$G:$G,$B367)-$B$2&lt;=Z$4,SUMIFS(Investors!$P:$P,Investors!$A:$A,$A367,Investors!$G:$G,$B367)-$B$2&gt;Y$4),SUMIFS(Investors!$Q:$Q,Investors!$A:$A,$A367,Investors!$G:$G,$B367),0)</f>
        <v/>
      </c>
      <c r="AA367" s="4">
        <f>IF(AND(SUMIFS(Investors!$P:$P,Investors!$A:$A,$A367,Investors!$G:$G,$B367)-$B$2&lt;=AA$4,SUMIFS(Investors!$P:$P,Investors!$A:$A,$A367,Investors!$G:$G,$B367)-$B$2&gt;Z$4),SUMIFS(Investors!$Q:$Q,Investors!$A:$A,$A367,Investors!$G:$G,$B367),0)</f>
        <v/>
      </c>
      <c r="AB367" s="4">
        <f>IF(AND(SUMIFS(Investors!$P:$P,Investors!$A:$A,$A367,Investors!$G:$G,$B367)-$B$2&lt;=AB$4,SUMIFS(Investors!$P:$P,Investors!$A:$A,$A367,Investors!$G:$G,$B367)-$B$2&gt;AA$4),SUMIFS(Investors!$Q:$Q,Investors!$A:$A,$A367,Investors!$G:$G,$B367),0)</f>
        <v/>
      </c>
      <c r="AC367" s="4">
        <f>IF(AND(SUMIFS(Investors!$P:$P,Investors!$A:$A,$A367,Investors!$G:$G,$B367)-$B$2&lt;=AC$4,SUMIFS(Investors!$P:$P,Investors!$A:$A,$A367,Investors!$G:$G,$B367)-$B$2&gt;AB$4),SUMIFS(Investors!$Q:$Q,Investors!$A:$A,$A367,Investors!$G:$G,$B367),0)</f>
        <v/>
      </c>
    </row>
    <row r="368">
      <c r="A368" t="inlineStr">
        <is>
          <t>ZMOO02</t>
        </is>
      </c>
      <c r="B368" t="inlineStr">
        <is>
          <t>HVO103</t>
        </is>
      </c>
      <c r="C368" s="4">
        <f>SUM(E368:AC368)</f>
        <v/>
      </c>
      <c r="E368" s="4">
        <f>IF(AND(SUMIFS(Investors!$P:$P,Investors!$A:$A,$A368,Investors!$G:$G,$B368)-$B$2&lt;=E$4,SUMIFS(Investors!$P:$P,Investors!$A:$A,$A368,Investors!$G:$G,$B368)-$B$2&gt;D$4),SUMIFS(Investors!$Q:$Q,Investors!$A:$A,$A368,Investors!$G:$G,$B368),0)</f>
        <v/>
      </c>
      <c r="F368" s="4">
        <f>IF(AND(SUMIFS(Investors!$P:$P,Investors!$A:$A,$A368,Investors!$G:$G,$B368)-$B$2&lt;=F$4,SUMIFS(Investors!$P:$P,Investors!$A:$A,$A368,Investors!$G:$G,$B368)-$B$2&gt;E$4),SUMIFS(Investors!$Q:$Q,Investors!$A:$A,$A368,Investors!$G:$G,$B368),0)</f>
        <v/>
      </c>
      <c r="G368" s="4">
        <f>IF(AND(SUMIFS(Investors!$P:$P,Investors!$A:$A,$A368,Investors!$G:$G,$B368)-$B$2&lt;=G$4,SUMIFS(Investors!$P:$P,Investors!$A:$A,$A368,Investors!$G:$G,$B368)-$B$2&gt;F$4),SUMIFS(Investors!$Q:$Q,Investors!$A:$A,$A368,Investors!$G:$G,$B368),0)</f>
        <v/>
      </c>
      <c r="H368" s="4">
        <f>IF(AND(SUMIFS(Investors!$P:$P,Investors!$A:$A,$A368,Investors!$G:$G,$B368)-$B$2&lt;=H$4,SUMIFS(Investors!$P:$P,Investors!$A:$A,$A368,Investors!$G:$G,$B368)-$B$2&gt;G$4),SUMIFS(Investors!$Q:$Q,Investors!$A:$A,$A368,Investors!$G:$G,$B368),0)</f>
        <v/>
      </c>
      <c r="I368" s="4">
        <f>IF(AND(SUMIFS(Investors!$P:$P,Investors!$A:$A,$A368,Investors!$G:$G,$B368)-$B$2&lt;=I$4,SUMIFS(Investors!$P:$P,Investors!$A:$A,$A368,Investors!$G:$G,$B368)-$B$2&gt;H$4),SUMIFS(Investors!$Q:$Q,Investors!$A:$A,$A368,Investors!$G:$G,$B368),0)</f>
        <v/>
      </c>
      <c r="J368" s="4">
        <f>IF(AND(SUMIFS(Investors!$P:$P,Investors!$A:$A,$A368,Investors!$G:$G,$B368)-$B$2&lt;=J$4,SUMIFS(Investors!$P:$P,Investors!$A:$A,$A368,Investors!$G:$G,$B368)-$B$2&gt;I$4),SUMIFS(Investors!$Q:$Q,Investors!$A:$A,$A368,Investors!$G:$G,$B368),0)</f>
        <v/>
      </c>
      <c r="K368" s="4">
        <f>IF(AND(SUMIFS(Investors!$P:$P,Investors!$A:$A,$A368,Investors!$G:$G,$B368)-$B$2&lt;=K$4,SUMIFS(Investors!$P:$P,Investors!$A:$A,$A368,Investors!$G:$G,$B368)-$B$2&gt;J$4),SUMIFS(Investors!$Q:$Q,Investors!$A:$A,$A368,Investors!$G:$G,$B368),0)</f>
        <v/>
      </c>
      <c r="L368" s="4">
        <f>IF(AND(SUMIFS(Investors!$P:$P,Investors!$A:$A,$A368,Investors!$G:$G,$B368)-$B$2&lt;=L$4,SUMIFS(Investors!$P:$P,Investors!$A:$A,$A368,Investors!$G:$G,$B368)-$B$2&gt;K$4),SUMIFS(Investors!$Q:$Q,Investors!$A:$A,$A368,Investors!$G:$G,$B368),0)</f>
        <v/>
      </c>
      <c r="M368" s="4">
        <f>IF(AND(SUMIFS(Investors!$P:$P,Investors!$A:$A,$A368,Investors!$G:$G,$B368)-$B$2&lt;=M$4,SUMIFS(Investors!$P:$P,Investors!$A:$A,$A368,Investors!$G:$G,$B368)-$B$2&gt;L$4),SUMIFS(Investors!$Q:$Q,Investors!$A:$A,$A368,Investors!$G:$G,$B368),0)</f>
        <v/>
      </c>
      <c r="N368" s="4">
        <f>IF(AND(SUMIFS(Investors!$P:$P,Investors!$A:$A,$A368,Investors!$G:$G,$B368)-$B$2&lt;=N$4,SUMIFS(Investors!$P:$P,Investors!$A:$A,$A368,Investors!$G:$G,$B368)-$B$2&gt;M$4),SUMIFS(Investors!$Q:$Q,Investors!$A:$A,$A368,Investors!$G:$G,$B368),0)</f>
        <v/>
      </c>
      <c r="O368" s="4">
        <f>IF(AND(SUMIFS(Investors!$P:$P,Investors!$A:$A,$A368,Investors!$G:$G,$B368)-$B$2&lt;=O$4,SUMIFS(Investors!$P:$P,Investors!$A:$A,$A368,Investors!$G:$G,$B368)-$B$2&gt;N$4),SUMIFS(Investors!$Q:$Q,Investors!$A:$A,$A368,Investors!$G:$G,$B368),0)</f>
        <v/>
      </c>
      <c r="P368" s="4">
        <f>IF(AND(SUMIFS(Investors!$P:$P,Investors!$A:$A,$A368,Investors!$G:$G,$B368)-$B$2&lt;=P$4,SUMIFS(Investors!$P:$P,Investors!$A:$A,$A368,Investors!$G:$G,$B368)-$B$2&gt;O$4),SUMIFS(Investors!$Q:$Q,Investors!$A:$A,$A368,Investors!$G:$G,$B368),0)</f>
        <v/>
      </c>
      <c r="Q368" s="4">
        <f>IF(AND(SUMIFS(Investors!$P:$P,Investors!$A:$A,$A368,Investors!$G:$G,$B368)-$B$2&lt;=Q$4,SUMIFS(Investors!$P:$P,Investors!$A:$A,$A368,Investors!$G:$G,$B368)-$B$2&gt;P$4),SUMIFS(Investors!$Q:$Q,Investors!$A:$A,$A368,Investors!$G:$G,$B368),0)</f>
        <v/>
      </c>
      <c r="R368" s="4">
        <f>IF(AND(SUMIFS(Investors!$P:$P,Investors!$A:$A,$A368,Investors!$G:$G,$B368)-$B$2&lt;=R$4,SUMIFS(Investors!$P:$P,Investors!$A:$A,$A368,Investors!$G:$G,$B368)-$B$2&gt;Q$4),SUMIFS(Investors!$Q:$Q,Investors!$A:$A,$A368,Investors!$G:$G,$B368),0)</f>
        <v/>
      </c>
      <c r="S368" s="4">
        <f>IF(AND(SUMIFS(Investors!$P:$P,Investors!$A:$A,$A368,Investors!$G:$G,$B368)-$B$2&lt;=S$4,SUMIFS(Investors!$P:$P,Investors!$A:$A,$A368,Investors!$G:$G,$B368)-$B$2&gt;R$4),SUMIFS(Investors!$Q:$Q,Investors!$A:$A,$A368,Investors!$G:$G,$B368),0)</f>
        <v/>
      </c>
      <c r="T368" s="4">
        <f>IF(AND(SUMIFS(Investors!$P:$P,Investors!$A:$A,$A368,Investors!$G:$G,$B368)-$B$2&lt;=T$4,SUMIFS(Investors!$P:$P,Investors!$A:$A,$A368,Investors!$G:$G,$B368)-$B$2&gt;S$4),SUMIFS(Investors!$Q:$Q,Investors!$A:$A,$A368,Investors!$G:$G,$B368),0)</f>
        <v/>
      </c>
      <c r="U368" s="4">
        <f>IF(AND(SUMIFS(Investors!$P:$P,Investors!$A:$A,$A368,Investors!$G:$G,$B368)-$B$2&lt;=U$4,SUMIFS(Investors!$P:$P,Investors!$A:$A,$A368,Investors!$G:$G,$B368)-$B$2&gt;T$4),SUMIFS(Investors!$Q:$Q,Investors!$A:$A,$A368,Investors!$G:$G,$B368),0)</f>
        <v/>
      </c>
      <c r="V368" s="4">
        <f>IF(AND(SUMIFS(Investors!$P:$P,Investors!$A:$A,$A368,Investors!$G:$G,$B368)-$B$2&lt;=V$4,SUMIFS(Investors!$P:$P,Investors!$A:$A,$A368,Investors!$G:$G,$B368)-$B$2&gt;U$4),SUMIFS(Investors!$Q:$Q,Investors!$A:$A,$A368,Investors!$G:$G,$B368),0)</f>
        <v/>
      </c>
      <c r="W368" s="4">
        <f>IF(AND(SUMIFS(Investors!$P:$P,Investors!$A:$A,$A368,Investors!$G:$G,$B368)-$B$2&lt;=W$4,SUMIFS(Investors!$P:$P,Investors!$A:$A,$A368,Investors!$G:$G,$B368)-$B$2&gt;V$4),SUMIFS(Investors!$Q:$Q,Investors!$A:$A,$A368,Investors!$G:$G,$B368),0)</f>
        <v/>
      </c>
      <c r="X368" s="4">
        <f>IF(AND(SUMIFS(Investors!$P:$P,Investors!$A:$A,$A368,Investors!$G:$G,$B368)-$B$2&lt;=X$4,SUMIFS(Investors!$P:$P,Investors!$A:$A,$A368,Investors!$G:$G,$B368)-$B$2&gt;W$4),SUMIFS(Investors!$Q:$Q,Investors!$A:$A,$A368,Investors!$G:$G,$B368),0)</f>
        <v/>
      </c>
      <c r="Y368" s="4">
        <f>IF(AND(SUMIFS(Investors!$P:$P,Investors!$A:$A,$A368,Investors!$G:$G,$B368)-$B$2&lt;=Y$4,SUMIFS(Investors!$P:$P,Investors!$A:$A,$A368,Investors!$G:$G,$B368)-$B$2&gt;X$4),SUMIFS(Investors!$Q:$Q,Investors!$A:$A,$A368,Investors!$G:$G,$B368),0)</f>
        <v/>
      </c>
      <c r="Z368" s="4">
        <f>IF(AND(SUMIFS(Investors!$P:$P,Investors!$A:$A,$A368,Investors!$G:$G,$B368)-$B$2&lt;=Z$4,SUMIFS(Investors!$P:$P,Investors!$A:$A,$A368,Investors!$G:$G,$B368)-$B$2&gt;Y$4),SUMIFS(Investors!$Q:$Q,Investors!$A:$A,$A368,Investors!$G:$G,$B368),0)</f>
        <v/>
      </c>
      <c r="AA368" s="4">
        <f>IF(AND(SUMIFS(Investors!$P:$P,Investors!$A:$A,$A368,Investors!$G:$G,$B368)-$B$2&lt;=AA$4,SUMIFS(Investors!$P:$P,Investors!$A:$A,$A368,Investors!$G:$G,$B368)-$B$2&gt;Z$4),SUMIFS(Investors!$Q:$Q,Investors!$A:$A,$A368,Investors!$G:$G,$B368),0)</f>
        <v/>
      </c>
      <c r="AB368" s="4">
        <f>IF(AND(SUMIFS(Investors!$P:$P,Investors!$A:$A,$A368,Investors!$G:$G,$B368)-$B$2&lt;=AB$4,SUMIFS(Investors!$P:$P,Investors!$A:$A,$A368,Investors!$G:$G,$B368)-$B$2&gt;AA$4),SUMIFS(Investors!$Q:$Q,Investors!$A:$A,$A368,Investors!$G:$G,$B368),0)</f>
        <v/>
      </c>
      <c r="AC368" s="4">
        <f>IF(AND(SUMIFS(Investors!$P:$P,Investors!$A:$A,$A368,Investors!$G:$G,$B368)-$B$2&lt;=AC$4,SUMIFS(Investors!$P:$P,Investors!$A:$A,$A368,Investors!$G:$G,$B368)-$B$2&gt;AB$4),SUMIFS(Investors!$Q:$Q,Investors!$A:$A,$A368,Investors!$G:$G,$B368),0)</f>
        <v/>
      </c>
    </row>
    <row r="369">
      <c r="A369" t="inlineStr">
        <is>
          <t>ZREN01</t>
        </is>
      </c>
      <c r="B369" t="inlineStr">
        <is>
          <t>HFB213</t>
        </is>
      </c>
      <c r="C369" s="4">
        <f>SUM(E369:AC369)</f>
        <v/>
      </c>
      <c r="E369" s="4">
        <f>IF(AND(SUMIFS(Investors!$P:$P,Investors!$A:$A,$A369,Investors!$G:$G,$B369)-$B$2&lt;=E$4,SUMIFS(Investors!$P:$P,Investors!$A:$A,$A369,Investors!$G:$G,$B369)-$B$2&gt;D$4),SUMIFS(Investors!$Q:$Q,Investors!$A:$A,$A369,Investors!$G:$G,$B369),0)</f>
        <v/>
      </c>
      <c r="F369" s="4">
        <f>IF(AND(SUMIFS(Investors!$P:$P,Investors!$A:$A,$A369,Investors!$G:$G,$B369)-$B$2&lt;=F$4,SUMIFS(Investors!$P:$P,Investors!$A:$A,$A369,Investors!$G:$G,$B369)-$B$2&gt;E$4),SUMIFS(Investors!$Q:$Q,Investors!$A:$A,$A369,Investors!$G:$G,$B369),0)</f>
        <v/>
      </c>
      <c r="G369" s="4">
        <f>IF(AND(SUMIFS(Investors!$P:$P,Investors!$A:$A,$A369,Investors!$G:$G,$B369)-$B$2&lt;=G$4,SUMIFS(Investors!$P:$P,Investors!$A:$A,$A369,Investors!$G:$G,$B369)-$B$2&gt;F$4),SUMIFS(Investors!$Q:$Q,Investors!$A:$A,$A369,Investors!$G:$G,$B369),0)</f>
        <v/>
      </c>
      <c r="H369" s="4">
        <f>IF(AND(SUMIFS(Investors!$P:$P,Investors!$A:$A,$A369,Investors!$G:$G,$B369)-$B$2&lt;=H$4,SUMIFS(Investors!$P:$P,Investors!$A:$A,$A369,Investors!$G:$G,$B369)-$B$2&gt;G$4),SUMIFS(Investors!$Q:$Q,Investors!$A:$A,$A369,Investors!$G:$G,$B369),0)</f>
        <v/>
      </c>
      <c r="I369" s="4">
        <f>IF(AND(SUMIFS(Investors!$P:$P,Investors!$A:$A,$A369,Investors!$G:$G,$B369)-$B$2&lt;=I$4,SUMIFS(Investors!$P:$P,Investors!$A:$A,$A369,Investors!$G:$G,$B369)-$B$2&gt;H$4),SUMIFS(Investors!$Q:$Q,Investors!$A:$A,$A369,Investors!$G:$G,$B369),0)</f>
        <v/>
      </c>
      <c r="J369" s="4">
        <f>IF(AND(SUMIFS(Investors!$P:$P,Investors!$A:$A,$A369,Investors!$G:$G,$B369)-$B$2&lt;=J$4,SUMIFS(Investors!$P:$P,Investors!$A:$A,$A369,Investors!$G:$G,$B369)-$B$2&gt;I$4),SUMIFS(Investors!$Q:$Q,Investors!$A:$A,$A369,Investors!$G:$G,$B369),0)</f>
        <v/>
      </c>
      <c r="K369" s="4">
        <f>IF(AND(SUMIFS(Investors!$P:$P,Investors!$A:$A,$A369,Investors!$G:$G,$B369)-$B$2&lt;=K$4,SUMIFS(Investors!$P:$P,Investors!$A:$A,$A369,Investors!$G:$G,$B369)-$B$2&gt;J$4),SUMIFS(Investors!$Q:$Q,Investors!$A:$A,$A369,Investors!$G:$G,$B369),0)</f>
        <v/>
      </c>
      <c r="L369" s="4">
        <f>IF(AND(SUMIFS(Investors!$P:$P,Investors!$A:$A,$A369,Investors!$G:$G,$B369)-$B$2&lt;=L$4,SUMIFS(Investors!$P:$P,Investors!$A:$A,$A369,Investors!$G:$G,$B369)-$B$2&gt;K$4),SUMIFS(Investors!$Q:$Q,Investors!$A:$A,$A369,Investors!$G:$G,$B369),0)</f>
        <v/>
      </c>
      <c r="M369" s="4">
        <f>IF(AND(SUMIFS(Investors!$P:$P,Investors!$A:$A,$A369,Investors!$G:$G,$B369)-$B$2&lt;=M$4,SUMIFS(Investors!$P:$P,Investors!$A:$A,$A369,Investors!$G:$G,$B369)-$B$2&gt;L$4),SUMIFS(Investors!$Q:$Q,Investors!$A:$A,$A369,Investors!$G:$G,$B369),0)</f>
        <v/>
      </c>
      <c r="N369" s="4">
        <f>IF(AND(SUMIFS(Investors!$P:$P,Investors!$A:$A,$A369,Investors!$G:$G,$B369)-$B$2&lt;=N$4,SUMIFS(Investors!$P:$P,Investors!$A:$A,$A369,Investors!$G:$G,$B369)-$B$2&gt;M$4),SUMIFS(Investors!$Q:$Q,Investors!$A:$A,$A369,Investors!$G:$G,$B369),0)</f>
        <v/>
      </c>
      <c r="O369" s="4">
        <f>IF(AND(SUMIFS(Investors!$P:$P,Investors!$A:$A,$A369,Investors!$G:$G,$B369)-$B$2&lt;=O$4,SUMIFS(Investors!$P:$P,Investors!$A:$A,$A369,Investors!$G:$G,$B369)-$B$2&gt;N$4),SUMIFS(Investors!$Q:$Q,Investors!$A:$A,$A369,Investors!$G:$G,$B369),0)</f>
        <v/>
      </c>
      <c r="P369" s="4">
        <f>IF(AND(SUMIFS(Investors!$P:$P,Investors!$A:$A,$A369,Investors!$G:$G,$B369)-$B$2&lt;=P$4,SUMIFS(Investors!$P:$P,Investors!$A:$A,$A369,Investors!$G:$G,$B369)-$B$2&gt;O$4),SUMIFS(Investors!$Q:$Q,Investors!$A:$A,$A369,Investors!$G:$G,$B369),0)</f>
        <v/>
      </c>
      <c r="Q369" s="4">
        <f>IF(AND(SUMIFS(Investors!$P:$P,Investors!$A:$A,$A369,Investors!$G:$G,$B369)-$B$2&lt;=Q$4,SUMIFS(Investors!$P:$P,Investors!$A:$A,$A369,Investors!$G:$G,$B369)-$B$2&gt;P$4),SUMIFS(Investors!$Q:$Q,Investors!$A:$A,$A369,Investors!$G:$G,$B369),0)</f>
        <v/>
      </c>
      <c r="R369" s="4">
        <f>IF(AND(SUMIFS(Investors!$P:$P,Investors!$A:$A,$A369,Investors!$G:$G,$B369)-$B$2&lt;=R$4,SUMIFS(Investors!$P:$P,Investors!$A:$A,$A369,Investors!$G:$G,$B369)-$B$2&gt;Q$4),SUMIFS(Investors!$Q:$Q,Investors!$A:$A,$A369,Investors!$G:$G,$B369),0)</f>
        <v/>
      </c>
      <c r="S369" s="4">
        <f>IF(AND(SUMIFS(Investors!$P:$P,Investors!$A:$A,$A369,Investors!$G:$G,$B369)-$B$2&lt;=S$4,SUMIFS(Investors!$P:$P,Investors!$A:$A,$A369,Investors!$G:$G,$B369)-$B$2&gt;R$4),SUMIFS(Investors!$Q:$Q,Investors!$A:$A,$A369,Investors!$G:$G,$B369),0)</f>
        <v/>
      </c>
      <c r="T369" s="4">
        <f>IF(AND(SUMIFS(Investors!$P:$P,Investors!$A:$A,$A369,Investors!$G:$G,$B369)-$B$2&lt;=T$4,SUMIFS(Investors!$P:$P,Investors!$A:$A,$A369,Investors!$G:$G,$B369)-$B$2&gt;S$4),SUMIFS(Investors!$Q:$Q,Investors!$A:$A,$A369,Investors!$G:$G,$B369),0)</f>
        <v/>
      </c>
      <c r="U369" s="4">
        <f>IF(AND(SUMIFS(Investors!$P:$P,Investors!$A:$A,$A369,Investors!$G:$G,$B369)-$B$2&lt;=U$4,SUMIFS(Investors!$P:$P,Investors!$A:$A,$A369,Investors!$G:$G,$B369)-$B$2&gt;T$4),SUMIFS(Investors!$Q:$Q,Investors!$A:$A,$A369,Investors!$G:$G,$B369),0)</f>
        <v/>
      </c>
      <c r="V369" s="4">
        <f>IF(AND(SUMIFS(Investors!$P:$P,Investors!$A:$A,$A369,Investors!$G:$G,$B369)-$B$2&lt;=V$4,SUMIFS(Investors!$P:$P,Investors!$A:$A,$A369,Investors!$G:$G,$B369)-$B$2&gt;U$4),SUMIFS(Investors!$Q:$Q,Investors!$A:$A,$A369,Investors!$G:$G,$B369),0)</f>
        <v/>
      </c>
      <c r="W369" s="4">
        <f>IF(AND(SUMIFS(Investors!$P:$P,Investors!$A:$A,$A369,Investors!$G:$G,$B369)-$B$2&lt;=W$4,SUMIFS(Investors!$P:$P,Investors!$A:$A,$A369,Investors!$G:$G,$B369)-$B$2&gt;V$4),SUMIFS(Investors!$Q:$Q,Investors!$A:$A,$A369,Investors!$G:$G,$B369),0)</f>
        <v/>
      </c>
      <c r="X369" s="4">
        <f>IF(AND(SUMIFS(Investors!$P:$P,Investors!$A:$A,$A369,Investors!$G:$G,$B369)-$B$2&lt;=X$4,SUMIFS(Investors!$P:$P,Investors!$A:$A,$A369,Investors!$G:$G,$B369)-$B$2&gt;W$4),SUMIFS(Investors!$Q:$Q,Investors!$A:$A,$A369,Investors!$G:$G,$B369),0)</f>
        <v/>
      </c>
      <c r="Y369" s="4">
        <f>IF(AND(SUMIFS(Investors!$P:$P,Investors!$A:$A,$A369,Investors!$G:$G,$B369)-$B$2&lt;=Y$4,SUMIFS(Investors!$P:$P,Investors!$A:$A,$A369,Investors!$G:$G,$B369)-$B$2&gt;X$4),SUMIFS(Investors!$Q:$Q,Investors!$A:$A,$A369,Investors!$G:$G,$B369),0)</f>
        <v/>
      </c>
      <c r="Z369" s="4">
        <f>IF(AND(SUMIFS(Investors!$P:$P,Investors!$A:$A,$A369,Investors!$G:$G,$B369)-$B$2&lt;=Z$4,SUMIFS(Investors!$P:$P,Investors!$A:$A,$A369,Investors!$G:$G,$B369)-$B$2&gt;Y$4),SUMIFS(Investors!$Q:$Q,Investors!$A:$A,$A369,Investors!$G:$G,$B369),0)</f>
        <v/>
      </c>
      <c r="AA369" s="4">
        <f>IF(AND(SUMIFS(Investors!$P:$P,Investors!$A:$A,$A369,Investors!$G:$G,$B369)-$B$2&lt;=AA$4,SUMIFS(Investors!$P:$P,Investors!$A:$A,$A369,Investors!$G:$G,$B369)-$B$2&gt;Z$4),SUMIFS(Investors!$Q:$Q,Investors!$A:$A,$A369,Investors!$G:$G,$B369),0)</f>
        <v/>
      </c>
      <c r="AB369" s="4">
        <f>IF(AND(SUMIFS(Investors!$P:$P,Investors!$A:$A,$A369,Investors!$G:$G,$B369)-$B$2&lt;=AB$4,SUMIFS(Investors!$P:$P,Investors!$A:$A,$A369,Investors!$G:$G,$B369)-$B$2&gt;AA$4),SUMIFS(Investors!$Q:$Q,Investors!$A:$A,$A369,Investors!$G:$G,$B369),0)</f>
        <v/>
      </c>
      <c r="AC369" s="4">
        <f>IF(AND(SUMIFS(Investors!$P:$P,Investors!$A:$A,$A369,Investors!$G:$G,$B369)-$B$2&lt;=AC$4,SUMIFS(Investors!$P:$P,Investors!$A:$A,$A369,Investors!$G:$G,$B369)-$B$2&gt;AB$4),SUMIFS(Investors!$Q:$Q,Investors!$A:$A,$A369,Investors!$G:$G,$B369),0)</f>
        <v/>
      </c>
    </row>
    <row r="370">
      <c r="A370" t="inlineStr">
        <is>
          <t>ZREN01</t>
        </is>
      </c>
      <c r="B370" t="inlineStr">
        <is>
          <t>HFB311</t>
        </is>
      </c>
      <c r="C370" s="4">
        <f>SUM(E370:AC370)</f>
        <v/>
      </c>
      <c r="E370" s="4">
        <f>IF(AND(SUMIFS(Investors!$P:$P,Investors!$A:$A,$A370,Investors!$G:$G,$B370)-$B$2&lt;=E$4,SUMIFS(Investors!$P:$P,Investors!$A:$A,$A370,Investors!$G:$G,$B370)-$B$2&gt;D$4),SUMIFS(Investors!$Q:$Q,Investors!$A:$A,$A370,Investors!$G:$G,$B370),0)</f>
        <v/>
      </c>
      <c r="F370" s="4">
        <f>IF(AND(SUMIFS(Investors!$P:$P,Investors!$A:$A,$A370,Investors!$G:$G,$B370)-$B$2&lt;=F$4,SUMIFS(Investors!$P:$P,Investors!$A:$A,$A370,Investors!$G:$G,$B370)-$B$2&gt;E$4),SUMIFS(Investors!$Q:$Q,Investors!$A:$A,$A370,Investors!$G:$G,$B370),0)</f>
        <v/>
      </c>
      <c r="G370" s="4">
        <f>IF(AND(SUMIFS(Investors!$P:$P,Investors!$A:$A,$A370,Investors!$G:$G,$B370)-$B$2&lt;=G$4,SUMIFS(Investors!$P:$P,Investors!$A:$A,$A370,Investors!$G:$G,$B370)-$B$2&gt;F$4),SUMIFS(Investors!$Q:$Q,Investors!$A:$A,$A370,Investors!$G:$G,$B370),0)</f>
        <v/>
      </c>
      <c r="H370" s="4">
        <f>IF(AND(SUMIFS(Investors!$P:$P,Investors!$A:$A,$A370,Investors!$G:$G,$B370)-$B$2&lt;=H$4,SUMIFS(Investors!$P:$P,Investors!$A:$A,$A370,Investors!$G:$G,$B370)-$B$2&gt;G$4),SUMIFS(Investors!$Q:$Q,Investors!$A:$A,$A370,Investors!$G:$G,$B370),0)</f>
        <v/>
      </c>
      <c r="I370" s="4">
        <f>IF(AND(SUMIFS(Investors!$P:$P,Investors!$A:$A,$A370,Investors!$G:$G,$B370)-$B$2&lt;=I$4,SUMIFS(Investors!$P:$P,Investors!$A:$A,$A370,Investors!$G:$G,$B370)-$B$2&gt;H$4),SUMIFS(Investors!$Q:$Q,Investors!$A:$A,$A370,Investors!$G:$G,$B370),0)</f>
        <v/>
      </c>
      <c r="J370" s="4">
        <f>IF(AND(SUMIFS(Investors!$P:$P,Investors!$A:$A,$A370,Investors!$G:$G,$B370)-$B$2&lt;=J$4,SUMIFS(Investors!$P:$P,Investors!$A:$A,$A370,Investors!$G:$G,$B370)-$B$2&gt;I$4),SUMIFS(Investors!$Q:$Q,Investors!$A:$A,$A370,Investors!$G:$G,$B370),0)</f>
        <v/>
      </c>
      <c r="K370" s="4">
        <f>IF(AND(SUMIFS(Investors!$P:$P,Investors!$A:$A,$A370,Investors!$G:$G,$B370)-$B$2&lt;=K$4,SUMIFS(Investors!$P:$P,Investors!$A:$A,$A370,Investors!$G:$G,$B370)-$B$2&gt;J$4),SUMIFS(Investors!$Q:$Q,Investors!$A:$A,$A370,Investors!$G:$G,$B370),0)</f>
        <v/>
      </c>
      <c r="L370" s="4">
        <f>IF(AND(SUMIFS(Investors!$P:$P,Investors!$A:$A,$A370,Investors!$G:$G,$B370)-$B$2&lt;=L$4,SUMIFS(Investors!$P:$P,Investors!$A:$A,$A370,Investors!$G:$G,$B370)-$B$2&gt;K$4),SUMIFS(Investors!$Q:$Q,Investors!$A:$A,$A370,Investors!$G:$G,$B370),0)</f>
        <v/>
      </c>
      <c r="M370" s="4">
        <f>IF(AND(SUMIFS(Investors!$P:$P,Investors!$A:$A,$A370,Investors!$G:$G,$B370)-$B$2&lt;=M$4,SUMIFS(Investors!$P:$P,Investors!$A:$A,$A370,Investors!$G:$G,$B370)-$B$2&gt;L$4),SUMIFS(Investors!$Q:$Q,Investors!$A:$A,$A370,Investors!$G:$G,$B370),0)</f>
        <v/>
      </c>
      <c r="N370" s="4">
        <f>IF(AND(SUMIFS(Investors!$P:$P,Investors!$A:$A,$A370,Investors!$G:$G,$B370)-$B$2&lt;=N$4,SUMIFS(Investors!$P:$P,Investors!$A:$A,$A370,Investors!$G:$G,$B370)-$B$2&gt;M$4),SUMIFS(Investors!$Q:$Q,Investors!$A:$A,$A370,Investors!$G:$G,$B370),0)</f>
        <v/>
      </c>
      <c r="O370" s="4">
        <f>IF(AND(SUMIFS(Investors!$P:$P,Investors!$A:$A,$A370,Investors!$G:$G,$B370)-$B$2&lt;=O$4,SUMIFS(Investors!$P:$P,Investors!$A:$A,$A370,Investors!$G:$G,$B370)-$B$2&gt;N$4),SUMIFS(Investors!$Q:$Q,Investors!$A:$A,$A370,Investors!$G:$G,$B370),0)</f>
        <v/>
      </c>
      <c r="P370" s="4">
        <f>IF(AND(SUMIFS(Investors!$P:$P,Investors!$A:$A,$A370,Investors!$G:$G,$B370)-$B$2&lt;=P$4,SUMIFS(Investors!$P:$P,Investors!$A:$A,$A370,Investors!$G:$G,$B370)-$B$2&gt;O$4),SUMIFS(Investors!$Q:$Q,Investors!$A:$A,$A370,Investors!$G:$G,$B370),0)</f>
        <v/>
      </c>
      <c r="Q370" s="4">
        <f>IF(AND(SUMIFS(Investors!$P:$P,Investors!$A:$A,$A370,Investors!$G:$G,$B370)-$B$2&lt;=Q$4,SUMIFS(Investors!$P:$P,Investors!$A:$A,$A370,Investors!$G:$G,$B370)-$B$2&gt;P$4),SUMIFS(Investors!$Q:$Q,Investors!$A:$A,$A370,Investors!$G:$G,$B370),0)</f>
        <v/>
      </c>
      <c r="R370" s="4">
        <f>IF(AND(SUMIFS(Investors!$P:$P,Investors!$A:$A,$A370,Investors!$G:$G,$B370)-$B$2&lt;=R$4,SUMIFS(Investors!$P:$P,Investors!$A:$A,$A370,Investors!$G:$G,$B370)-$B$2&gt;Q$4),SUMIFS(Investors!$Q:$Q,Investors!$A:$A,$A370,Investors!$G:$G,$B370),0)</f>
        <v/>
      </c>
      <c r="S370" s="4">
        <f>IF(AND(SUMIFS(Investors!$P:$P,Investors!$A:$A,$A370,Investors!$G:$G,$B370)-$B$2&lt;=S$4,SUMIFS(Investors!$P:$P,Investors!$A:$A,$A370,Investors!$G:$G,$B370)-$B$2&gt;R$4),SUMIFS(Investors!$Q:$Q,Investors!$A:$A,$A370,Investors!$G:$G,$B370),0)</f>
        <v/>
      </c>
      <c r="T370" s="4">
        <f>IF(AND(SUMIFS(Investors!$P:$P,Investors!$A:$A,$A370,Investors!$G:$G,$B370)-$B$2&lt;=T$4,SUMIFS(Investors!$P:$P,Investors!$A:$A,$A370,Investors!$G:$G,$B370)-$B$2&gt;S$4),SUMIFS(Investors!$Q:$Q,Investors!$A:$A,$A370,Investors!$G:$G,$B370),0)</f>
        <v/>
      </c>
      <c r="U370" s="4">
        <f>IF(AND(SUMIFS(Investors!$P:$P,Investors!$A:$A,$A370,Investors!$G:$G,$B370)-$B$2&lt;=U$4,SUMIFS(Investors!$P:$P,Investors!$A:$A,$A370,Investors!$G:$G,$B370)-$B$2&gt;T$4),SUMIFS(Investors!$Q:$Q,Investors!$A:$A,$A370,Investors!$G:$G,$B370),0)</f>
        <v/>
      </c>
      <c r="V370" s="4">
        <f>IF(AND(SUMIFS(Investors!$P:$P,Investors!$A:$A,$A370,Investors!$G:$G,$B370)-$B$2&lt;=V$4,SUMIFS(Investors!$P:$P,Investors!$A:$A,$A370,Investors!$G:$G,$B370)-$B$2&gt;U$4),SUMIFS(Investors!$Q:$Q,Investors!$A:$A,$A370,Investors!$G:$G,$B370),0)</f>
        <v/>
      </c>
      <c r="W370" s="4">
        <f>IF(AND(SUMIFS(Investors!$P:$P,Investors!$A:$A,$A370,Investors!$G:$G,$B370)-$B$2&lt;=W$4,SUMIFS(Investors!$P:$P,Investors!$A:$A,$A370,Investors!$G:$G,$B370)-$B$2&gt;V$4),SUMIFS(Investors!$Q:$Q,Investors!$A:$A,$A370,Investors!$G:$G,$B370),0)</f>
        <v/>
      </c>
      <c r="X370" s="4">
        <f>IF(AND(SUMIFS(Investors!$P:$P,Investors!$A:$A,$A370,Investors!$G:$G,$B370)-$B$2&lt;=X$4,SUMIFS(Investors!$P:$P,Investors!$A:$A,$A370,Investors!$G:$G,$B370)-$B$2&gt;W$4),SUMIFS(Investors!$Q:$Q,Investors!$A:$A,$A370,Investors!$G:$G,$B370),0)</f>
        <v/>
      </c>
      <c r="Y370" s="4">
        <f>IF(AND(SUMIFS(Investors!$P:$P,Investors!$A:$A,$A370,Investors!$G:$G,$B370)-$B$2&lt;=Y$4,SUMIFS(Investors!$P:$P,Investors!$A:$A,$A370,Investors!$G:$G,$B370)-$B$2&gt;X$4),SUMIFS(Investors!$Q:$Q,Investors!$A:$A,$A370,Investors!$G:$G,$B370),0)</f>
        <v/>
      </c>
      <c r="Z370" s="4">
        <f>IF(AND(SUMIFS(Investors!$P:$P,Investors!$A:$A,$A370,Investors!$G:$G,$B370)-$B$2&lt;=Z$4,SUMIFS(Investors!$P:$P,Investors!$A:$A,$A370,Investors!$G:$G,$B370)-$B$2&gt;Y$4),SUMIFS(Investors!$Q:$Q,Investors!$A:$A,$A370,Investors!$G:$G,$B370),0)</f>
        <v/>
      </c>
      <c r="AA370" s="4">
        <f>IF(AND(SUMIFS(Investors!$P:$P,Investors!$A:$A,$A370,Investors!$G:$G,$B370)-$B$2&lt;=AA$4,SUMIFS(Investors!$P:$P,Investors!$A:$A,$A370,Investors!$G:$G,$B370)-$B$2&gt;Z$4),SUMIFS(Investors!$Q:$Q,Investors!$A:$A,$A370,Investors!$G:$G,$B370),0)</f>
        <v/>
      </c>
      <c r="AB370" s="4">
        <f>IF(AND(SUMIFS(Investors!$P:$P,Investors!$A:$A,$A370,Investors!$G:$G,$B370)-$B$2&lt;=AB$4,SUMIFS(Investors!$P:$P,Investors!$A:$A,$A370,Investors!$G:$G,$B370)-$B$2&gt;AA$4),SUMIFS(Investors!$Q:$Q,Investors!$A:$A,$A370,Investors!$G:$G,$B370),0)</f>
        <v/>
      </c>
      <c r="AC370" s="4">
        <f>IF(AND(SUMIFS(Investors!$P:$P,Investors!$A:$A,$A370,Investors!$G:$G,$B370)-$B$2&lt;=AC$4,SUMIFS(Investors!$P:$P,Investors!$A:$A,$A370,Investors!$G:$G,$B370)-$B$2&gt;AB$4),SUMIFS(Investors!$Q:$Q,Investors!$A:$A,$A370,Investors!$G:$G,$B370),0)</f>
        <v/>
      </c>
    </row>
    <row r="371">
      <c r="A371" t="inlineStr">
        <is>
          <t>ZREN01</t>
        </is>
      </c>
      <c r="B371" t="inlineStr">
        <is>
          <t>HFB312</t>
        </is>
      </c>
      <c r="C371" s="4">
        <f>SUM(E371:AC371)</f>
        <v/>
      </c>
      <c r="E371" s="4">
        <f>IF(AND(SUMIFS(Investors!$P:$P,Investors!$A:$A,$A371,Investors!$G:$G,$B371)-$B$2&lt;=E$4,SUMIFS(Investors!$P:$P,Investors!$A:$A,$A371,Investors!$G:$G,$B371)-$B$2&gt;D$4),SUMIFS(Investors!$Q:$Q,Investors!$A:$A,$A371,Investors!$G:$G,$B371),0)</f>
        <v/>
      </c>
      <c r="F371" s="4">
        <f>IF(AND(SUMIFS(Investors!$P:$P,Investors!$A:$A,$A371,Investors!$G:$G,$B371)-$B$2&lt;=F$4,SUMIFS(Investors!$P:$P,Investors!$A:$A,$A371,Investors!$G:$G,$B371)-$B$2&gt;E$4),SUMIFS(Investors!$Q:$Q,Investors!$A:$A,$A371,Investors!$G:$G,$B371),0)</f>
        <v/>
      </c>
      <c r="G371" s="4">
        <f>IF(AND(SUMIFS(Investors!$P:$P,Investors!$A:$A,$A371,Investors!$G:$G,$B371)-$B$2&lt;=G$4,SUMIFS(Investors!$P:$P,Investors!$A:$A,$A371,Investors!$G:$G,$B371)-$B$2&gt;F$4),SUMIFS(Investors!$Q:$Q,Investors!$A:$A,$A371,Investors!$G:$G,$B371),0)</f>
        <v/>
      </c>
      <c r="H371" s="4">
        <f>IF(AND(SUMIFS(Investors!$P:$P,Investors!$A:$A,$A371,Investors!$G:$G,$B371)-$B$2&lt;=H$4,SUMIFS(Investors!$P:$P,Investors!$A:$A,$A371,Investors!$G:$G,$B371)-$B$2&gt;G$4),SUMIFS(Investors!$Q:$Q,Investors!$A:$A,$A371,Investors!$G:$G,$B371),0)</f>
        <v/>
      </c>
      <c r="I371" s="4">
        <f>IF(AND(SUMIFS(Investors!$P:$P,Investors!$A:$A,$A371,Investors!$G:$G,$B371)-$B$2&lt;=I$4,SUMIFS(Investors!$P:$P,Investors!$A:$A,$A371,Investors!$G:$G,$B371)-$B$2&gt;H$4),SUMIFS(Investors!$Q:$Q,Investors!$A:$A,$A371,Investors!$G:$G,$B371),0)</f>
        <v/>
      </c>
      <c r="J371" s="4">
        <f>IF(AND(SUMIFS(Investors!$P:$P,Investors!$A:$A,$A371,Investors!$G:$G,$B371)-$B$2&lt;=J$4,SUMIFS(Investors!$P:$P,Investors!$A:$A,$A371,Investors!$G:$G,$B371)-$B$2&gt;I$4),SUMIFS(Investors!$Q:$Q,Investors!$A:$A,$A371,Investors!$G:$G,$B371),0)</f>
        <v/>
      </c>
      <c r="K371" s="4">
        <f>IF(AND(SUMIFS(Investors!$P:$P,Investors!$A:$A,$A371,Investors!$G:$G,$B371)-$B$2&lt;=K$4,SUMIFS(Investors!$P:$P,Investors!$A:$A,$A371,Investors!$G:$G,$B371)-$B$2&gt;J$4),SUMIFS(Investors!$Q:$Q,Investors!$A:$A,$A371,Investors!$G:$G,$B371),0)</f>
        <v/>
      </c>
      <c r="L371" s="4">
        <f>IF(AND(SUMIFS(Investors!$P:$P,Investors!$A:$A,$A371,Investors!$G:$G,$B371)-$B$2&lt;=L$4,SUMIFS(Investors!$P:$P,Investors!$A:$A,$A371,Investors!$G:$G,$B371)-$B$2&gt;K$4),SUMIFS(Investors!$Q:$Q,Investors!$A:$A,$A371,Investors!$G:$G,$B371),0)</f>
        <v/>
      </c>
      <c r="M371" s="4">
        <f>IF(AND(SUMIFS(Investors!$P:$P,Investors!$A:$A,$A371,Investors!$G:$G,$B371)-$B$2&lt;=M$4,SUMIFS(Investors!$P:$P,Investors!$A:$A,$A371,Investors!$G:$G,$B371)-$B$2&gt;L$4),SUMIFS(Investors!$Q:$Q,Investors!$A:$A,$A371,Investors!$G:$G,$B371),0)</f>
        <v/>
      </c>
      <c r="N371" s="4">
        <f>IF(AND(SUMIFS(Investors!$P:$P,Investors!$A:$A,$A371,Investors!$G:$G,$B371)-$B$2&lt;=N$4,SUMIFS(Investors!$P:$P,Investors!$A:$A,$A371,Investors!$G:$G,$B371)-$B$2&gt;M$4),SUMIFS(Investors!$Q:$Q,Investors!$A:$A,$A371,Investors!$G:$G,$B371),0)</f>
        <v/>
      </c>
      <c r="O371" s="4">
        <f>IF(AND(SUMIFS(Investors!$P:$P,Investors!$A:$A,$A371,Investors!$G:$G,$B371)-$B$2&lt;=O$4,SUMIFS(Investors!$P:$P,Investors!$A:$A,$A371,Investors!$G:$G,$B371)-$B$2&gt;N$4),SUMIFS(Investors!$Q:$Q,Investors!$A:$A,$A371,Investors!$G:$G,$B371),0)</f>
        <v/>
      </c>
      <c r="P371" s="4">
        <f>IF(AND(SUMIFS(Investors!$P:$P,Investors!$A:$A,$A371,Investors!$G:$G,$B371)-$B$2&lt;=P$4,SUMIFS(Investors!$P:$P,Investors!$A:$A,$A371,Investors!$G:$G,$B371)-$B$2&gt;O$4),SUMIFS(Investors!$Q:$Q,Investors!$A:$A,$A371,Investors!$G:$G,$B371),0)</f>
        <v/>
      </c>
      <c r="Q371" s="4">
        <f>IF(AND(SUMIFS(Investors!$P:$P,Investors!$A:$A,$A371,Investors!$G:$G,$B371)-$B$2&lt;=Q$4,SUMIFS(Investors!$P:$P,Investors!$A:$A,$A371,Investors!$G:$G,$B371)-$B$2&gt;P$4),SUMIFS(Investors!$Q:$Q,Investors!$A:$A,$A371,Investors!$G:$G,$B371),0)</f>
        <v/>
      </c>
      <c r="R371" s="4">
        <f>IF(AND(SUMIFS(Investors!$P:$P,Investors!$A:$A,$A371,Investors!$G:$G,$B371)-$B$2&lt;=R$4,SUMIFS(Investors!$P:$P,Investors!$A:$A,$A371,Investors!$G:$G,$B371)-$B$2&gt;Q$4),SUMIFS(Investors!$Q:$Q,Investors!$A:$A,$A371,Investors!$G:$G,$B371),0)</f>
        <v/>
      </c>
      <c r="S371" s="4">
        <f>IF(AND(SUMIFS(Investors!$P:$P,Investors!$A:$A,$A371,Investors!$G:$G,$B371)-$B$2&lt;=S$4,SUMIFS(Investors!$P:$P,Investors!$A:$A,$A371,Investors!$G:$G,$B371)-$B$2&gt;R$4),SUMIFS(Investors!$Q:$Q,Investors!$A:$A,$A371,Investors!$G:$G,$B371),0)</f>
        <v/>
      </c>
      <c r="T371" s="4">
        <f>IF(AND(SUMIFS(Investors!$P:$P,Investors!$A:$A,$A371,Investors!$G:$G,$B371)-$B$2&lt;=T$4,SUMIFS(Investors!$P:$P,Investors!$A:$A,$A371,Investors!$G:$G,$B371)-$B$2&gt;S$4),SUMIFS(Investors!$Q:$Q,Investors!$A:$A,$A371,Investors!$G:$G,$B371),0)</f>
        <v/>
      </c>
      <c r="U371" s="4">
        <f>IF(AND(SUMIFS(Investors!$P:$P,Investors!$A:$A,$A371,Investors!$G:$G,$B371)-$B$2&lt;=U$4,SUMIFS(Investors!$P:$P,Investors!$A:$A,$A371,Investors!$G:$G,$B371)-$B$2&gt;T$4),SUMIFS(Investors!$Q:$Q,Investors!$A:$A,$A371,Investors!$G:$G,$B371),0)</f>
        <v/>
      </c>
      <c r="V371" s="4">
        <f>IF(AND(SUMIFS(Investors!$P:$P,Investors!$A:$A,$A371,Investors!$G:$G,$B371)-$B$2&lt;=V$4,SUMIFS(Investors!$P:$P,Investors!$A:$A,$A371,Investors!$G:$G,$B371)-$B$2&gt;U$4),SUMIFS(Investors!$Q:$Q,Investors!$A:$A,$A371,Investors!$G:$G,$B371),0)</f>
        <v/>
      </c>
      <c r="W371" s="4">
        <f>IF(AND(SUMIFS(Investors!$P:$P,Investors!$A:$A,$A371,Investors!$G:$G,$B371)-$B$2&lt;=W$4,SUMIFS(Investors!$P:$P,Investors!$A:$A,$A371,Investors!$G:$G,$B371)-$B$2&gt;V$4),SUMIFS(Investors!$Q:$Q,Investors!$A:$A,$A371,Investors!$G:$G,$B371),0)</f>
        <v/>
      </c>
      <c r="X371" s="4">
        <f>IF(AND(SUMIFS(Investors!$P:$P,Investors!$A:$A,$A371,Investors!$G:$G,$B371)-$B$2&lt;=X$4,SUMIFS(Investors!$P:$P,Investors!$A:$A,$A371,Investors!$G:$G,$B371)-$B$2&gt;W$4),SUMIFS(Investors!$Q:$Q,Investors!$A:$A,$A371,Investors!$G:$G,$B371),0)</f>
        <v/>
      </c>
      <c r="Y371" s="4">
        <f>IF(AND(SUMIFS(Investors!$P:$P,Investors!$A:$A,$A371,Investors!$G:$G,$B371)-$B$2&lt;=Y$4,SUMIFS(Investors!$P:$P,Investors!$A:$A,$A371,Investors!$G:$G,$B371)-$B$2&gt;X$4),SUMIFS(Investors!$Q:$Q,Investors!$A:$A,$A371,Investors!$G:$G,$B371),0)</f>
        <v/>
      </c>
      <c r="Z371" s="4">
        <f>IF(AND(SUMIFS(Investors!$P:$P,Investors!$A:$A,$A371,Investors!$G:$G,$B371)-$B$2&lt;=Z$4,SUMIFS(Investors!$P:$P,Investors!$A:$A,$A371,Investors!$G:$G,$B371)-$B$2&gt;Y$4),SUMIFS(Investors!$Q:$Q,Investors!$A:$A,$A371,Investors!$G:$G,$B371),0)</f>
        <v/>
      </c>
      <c r="AA371" s="4">
        <f>IF(AND(SUMIFS(Investors!$P:$P,Investors!$A:$A,$A371,Investors!$G:$G,$B371)-$B$2&lt;=AA$4,SUMIFS(Investors!$P:$P,Investors!$A:$A,$A371,Investors!$G:$G,$B371)-$B$2&gt;Z$4),SUMIFS(Investors!$Q:$Q,Investors!$A:$A,$A371,Investors!$G:$G,$B371),0)</f>
        <v/>
      </c>
      <c r="AB371" s="4">
        <f>IF(AND(SUMIFS(Investors!$P:$P,Investors!$A:$A,$A371,Investors!$G:$G,$B371)-$B$2&lt;=AB$4,SUMIFS(Investors!$P:$P,Investors!$A:$A,$A371,Investors!$G:$G,$B371)-$B$2&gt;AA$4),SUMIFS(Investors!$Q:$Q,Investors!$A:$A,$A371,Investors!$G:$G,$B371),0)</f>
        <v/>
      </c>
      <c r="AC371" s="4">
        <f>IF(AND(SUMIFS(Investors!$P:$P,Investors!$A:$A,$A371,Investors!$G:$G,$B371)-$B$2&lt;=AC$4,SUMIFS(Investors!$P:$P,Investors!$A:$A,$A371,Investors!$G:$G,$B371)-$B$2&gt;AB$4),SUMIFS(Investors!$Q:$Q,Investors!$A:$A,$A371,Investors!$G:$G,$B371),0)</f>
        <v/>
      </c>
    </row>
    <row r="372">
      <c r="A372" t="inlineStr">
        <is>
          <t>ZREN01</t>
        </is>
      </c>
      <c r="B372" t="inlineStr">
        <is>
          <t>HVG201</t>
        </is>
      </c>
      <c r="C372" s="4">
        <f>SUM(E372:AC372)</f>
        <v/>
      </c>
      <c r="E372" s="4">
        <f>IF(AND(SUMIFS(Investors!$P:$P,Investors!$A:$A,$A372,Investors!$G:$G,$B372)-$B$2&lt;=E$4,SUMIFS(Investors!$P:$P,Investors!$A:$A,$A372,Investors!$G:$G,$B372)-$B$2&gt;D$4),SUMIFS(Investors!$Q:$Q,Investors!$A:$A,$A372,Investors!$G:$G,$B372),0)</f>
        <v/>
      </c>
      <c r="F372" s="4">
        <f>IF(AND(SUMIFS(Investors!$P:$P,Investors!$A:$A,$A372,Investors!$G:$G,$B372)-$B$2&lt;=F$4,SUMIFS(Investors!$P:$P,Investors!$A:$A,$A372,Investors!$G:$G,$B372)-$B$2&gt;E$4),SUMIFS(Investors!$Q:$Q,Investors!$A:$A,$A372,Investors!$G:$G,$B372),0)</f>
        <v/>
      </c>
      <c r="G372" s="4">
        <f>IF(AND(SUMIFS(Investors!$P:$P,Investors!$A:$A,$A372,Investors!$G:$G,$B372)-$B$2&lt;=G$4,SUMIFS(Investors!$P:$P,Investors!$A:$A,$A372,Investors!$G:$G,$B372)-$B$2&gt;F$4),SUMIFS(Investors!$Q:$Q,Investors!$A:$A,$A372,Investors!$G:$G,$B372),0)</f>
        <v/>
      </c>
      <c r="H372" s="4">
        <f>IF(AND(SUMIFS(Investors!$P:$P,Investors!$A:$A,$A372,Investors!$G:$G,$B372)-$B$2&lt;=H$4,SUMIFS(Investors!$P:$P,Investors!$A:$A,$A372,Investors!$G:$G,$B372)-$B$2&gt;G$4),SUMIFS(Investors!$Q:$Q,Investors!$A:$A,$A372,Investors!$G:$G,$B372),0)</f>
        <v/>
      </c>
      <c r="I372" s="4">
        <f>IF(AND(SUMIFS(Investors!$P:$P,Investors!$A:$A,$A372,Investors!$G:$G,$B372)-$B$2&lt;=I$4,SUMIFS(Investors!$P:$P,Investors!$A:$A,$A372,Investors!$G:$G,$B372)-$B$2&gt;H$4),SUMIFS(Investors!$Q:$Q,Investors!$A:$A,$A372,Investors!$G:$G,$B372),0)</f>
        <v/>
      </c>
      <c r="J372" s="4">
        <f>IF(AND(SUMIFS(Investors!$P:$P,Investors!$A:$A,$A372,Investors!$G:$G,$B372)-$B$2&lt;=J$4,SUMIFS(Investors!$P:$P,Investors!$A:$A,$A372,Investors!$G:$G,$B372)-$B$2&gt;I$4),SUMIFS(Investors!$Q:$Q,Investors!$A:$A,$A372,Investors!$G:$G,$B372),0)</f>
        <v/>
      </c>
      <c r="K372" s="4">
        <f>IF(AND(SUMIFS(Investors!$P:$P,Investors!$A:$A,$A372,Investors!$G:$G,$B372)-$B$2&lt;=K$4,SUMIFS(Investors!$P:$P,Investors!$A:$A,$A372,Investors!$G:$G,$B372)-$B$2&gt;J$4),SUMIFS(Investors!$Q:$Q,Investors!$A:$A,$A372,Investors!$G:$G,$B372),0)</f>
        <v/>
      </c>
      <c r="L372" s="4">
        <f>IF(AND(SUMIFS(Investors!$P:$P,Investors!$A:$A,$A372,Investors!$G:$G,$B372)-$B$2&lt;=L$4,SUMIFS(Investors!$P:$P,Investors!$A:$A,$A372,Investors!$G:$G,$B372)-$B$2&gt;K$4),SUMIFS(Investors!$Q:$Q,Investors!$A:$A,$A372,Investors!$G:$G,$B372),0)</f>
        <v/>
      </c>
      <c r="M372" s="4">
        <f>IF(AND(SUMIFS(Investors!$P:$P,Investors!$A:$A,$A372,Investors!$G:$G,$B372)-$B$2&lt;=M$4,SUMIFS(Investors!$P:$P,Investors!$A:$A,$A372,Investors!$G:$G,$B372)-$B$2&gt;L$4),SUMIFS(Investors!$Q:$Q,Investors!$A:$A,$A372,Investors!$G:$G,$B372),0)</f>
        <v/>
      </c>
      <c r="N372" s="4">
        <f>IF(AND(SUMIFS(Investors!$P:$P,Investors!$A:$A,$A372,Investors!$G:$G,$B372)-$B$2&lt;=N$4,SUMIFS(Investors!$P:$P,Investors!$A:$A,$A372,Investors!$G:$G,$B372)-$B$2&gt;M$4),SUMIFS(Investors!$Q:$Q,Investors!$A:$A,$A372,Investors!$G:$G,$B372),0)</f>
        <v/>
      </c>
      <c r="O372" s="4">
        <f>IF(AND(SUMIFS(Investors!$P:$P,Investors!$A:$A,$A372,Investors!$G:$G,$B372)-$B$2&lt;=O$4,SUMIFS(Investors!$P:$P,Investors!$A:$A,$A372,Investors!$G:$G,$B372)-$B$2&gt;N$4),SUMIFS(Investors!$Q:$Q,Investors!$A:$A,$A372,Investors!$G:$G,$B372),0)</f>
        <v/>
      </c>
      <c r="P372" s="4">
        <f>IF(AND(SUMIFS(Investors!$P:$P,Investors!$A:$A,$A372,Investors!$G:$G,$B372)-$B$2&lt;=P$4,SUMIFS(Investors!$P:$P,Investors!$A:$A,$A372,Investors!$G:$G,$B372)-$B$2&gt;O$4),SUMIFS(Investors!$Q:$Q,Investors!$A:$A,$A372,Investors!$G:$G,$B372),0)</f>
        <v/>
      </c>
      <c r="Q372" s="4">
        <f>IF(AND(SUMIFS(Investors!$P:$P,Investors!$A:$A,$A372,Investors!$G:$G,$B372)-$B$2&lt;=Q$4,SUMIFS(Investors!$P:$P,Investors!$A:$A,$A372,Investors!$G:$G,$B372)-$B$2&gt;P$4),SUMIFS(Investors!$Q:$Q,Investors!$A:$A,$A372,Investors!$G:$G,$B372),0)</f>
        <v/>
      </c>
      <c r="R372" s="4">
        <f>IF(AND(SUMIFS(Investors!$P:$P,Investors!$A:$A,$A372,Investors!$G:$G,$B372)-$B$2&lt;=R$4,SUMIFS(Investors!$P:$P,Investors!$A:$A,$A372,Investors!$G:$G,$B372)-$B$2&gt;Q$4),SUMIFS(Investors!$Q:$Q,Investors!$A:$A,$A372,Investors!$G:$G,$B372),0)</f>
        <v/>
      </c>
      <c r="S372" s="4">
        <f>IF(AND(SUMIFS(Investors!$P:$P,Investors!$A:$A,$A372,Investors!$G:$G,$B372)-$B$2&lt;=S$4,SUMIFS(Investors!$P:$P,Investors!$A:$A,$A372,Investors!$G:$G,$B372)-$B$2&gt;R$4),SUMIFS(Investors!$Q:$Q,Investors!$A:$A,$A372,Investors!$G:$G,$B372),0)</f>
        <v/>
      </c>
      <c r="T372" s="4">
        <f>IF(AND(SUMIFS(Investors!$P:$P,Investors!$A:$A,$A372,Investors!$G:$G,$B372)-$B$2&lt;=T$4,SUMIFS(Investors!$P:$P,Investors!$A:$A,$A372,Investors!$G:$G,$B372)-$B$2&gt;S$4),SUMIFS(Investors!$Q:$Q,Investors!$A:$A,$A372,Investors!$G:$G,$B372),0)</f>
        <v/>
      </c>
      <c r="U372" s="4">
        <f>IF(AND(SUMIFS(Investors!$P:$P,Investors!$A:$A,$A372,Investors!$G:$G,$B372)-$B$2&lt;=U$4,SUMIFS(Investors!$P:$P,Investors!$A:$A,$A372,Investors!$G:$G,$B372)-$B$2&gt;T$4),SUMIFS(Investors!$Q:$Q,Investors!$A:$A,$A372,Investors!$G:$G,$B372),0)</f>
        <v/>
      </c>
      <c r="V372" s="4">
        <f>IF(AND(SUMIFS(Investors!$P:$P,Investors!$A:$A,$A372,Investors!$G:$G,$B372)-$B$2&lt;=V$4,SUMIFS(Investors!$P:$P,Investors!$A:$A,$A372,Investors!$G:$G,$B372)-$B$2&gt;U$4),SUMIFS(Investors!$Q:$Q,Investors!$A:$A,$A372,Investors!$G:$G,$B372),0)</f>
        <v/>
      </c>
      <c r="W372" s="4">
        <f>IF(AND(SUMIFS(Investors!$P:$P,Investors!$A:$A,$A372,Investors!$G:$G,$B372)-$B$2&lt;=W$4,SUMIFS(Investors!$P:$P,Investors!$A:$A,$A372,Investors!$G:$G,$B372)-$B$2&gt;V$4),SUMIFS(Investors!$Q:$Q,Investors!$A:$A,$A372,Investors!$G:$G,$B372),0)</f>
        <v/>
      </c>
      <c r="X372" s="4">
        <f>IF(AND(SUMIFS(Investors!$P:$P,Investors!$A:$A,$A372,Investors!$G:$G,$B372)-$B$2&lt;=X$4,SUMIFS(Investors!$P:$P,Investors!$A:$A,$A372,Investors!$G:$G,$B372)-$B$2&gt;W$4),SUMIFS(Investors!$Q:$Q,Investors!$A:$A,$A372,Investors!$G:$G,$B372),0)</f>
        <v/>
      </c>
      <c r="Y372" s="4">
        <f>IF(AND(SUMIFS(Investors!$P:$P,Investors!$A:$A,$A372,Investors!$G:$G,$B372)-$B$2&lt;=Y$4,SUMIFS(Investors!$P:$P,Investors!$A:$A,$A372,Investors!$G:$G,$B372)-$B$2&gt;X$4),SUMIFS(Investors!$Q:$Q,Investors!$A:$A,$A372,Investors!$G:$G,$B372),0)</f>
        <v/>
      </c>
      <c r="Z372" s="4">
        <f>IF(AND(SUMIFS(Investors!$P:$P,Investors!$A:$A,$A372,Investors!$G:$G,$B372)-$B$2&lt;=Z$4,SUMIFS(Investors!$P:$P,Investors!$A:$A,$A372,Investors!$G:$G,$B372)-$B$2&gt;Y$4),SUMIFS(Investors!$Q:$Q,Investors!$A:$A,$A372,Investors!$G:$G,$B372),0)</f>
        <v/>
      </c>
      <c r="AA372" s="4">
        <f>IF(AND(SUMIFS(Investors!$P:$P,Investors!$A:$A,$A372,Investors!$G:$G,$B372)-$B$2&lt;=AA$4,SUMIFS(Investors!$P:$P,Investors!$A:$A,$A372,Investors!$G:$G,$B372)-$B$2&gt;Z$4),SUMIFS(Investors!$Q:$Q,Investors!$A:$A,$A372,Investors!$G:$G,$B372),0)</f>
        <v/>
      </c>
      <c r="AB372" s="4">
        <f>IF(AND(SUMIFS(Investors!$P:$P,Investors!$A:$A,$A372,Investors!$G:$G,$B372)-$B$2&lt;=AB$4,SUMIFS(Investors!$P:$P,Investors!$A:$A,$A372,Investors!$G:$G,$B372)-$B$2&gt;AA$4),SUMIFS(Investors!$Q:$Q,Investors!$A:$A,$A372,Investors!$G:$G,$B372),0)</f>
        <v/>
      </c>
      <c r="AC372" s="4">
        <f>IF(AND(SUMIFS(Investors!$P:$P,Investors!$A:$A,$A372,Investors!$G:$G,$B372)-$B$2&lt;=AC$4,SUMIFS(Investors!$P:$P,Investors!$A:$A,$A372,Investors!$G:$G,$B372)-$B$2&gt;AB$4),SUMIFS(Investors!$Q:$Q,Investors!$A:$A,$A372,Investors!$G:$G,$B372),0)</f>
        <v/>
      </c>
    </row>
    <row r="373">
      <c r="A373" t="inlineStr">
        <is>
          <t>ZREN01</t>
        </is>
      </c>
      <c r="B373" t="inlineStr">
        <is>
          <t>HVG304</t>
        </is>
      </c>
      <c r="C373" s="4">
        <f>SUM(E373:AC373)</f>
        <v/>
      </c>
      <c r="E373" s="4">
        <f>IF(AND(SUMIFS(Investors!$P:$P,Investors!$A:$A,$A373,Investors!$G:$G,$B373)-$B$2&lt;=E$4,SUMIFS(Investors!$P:$P,Investors!$A:$A,$A373,Investors!$G:$G,$B373)-$B$2&gt;D$4),SUMIFS(Investors!$Q:$Q,Investors!$A:$A,$A373,Investors!$G:$G,$B373),0)</f>
        <v/>
      </c>
      <c r="F373" s="4">
        <f>IF(AND(SUMIFS(Investors!$P:$P,Investors!$A:$A,$A373,Investors!$G:$G,$B373)-$B$2&lt;=F$4,SUMIFS(Investors!$P:$P,Investors!$A:$A,$A373,Investors!$G:$G,$B373)-$B$2&gt;E$4),SUMIFS(Investors!$Q:$Q,Investors!$A:$A,$A373,Investors!$G:$G,$B373),0)</f>
        <v/>
      </c>
      <c r="G373" s="4">
        <f>IF(AND(SUMIFS(Investors!$P:$P,Investors!$A:$A,$A373,Investors!$G:$G,$B373)-$B$2&lt;=G$4,SUMIFS(Investors!$P:$P,Investors!$A:$A,$A373,Investors!$G:$G,$B373)-$B$2&gt;F$4),SUMIFS(Investors!$Q:$Q,Investors!$A:$A,$A373,Investors!$G:$G,$B373),0)</f>
        <v/>
      </c>
      <c r="H373" s="4">
        <f>IF(AND(SUMIFS(Investors!$P:$P,Investors!$A:$A,$A373,Investors!$G:$G,$B373)-$B$2&lt;=H$4,SUMIFS(Investors!$P:$P,Investors!$A:$A,$A373,Investors!$G:$G,$B373)-$B$2&gt;G$4),SUMIFS(Investors!$Q:$Q,Investors!$A:$A,$A373,Investors!$G:$G,$B373),0)</f>
        <v/>
      </c>
      <c r="I373" s="4">
        <f>IF(AND(SUMIFS(Investors!$P:$P,Investors!$A:$A,$A373,Investors!$G:$G,$B373)-$B$2&lt;=I$4,SUMIFS(Investors!$P:$P,Investors!$A:$A,$A373,Investors!$G:$G,$B373)-$B$2&gt;H$4),SUMIFS(Investors!$Q:$Q,Investors!$A:$A,$A373,Investors!$G:$G,$B373),0)</f>
        <v/>
      </c>
      <c r="J373" s="4">
        <f>IF(AND(SUMIFS(Investors!$P:$P,Investors!$A:$A,$A373,Investors!$G:$G,$B373)-$B$2&lt;=J$4,SUMIFS(Investors!$P:$P,Investors!$A:$A,$A373,Investors!$G:$G,$B373)-$B$2&gt;I$4),SUMIFS(Investors!$Q:$Q,Investors!$A:$A,$A373,Investors!$G:$G,$B373),0)</f>
        <v/>
      </c>
      <c r="K373" s="4">
        <f>IF(AND(SUMIFS(Investors!$P:$P,Investors!$A:$A,$A373,Investors!$G:$G,$B373)-$B$2&lt;=K$4,SUMIFS(Investors!$P:$P,Investors!$A:$A,$A373,Investors!$G:$G,$B373)-$B$2&gt;J$4),SUMIFS(Investors!$Q:$Q,Investors!$A:$A,$A373,Investors!$G:$G,$B373),0)</f>
        <v/>
      </c>
      <c r="L373" s="4">
        <f>IF(AND(SUMIFS(Investors!$P:$P,Investors!$A:$A,$A373,Investors!$G:$G,$B373)-$B$2&lt;=L$4,SUMIFS(Investors!$P:$P,Investors!$A:$A,$A373,Investors!$G:$G,$B373)-$B$2&gt;K$4),SUMIFS(Investors!$Q:$Q,Investors!$A:$A,$A373,Investors!$G:$G,$B373),0)</f>
        <v/>
      </c>
      <c r="M373" s="4">
        <f>IF(AND(SUMIFS(Investors!$P:$P,Investors!$A:$A,$A373,Investors!$G:$G,$B373)-$B$2&lt;=M$4,SUMIFS(Investors!$P:$P,Investors!$A:$A,$A373,Investors!$G:$G,$B373)-$B$2&gt;L$4),SUMIFS(Investors!$Q:$Q,Investors!$A:$A,$A373,Investors!$G:$G,$B373),0)</f>
        <v/>
      </c>
      <c r="N373" s="4">
        <f>IF(AND(SUMIFS(Investors!$P:$P,Investors!$A:$A,$A373,Investors!$G:$G,$B373)-$B$2&lt;=N$4,SUMIFS(Investors!$P:$P,Investors!$A:$A,$A373,Investors!$G:$G,$B373)-$B$2&gt;M$4),SUMIFS(Investors!$Q:$Q,Investors!$A:$A,$A373,Investors!$G:$G,$B373),0)</f>
        <v/>
      </c>
      <c r="O373" s="4">
        <f>IF(AND(SUMIFS(Investors!$P:$P,Investors!$A:$A,$A373,Investors!$G:$G,$B373)-$B$2&lt;=O$4,SUMIFS(Investors!$P:$P,Investors!$A:$A,$A373,Investors!$G:$G,$B373)-$B$2&gt;N$4),SUMIFS(Investors!$Q:$Q,Investors!$A:$A,$A373,Investors!$G:$G,$B373),0)</f>
        <v/>
      </c>
      <c r="P373" s="4">
        <f>IF(AND(SUMIFS(Investors!$P:$P,Investors!$A:$A,$A373,Investors!$G:$G,$B373)-$B$2&lt;=P$4,SUMIFS(Investors!$P:$P,Investors!$A:$A,$A373,Investors!$G:$G,$B373)-$B$2&gt;O$4),SUMIFS(Investors!$Q:$Q,Investors!$A:$A,$A373,Investors!$G:$G,$B373),0)</f>
        <v/>
      </c>
      <c r="Q373" s="4">
        <f>IF(AND(SUMIFS(Investors!$P:$P,Investors!$A:$A,$A373,Investors!$G:$G,$B373)-$B$2&lt;=Q$4,SUMIFS(Investors!$P:$P,Investors!$A:$A,$A373,Investors!$G:$G,$B373)-$B$2&gt;P$4),SUMIFS(Investors!$Q:$Q,Investors!$A:$A,$A373,Investors!$G:$G,$B373),0)</f>
        <v/>
      </c>
      <c r="R373" s="4">
        <f>IF(AND(SUMIFS(Investors!$P:$P,Investors!$A:$A,$A373,Investors!$G:$G,$B373)-$B$2&lt;=R$4,SUMIFS(Investors!$P:$P,Investors!$A:$A,$A373,Investors!$G:$G,$B373)-$B$2&gt;Q$4),SUMIFS(Investors!$Q:$Q,Investors!$A:$A,$A373,Investors!$G:$G,$B373),0)</f>
        <v/>
      </c>
      <c r="S373" s="4">
        <f>IF(AND(SUMIFS(Investors!$P:$P,Investors!$A:$A,$A373,Investors!$G:$G,$B373)-$B$2&lt;=S$4,SUMIFS(Investors!$P:$P,Investors!$A:$A,$A373,Investors!$G:$G,$B373)-$B$2&gt;R$4),SUMIFS(Investors!$Q:$Q,Investors!$A:$A,$A373,Investors!$G:$G,$B373),0)</f>
        <v/>
      </c>
      <c r="T373" s="4">
        <f>IF(AND(SUMIFS(Investors!$P:$P,Investors!$A:$A,$A373,Investors!$G:$G,$B373)-$B$2&lt;=T$4,SUMIFS(Investors!$P:$P,Investors!$A:$A,$A373,Investors!$G:$G,$B373)-$B$2&gt;S$4),SUMIFS(Investors!$Q:$Q,Investors!$A:$A,$A373,Investors!$G:$G,$B373),0)</f>
        <v/>
      </c>
      <c r="U373" s="4">
        <f>IF(AND(SUMIFS(Investors!$P:$P,Investors!$A:$A,$A373,Investors!$G:$G,$B373)-$B$2&lt;=U$4,SUMIFS(Investors!$P:$P,Investors!$A:$A,$A373,Investors!$G:$G,$B373)-$B$2&gt;T$4),SUMIFS(Investors!$Q:$Q,Investors!$A:$A,$A373,Investors!$G:$G,$B373),0)</f>
        <v/>
      </c>
      <c r="V373" s="4">
        <f>IF(AND(SUMIFS(Investors!$P:$P,Investors!$A:$A,$A373,Investors!$G:$G,$B373)-$B$2&lt;=V$4,SUMIFS(Investors!$P:$P,Investors!$A:$A,$A373,Investors!$G:$G,$B373)-$B$2&gt;U$4),SUMIFS(Investors!$Q:$Q,Investors!$A:$A,$A373,Investors!$G:$G,$B373),0)</f>
        <v/>
      </c>
      <c r="W373" s="4">
        <f>IF(AND(SUMIFS(Investors!$P:$P,Investors!$A:$A,$A373,Investors!$G:$G,$B373)-$B$2&lt;=W$4,SUMIFS(Investors!$P:$P,Investors!$A:$A,$A373,Investors!$G:$G,$B373)-$B$2&gt;V$4),SUMIFS(Investors!$Q:$Q,Investors!$A:$A,$A373,Investors!$G:$G,$B373),0)</f>
        <v/>
      </c>
      <c r="X373" s="4">
        <f>IF(AND(SUMIFS(Investors!$P:$P,Investors!$A:$A,$A373,Investors!$G:$G,$B373)-$B$2&lt;=X$4,SUMIFS(Investors!$P:$P,Investors!$A:$A,$A373,Investors!$G:$G,$B373)-$B$2&gt;W$4),SUMIFS(Investors!$Q:$Q,Investors!$A:$A,$A373,Investors!$G:$G,$B373),0)</f>
        <v/>
      </c>
      <c r="Y373" s="4">
        <f>IF(AND(SUMIFS(Investors!$P:$P,Investors!$A:$A,$A373,Investors!$G:$G,$B373)-$B$2&lt;=Y$4,SUMIFS(Investors!$P:$P,Investors!$A:$A,$A373,Investors!$G:$G,$B373)-$B$2&gt;X$4),SUMIFS(Investors!$Q:$Q,Investors!$A:$A,$A373,Investors!$G:$G,$B373),0)</f>
        <v/>
      </c>
      <c r="Z373" s="4">
        <f>IF(AND(SUMIFS(Investors!$P:$P,Investors!$A:$A,$A373,Investors!$G:$G,$B373)-$B$2&lt;=Z$4,SUMIFS(Investors!$P:$P,Investors!$A:$A,$A373,Investors!$G:$G,$B373)-$B$2&gt;Y$4),SUMIFS(Investors!$Q:$Q,Investors!$A:$A,$A373,Investors!$G:$G,$B373),0)</f>
        <v/>
      </c>
      <c r="AA373" s="4">
        <f>IF(AND(SUMIFS(Investors!$P:$P,Investors!$A:$A,$A373,Investors!$G:$G,$B373)-$B$2&lt;=AA$4,SUMIFS(Investors!$P:$P,Investors!$A:$A,$A373,Investors!$G:$G,$B373)-$B$2&gt;Z$4),SUMIFS(Investors!$Q:$Q,Investors!$A:$A,$A373,Investors!$G:$G,$B373),0)</f>
        <v/>
      </c>
      <c r="AB373" s="4">
        <f>IF(AND(SUMIFS(Investors!$P:$P,Investors!$A:$A,$A373,Investors!$G:$G,$B373)-$B$2&lt;=AB$4,SUMIFS(Investors!$P:$P,Investors!$A:$A,$A373,Investors!$G:$G,$B373)-$B$2&gt;AA$4),SUMIFS(Investors!$Q:$Q,Investors!$A:$A,$A373,Investors!$G:$G,$B373),0)</f>
        <v/>
      </c>
      <c r="AC373" s="4">
        <f>IF(AND(SUMIFS(Investors!$P:$P,Investors!$A:$A,$A373,Investors!$G:$G,$B373)-$B$2&lt;=AC$4,SUMIFS(Investors!$P:$P,Investors!$A:$A,$A373,Investors!$G:$G,$B373)-$B$2&gt;AB$4),SUMIFS(Investors!$Q:$Q,Investors!$A:$A,$A373,Investors!$G:$G,$B373),0)</f>
        <v/>
      </c>
    </row>
    <row r="374">
      <c r="A374" t="inlineStr">
        <is>
          <t>ZLAB01</t>
        </is>
      </c>
      <c r="B374" t="inlineStr">
        <is>
          <t>HFB301</t>
        </is>
      </c>
      <c r="C374" s="4">
        <f>SUM(E374:AC374)</f>
        <v/>
      </c>
      <c r="E374" s="4">
        <f>IF(AND(SUMIFS(Investors!$P:$P,Investors!$A:$A,$A374,Investors!$G:$G,$B374)-$B$2&lt;=E$4,SUMIFS(Investors!$P:$P,Investors!$A:$A,$A374,Investors!$G:$G,$B374)-$B$2&gt;D$4),SUMIFS(Investors!$Q:$Q,Investors!$A:$A,$A374,Investors!$G:$G,$B374),0)</f>
        <v/>
      </c>
      <c r="F374" s="4">
        <f>IF(AND(SUMIFS(Investors!$P:$P,Investors!$A:$A,$A374,Investors!$G:$G,$B374)-$B$2&lt;=F$4,SUMIFS(Investors!$P:$P,Investors!$A:$A,$A374,Investors!$G:$G,$B374)-$B$2&gt;E$4),SUMIFS(Investors!$Q:$Q,Investors!$A:$A,$A374,Investors!$G:$G,$B374),0)</f>
        <v/>
      </c>
      <c r="G374" s="4">
        <f>IF(AND(SUMIFS(Investors!$P:$P,Investors!$A:$A,$A374,Investors!$G:$G,$B374)-$B$2&lt;=G$4,SUMIFS(Investors!$P:$P,Investors!$A:$A,$A374,Investors!$G:$G,$B374)-$B$2&gt;F$4),SUMIFS(Investors!$Q:$Q,Investors!$A:$A,$A374,Investors!$G:$G,$B374),0)</f>
        <v/>
      </c>
      <c r="H374" s="4">
        <f>IF(AND(SUMIFS(Investors!$P:$P,Investors!$A:$A,$A374,Investors!$G:$G,$B374)-$B$2&lt;=H$4,SUMIFS(Investors!$P:$P,Investors!$A:$A,$A374,Investors!$G:$G,$B374)-$B$2&gt;G$4),SUMIFS(Investors!$Q:$Q,Investors!$A:$A,$A374,Investors!$G:$G,$B374),0)</f>
        <v/>
      </c>
      <c r="I374" s="4">
        <f>IF(AND(SUMIFS(Investors!$P:$P,Investors!$A:$A,$A374,Investors!$G:$G,$B374)-$B$2&lt;=I$4,SUMIFS(Investors!$P:$P,Investors!$A:$A,$A374,Investors!$G:$G,$B374)-$B$2&gt;H$4),SUMIFS(Investors!$Q:$Q,Investors!$A:$A,$A374,Investors!$G:$G,$B374),0)</f>
        <v/>
      </c>
      <c r="J374" s="4">
        <f>IF(AND(SUMIFS(Investors!$P:$P,Investors!$A:$A,$A374,Investors!$G:$G,$B374)-$B$2&lt;=J$4,SUMIFS(Investors!$P:$P,Investors!$A:$A,$A374,Investors!$G:$G,$B374)-$B$2&gt;I$4),SUMIFS(Investors!$Q:$Q,Investors!$A:$A,$A374,Investors!$G:$G,$B374),0)</f>
        <v/>
      </c>
      <c r="K374" s="4">
        <f>IF(AND(SUMIFS(Investors!$P:$P,Investors!$A:$A,$A374,Investors!$G:$G,$B374)-$B$2&lt;=K$4,SUMIFS(Investors!$P:$P,Investors!$A:$A,$A374,Investors!$G:$G,$B374)-$B$2&gt;J$4),SUMIFS(Investors!$Q:$Q,Investors!$A:$A,$A374,Investors!$G:$G,$B374),0)</f>
        <v/>
      </c>
      <c r="L374" s="4">
        <f>IF(AND(SUMIFS(Investors!$P:$P,Investors!$A:$A,$A374,Investors!$G:$G,$B374)-$B$2&lt;=L$4,SUMIFS(Investors!$P:$P,Investors!$A:$A,$A374,Investors!$G:$G,$B374)-$B$2&gt;K$4),SUMIFS(Investors!$Q:$Q,Investors!$A:$A,$A374,Investors!$G:$G,$B374),0)</f>
        <v/>
      </c>
      <c r="M374" s="4">
        <f>IF(AND(SUMIFS(Investors!$P:$P,Investors!$A:$A,$A374,Investors!$G:$G,$B374)-$B$2&lt;=M$4,SUMIFS(Investors!$P:$P,Investors!$A:$A,$A374,Investors!$G:$G,$B374)-$B$2&gt;L$4),SUMIFS(Investors!$Q:$Q,Investors!$A:$A,$A374,Investors!$G:$G,$B374),0)</f>
        <v/>
      </c>
      <c r="N374" s="4">
        <f>IF(AND(SUMIFS(Investors!$P:$P,Investors!$A:$A,$A374,Investors!$G:$G,$B374)-$B$2&lt;=N$4,SUMIFS(Investors!$P:$P,Investors!$A:$A,$A374,Investors!$G:$G,$B374)-$B$2&gt;M$4),SUMIFS(Investors!$Q:$Q,Investors!$A:$A,$A374,Investors!$G:$G,$B374),0)</f>
        <v/>
      </c>
      <c r="O374" s="4">
        <f>IF(AND(SUMIFS(Investors!$P:$P,Investors!$A:$A,$A374,Investors!$G:$G,$B374)-$B$2&lt;=O$4,SUMIFS(Investors!$P:$P,Investors!$A:$A,$A374,Investors!$G:$G,$B374)-$B$2&gt;N$4),SUMIFS(Investors!$Q:$Q,Investors!$A:$A,$A374,Investors!$G:$G,$B374),0)</f>
        <v/>
      </c>
      <c r="P374" s="4">
        <f>IF(AND(SUMIFS(Investors!$P:$P,Investors!$A:$A,$A374,Investors!$G:$G,$B374)-$B$2&lt;=P$4,SUMIFS(Investors!$P:$P,Investors!$A:$A,$A374,Investors!$G:$G,$B374)-$B$2&gt;O$4),SUMIFS(Investors!$Q:$Q,Investors!$A:$A,$A374,Investors!$G:$G,$B374),0)</f>
        <v/>
      </c>
      <c r="Q374" s="4">
        <f>IF(AND(SUMIFS(Investors!$P:$P,Investors!$A:$A,$A374,Investors!$G:$G,$B374)-$B$2&lt;=Q$4,SUMIFS(Investors!$P:$P,Investors!$A:$A,$A374,Investors!$G:$G,$B374)-$B$2&gt;P$4),SUMIFS(Investors!$Q:$Q,Investors!$A:$A,$A374,Investors!$G:$G,$B374),0)</f>
        <v/>
      </c>
      <c r="R374" s="4">
        <f>IF(AND(SUMIFS(Investors!$P:$P,Investors!$A:$A,$A374,Investors!$G:$G,$B374)-$B$2&lt;=R$4,SUMIFS(Investors!$P:$P,Investors!$A:$A,$A374,Investors!$G:$G,$B374)-$B$2&gt;Q$4),SUMIFS(Investors!$Q:$Q,Investors!$A:$A,$A374,Investors!$G:$G,$B374),0)</f>
        <v/>
      </c>
      <c r="S374" s="4">
        <f>IF(AND(SUMIFS(Investors!$P:$P,Investors!$A:$A,$A374,Investors!$G:$G,$B374)-$B$2&lt;=S$4,SUMIFS(Investors!$P:$P,Investors!$A:$A,$A374,Investors!$G:$G,$B374)-$B$2&gt;R$4),SUMIFS(Investors!$Q:$Q,Investors!$A:$A,$A374,Investors!$G:$G,$B374),0)</f>
        <v/>
      </c>
      <c r="T374" s="4">
        <f>IF(AND(SUMIFS(Investors!$P:$P,Investors!$A:$A,$A374,Investors!$G:$G,$B374)-$B$2&lt;=T$4,SUMIFS(Investors!$P:$P,Investors!$A:$A,$A374,Investors!$G:$G,$B374)-$B$2&gt;S$4),SUMIFS(Investors!$Q:$Q,Investors!$A:$A,$A374,Investors!$G:$G,$B374),0)</f>
        <v/>
      </c>
      <c r="U374" s="4">
        <f>IF(AND(SUMIFS(Investors!$P:$P,Investors!$A:$A,$A374,Investors!$G:$G,$B374)-$B$2&lt;=U$4,SUMIFS(Investors!$P:$P,Investors!$A:$A,$A374,Investors!$G:$G,$B374)-$B$2&gt;T$4),SUMIFS(Investors!$Q:$Q,Investors!$A:$A,$A374,Investors!$G:$G,$B374),0)</f>
        <v/>
      </c>
      <c r="V374" s="4">
        <f>IF(AND(SUMIFS(Investors!$P:$P,Investors!$A:$A,$A374,Investors!$G:$G,$B374)-$B$2&lt;=V$4,SUMIFS(Investors!$P:$P,Investors!$A:$A,$A374,Investors!$G:$G,$B374)-$B$2&gt;U$4),SUMIFS(Investors!$Q:$Q,Investors!$A:$A,$A374,Investors!$G:$G,$B374),0)</f>
        <v/>
      </c>
      <c r="W374" s="4">
        <f>IF(AND(SUMIFS(Investors!$P:$P,Investors!$A:$A,$A374,Investors!$G:$G,$B374)-$B$2&lt;=W$4,SUMIFS(Investors!$P:$P,Investors!$A:$A,$A374,Investors!$G:$G,$B374)-$B$2&gt;V$4),SUMIFS(Investors!$Q:$Q,Investors!$A:$A,$A374,Investors!$G:$G,$B374),0)</f>
        <v/>
      </c>
      <c r="X374" s="4">
        <f>IF(AND(SUMIFS(Investors!$P:$P,Investors!$A:$A,$A374,Investors!$G:$G,$B374)-$B$2&lt;=X$4,SUMIFS(Investors!$P:$P,Investors!$A:$A,$A374,Investors!$G:$G,$B374)-$B$2&gt;W$4),SUMIFS(Investors!$Q:$Q,Investors!$A:$A,$A374,Investors!$G:$G,$B374),0)</f>
        <v/>
      </c>
      <c r="Y374" s="4">
        <f>IF(AND(SUMIFS(Investors!$P:$P,Investors!$A:$A,$A374,Investors!$G:$G,$B374)-$B$2&lt;=Y$4,SUMIFS(Investors!$P:$P,Investors!$A:$A,$A374,Investors!$G:$G,$B374)-$B$2&gt;X$4),SUMIFS(Investors!$Q:$Q,Investors!$A:$A,$A374,Investors!$G:$G,$B374),0)</f>
        <v/>
      </c>
      <c r="Z374" s="4">
        <f>IF(AND(SUMIFS(Investors!$P:$P,Investors!$A:$A,$A374,Investors!$G:$G,$B374)-$B$2&lt;=Z$4,SUMIFS(Investors!$P:$P,Investors!$A:$A,$A374,Investors!$G:$G,$B374)-$B$2&gt;Y$4),SUMIFS(Investors!$Q:$Q,Investors!$A:$A,$A374,Investors!$G:$G,$B374),0)</f>
        <v/>
      </c>
      <c r="AA374" s="4">
        <f>IF(AND(SUMIFS(Investors!$P:$P,Investors!$A:$A,$A374,Investors!$G:$G,$B374)-$B$2&lt;=AA$4,SUMIFS(Investors!$P:$P,Investors!$A:$A,$A374,Investors!$G:$G,$B374)-$B$2&gt;Z$4),SUMIFS(Investors!$Q:$Q,Investors!$A:$A,$A374,Investors!$G:$G,$B374),0)</f>
        <v/>
      </c>
      <c r="AB374" s="4">
        <f>IF(AND(SUMIFS(Investors!$P:$P,Investors!$A:$A,$A374,Investors!$G:$G,$B374)-$B$2&lt;=AB$4,SUMIFS(Investors!$P:$P,Investors!$A:$A,$A374,Investors!$G:$G,$B374)-$B$2&gt;AA$4),SUMIFS(Investors!$Q:$Q,Investors!$A:$A,$A374,Investors!$G:$G,$B374),0)</f>
        <v/>
      </c>
      <c r="AC374" s="4">
        <f>IF(AND(SUMIFS(Investors!$P:$P,Investors!$A:$A,$A374,Investors!$G:$G,$B374)-$B$2&lt;=AC$4,SUMIFS(Investors!$P:$P,Investors!$A:$A,$A374,Investors!$G:$G,$B374)-$B$2&gt;AB$4),SUMIFS(Investors!$Q:$Q,Investors!$A:$A,$A374,Investors!$G:$G,$B374),0)</f>
        <v/>
      </c>
    </row>
    <row r="375">
      <c r="A375" t="inlineStr">
        <is>
          <t>ZLAB01</t>
        </is>
      </c>
      <c r="B375" t="inlineStr">
        <is>
          <t>HVJ202</t>
        </is>
      </c>
      <c r="C375" s="4">
        <f>SUM(E375:AC375)</f>
        <v/>
      </c>
      <c r="E375" s="4">
        <f>IF(AND(SUMIFS(Investors!$P:$P,Investors!$A:$A,$A375,Investors!$G:$G,$B375)-$B$2&lt;=E$4,SUMIFS(Investors!$P:$P,Investors!$A:$A,$A375,Investors!$G:$G,$B375)-$B$2&gt;D$4),SUMIFS(Investors!$Q:$Q,Investors!$A:$A,$A375,Investors!$G:$G,$B375),0)</f>
        <v/>
      </c>
      <c r="F375" s="4">
        <f>IF(AND(SUMIFS(Investors!$P:$P,Investors!$A:$A,$A375,Investors!$G:$G,$B375)-$B$2&lt;=F$4,SUMIFS(Investors!$P:$P,Investors!$A:$A,$A375,Investors!$G:$G,$B375)-$B$2&gt;E$4),SUMIFS(Investors!$Q:$Q,Investors!$A:$A,$A375,Investors!$G:$G,$B375),0)</f>
        <v/>
      </c>
      <c r="G375" s="4">
        <f>IF(AND(SUMIFS(Investors!$P:$P,Investors!$A:$A,$A375,Investors!$G:$G,$B375)-$B$2&lt;=G$4,SUMIFS(Investors!$P:$P,Investors!$A:$A,$A375,Investors!$G:$G,$B375)-$B$2&gt;F$4),SUMIFS(Investors!$Q:$Q,Investors!$A:$A,$A375,Investors!$G:$G,$B375),0)</f>
        <v/>
      </c>
      <c r="H375" s="4">
        <f>IF(AND(SUMIFS(Investors!$P:$P,Investors!$A:$A,$A375,Investors!$G:$G,$B375)-$B$2&lt;=H$4,SUMIFS(Investors!$P:$P,Investors!$A:$A,$A375,Investors!$G:$G,$B375)-$B$2&gt;G$4),SUMIFS(Investors!$Q:$Q,Investors!$A:$A,$A375,Investors!$G:$G,$B375),0)</f>
        <v/>
      </c>
      <c r="I375" s="4">
        <f>IF(AND(SUMIFS(Investors!$P:$P,Investors!$A:$A,$A375,Investors!$G:$G,$B375)-$B$2&lt;=I$4,SUMIFS(Investors!$P:$P,Investors!$A:$A,$A375,Investors!$G:$G,$B375)-$B$2&gt;H$4),SUMIFS(Investors!$Q:$Q,Investors!$A:$A,$A375,Investors!$G:$G,$B375),0)</f>
        <v/>
      </c>
      <c r="J375" s="4">
        <f>IF(AND(SUMIFS(Investors!$P:$P,Investors!$A:$A,$A375,Investors!$G:$G,$B375)-$B$2&lt;=J$4,SUMIFS(Investors!$P:$P,Investors!$A:$A,$A375,Investors!$G:$G,$B375)-$B$2&gt;I$4),SUMIFS(Investors!$Q:$Q,Investors!$A:$A,$A375,Investors!$G:$G,$B375),0)</f>
        <v/>
      </c>
      <c r="K375" s="4">
        <f>IF(AND(SUMIFS(Investors!$P:$P,Investors!$A:$A,$A375,Investors!$G:$G,$B375)-$B$2&lt;=K$4,SUMIFS(Investors!$P:$P,Investors!$A:$A,$A375,Investors!$G:$G,$B375)-$B$2&gt;J$4),SUMIFS(Investors!$Q:$Q,Investors!$A:$A,$A375,Investors!$G:$G,$B375),0)</f>
        <v/>
      </c>
      <c r="L375" s="4">
        <f>IF(AND(SUMIFS(Investors!$P:$P,Investors!$A:$A,$A375,Investors!$G:$G,$B375)-$B$2&lt;=L$4,SUMIFS(Investors!$P:$P,Investors!$A:$A,$A375,Investors!$G:$G,$B375)-$B$2&gt;K$4),SUMIFS(Investors!$Q:$Q,Investors!$A:$A,$A375,Investors!$G:$G,$B375),0)</f>
        <v/>
      </c>
      <c r="M375" s="4">
        <f>IF(AND(SUMIFS(Investors!$P:$P,Investors!$A:$A,$A375,Investors!$G:$G,$B375)-$B$2&lt;=M$4,SUMIFS(Investors!$P:$P,Investors!$A:$A,$A375,Investors!$G:$G,$B375)-$B$2&gt;L$4),SUMIFS(Investors!$Q:$Q,Investors!$A:$A,$A375,Investors!$G:$G,$B375),0)</f>
        <v/>
      </c>
      <c r="N375" s="4">
        <f>IF(AND(SUMIFS(Investors!$P:$P,Investors!$A:$A,$A375,Investors!$G:$G,$B375)-$B$2&lt;=N$4,SUMIFS(Investors!$P:$P,Investors!$A:$A,$A375,Investors!$G:$G,$B375)-$B$2&gt;M$4),SUMIFS(Investors!$Q:$Q,Investors!$A:$A,$A375,Investors!$G:$G,$B375),0)</f>
        <v/>
      </c>
      <c r="O375" s="4">
        <f>IF(AND(SUMIFS(Investors!$P:$P,Investors!$A:$A,$A375,Investors!$G:$G,$B375)-$B$2&lt;=O$4,SUMIFS(Investors!$P:$P,Investors!$A:$A,$A375,Investors!$G:$G,$B375)-$B$2&gt;N$4),SUMIFS(Investors!$Q:$Q,Investors!$A:$A,$A375,Investors!$G:$G,$B375),0)</f>
        <v/>
      </c>
      <c r="P375" s="4">
        <f>IF(AND(SUMIFS(Investors!$P:$P,Investors!$A:$A,$A375,Investors!$G:$G,$B375)-$B$2&lt;=P$4,SUMIFS(Investors!$P:$P,Investors!$A:$A,$A375,Investors!$G:$G,$B375)-$B$2&gt;O$4),SUMIFS(Investors!$Q:$Q,Investors!$A:$A,$A375,Investors!$G:$G,$B375),0)</f>
        <v/>
      </c>
      <c r="Q375" s="4">
        <f>IF(AND(SUMIFS(Investors!$P:$P,Investors!$A:$A,$A375,Investors!$G:$G,$B375)-$B$2&lt;=Q$4,SUMIFS(Investors!$P:$P,Investors!$A:$A,$A375,Investors!$G:$G,$B375)-$B$2&gt;P$4),SUMIFS(Investors!$Q:$Q,Investors!$A:$A,$A375,Investors!$G:$G,$B375),0)</f>
        <v/>
      </c>
      <c r="R375" s="4">
        <f>IF(AND(SUMIFS(Investors!$P:$P,Investors!$A:$A,$A375,Investors!$G:$G,$B375)-$B$2&lt;=R$4,SUMIFS(Investors!$P:$P,Investors!$A:$A,$A375,Investors!$G:$G,$B375)-$B$2&gt;Q$4),SUMIFS(Investors!$Q:$Q,Investors!$A:$A,$A375,Investors!$G:$G,$B375),0)</f>
        <v/>
      </c>
      <c r="S375" s="4">
        <f>IF(AND(SUMIFS(Investors!$P:$P,Investors!$A:$A,$A375,Investors!$G:$G,$B375)-$B$2&lt;=S$4,SUMIFS(Investors!$P:$P,Investors!$A:$A,$A375,Investors!$G:$G,$B375)-$B$2&gt;R$4),SUMIFS(Investors!$Q:$Q,Investors!$A:$A,$A375,Investors!$G:$G,$B375),0)</f>
        <v/>
      </c>
      <c r="T375" s="4">
        <f>IF(AND(SUMIFS(Investors!$P:$P,Investors!$A:$A,$A375,Investors!$G:$G,$B375)-$B$2&lt;=T$4,SUMIFS(Investors!$P:$P,Investors!$A:$A,$A375,Investors!$G:$G,$B375)-$B$2&gt;S$4),SUMIFS(Investors!$Q:$Q,Investors!$A:$A,$A375,Investors!$G:$G,$B375),0)</f>
        <v/>
      </c>
      <c r="U375" s="4">
        <f>IF(AND(SUMIFS(Investors!$P:$P,Investors!$A:$A,$A375,Investors!$G:$G,$B375)-$B$2&lt;=U$4,SUMIFS(Investors!$P:$P,Investors!$A:$A,$A375,Investors!$G:$G,$B375)-$B$2&gt;T$4),SUMIFS(Investors!$Q:$Q,Investors!$A:$A,$A375,Investors!$G:$G,$B375),0)</f>
        <v/>
      </c>
      <c r="V375" s="4">
        <f>IF(AND(SUMIFS(Investors!$P:$P,Investors!$A:$A,$A375,Investors!$G:$G,$B375)-$B$2&lt;=V$4,SUMIFS(Investors!$P:$P,Investors!$A:$A,$A375,Investors!$G:$G,$B375)-$B$2&gt;U$4),SUMIFS(Investors!$Q:$Q,Investors!$A:$A,$A375,Investors!$G:$G,$B375),0)</f>
        <v/>
      </c>
      <c r="W375" s="4">
        <f>IF(AND(SUMIFS(Investors!$P:$P,Investors!$A:$A,$A375,Investors!$G:$G,$B375)-$B$2&lt;=W$4,SUMIFS(Investors!$P:$P,Investors!$A:$A,$A375,Investors!$G:$G,$B375)-$B$2&gt;V$4),SUMIFS(Investors!$Q:$Q,Investors!$A:$A,$A375,Investors!$G:$G,$B375),0)</f>
        <v/>
      </c>
      <c r="X375" s="4">
        <f>IF(AND(SUMIFS(Investors!$P:$P,Investors!$A:$A,$A375,Investors!$G:$G,$B375)-$B$2&lt;=X$4,SUMIFS(Investors!$P:$P,Investors!$A:$A,$A375,Investors!$G:$G,$B375)-$B$2&gt;W$4),SUMIFS(Investors!$Q:$Q,Investors!$A:$A,$A375,Investors!$G:$G,$B375),0)</f>
        <v/>
      </c>
      <c r="Y375" s="4">
        <f>IF(AND(SUMIFS(Investors!$P:$P,Investors!$A:$A,$A375,Investors!$G:$G,$B375)-$B$2&lt;=Y$4,SUMIFS(Investors!$P:$P,Investors!$A:$A,$A375,Investors!$G:$G,$B375)-$B$2&gt;X$4),SUMIFS(Investors!$Q:$Q,Investors!$A:$A,$A375,Investors!$G:$G,$B375),0)</f>
        <v/>
      </c>
      <c r="Z375" s="4">
        <f>IF(AND(SUMIFS(Investors!$P:$P,Investors!$A:$A,$A375,Investors!$G:$G,$B375)-$B$2&lt;=Z$4,SUMIFS(Investors!$P:$P,Investors!$A:$A,$A375,Investors!$G:$G,$B375)-$B$2&gt;Y$4),SUMIFS(Investors!$Q:$Q,Investors!$A:$A,$A375,Investors!$G:$G,$B375),0)</f>
        <v/>
      </c>
      <c r="AA375" s="4">
        <f>IF(AND(SUMIFS(Investors!$P:$P,Investors!$A:$A,$A375,Investors!$G:$G,$B375)-$B$2&lt;=AA$4,SUMIFS(Investors!$P:$P,Investors!$A:$A,$A375,Investors!$G:$G,$B375)-$B$2&gt;Z$4),SUMIFS(Investors!$Q:$Q,Investors!$A:$A,$A375,Investors!$G:$G,$B375),0)</f>
        <v/>
      </c>
      <c r="AB375" s="4">
        <f>IF(AND(SUMIFS(Investors!$P:$P,Investors!$A:$A,$A375,Investors!$G:$G,$B375)-$B$2&lt;=AB$4,SUMIFS(Investors!$P:$P,Investors!$A:$A,$A375,Investors!$G:$G,$B375)-$B$2&gt;AA$4),SUMIFS(Investors!$Q:$Q,Investors!$A:$A,$A375,Investors!$G:$G,$B375),0)</f>
        <v/>
      </c>
      <c r="AC375" s="4">
        <f>IF(AND(SUMIFS(Investors!$P:$P,Investors!$A:$A,$A375,Investors!$G:$G,$B375)-$B$2&lt;=AC$4,SUMIFS(Investors!$P:$P,Investors!$A:$A,$A375,Investors!$G:$G,$B375)-$B$2&gt;AB$4),SUMIFS(Investors!$Q:$Q,Investors!$A:$A,$A375,Investors!$G:$G,$B375),0)</f>
        <v/>
      </c>
    </row>
    <row r="376">
      <c r="A376" t="inlineStr">
        <is>
          <t>ZLAB01</t>
        </is>
      </c>
      <c r="B376" t="inlineStr">
        <is>
          <t>HVO204</t>
        </is>
      </c>
      <c r="C376" s="4">
        <f>SUM(E376:AC376)</f>
        <v/>
      </c>
      <c r="E376" s="4">
        <f>IF(AND(SUMIFS(Investors!$P:$P,Investors!$A:$A,$A376,Investors!$G:$G,$B376)-$B$2&lt;=E$4,SUMIFS(Investors!$P:$P,Investors!$A:$A,$A376,Investors!$G:$G,$B376)-$B$2&gt;D$4),SUMIFS(Investors!$Q:$Q,Investors!$A:$A,$A376,Investors!$G:$G,$B376),0)</f>
        <v/>
      </c>
      <c r="F376" s="4">
        <f>IF(AND(SUMIFS(Investors!$P:$P,Investors!$A:$A,$A376,Investors!$G:$G,$B376)-$B$2&lt;=F$4,SUMIFS(Investors!$P:$P,Investors!$A:$A,$A376,Investors!$G:$G,$B376)-$B$2&gt;E$4),SUMIFS(Investors!$Q:$Q,Investors!$A:$A,$A376,Investors!$G:$G,$B376),0)</f>
        <v/>
      </c>
      <c r="G376" s="4">
        <f>IF(AND(SUMIFS(Investors!$P:$P,Investors!$A:$A,$A376,Investors!$G:$G,$B376)-$B$2&lt;=G$4,SUMIFS(Investors!$P:$P,Investors!$A:$A,$A376,Investors!$G:$G,$B376)-$B$2&gt;F$4),SUMIFS(Investors!$Q:$Q,Investors!$A:$A,$A376,Investors!$G:$G,$B376),0)</f>
        <v/>
      </c>
      <c r="H376" s="4">
        <f>IF(AND(SUMIFS(Investors!$P:$P,Investors!$A:$A,$A376,Investors!$G:$G,$B376)-$B$2&lt;=H$4,SUMIFS(Investors!$P:$P,Investors!$A:$A,$A376,Investors!$G:$G,$B376)-$B$2&gt;G$4),SUMIFS(Investors!$Q:$Q,Investors!$A:$A,$A376,Investors!$G:$G,$B376),0)</f>
        <v/>
      </c>
      <c r="I376" s="4">
        <f>IF(AND(SUMIFS(Investors!$P:$P,Investors!$A:$A,$A376,Investors!$G:$G,$B376)-$B$2&lt;=I$4,SUMIFS(Investors!$P:$P,Investors!$A:$A,$A376,Investors!$G:$G,$B376)-$B$2&gt;H$4),SUMIFS(Investors!$Q:$Q,Investors!$A:$A,$A376,Investors!$G:$G,$B376),0)</f>
        <v/>
      </c>
      <c r="J376" s="4">
        <f>IF(AND(SUMIFS(Investors!$P:$P,Investors!$A:$A,$A376,Investors!$G:$G,$B376)-$B$2&lt;=J$4,SUMIFS(Investors!$P:$P,Investors!$A:$A,$A376,Investors!$G:$G,$B376)-$B$2&gt;I$4),SUMIFS(Investors!$Q:$Q,Investors!$A:$A,$A376,Investors!$G:$G,$B376),0)</f>
        <v/>
      </c>
      <c r="K376" s="4">
        <f>IF(AND(SUMIFS(Investors!$P:$P,Investors!$A:$A,$A376,Investors!$G:$G,$B376)-$B$2&lt;=K$4,SUMIFS(Investors!$P:$P,Investors!$A:$A,$A376,Investors!$G:$G,$B376)-$B$2&gt;J$4),SUMIFS(Investors!$Q:$Q,Investors!$A:$A,$A376,Investors!$G:$G,$B376),0)</f>
        <v/>
      </c>
      <c r="L376" s="4">
        <f>IF(AND(SUMIFS(Investors!$P:$P,Investors!$A:$A,$A376,Investors!$G:$G,$B376)-$B$2&lt;=L$4,SUMIFS(Investors!$P:$P,Investors!$A:$A,$A376,Investors!$G:$G,$B376)-$B$2&gt;K$4),SUMIFS(Investors!$Q:$Q,Investors!$A:$A,$A376,Investors!$G:$G,$B376),0)</f>
        <v/>
      </c>
      <c r="M376" s="4">
        <f>IF(AND(SUMIFS(Investors!$P:$P,Investors!$A:$A,$A376,Investors!$G:$G,$B376)-$B$2&lt;=M$4,SUMIFS(Investors!$P:$P,Investors!$A:$A,$A376,Investors!$G:$G,$B376)-$B$2&gt;L$4),SUMIFS(Investors!$Q:$Q,Investors!$A:$A,$A376,Investors!$G:$G,$B376),0)</f>
        <v/>
      </c>
      <c r="N376" s="4">
        <f>IF(AND(SUMIFS(Investors!$P:$P,Investors!$A:$A,$A376,Investors!$G:$G,$B376)-$B$2&lt;=N$4,SUMIFS(Investors!$P:$P,Investors!$A:$A,$A376,Investors!$G:$G,$B376)-$B$2&gt;M$4),SUMIFS(Investors!$Q:$Q,Investors!$A:$A,$A376,Investors!$G:$G,$B376),0)</f>
        <v/>
      </c>
      <c r="O376" s="4">
        <f>IF(AND(SUMIFS(Investors!$P:$P,Investors!$A:$A,$A376,Investors!$G:$G,$B376)-$B$2&lt;=O$4,SUMIFS(Investors!$P:$P,Investors!$A:$A,$A376,Investors!$G:$G,$B376)-$B$2&gt;N$4),SUMIFS(Investors!$Q:$Q,Investors!$A:$A,$A376,Investors!$G:$G,$B376),0)</f>
        <v/>
      </c>
      <c r="P376" s="4">
        <f>IF(AND(SUMIFS(Investors!$P:$P,Investors!$A:$A,$A376,Investors!$G:$G,$B376)-$B$2&lt;=P$4,SUMIFS(Investors!$P:$P,Investors!$A:$A,$A376,Investors!$G:$G,$B376)-$B$2&gt;O$4),SUMIFS(Investors!$Q:$Q,Investors!$A:$A,$A376,Investors!$G:$G,$B376),0)</f>
        <v/>
      </c>
      <c r="Q376" s="4">
        <f>IF(AND(SUMIFS(Investors!$P:$P,Investors!$A:$A,$A376,Investors!$G:$G,$B376)-$B$2&lt;=Q$4,SUMIFS(Investors!$P:$P,Investors!$A:$A,$A376,Investors!$G:$G,$B376)-$B$2&gt;P$4),SUMIFS(Investors!$Q:$Q,Investors!$A:$A,$A376,Investors!$G:$G,$B376),0)</f>
        <v/>
      </c>
      <c r="R376" s="4">
        <f>IF(AND(SUMIFS(Investors!$P:$P,Investors!$A:$A,$A376,Investors!$G:$G,$B376)-$B$2&lt;=R$4,SUMIFS(Investors!$P:$P,Investors!$A:$A,$A376,Investors!$G:$G,$B376)-$B$2&gt;Q$4),SUMIFS(Investors!$Q:$Q,Investors!$A:$A,$A376,Investors!$G:$G,$B376),0)</f>
        <v/>
      </c>
      <c r="S376" s="4">
        <f>IF(AND(SUMIFS(Investors!$P:$P,Investors!$A:$A,$A376,Investors!$G:$G,$B376)-$B$2&lt;=S$4,SUMIFS(Investors!$P:$P,Investors!$A:$A,$A376,Investors!$G:$G,$B376)-$B$2&gt;R$4),SUMIFS(Investors!$Q:$Q,Investors!$A:$A,$A376,Investors!$G:$G,$B376),0)</f>
        <v/>
      </c>
      <c r="T376" s="4">
        <f>IF(AND(SUMIFS(Investors!$P:$P,Investors!$A:$A,$A376,Investors!$G:$G,$B376)-$B$2&lt;=T$4,SUMIFS(Investors!$P:$P,Investors!$A:$A,$A376,Investors!$G:$G,$B376)-$B$2&gt;S$4),SUMIFS(Investors!$Q:$Q,Investors!$A:$A,$A376,Investors!$G:$G,$B376),0)</f>
        <v/>
      </c>
      <c r="U376" s="4">
        <f>IF(AND(SUMIFS(Investors!$P:$P,Investors!$A:$A,$A376,Investors!$G:$G,$B376)-$B$2&lt;=U$4,SUMIFS(Investors!$P:$P,Investors!$A:$A,$A376,Investors!$G:$G,$B376)-$B$2&gt;T$4),SUMIFS(Investors!$Q:$Q,Investors!$A:$A,$A376,Investors!$G:$G,$B376),0)</f>
        <v/>
      </c>
      <c r="V376" s="4">
        <f>IF(AND(SUMIFS(Investors!$P:$P,Investors!$A:$A,$A376,Investors!$G:$G,$B376)-$B$2&lt;=V$4,SUMIFS(Investors!$P:$P,Investors!$A:$A,$A376,Investors!$G:$G,$B376)-$B$2&gt;U$4),SUMIFS(Investors!$Q:$Q,Investors!$A:$A,$A376,Investors!$G:$G,$B376),0)</f>
        <v/>
      </c>
      <c r="W376" s="4">
        <f>IF(AND(SUMIFS(Investors!$P:$P,Investors!$A:$A,$A376,Investors!$G:$G,$B376)-$B$2&lt;=W$4,SUMIFS(Investors!$P:$P,Investors!$A:$A,$A376,Investors!$G:$G,$B376)-$B$2&gt;V$4),SUMIFS(Investors!$Q:$Q,Investors!$A:$A,$A376,Investors!$G:$G,$B376),0)</f>
        <v/>
      </c>
      <c r="X376" s="4">
        <f>IF(AND(SUMIFS(Investors!$P:$P,Investors!$A:$A,$A376,Investors!$G:$G,$B376)-$B$2&lt;=X$4,SUMIFS(Investors!$P:$P,Investors!$A:$A,$A376,Investors!$G:$G,$B376)-$B$2&gt;W$4),SUMIFS(Investors!$Q:$Q,Investors!$A:$A,$A376,Investors!$G:$G,$B376),0)</f>
        <v/>
      </c>
      <c r="Y376" s="4">
        <f>IF(AND(SUMIFS(Investors!$P:$P,Investors!$A:$A,$A376,Investors!$G:$G,$B376)-$B$2&lt;=Y$4,SUMIFS(Investors!$P:$P,Investors!$A:$A,$A376,Investors!$G:$G,$B376)-$B$2&gt;X$4),SUMIFS(Investors!$Q:$Q,Investors!$A:$A,$A376,Investors!$G:$G,$B376),0)</f>
        <v/>
      </c>
      <c r="Z376" s="4">
        <f>IF(AND(SUMIFS(Investors!$P:$P,Investors!$A:$A,$A376,Investors!$G:$G,$B376)-$B$2&lt;=Z$4,SUMIFS(Investors!$P:$P,Investors!$A:$A,$A376,Investors!$G:$G,$B376)-$B$2&gt;Y$4),SUMIFS(Investors!$Q:$Q,Investors!$A:$A,$A376,Investors!$G:$G,$B376),0)</f>
        <v/>
      </c>
      <c r="AA376" s="4">
        <f>IF(AND(SUMIFS(Investors!$P:$P,Investors!$A:$A,$A376,Investors!$G:$G,$B376)-$B$2&lt;=AA$4,SUMIFS(Investors!$P:$P,Investors!$A:$A,$A376,Investors!$G:$G,$B376)-$B$2&gt;Z$4),SUMIFS(Investors!$Q:$Q,Investors!$A:$A,$A376,Investors!$G:$G,$B376),0)</f>
        <v/>
      </c>
      <c r="AB376" s="4">
        <f>IF(AND(SUMIFS(Investors!$P:$P,Investors!$A:$A,$A376,Investors!$G:$G,$B376)-$B$2&lt;=AB$4,SUMIFS(Investors!$P:$P,Investors!$A:$A,$A376,Investors!$G:$G,$B376)-$B$2&gt;AA$4),SUMIFS(Investors!$Q:$Q,Investors!$A:$A,$A376,Investors!$G:$G,$B376),0)</f>
        <v/>
      </c>
      <c r="AC376" s="4">
        <f>IF(AND(SUMIFS(Investors!$P:$P,Investors!$A:$A,$A376,Investors!$G:$G,$B376)-$B$2&lt;=AC$4,SUMIFS(Investors!$P:$P,Investors!$A:$A,$A376,Investors!$G:$G,$B376)-$B$2&gt;AB$4),SUMIFS(Investors!$Q:$Q,Investors!$A:$A,$A376,Investors!$G:$G,$B376),0)</f>
        <v/>
      </c>
    </row>
    <row r="377">
      <c r="A377" t="inlineStr">
        <is>
          <t>ZLAB01</t>
        </is>
      </c>
      <c r="B377" t="inlineStr">
        <is>
          <t>HVG202</t>
        </is>
      </c>
      <c r="C377" s="4">
        <f>SUM(E377:AC377)</f>
        <v/>
      </c>
      <c r="E377" s="4">
        <f>IF(AND(SUMIFS(Investors!$P:$P,Investors!$A:$A,$A377,Investors!$G:$G,$B377)-$B$2&lt;=E$4,SUMIFS(Investors!$P:$P,Investors!$A:$A,$A377,Investors!$G:$G,$B377)-$B$2&gt;D$4),SUMIFS(Investors!$Q:$Q,Investors!$A:$A,$A377,Investors!$G:$G,$B377),0)</f>
        <v/>
      </c>
      <c r="F377" s="4">
        <f>IF(AND(SUMIFS(Investors!$P:$P,Investors!$A:$A,$A377,Investors!$G:$G,$B377)-$B$2&lt;=F$4,SUMIFS(Investors!$P:$P,Investors!$A:$A,$A377,Investors!$G:$G,$B377)-$B$2&gt;E$4),SUMIFS(Investors!$Q:$Q,Investors!$A:$A,$A377,Investors!$G:$G,$B377),0)</f>
        <v/>
      </c>
      <c r="G377" s="4">
        <f>IF(AND(SUMIFS(Investors!$P:$P,Investors!$A:$A,$A377,Investors!$G:$G,$B377)-$B$2&lt;=G$4,SUMIFS(Investors!$P:$P,Investors!$A:$A,$A377,Investors!$G:$G,$B377)-$B$2&gt;F$4),SUMIFS(Investors!$Q:$Q,Investors!$A:$A,$A377,Investors!$G:$G,$B377),0)</f>
        <v/>
      </c>
      <c r="H377" s="4">
        <f>IF(AND(SUMIFS(Investors!$P:$P,Investors!$A:$A,$A377,Investors!$G:$G,$B377)-$B$2&lt;=H$4,SUMIFS(Investors!$P:$P,Investors!$A:$A,$A377,Investors!$G:$G,$B377)-$B$2&gt;G$4),SUMIFS(Investors!$Q:$Q,Investors!$A:$A,$A377,Investors!$G:$G,$B377),0)</f>
        <v/>
      </c>
      <c r="I377" s="4">
        <f>IF(AND(SUMIFS(Investors!$P:$P,Investors!$A:$A,$A377,Investors!$G:$G,$B377)-$B$2&lt;=I$4,SUMIFS(Investors!$P:$P,Investors!$A:$A,$A377,Investors!$G:$G,$B377)-$B$2&gt;H$4),SUMIFS(Investors!$Q:$Q,Investors!$A:$A,$A377,Investors!$G:$G,$B377),0)</f>
        <v/>
      </c>
      <c r="J377" s="4">
        <f>IF(AND(SUMIFS(Investors!$P:$P,Investors!$A:$A,$A377,Investors!$G:$G,$B377)-$B$2&lt;=J$4,SUMIFS(Investors!$P:$P,Investors!$A:$A,$A377,Investors!$G:$G,$B377)-$B$2&gt;I$4),SUMIFS(Investors!$Q:$Q,Investors!$A:$A,$A377,Investors!$G:$G,$B377),0)</f>
        <v/>
      </c>
      <c r="K377" s="4">
        <f>IF(AND(SUMIFS(Investors!$P:$P,Investors!$A:$A,$A377,Investors!$G:$G,$B377)-$B$2&lt;=K$4,SUMIFS(Investors!$P:$P,Investors!$A:$A,$A377,Investors!$G:$G,$B377)-$B$2&gt;J$4),SUMIFS(Investors!$Q:$Q,Investors!$A:$A,$A377,Investors!$G:$G,$B377),0)</f>
        <v/>
      </c>
      <c r="L377" s="4">
        <f>IF(AND(SUMIFS(Investors!$P:$P,Investors!$A:$A,$A377,Investors!$G:$G,$B377)-$B$2&lt;=L$4,SUMIFS(Investors!$P:$P,Investors!$A:$A,$A377,Investors!$G:$G,$B377)-$B$2&gt;K$4),SUMIFS(Investors!$Q:$Q,Investors!$A:$A,$A377,Investors!$G:$G,$B377),0)</f>
        <v/>
      </c>
      <c r="M377" s="4">
        <f>IF(AND(SUMIFS(Investors!$P:$P,Investors!$A:$A,$A377,Investors!$G:$G,$B377)-$B$2&lt;=M$4,SUMIFS(Investors!$P:$P,Investors!$A:$A,$A377,Investors!$G:$G,$B377)-$B$2&gt;L$4),SUMIFS(Investors!$Q:$Q,Investors!$A:$A,$A377,Investors!$G:$G,$B377),0)</f>
        <v/>
      </c>
      <c r="N377" s="4">
        <f>IF(AND(SUMIFS(Investors!$P:$P,Investors!$A:$A,$A377,Investors!$G:$G,$B377)-$B$2&lt;=N$4,SUMIFS(Investors!$P:$P,Investors!$A:$A,$A377,Investors!$G:$G,$B377)-$B$2&gt;M$4),SUMIFS(Investors!$Q:$Q,Investors!$A:$A,$A377,Investors!$G:$G,$B377),0)</f>
        <v/>
      </c>
      <c r="O377" s="4">
        <f>IF(AND(SUMIFS(Investors!$P:$P,Investors!$A:$A,$A377,Investors!$G:$G,$B377)-$B$2&lt;=O$4,SUMIFS(Investors!$P:$P,Investors!$A:$A,$A377,Investors!$G:$G,$B377)-$B$2&gt;N$4),SUMIFS(Investors!$Q:$Q,Investors!$A:$A,$A377,Investors!$G:$G,$B377),0)</f>
        <v/>
      </c>
      <c r="P377" s="4">
        <f>IF(AND(SUMIFS(Investors!$P:$P,Investors!$A:$A,$A377,Investors!$G:$G,$B377)-$B$2&lt;=P$4,SUMIFS(Investors!$P:$P,Investors!$A:$A,$A377,Investors!$G:$G,$B377)-$B$2&gt;O$4),SUMIFS(Investors!$Q:$Q,Investors!$A:$A,$A377,Investors!$G:$G,$B377),0)</f>
        <v/>
      </c>
      <c r="Q377" s="4">
        <f>IF(AND(SUMIFS(Investors!$P:$P,Investors!$A:$A,$A377,Investors!$G:$G,$B377)-$B$2&lt;=Q$4,SUMIFS(Investors!$P:$P,Investors!$A:$A,$A377,Investors!$G:$G,$B377)-$B$2&gt;P$4),SUMIFS(Investors!$Q:$Q,Investors!$A:$A,$A377,Investors!$G:$G,$B377),0)</f>
        <v/>
      </c>
      <c r="R377" s="4">
        <f>IF(AND(SUMIFS(Investors!$P:$P,Investors!$A:$A,$A377,Investors!$G:$G,$B377)-$B$2&lt;=R$4,SUMIFS(Investors!$P:$P,Investors!$A:$A,$A377,Investors!$G:$G,$B377)-$B$2&gt;Q$4),SUMIFS(Investors!$Q:$Q,Investors!$A:$A,$A377,Investors!$G:$G,$B377),0)</f>
        <v/>
      </c>
      <c r="S377" s="4">
        <f>IF(AND(SUMIFS(Investors!$P:$P,Investors!$A:$A,$A377,Investors!$G:$G,$B377)-$B$2&lt;=S$4,SUMIFS(Investors!$P:$P,Investors!$A:$A,$A377,Investors!$G:$G,$B377)-$B$2&gt;R$4),SUMIFS(Investors!$Q:$Q,Investors!$A:$A,$A377,Investors!$G:$G,$B377),0)</f>
        <v/>
      </c>
      <c r="T377" s="4">
        <f>IF(AND(SUMIFS(Investors!$P:$P,Investors!$A:$A,$A377,Investors!$G:$G,$B377)-$B$2&lt;=T$4,SUMIFS(Investors!$P:$P,Investors!$A:$A,$A377,Investors!$G:$G,$B377)-$B$2&gt;S$4),SUMIFS(Investors!$Q:$Q,Investors!$A:$A,$A377,Investors!$G:$G,$B377),0)</f>
        <v/>
      </c>
      <c r="U377" s="4">
        <f>IF(AND(SUMIFS(Investors!$P:$P,Investors!$A:$A,$A377,Investors!$G:$G,$B377)-$B$2&lt;=U$4,SUMIFS(Investors!$P:$P,Investors!$A:$A,$A377,Investors!$G:$G,$B377)-$B$2&gt;T$4),SUMIFS(Investors!$Q:$Q,Investors!$A:$A,$A377,Investors!$G:$G,$B377),0)</f>
        <v/>
      </c>
      <c r="V377" s="4">
        <f>IF(AND(SUMIFS(Investors!$P:$P,Investors!$A:$A,$A377,Investors!$G:$G,$B377)-$B$2&lt;=V$4,SUMIFS(Investors!$P:$P,Investors!$A:$A,$A377,Investors!$G:$G,$B377)-$B$2&gt;U$4),SUMIFS(Investors!$Q:$Q,Investors!$A:$A,$A377,Investors!$G:$G,$B377),0)</f>
        <v/>
      </c>
      <c r="W377" s="4">
        <f>IF(AND(SUMIFS(Investors!$P:$P,Investors!$A:$A,$A377,Investors!$G:$G,$B377)-$B$2&lt;=W$4,SUMIFS(Investors!$P:$P,Investors!$A:$A,$A377,Investors!$G:$G,$B377)-$B$2&gt;V$4),SUMIFS(Investors!$Q:$Q,Investors!$A:$A,$A377,Investors!$G:$G,$B377),0)</f>
        <v/>
      </c>
      <c r="X377" s="4">
        <f>IF(AND(SUMIFS(Investors!$P:$P,Investors!$A:$A,$A377,Investors!$G:$G,$B377)-$B$2&lt;=X$4,SUMIFS(Investors!$P:$P,Investors!$A:$A,$A377,Investors!$G:$G,$B377)-$B$2&gt;W$4),SUMIFS(Investors!$Q:$Q,Investors!$A:$A,$A377,Investors!$G:$G,$B377),0)</f>
        <v/>
      </c>
      <c r="Y377" s="4">
        <f>IF(AND(SUMIFS(Investors!$P:$P,Investors!$A:$A,$A377,Investors!$G:$G,$B377)-$B$2&lt;=Y$4,SUMIFS(Investors!$P:$P,Investors!$A:$A,$A377,Investors!$G:$G,$B377)-$B$2&gt;X$4),SUMIFS(Investors!$Q:$Q,Investors!$A:$A,$A377,Investors!$G:$G,$B377),0)</f>
        <v/>
      </c>
      <c r="Z377" s="4">
        <f>IF(AND(SUMIFS(Investors!$P:$P,Investors!$A:$A,$A377,Investors!$G:$G,$B377)-$B$2&lt;=Z$4,SUMIFS(Investors!$P:$P,Investors!$A:$A,$A377,Investors!$G:$G,$B377)-$B$2&gt;Y$4),SUMIFS(Investors!$Q:$Q,Investors!$A:$A,$A377,Investors!$G:$G,$B377),0)</f>
        <v/>
      </c>
      <c r="AA377" s="4">
        <f>IF(AND(SUMIFS(Investors!$P:$P,Investors!$A:$A,$A377,Investors!$G:$G,$B377)-$B$2&lt;=AA$4,SUMIFS(Investors!$P:$P,Investors!$A:$A,$A377,Investors!$G:$G,$B377)-$B$2&gt;Z$4),SUMIFS(Investors!$Q:$Q,Investors!$A:$A,$A377,Investors!$G:$G,$B377),0)</f>
        <v/>
      </c>
      <c r="AB377" s="4">
        <f>IF(AND(SUMIFS(Investors!$P:$P,Investors!$A:$A,$A377,Investors!$G:$G,$B377)-$B$2&lt;=AB$4,SUMIFS(Investors!$P:$P,Investors!$A:$A,$A377,Investors!$G:$G,$B377)-$B$2&gt;AA$4),SUMIFS(Investors!$Q:$Q,Investors!$A:$A,$A377,Investors!$G:$G,$B377),0)</f>
        <v/>
      </c>
      <c r="AC377" s="4">
        <f>IF(AND(SUMIFS(Investors!$P:$P,Investors!$A:$A,$A377,Investors!$G:$G,$B377)-$B$2&lt;=AC$4,SUMIFS(Investors!$P:$P,Investors!$A:$A,$A377,Investors!$G:$G,$B377)-$B$2&gt;AB$4),SUMIFS(Investors!$Q:$Q,Investors!$A:$A,$A377,Investors!$G:$G,$B377),0)</f>
        <v/>
      </c>
    </row>
    <row r="378">
      <c r="A378" t="inlineStr">
        <is>
          <t>ZLAB01</t>
        </is>
      </c>
      <c r="B378" t="inlineStr">
        <is>
          <t>HVJ203</t>
        </is>
      </c>
      <c r="C378" s="4">
        <f>SUM(E378:AC378)</f>
        <v/>
      </c>
      <c r="E378" s="4">
        <f>IF(AND(SUMIFS(Investors!$P:$P,Investors!$A:$A,$A378,Investors!$G:$G,$B378)-$B$2&lt;=E$4,SUMIFS(Investors!$P:$P,Investors!$A:$A,$A378,Investors!$G:$G,$B378)-$B$2&gt;D$4),SUMIFS(Investors!$Q:$Q,Investors!$A:$A,$A378,Investors!$G:$G,$B378),0)</f>
        <v/>
      </c>
      <c r="F378" s="4">
        <f>IF(AND(SUMIFS(Investors!$P:$P,Investors!$A:$A,$A378,Investors!$G:$G,$B378)-$B$2&lt;=F$4,SUMIFS(Investors!$P:$P,Investors!$A:$A,$A378,Investors!$G:$G,$B378)-$B$2&gt;E$4),SUMIFS(Investors!$Q:$Q,Investors!$A:$A,$A378,Investors!$G:$G,$B378),0)</f>
        <v/>
      </c>
      <c r="G378" s="4">
        <f>IF(AND(SUMIFS(Investors!$P:$P,Investors!$A:$A,$A378,Investors!$G:$G,$B378)-$B$2&lt;=G$4,SUMIFS(Investors!$P:$P,Investors!$A:$A,$A378,Investors!$G:$G,$B378)-$B$2&gt;F$4),SUMIFS(Investors!$Q:$Q,Investors!$A:$A,$A378,Investors!$G:$G,$B378),0)</f>
        <v/>
      </c>
      <c r="H378" s="4">
        <f>IF(AND(SUMIFS(Investors!$P:$P,Investors!$A:$A,$A378,Investors!$G:$G,$B378)-$B$2&lt;=H$4,SUMIFS(Investors!$P:$P,Investors!$A:$A,$A378,Investors!$G:$G,$B378)-$B$2&gt;G$4),SUMIFS(Investors!$Q:$Q,Investors!$A:$A,$A378,Investors!$G:$G,$B378),0)</f>
        <v/>
      </c>
      <c r="I378" s="4">
        <f>IF(AND(SUMIFS(Investors!$P:$P,Investors!$A:$A,$A378,Investors!$G:$G,$B378)-$B$2&lt;=I$4,SUMIFS(Investors!$P:$P,Investors!$A:$A,$A378,Investors!$G:$G,$B378)-$B$2&gt;H$4),SUMIFS(Investors!$Q:$Q,Investors!$A:$A,$A378,Investors!$G:$G,$B378),0)</f>
        <v/>
      </c>
      <c r="J378" s="4">
        <f>IF(AND(SUMIFS(Investors!$P:$P,Investors!$A:$A,$A378,Investors!$G:$G,$B378)-$B$2&lt;=J$4,SUMIFS(Investors!$P:$P,Investors!$A:$A,$A378,Investors!$G:$G,$B378)-$B$2&gt;I$4),SUMIFS(Investors!$Q:$Q,Investors!$A:$A,$A378,Investors!$G:$G,$B378),0)</f>
        <v/>
      </c>
      <c r="K378" s="4">
        <f>IF(AND(SUMIFS(Investors!$P:$P,Investors!$A:$A,$A378,Investors!$G:$G,$B378)-$B$2&lt;=K$4,SUMIFS(Investors!$P:$P,Investors!$A:$A,$A378,Investors!$G:$G,$B378)-$B$2&gt;J$4),SUMIFS(Investors!$Q:$Q,Investors!$A:$A,$A378,Investors!$G:$G,$B378),0)</f>
        <v/>
      </c>
      <c r="L378" s="4">
        <f>IF(AND(SUMIFS(Investors!$P:$P,Investors!$A:$A,$A378,Investors!$G:$G,$B378)-$B$2&lt;=L$4,SUMIFS(Investors!$P:$P,Investors!$A:$A,$A378,Investors!$G:$G,$B378)-$B$2&gt;K$4),SUMIFS(Investors!$Q:$Q,Investors!$A:$A,$A378,Investors!$G:$G,$B378),0)</f>
        <v/>
      </c>
      <c r="M378" s="4">
        <f>IF(AND(SUMIFS(Investors!$P:$P,Investors!$A:$A,$A378,Investors!$G:$G,$B378)-$B$2&lt;=M$4,SUMIFS(Investors!$P:$P,Investors!$A:$A,$A378,Investors!$G:$G,$B378)-$B$2&gt;L$4),SUMIFS(Investors!$Q:$Q,Investors!$A:$A,$A378,Investors!$G:$G,$B378),0)</f>
        <v/>
      </c>
      <c r="N378" s="4">
        <f>IF(AND(SUMIFS(Investors!$P:$P,Investors!$A:$A,$A378,Investors!$G:$G,$B378)-$B$2&lt;=N$4,SUMIFS(Investors!$P:$P,Investors!$A:$A,$A378,Investors!$G:$G,$B378)-$B$2&gt;M$4),SUMIFS(Investors!$Q:$Q,Investors!$A:$A,$A378,Investors!$G:$G,$B378),0)</f>
        <v/>
      </c>
      <c r="O378" s="4">
        <f>IF(AND(SUMIFS(Investors!$P:$P,Investors!$A:$A,$A378,Investors!$G:$G,$B378)-$B$2&lt;=O$4,SUMIFS(Investors!$P:$P,Investors!$A:$A,$A378,Investors!$G:$G,$B378)-$B$2&gt;N$4),SUMIFS(Investors!$Q:$Q,Investors!$A:$A,$A378,Investors!$G:$G,$B378),0)</f>
        <v/>
      </c>
      <c r="P378" s="4">
        <f>IF(AND(SUMIFS(Investors!$P:$P,Investors!$A:$A,$A378,Investors!$G:$G,$B378)-$B$2&lt;=P$4,SUMIFS(Investors!$P:$P,Investors!$A:$A,$A378,Investors!$G:$G,$B378)-$B$2&gt;O$4),SUMIFS(Investors!$Q:$Q,Investors!$A:$A,$A378,Investors!$G:$G,$B378),0)</f>
        <v/>
      </c>
      <c r="Q378" s="4">
        <f>IF(AND(SUMIFS(Investors!$P:$P,Investors!$A:$A,$A378,Investors!$G:$G,$B378)-$B$2&lt;=Q$4,SUMIFS(Investors!$P:$P,Investors!$A:$A,$A378,Investors!$G:$G,$B378)-$B$2&gt;P$4),SUMIFS(Investors!$Q:$Q,Investors!$A:$A,$A378,Investors!$G:$G,$B378),0)</f>
        <v/>
      </c>
      <c r="R378" s="4">
        <f>IF(AND(SUMIFS(Investors!$P:$P,Investors!$A:$A,$A378,Investors!$G:$G,$B378)-$B$2&lt;=R$4,SUMIFS(Investors!$P:$P,Investors!$A:$A,$A378,Investors!$G:$G,$B378)-$B$2&gt;Q$4),SUMIFS(Investors!$Q:$Q,Investors!$A:$A,$A378,Investors!$G:$G,$B378),0)</f>
        <v/>
      </c>
      <c r="S378" s="4">
        <f>IF(AND(SUMIFS(Investors!$P:$P,Investors!$A:$A,$A378,Investors!$G:$G,$B378)-$B$2&lt;=S$4,SUMIFS(Investors!$P:$P,Investors!$A:$A,$A378,Investors!$G:$G,$B378)-$B$2&gt;R$4),SUMIFS(Investors!$Q:$Q,Investors!$A:$A,$A378,Investors!$G:$G,$B378),0)</f>
        <v/>
      </c>
      <c r="T378" s="4">
        <f>IF(AND(SUMIFS(Investors!$P:$P,Investors!$A:$A,$A378,Investors!$G:$G,$B378)-$B$2&lt;=T$4,SUMIFS(Investors!$P:$P,Investors!$A:$A,$A378,Investors!$G:$G,$B378)-$B$2&gt;S$4),SUMIFS(Investors!$Q:$Q,Investors!$A:$A,$A378,Investors!$G:$G,$B378),0)</f>
        <v/>
      </c>
      <c r="U378" s="4">
        <f>IF(AND(SUMIFS(Investors!$P:$P,Investors!$A:$A,$A378,Investors!$G:$G,$B378)-$B$2&lt;=U$4,SUMIFS(Investors!$P:$P,Investors!$A:$A,$A378,Investors!$G:$G,$B378)-$B$2&gt;T$4),SUMIFS(Investors!$Q:$Q,Investors!$A:$A,$A378,Investors!$G:$G,$B378),0)</f>
        <v/>
      </c>
      <c r="V378" s="4">
        <f>IF(AND(SUMIFS(Investors!$P:$P,Investors!$A:$A,$A378,Investors!$G:$G,$B378)-$B$2&lt;=V$4,SUMIFS(Investors!$P:$P,Investors!$A:$A,$A378,Investors!$G:$G,$B378)-$B$2&gt;U$4),SUMIFS(Investors!$Q:$Q,Investors!$A:$A,$A378,Investors!$G:$G,$B378),0)</f>
        <v/>
      </c>
      <c r="W378" s="4">
        <f>IF(AND(SUMIFS(Investors!$P:$P,Investors!$A:$A,$A378,Investors!$G:$G,$B378)-$B$2&lt;=W$4,SUMIFS(Investors!$P:$P,Investors!$A:$A,$A378,Investors!$G:$G,$B378)-$B$2&gt;V$4),SUMIFS(Investors!$Q:$Q,Investors!$A:$A,$A378,Investors!$G:$G,$B378),0)</f>
        <v/>
      </c>
      <c r="X378" s="4">
        <f>IF(AND(SUMIFS(Investors!$P:$P,Investors!$A:$A,$A378,Investors!$G:$G,$B378)-$B$2&lt;=X$4,SUMIFS(Investors!$P:$P,Investors!$A:$A,$A378,Investors!$G:$G,$B378)-$B$2&gt;W$4),SUMIFS(Investors!$Q:$Q,Investors!$A:$A,$A378,Investors!$G:$G,$B378),0)</f>
        <v/>
      </c>
      <c r="Y378" s="4">
        <f>IF(AND(SUMIFS(Investors!$P:$P,Investors!$A:$A,$A378,Investors!$G:$G,$B378)-$B$2&lt;=Y$4,SUMIFS(Investors!$P:$P,Investors!$A:$A,$A378,Investors!$G:$G,$B378)-$B$2&gt;X$4),SUMIFS(Investors!$Q:$Q,Investors!$A:$A,$A378,Investors!$G:$G,$B378),0)</f>
        <v/>
      </c>
      <c r="Z378" s="4">
        <f>IF(AND(SUMIFS(Investors!$P:$P,Investors!$A:$A,$A378,Investors!$G:$G,$B378)-$B$2&lt;=Z$4,SUMIFS(Investors!$P:$P,Investors!$A:$A,$A378,Investors!$G:$G,$B378)-$B$2&gt;Y$4),SUMIFS(Investors!$Q:$Q,Investors!$A:$A,$A378,Investors!$G:$G,$B378),0)</f>
        <v/>
      </c>
      <c r="AA378" s="4">
        <f>IF(AND(SUMIFS(Investors!$P:$P,Investors!$A:$A,$A378,Investors!$G:$G,$B378)-$B$2&lt;=AA$4,SUMIFS(Investors!$P:$P,Investors!$A:$A,$A378,Investors!$G:$G,$B378)-$B$2&gt;Z$4),SUMIFS(Investors!$Q:$Q,Investors!$A:$A,$A378,Investors!$G:$G,$B378),0)</f>
        <v/>
      </c>
      <c r="AB378" s="4">
        <f>IF(AND(SUMIFS(Investors!$P:$P,Investors!$A:$A,$A378,Investors!$G:$G,$B378)-$B$2&lt;=AB$4,SUMIFS(Investors!$P:$P,Investors!$A:$A,$A378,Investors!$G:$G,$B378)-$B$2&gt;AA$4),SUMIFS(Investors!$Q:$Q,Investors!$A:$A,$A378,Investors!$G:$G,$B378),0)</f>
        <v/>
      </c>
      <c r="AC378" s="4">
        <f>IF(AND(SUMIFS(Investors!$P:$P,Investors!$A:$A,$A378,Investors!$G:$G,$B378)-$B$2&lt;=AC$4,SUMIFS(Investors!$P:$P,Investors!$A:$A,$A378,Investors!$G:$G,$B378)-$B$2&gt;AB$4),SUMIFS(Investors!$Q:$Q,Investors!$A:$A,$A378,Investors!$G:$G,$B378),0)</f>
        <v/>
      </c>
    </row>
    <row r="379">
      <c r="A379" t="inlineStr">
        <is>
          <t>ZGOF01</t>
        </is>
      </c>
      <c r="B379" t="inlineStr">
        <is>
          <t>HFB308</t>
        </is>
      </c>
      <c r="C379" s="4">
        <f>SUM(E379:AC379)</f>
        <v/>
      </c>
      <c r="E379" s="4">
        <f>IF(AND(SUMIFS(Investors!$P:$P,Investors!$A:$A,$A379,Investors!$G:$G,$B379)-$B$2&lt;=E$4,SUMIFS(Investors!$P:$P,Investors!$A:$A,$A379,Investors!$G:$G,$B379)-$B$2&gt;D$4),SUMIFS(Investors!$Q:$Q,Investors!$A:$A,$A379,Investors!$G:$G,$B379),0)</f>
        <v/>
      </c>
      <c r="F379" s="4">
        <f>IF(AND(SUMIFS(Investors!$P:$P,Investors!$A:$A,$A379,Investors!$G:$G,$B379)-$B$2&lt;=F$4,SUMIFS(Investors!$P:$P,Investors!$A:$A,$A379,Investors!$G:$G,$B379)-$B$2&gt;E$4),SUMIFS(Investors!$Q:$Q,Investors!$A:$A,$A379,Investors!$G:$G,$B379),0)</f>
        <v/>
      </c>
      <c r="G379" s="4">
        <f>IF(AND(SUMIFS(Investors!$P:$P,Investors!$A:$A,$A379,Investors!$G:$G,$B379)-$B$2&lt;=G$4,SUMIFS(Investors!$P:$P,Investors!$A:$A,$A379,Investors!$G:$G,$B379)-$B$2&gt;F$4),SUMIFS(Investors!$Q:$Q,Investors!$A:$A,$A379,Investors!$G:$G,$B379),0)</f>
        <v/>
      </c>
      <c r="H379" s="4">
        <f>IF(AND(SUMIFS(Investors!$P:$P,Investors!$A:$A,$A379,Investors!$G:$G,$B379)-$B$2&lt;=H$4,SUMIFS(Investors!$P:$P,Investors!$A:$A,$A379,Investors!$G:$G,$B379)-$B$2&gt;G$4),SUMIFS(Investors!$Q:$Q,Investors!$A:$A,$A379,Investors!$G:$G,$B379),0)</f>
        <v/>
      </c>
      <c r="I379" s="4">
        <f>IF(AND(SUMIFS(Investors!$P:$P,Investors!$A:$A,$A379,Investors!$G:$G,$B379)-$B$2&lt;=I$4,SUMIFS(Investors!$P:$P,Investors!$A:$A,$A379,Investors!$G:$G,$B379)-$B$2&gt;H$4),SUMIFS(Investors!$Q:$Q,Investors!$A:$A,$A379,Investors!$G:$G,$B379),0)</f>
        <v/>
      </c>
      <c r="J379" s="4">
        <f>IF(AND(SUMIFS(Investors!$P:$P,Investors!$A:$A,$A379,Investors!$G:$G,$B379)-$B$2&lt;=J$4,SUMIFS(Investors!$P:$P,Investors!$A:$A,$A379,Investors!$G:$G,$B379)-$B$2&gt;I$4),SUMIFS(Investors!$Q:$Q,Investors!$A:$A,$A379,Investors!$G:$G,$B379),0)</f>
        <v/>
      </c>
      <c r="K379" s="4">
        <f>IF(AND(SUMIFS(Investors!$P:$P,Investors!$A:$A,$A379,Investors!$G:$G,$B379)-$B$2&lt;=K$4,SUMIFS(Investors!$P:$P,Investors!$A:$A,$A379,Investors!$G:$G,$B379)-$B$2&gt;J$4),SUMIFS(Investors!$Q:$Q,Investors!$A:$A,$A379,Investors!$G:$G,$B379),0)</f>
        <v/>
      </c>
      <c r="L379" s="4">
        <f>IF(AND(SUMIFS(Investors!$P:$P,Investors!$A:$A,$A379,Investors!$G:$G,$B379)-$B$2&lt;=L$4,SUMIFS(Investors!$P:$P,Investors!$A:$A,$A379,Investors!$G:$G,$B379)-$B$2&gt;K$4),SUMIFS(Investors!$Q:$Q,Investors!$A:$A,$A379,Investors!$G:$G,$B379),0)</f>
        <v/>
      </c>
      <c r="M379" s="4">
        <f>IF(AND(SUMIFS(Investors!$P:$P,Investors!$A:$A,$A379,Investors!$G:$G,$B379)-$B$2&lt;=M$4,SUMIFS(Investors!$P:$P,Investors!$A:$A,$A379,Investors!$G:$G,$B379)-$B$2&gt;L$4),SUMIFS(Investors!$Q:$Q,Investors!$A:$A,$A379,Investors!$G:$G,$B379),0)</f>
        <v/>
      </c>
      <c r="N379" s="4">
        <f>IF(AND(SUMIFS(Investors!$P:$P,Investors!$A:$A,$A379,Investors!$G:$G,$B379)-$B$2&lt;=N$4,SUMIFS(Investors!$P:$P,Investors!$A:$A,$A379,Investors!$G:$G,$B379)-$B$2&gt;M$4),SUMIFS(Investors!$Q:$Q,Investors!$A:$A,$A379,Investors!$G:$G,$B379),0)</f>
        <v/>
      </c>
      <c r="O379" s="4">
        <f>IF(AND(SUMIFS(Investors!$P:$P,Investors!$A:$A,$A379,Investors!$G:$G,$B379)-$B$2&lt;=O$4,SUMIFS(Investors!$P:$P,Investors!$A:$A,$A379,Investors!$G:$G,$B379)-$B$2&gt;N$4),SUMIFS(Investors!$Q:$Q,Investors!$A:$A,$A379,Investors!$G:$G,$B379),0)</f>
        <v/>
      </c>
      <c r="P379" s="4">
        <f>IF(AND(SUMIFS(Investors!$P:$P,Investors!$A:$A,$A379,Investors!$G:$G,$B379)-$B$2&lt;=P$4,SUMIFS(Investors!$P:$P,Investors!$A:$A,$A379,Investors!$G:$G,$B379)-$B$2&gt;O$4),SUMIFS(Investors!$Q:$Q,Investors!$A:$A,$A379,Investors!$G:$G,$B379),0)</f>
        <v/>
      </c>
      <c r="Q379" s="4">
        <f>IF(AND(SUMIFS(Investors!$P:$P,Investors!$A:$A,$A379,Investors!$G:$G,$B379)-$B$2&lt;=Q$4,SUMIFS(Investors!$P:$P,Investors!$A:$A,$A379,Investors!$G:$G,$B379)-$B$2&gt;P$4),SUMIFS(Investors!$Q:$Q,Investors!$A:$A,$A379,Investors!$G:$G,$B379),0)</f>
        <v/>
      </c>
      <c r="R379" s="4">
        <f>IF(AND(SUMIFS(Investors!$P:$P,Investors!$A:$A,$A379,Investors!$G:$G,$B379)-$B$2&lt;=R$4,SUMIFS(Investors!$P:$P,Investors!$A:$A,$A379,Investors!$G:$G,$B379)-$B$2&gt;Q$4),SUMIFS(Investors!$Q:$Q,Investors!$A:$A,$A379,Investors!$G:$G,$B379),0)</f>
        <v/>
      </c>
      <c r="S379" s="4">
        <f>IF(AND(SUMIFS(Investors!$P:$P,Investors!$A:$A,$A379,Investors!$G:$G,$B379)-$B$2&lt;=S$4,SUMIFS(Investors!$P:$P,Investors!$A:$A,$A379,Investors!$G:$G,$B379)-$B$2&gt;R$4),SUMIFS(Investors!$Q:$Q,Investors!$A:$A,$A379,Investors!$G:$G,$B379),0)</f>
        <v/>
      </c>
      <c r="T379" s="4">
        <f>IF(AND(SUMIFS(Investors!$P:$P,Investors!$A:$A,$A379,Investors!$G:$G,$B379)-$B$2&lt;=T$4,SUMIFS(Investors!$P:$P,Investors!$A:$A,$A379,Investors!$G:$G,$B379)-$B$2&gt;S$4),SUMIFS(Investors!$Q:$Q,Investors!$A:$A,$A379,Investors!$G:$G,$B379),0)</f>
        <v/>
      </c>
      <c r="U379" s="4">
        <f>IF(AND(SUMIFS(Investors!$P:$P,Investors!$A:$A,$A379,Investors!$G:$G,$B379)-$B$2&lt;=U$4,SUMIFS(Investors!$P:$P,Investors!$A:$A,$A379,Investors!$G:$G,$B379)-$B$2&gt;T$4),SUMIFS(Investors!$Q:$Q,Investors!$A:$A,$A379,Investors!$G:$G,$B379),0)</f>
        <v/>
      </c>
      <c r="V379" s="4">
        <f>IF(AND(SUMIFS(Investors!$P:$P,Investors!$A:$A,$A379,Investors!$G:$G,$B379)-$B$2&lt;=V$4,SUMIFS(Investors!$P:$P,Investors!$A:$A,$A379,Investors!$G:$G,$B379)-$B$2&gt;U$4),SUMIFS(Investors!$Q:$Q,Investors!$A:$A,$A379,Investors!$G:$G,$B379),0)</f>
        <v/>
      </c>
      <c r="W379" s="4">
        <f>IF(AND(SUMIFS(Investors!$P:$P,Investors!$A:$A,$A379,Investors!$G:$G,$B379)-$B$2&lt;=W$4,SUMIFS(Investors!$P:$P,Investors!$A:$A,$A379,Investors!$G:$G,$B379)-$B$2&gt;V$4),SUMIFS(Investors!$Q:$Q,Investors!$A:$A,$A379,Investors!$G:$G,$B379),0)</f>
        <v/>
      </c>
      <c r="X379" s="4">
        <f>IF(AND(SUMIFS(Investors!$P:$P,Investors!$A:$A,$A379,Investors!$G:$G,$B379)-$B$2&lt;=X$4,SUMIFS(Investors!$P:$P,Investors!$A:$A,$A379,Investors!$G:$G,$B379)-$B$2&gt;W$4),SUMIFS(Investors!$Q:$Q,Investors!$A:$A,$A379,Investors!$G:$G,$B379),0)</f>
        <v/>
      </c>
      <c r="Y379" s="4">
        <f>IF(AND(SUMIFS(Investors!$P:$P,Investors!$A:$A,$A379,Investors!$G:$G,$B379)-$B$2&lt;=Y$4,SUMIFS(Investors!$P:$P,Investors!$A:$A,$A379,Investors!$G:$G,$B379)-$B$2&gt;X$4),SUMIFS(Investors!$Q:$Q,Investors!$A:$A,$A379,Investors!$G:$G,$B379),0)</f>
        <v/>
      </c>
      <c r="Z379" s="4">
        <f>IF(AND(SUMIFS(Investors!$P:$P,Investors!$A:$A,$A379,Investors!$G:$G,$B379)-$B$2&lt;=Z$4,SUMIFS(Investors!$P:$P,Investors!$A:$A,$A379,Investors!$G:$G,$B379)-$B$2&gt;Y$4),SUMIFS(Investors!$Q:$Q,Investors!$A:$A,$A379,Investors!$G:$G,$B379),0)</f>
        <v/>
      </c>
      <c r="AA379" s="4">
        <f>IF(AND(SUMIFS(Investors!$P:$P,Investors!$A:$A,$A379,Investors!$G:$G,$B379)-$B$2&lt;=AA$4,SUMIFS(Investors!$P:$P,Investors!$A:$A,$A379,Investors!$G:$G,$B379)-$B$2&gt;Z$4),SUMIFS(Investors!$Q:$Q,Investors!$A:$A,$A379,Investors!$G:$G,$B379),0)</f>
        <v/>
      </c>
      <c r="AB379" s="4">
        <f>IF(AND(SUMIFS(Investors!$P:$P,Investors!$A:$A,$A379,Investors!$G:$G,$B379)-$B$2&lt;=AB$4,SUMIFS(Investors!$P:$P,Investors!$A:$A,$A379,Investors!$G:$G,$B379)-$B$2&gt;AA$4),SUMIFS(Investors!$Q:$Q,Investors!$A:$A,$A379,Investors!$G:$G,$B379),0)</f>
        <v/>
      </c>
      <c r="AC379" s="4">
        <f>IF(AND(SUMIFS(Investors!$P:$P,Investors!$A:$A,$A379,Investors!$G:$G,$B379)-$B$2&lt;=AC$4,SUMIFS(Investors!$P:$P,Investors!$A:$A,$A379,Investors!$G:$G,$B379)-$B$2&gt;AB$4),SUMIFS(Investors!$Q:$Q,Investors!$A:$A,$A379,Investors!$G:$G,$B379),0)</f>
        <v/>
      </c>
    </row>
    <row r="380">
      <c r="A380" t="inlineStr">
        <is>
          <t>ZGOF01</t>
        </is>
      </c>
      <c r="B380" t="inlineStr">
        <is>
          <t>HVM201</t>
        </is>
      </c>
      <c r="C380" s="4">
        <f>SUM(E380:AC380)</f>
        <v/>
      </c>
      <c r="E380" s="4">
        <f>IF(AND(SUMIFS(Investors!$P:$P,Investors!$A:$A,$A380,Investors!$G:$G,$B380)-$B$2&lt;=E$4,SUMIFS(Investors!$P:$P,Investors!$A:$A,$A380,Investors!$G:$G,$B380)-$B$2&gt;D$4),SUMIFS(Investors!$Q:$Q,Investors!$A:$A,$A380,Investors!$G:$G,$B380),0)</f>
        <v/>
      </c>
      <c r="F380" s="4">
        <f>IF(AND(SUMIFS(Investors!$P:$P,Investors!$A:$A,$A380,Investors!$G:$G,$B380)-$B$2&lt;=F$4,SUMIFS(Investors!$P:$P,Investors!$A:$A,$A380,Investors!$G:$G,$B380)-$B$2&gt;E$4),SUMIFS(Investors!$Q:$Q,Investors!$A:$A,$A380,Investors!$G:$G,$B380),0)</f>
        <v/>
      </c>
      <c r="G380" s="4">
        <f>IF(AND(SUMIFS(Investors!$P:$P,Investors!$A:$A,$A380,Investors!$G:$G,$B380)-$B$2&lt;=G$4,SUMIFS(Investors!$P:$P,Investors!$A:$A,$A380,Investors!$G:$G,$B380)-$B$2&gt;F$4),SUMIFS(Investors!$Q:$Q,Investors!$A:$A,$A380,Investors!$G:$G,$B380),0)</f>
        <v/>
      </c>
      <c r="H380" s="4">
        <f>IF(AND(SUMIFS(Investors!$P:$P,Investors!$A:$A,$A380,Investors!$G:$G,$B380)-$B$2&lt;=H$4,SUMIFS(Investors!$P:$P,Investors!$A:$A,$A380,Investors!$G:$G,$B380)-$B$2&gt;G$4),SUMIFS(Investors!$Q:$Q,Investors!$A:$A,$A380,Investors!$G:$G,$B380),0)</f>
        <v/>
      </c>
      <c r="I380" s="4">
        <f>IF(AND(SUMIFS(Investors!$P:$P,Investors!$A:$A,$A380,Investors!$G:$G,$B380)-$B$2&lt;=I$4,SUMIFS(Investors!$P:$P,Investors!$A:$A,$A380,Investors!$G:$G,$B380)-$B$2&gt;H$4),SUMIFS(Investors!$Q:$Q,Investors!$A:$A,$A380,Investors!$G:$G,$B380),0)</f>
        <v/>
      </c>
      <c r="J380" s="4">
        <f>IF(AND(SUMIFS(Investors!$P:$P,Investors!$A:$A,$A380,Investors!$G:$G,$B380)-$B$2&lt;=J$4,SUMIFS(Investors!$P:$P,Investors!$A:$A,$A380,Investors!$G:$G,$B380)-$B$2&gt;I$4),SUMIFS(Investors!$Q:$Q,Investors!$A:$A,$A380,Investors!$G:$G,$B380),0)</f>
        <v/>
      </c>
      <c r="K380" s="4">
        <f>IF(AND(SUMIFS(Investors!$P:$P,Investors!$A:$A,$A380,Investors!$G:$G,$B380)-$B$2&lt;=K$4,SUMIFS(Investors!$P:$P,Investors!$A:$A,$A380,Investors!$G:$G,$B380)-$B$2&gt;J$4),SUMIFS(Investors!$Q:$Q,Investors!$A:$A,$A380,Investors!$G:$G,$B380),0)</f>
        <v/>
      </c>
      <c r="L380" s="4">
        <f>IF(AND(SUMIFS(Investors!$P:$P,Investors!$A:$A,$A380,Investors!$G:$G,$B380)-$B$2&lt;=L$4,SUMIFS(Investors!$P:$P,Investors!$A:$A,$A380,Investors!$G:$G,$B380)-$B$2&gt;K$4),SUMIFS(Investors!$Q:$Q,Investors!$A:$A,$A380,Investors!$G:$G,$B380),0)</f>
        <v/>
      </c>
      <c r="M380" s="4">
        <f>IF(AND(SUMIFS(Investors!$P:$P,Investors!$A:$A,$A380,Investors!$G:$G,$B380)-$B$2&lt;=M$4,SUMIFS(Investors!$P:$P,Investors!$A:$A,$A380,Investors!$G:$G,$B380)-$B$2&gt;L$4),SUMIFS(Investors!$Q:$Q,Investors!$A:$A,$A380,Investors!$G:$G,$B380),0)</f>
        <v/>
      </c>
      <c r="N380" s="4">
        <f>IF(AND(SUMIFS(Investors!$P:$P,Investors!$A:$A,$A380,Investors!$G:$G,$B380)-$B$2&lt;=N$4,SUMIFS(Investors!$P:$P,Investors!$A:$A,$A380,Investors!$G:$G,$B380)-$B$2&gt;M$4),SUMIFS(Investors!$Q:$Q,Investors!$A:$A,$A380,Investors!$G:$G,$B380),0)</f>
        <v/>
      </c>
      <c r="O380" s="4">
        <f>IF(AND(SUMIFS(Investors!$P:$P,Investors!$A:$A,$A380,Investors!$G:$G,$B380)-$B$2&lt;=O$4,SUMIFS(Investors!$P:$P,Investors!$A:$A,$A380,Investors!$G:$G,$B380)-$B$2&gt;N$4),SUMIFS(Investors!$Q:$Q,Investors!$A:$A,$A380,Investors!$G:$G,$B380),0)</f>
        <v/>
      </c>
      <c r="P380" s="4">
        <f>IF(AND(SUMIFS(Investors!$P:$P,Investors!$A:$A,$A380,Investors!$G:$G,$B380)-$B$2&lt;=P$4,SUMIFS(Investors!$P:$P,Investors!$A:$A,$A380,Investors!$G:$G,$B380)-$B$2&gt;O$4),SUMIFS(Investors!$Q:$Q,Investors!$A:$A,$A380,Investors!$G:$G,$B380),0)</f>
        <v/>
      </c>
      <c r="Q380" s="4">
        <f>IF(AND(SUMIFS(Investors!$P:$P,Investors!$A:$A,$A380,Investors!$G:$G,$B380)-$B$2&lt;=Q$4,SUMIFS(Investors!$P:$P,Investors!$A:$A,$A380,Investors!$G:$G,$B380)-$B$2&gt;P$4),SUMIFS(Investors!$Q:$Q,Investors!$A:$A,$A380,Investors!$G:$G,$B380),0)</f>
        <v/>
      </c>
      <c r="R380" s="4">
        <f>IF(AND(SUMIFS(Investors!$P:$P,Investors!$A:$A,$A380,Investors!$G:$G,$B380)-$B$2&lt;=R$4,SUMIFS(Investors!$P:$P,Investors!$A:$A,$A380,Investors!$G:$G,$B380)-$B$2&gt;Q$4),SUMIFS(Investors!$Q:$Q,Investors!$A:$A,$A380,Investors!$G:$G,$B380),0)</f>
        <v/>
      </c>
      <c r="S380" s="4">
        <f>IF(AND(SUMIFS(Investors!$P:$P,Investors!$A:$A,$A380,Investors!$G:$G,$B380)-$B$2&lt;=S$4,SUMIFS(Investors!$P:$P,Investors!$A:$A,$A380,Investors!$G:$G,$B380)-$B$2&gt;R$4),SUMIFS(Investors!$Q:$Q,Investors!$A:$A,$A380,Investors!$G:$G,$B380),0)</f>
        <v/>
      </c>
      <c r="T380" s="4">
        <f>IF(AND(SUMIFS(Investors!$P:$P,Investors!$A:$A,$A380,Investors!$G:$G,$B380)-$B$2&lt;=T$4,SUMIFS(Investors!$P:$P,Investors!$A:$A,$A380,Investors!$G:$G,$B380)-$B$2&gt;S$4),SUMIFS(Investors!$Q:$Q,Investors!$A:$A,$A380,Investors!$G:$G,$B380),0)</f>
        <v/>
      </c>
      <c r="U380" s="4">
        <f>IF(AND(SUMIFS(Investors!$P:$P,Investors!$A:$A,$A380,Investors!$G:$G,$B380)-$B$2&lt;=U$4,SUMIFS(Investors!$P:$P,Investors!$A:$A,$A380,Investors!$G:$G,$B380)-$B$2&gt;T$4),SUMIFS(Investors!$Q:$Q,Investors!$A:$A,$A380,Investors!$G:$G,$B380),0)</f>
        <v/>
      </c>
      <c r="V380" s="4">
        <f>IF(AND(SUMIFS(Investors!$P:$P,Investors!$A:$A,$A380,Investors!$G:$G,$B380)-$B$2&lt;=V$4,SUMIFS(Investors!$P:$P,Investors!$A:$A,$A380,Investors!$G:$G,$B380)-$B$2&gt;U$4),SUMIFS(Investors!$Q:$Q,Investors!$A:$A,$A380,Investors!$G:$G,$B380),0)</f>
        <v/>
      </c>
      <c r="W380" s="4">
        <f>IF(AND(SUMIFS(Investors!$P:$P,Investors!$A:$A,$A380,Investors!$G:$G,$B380)-$B$2&lt;=W$4,SUMIFS(Investors!$P:$P,Investors!$A:$A,$A380,Investors!$G:$G,$B380)-$B$2&gt;V$4),SUMIFS(Investors!$Q:$Q,Investors!$A:$A,$A380,Investors!$G:$G,$B380),0)</f>
        <v/>
      </c>
      <c r="X380" s="4">
        <f>IF(AND(SUMIFS(Investors!$P:$P,Investors!$A:$A,$A380,Investors!$G:$G,$B380)-$B$2&lt;=X$4,SUMIFS(Investors!$P:$P,Investors!$A:$A,$A380,Investors!$G:$G,$B380)-$B$2&gt;W$4),SUMIFS(Investors!$Q:$Q,Investors!$A:$A,$A380,Investors!$G:$G,$B380),0)</f>
        <v/>
      </c>
      <c r="Y380" s="4">
        <f>IF(AND(SUMIFS(Investors!$P:$P,Investors!$A:$A,$A380,Investors!$G:$G,$B380)-$B$2&lt;=Y$4,SUMIFS(Investors!$P:$P,Investors!$A:$A,$A380,Investors!$G:$G,$B380)-$B$2&gt;X$4),SUMIFS(Investors!$Q:$Q,Investors!$A:$A,$A380,Investors!$G:$G,$B380),0)</f>
        <v/>
      </c>
      <c r="Z380" s="4">
        <f>IF(AND(SUMIFS(Investors!$P:$P,Investors!$A:$A,$A380,Investors!$G:$G,$B380)-$B$2&lt;=Z$4,SUMIFS(Investors!$P:$P,Investors!$A:$A,$A380,Investors!$G:$G,$B380)-$B$2&gt;Y$4),SUMIFS(Investors!$Q:$Q,Investors!$A:$A,$A380,Investors!$G:$G,$B380),0)</f>
        <v/>
      </c>
      <c r="AA380" s="4">
        <f>IF(AND(SUMIFS(Investors!$P:$P,Investors!$A:$A,$A380,Investors!$G:$G,$B380)-$B$2&lt;=AA$4,SUMIFS(Investors!$P:$P,Investors!$A:$A,$A380,Investors!$G:$G,$B380)-$B$2&gt;Z$4),SUMIFS(Investors!$Q:$Q,Investors!$A:$A,$A380,Investors!$G:$G,$B380),0)</f>
        <v/>
      </c>
      <c r="AB380" s="4">
        <f>IF(AND(SUMIFS(Investors!$P:$P,Investors!$A:$A,$A380,Investors!$G:$G,$B380)-$B$2&lt;=AB$4,SUMIFS(Investors!$P:$P,Investors!$A:$A,$A380,Investors!$G:$G,$B380)-$B$2&gt;AA$4),SUMIFS(Investors!$Q:$Q,Investors!$A:$A,$A380,Investors!$G:$G,$B380),0)</f>
        <v/>
      </c>
      <c r="AC380" s="4">
        <f>IF(AND(SUMIFS(Investors!$P:$P,Investors!$A:$A,$A380,Investors!$G:$G,$B380)-$B$2&lt;=AC$4,SUMIFS(Investors!$P:$P,Investors!$A:$A,$A380,Investors!$G:$G,$B380)-$B$2&gt;AB$4),SUMIFS(Investors!$Q:$Q,Investors!$A:$A,$A380,Investors!$G:$G,$B380),0)</f>
        <v/>
      </c>
    </row>
    <row r="381">
      <c r="A381" t="inlineStr">
        <is>
          <t>ZGOF01</t>
        </is>
      </c>
      <c r="B381" t="inlineStr">
        <is>
          <t>HVO301</t>
        </is>
      </c>
      <c r="C381" s="4">
        <f>SUM(E381:AC381)</f>
        <v/>
      </c>
      <c r="E381" s="4">
        <f>IF(AND(SUMIFS(Investors!$P:$P,Investors!$A:$A,$A381,Investors!$G:$G,$B381)-$B$2&lt;=E$4,SUMIFS(Investors!$P:$P,Investors!$A:$A,$A381,Investors!$G:$G,$B381)-$B$2&gt;D$4),SUMIFS(Investors!$Q:$Q,Investors!$A:$A,$A381,Investors!$G:$G,$B381),0)</f>
        <v/>
      </c>
      <c r="F381" s="4">
        <f>IF(AND(SUMIFS(Investors!$P:$P,Investors!$A:$A,$A381,Investors!$G:$G,$B381)-$B$2&lt;=F$4,SUMIFS(Investors!$P:$P,Investors!$A:$A,$A381,Investors!$G:$G,$B381)-$B$2&gt;E$4),SUMIFS(Investors!$Q:$Q,Investors!$A:$A,$A381,Investors!$G:$G,$B381),0)</f>
        <v/>
      </c>
      <c r="G381" s="4">
        <f>IF(AND(SUMIFS(Investors!$P:$P,Investors!$A:$A,$A381,Investors!$G:$G,$B381)-$B$2&lt;=G$4,SUMIFS(Investors!$P:$P,Investors!$A:$A,$A381,Investors!$G:$G,$B381)-$B$2&gt;F$4),SUMIFS(Investors!$Q:$Q,Investors!$A:$A,$A381,Investors!$G:$G,$B381),0)</f>
        <v/>
      </c>
      <c r="H381" s="4">
        <f>IF(AND(SUMIFS(Investors!$P:$P,Investors!$A:$A,$A381,Investors!$G:$G,$B381)-$B$2&lt;=H$4,SUMIFS(Investors!$P:$P,Investors!$A:$A,$A381,Investors!$G:$G,$B381)-$B$2&gt;G$4),SUMIFS(Investors!$Q:$Q,Investors!$A:$A,$A381,Investors!$G:$G,$B381),0)</f>
        <v/>
      </c>
      <c r="I381" s="4">
        <f>IF(AND(SUMIFS(Investors!$P:$P,Investors!$A:$A,$A381,Investors!$G:$G,$B381)-$B$2&lt;=I$4,SUMIFS(Investors!$P:$P,Investors!$A:$A,$A381,Investors!$G:$G,$B381)-$B$2&gt;H$4),SUMIFS(Investors!$Q:$Q,Investors!$A:$A,$A381,Investors!$G:$G,$B381),0)</f>
        <v/>
      </c>
      <c r="J381" s="4">
        <f>IF(AND(SUMIFS(Investors!$P:$P,Investors!$A:$A,$A381,Investors!$G:$G,$B381)-$B$2&lt;=J$4,SUMIFS(Investors!$P:$P,Investors!$A:$A,$A381,Investors!$G:$G,$B381)-$B$2&gt;I$4),SUMIFS(Investors!$Q:$Q,Investors!$A:$A,$A381,Investors!$G:$G,$B381),0)</f>
        <v/>
      </c>
      <c r="K381" s="4">
        <f>IF(AND(SUMIFS(Investors!$P:$P,Investors!$A:$A,$A381,Investors!$G:$G,$B381)-$B$2&lt;=K$4,SUMIFS(Investors!$P:$P,Investors!$A:$A,$A381,Investors!$G:$G,$B381)-$B$2&gt;J$4),SUMIFS(Investors!$Q:$Q,Investors!$A:$A,$A381,Investors!$G:$G,$B381),0)</f>
        <v/>
      </c>
      <c r="L381" s="4">
        <f>IF(AND(SUMIFS(Investors!$P:$P,Investors!$A:$A,$A381,Investors!$G:$G,$B381)-$B$2&lt;=L$4,SUMIFS(Investors!$P:$P,Investors!$A:$A,$A381,Investors!$G:$G,$B381)-$B$2&gt;K$4),SUMIFS(Investors!$Q:$Q,Investors!$A:$A,$A381,Investors!$G:$G,$B381),0)</f>
        <v/>
      </c>
      <c r="M381" s="4">
        <f>IF(AND(SUMIFS(Investors!$P:$P,Investors!$A:$A,$A381,Investors!$G:$G,$B381)-$B$2&lt;=M$4,SUMIFS(Investors!$P:$P,Investors!$A:$A,$A381,Investors!$G:$G,$B381)-$B$2&gt;L$4),SUMIFS(Investors!$Q:$Q,Investors!$A:$A,$A381,Investors!$G:$G,$B381),0)</f>
        <v/>
      </c>
      <c r="N381" s="4">
        <f>IF(AND(SUMIFS(Investors!$P:$P,Investors!$A:$A,$A381,Investors!$G:$G,$B381)-$B$2&lt;=N$4,SUMIFS(Investors!$P:$P,Investors!$A:$A,$A381,Investors!$G:$G,$B381)-$B$2&gt;M$4),SUMIFS(Investors!$Q:$Q,Investors!$A:$A,$A381,Investors!$G:$G,$B381),0)</f>
        <v/>
      </c>
      <c r="O381" s="4">
        <f>IF(AND(SUMIFS(Investors!$P:$P,Investors!$A:$A,$A381,Investors!$G:$G,$B381)-$B$2&lt;=O$4,SUMIFS(Investors!$P:$P,Investors!$A:$A,$A381,Investors!$G:$G,$B381)-$B$2&gt;N$4),SUMIFS(Investors!$Q:$Q,Investors!$A:$A,$A381,Investors!$G:$G,$B381),0)</f>
        <v/>
      </c>
      <c r="P381" s="4">
        <f>IF(AND(SUMIFS(Investors!$P:$P,Investors!$A:$A,$A381,Investors!$G:$G,$B381)-$B$2&lt;=P$4,SUMIFS(Investors!$P:$P,Investors!$A:$A,$A381,Investors!$G:$G,$B381)-$B$2&gt;O$4),SUMIFS(Investors!$Q:$Q,Investors!$A:$A,$A381,Investors!$G:$G,$B381),0)</f>
        <v/>
      </c>
      <c r="Q381" s="4">
        <f>IF(AND(SUMIFS(Investors!$P:$P,Investors!$A:$A,$A381,Investors!$G:$G,$B381)-$B$2&lt;=Q$4,SUMIFS(Investors!$P:$P,Investors!$A:$A,$A381,Investors!$G:$G,$B381)-$B$2&gt;P$4),SUMIFS(Investors!$Q:$Q,Investors!$A:$A,$A381,Investors!$G:$G,$B381),0)</f>
        <v/>
      </c>
      <c r="R381" s="4">
        <f>IF(AND(SUMIFS(Investors!$P:$P,Investors!$A:$A,$A381,Investors!$G:$G,$B381)-$B$2&lt;=R$4,SUMIFS(Investors!$P:$P,Investors!$A:$A,$A381,Investors!$G:$G,$B381)-$B$2&gt;Q$4),SUMIFS(Investors!$Q:$Q,Investors!$A:$A,$A381,Investors!$G:$G,$B381),0)</f>
        <v/>
      </c>
      <c r="S381" s="4">
        <f>IF(AND(SUMIFS(Investors!$P:$P,Investors!$A:$A,$A381,Investors!$G:$G,$B381)-$B$2&lt;=S$4,SUMIFS(Investors!$P:$P,Investors!$A:$A,$A381,Investors!$G:$G,$B381)-$B$2&gt;R$4),SUMIFS(Investors!$Q:$Q,Investors!$A:$A,$A381,Investors!$G:$G,$B381),0)</f>
        <v/>
      </c>
      <c r="T381" s="4">
        <f>IF(AND(SUMIFS(Investors!$P:$P,Investors!$A:$A,$A381,Investors!$G:$G,$B381)-$B$2&lt;=T$4,SUMIFS(Investors!$P:$P,Investors!$A:$A,$A381,Investors!$G:$G,$B381)-$B$2&gt;S$4),SUMIFS(Investors!$Q:$Q,Investors!$A:$A,$A381,Investors!$G:$G,$B381),0)</f>
        <v/>
      </c>
      <c r="U381" s="4">
        <f>IF(AND(SUMIFS(Investors!$P:$P,Investors!$A:$A,$A381,Investors!$G:$G,$B381)-$B$2&lt;=U$4,SUMIFS(Investors!$P:$P,Investors!$A:$A,$A381,Investors!$G:$G,$B381)-$B$2&gt;T$4),SUMIFS(Investors!$Q:$Q,Investors!$A:$A,$A381,Investors!$G:$G,$B381),0)</f>
        <v/>
      </c>
      <c r="V381" s="4">
        <f>IF(AND(SUMIFS(Investors!$P:$P,Investors!$A:$A,$A381,Investors!$G:$G,$B381)-$B$2&lt;=V$4,SUMIFS(Investors!$P:$P,Investors!$A:$A,$A381,Investors!$G:$G,$B381)-$B$2&gt;U$4),SUMIFS(Investors!$Q:$Q,Investors!$A:$A,$A381,Investors!$G:$G,$B381),0)</f>
        <v/>
      </c>
      <c r="W381" s="4">
        <f>IF(AND(SUMIFS(Investors!$P:$P,Investors!$A:$A,$A381,Investors!$G:$G,$B381)-$B$2&lt;=W$4,SUMIFS(Investors!$P:$P,Investors!$A:$A,$A381,Investors!$G:$G,$B381)-$B$2&gt;V$4),SUMIFS(Investors!$Q:$Q,Investors!$A:$A,$A381,Investors!$G:$G,$B381),0)</f>
        <v/>
      </c>
      <c r="X381" s="4">
        <f>IF(AND(SUMIFS(Investors!$P:$P,Investors!$A:$A,$A381,Investors!$G:$G,$B381)-$B$2&lt;=X$4,SUMIFS(Investors!$P:$P,Investors!$A:$A,$A381,Investors!$G:$G,$B381)-$B$2&gt;W$4),SUMIFS(Investors!$Q:$Q,Investors!$A:$A,$A381,Investors!$G:$G,$B381),0)</f>
        <v/>
      </c>
      <c r="Y381" s="4">
        <f>IF(AND(SUMIFS(Investors!$P:$P,Investors!$A:$A,$A381,Investors!$G:$G,$B381)-$B$2&lt;=Y$4,SUMIFS(Investors!$P:$P,Investors!$A:$A,$A381,Investors!$G:$G,$B381)-$B$2&gt;X$4),SUMIFS(Investors!$Q:$Q,Investors!$A:$A,$A381,Investors!$G:$G,$B381),0)</f>
        <v/>
      </c>
      <c r="Z381" s="4">
        <f>IF(AND(SUMIFS(Investors!$P:$P,Investors!$A:$A,$A381,Investors!$G:$G,$B381)-$B$2&lt;=Z$4,SUMIFS(Investors!$P:$P,Investors!$A:$A,$A381,Investors!$G:$G,$B381)-$B$2&gt;Y$4),SUMIFS(Investors!$Q:$Q,Investors!$A:$A,$A381,Investors!$G:$G,$B381),0)</f>
        <v/>
      </c>
      <c r="AA381" s="4">
        <f>IF(AND(SUMIFS(Investors!$P:$P,Investors!$A:$A,$A381,Investors!$G:$G,$B381)-$B$2&lt;=AA$4,SUMIFS(Investors!$P:$P,Investors!$A:$A,$A381,Investors!$G:$G,$B381)-$B$2&gt;Z$4),SUMIFS(Investors!$Q:$Q,Investors!$A:$A,$A381,Investors!$G:$G,$B381),0)</f>
        <v/>
      </c>
      <c r="AB381" s="4">
        <f>IF(AND(SUMIFS(Investors!$P:$P,Investors!$A:$A,$A381,Investors!$G:$G,$B381)-$B$2&lt;=AB$4,SUMIFS(Investors!$P:$P,Investors!$A:$A,$A381,Investors!$G:$G,$B381)-$B$2&gt;AA$4),SUMIFS(Investors!$Q:$Q,Investors!$A:$A,$A381,Investors!$G:$G,$B381),0)</f>
        <v/>
      </c>
      <c r="AC381" s="4">
        <f>IF(AND(SUMIFS(Investors!$P:$P,Investors!$A:$A,$A381,Investors!$G:$G,$B381)-$B$2&lt;=AC$4,SUMIFS(Investors!$P:$P,Investors!$A:$A,$A381,Investors!$G:$G,$B381)-$B$2&gt;AB$4),SUMIFS(Investors!$Q:$Q,Investors!$A:$A,$A381,Investors!$G:$G,$B381),0)</f>
        <v/>
      </c>
    </row>
    <row r="382">
      <c r="A382" t="inlineStr">
        <is>
          <t>ZSMI02</t>
        </is>
      </c>
      <c r="B382" t="inlineStr">
        <is>
          <t>HVG203</t>
        </is>
      </c>
      <c r="C382" s="4">
        <f>SUM(E382:AC382)</f>
        <v/>
      </c>
      <c r="E382" s="4">
        <f>IF(AND(SUMIFS(Investors!$P:$P,Investors!$A:$A,$A382,Investors!$G:$G,$B382)-$B$2&lt;=E$4,SUMIFS(Investors!$P:$P,Investors!$A:$A,$A382,Investors!$G:$G,$B382)-$B$2&gt;D$4),SUMIFS(Investors!$Q:$Q,Investors!$A:$A,$A382,Investors!$G:$G,$B382),0)</f>
        <v/>
      </c>
      <c r="F382" s="4">
        <f>IF(AND(SUMIFS(Investors!$P:$P,Investors!$A:$A,$A382,Investors!$G:$G,$B382)-$B$2&lt;=F$4,SUMIFS(Investors!$P:$P,Investors!$A:$A,$A382,Investors!$G:$G,$B382)-$B$2&gt;E$4),SUMIFS(Investors!$Q:$Q,Investors!$A:$A,$A382,Investors!$G:$G,$B382),0)</f>
        <v/>
      </c>
      <c r="G382" s="4">
        <f>IF(AND(SUMIFS(Investors!$P:$P,Investors!$A:$A,$A382,Investors!$G:$G,$B382)-$B$2&lt;=G$4,SUMIFS(Investors!$P:$P,Investors!$A:$A,$A382,Investors!$G:$G,$B382)-$B$2&gt;F$4),SUMIFS(Investors!$Q:$Q,Investors!$A:$A,$A382,Investors!$G:$G,$B382),0)</f>
        <v/>
      </c>
      <c r="H382" s="4">
        <f>IF(AND(SUMIFS(Investors!$P:$P,Investors!$A:$A,$A382,Investors!$G:$G,$B382)-$B$2&lt;=H$4,SUMIFS(Investors!$P:$P,Investors!$A:$A,$A382,Investors!$G:$G,$B382)-$B$2&gt;G$4),SUMIFS(Investors!$Q:$Q,Investors!$A:$A,$A382,Investors!$G:$G,$B382),0)</f>
        <v/>
      </c>
      <c r="I382" s="4">
        <f>IF(AND(SUMIFS(Investors!$P:$P,Investors!$A:$A,$A382,Investors!$G:$G,$B382)-$B$2&lt;=I$4,SUMIFS(Investors!$P:$P,Investors!$A:$A,$A382,Investors!$G:$G,$B382)-$B$2&gt;H$4),SUMIFS(Investors!$Q:$Q,Investors!$A:$A,$A382,Investors!$G:$G,$B382),0)</f>
        <v/>
      </c>
      <c r="J382" s="4">
        <f>IF(AND(SUMIFS(Investors!$P:$P,Investors!$A:$A,$A382,Investors!$G:$G,$B382)-$B$2&lt;=J$4,SUMIFS(Investors!$P:$P,Investors!$A:$A,$A382,Investors!$G:$G,$B382)-$B$2&gt;I$4),SUMIFS(Investors!$Q:$Q,Investors!$A:$A,$A382,Investors!$G:$G,$B382),0)</f>
        <v/>
      </c>
      <c r="K382" s="4">
        <f>IF(AND(SUMIFS(Investors!$P:$P,Investors!$A:$A,$A382,Investors!$G:$G,$B382)-$B$2&lt;=K$4,SUMIFS(Investors!$P:$P,Investors!$A:$A,$A382,Investors!$G:$G,$B382)-$B$2&gt;J$4),SUMIFS(Investors!$Q:$Q,Investors!$A:$A,$A382,Investors!$G:$G,$B382),0)</f>
        <v/>
      </c>
      <c r="L382" s="4">
        <f>IF(AND(SUMIFS(Investors!$P:$P,Investors!$A:$A,$A382,Investors!$G:$G,$B382)-$B$2&lt;=L$4,SUMIFS(Investors!$P:$P,Investors!$A:$A,$A382,Investors!$G:$G,$B382)-$B$2&gt;K$4),SUMIFS(Investors!$Q:$Q,Investors!$A:$A,$A382,Investors!$G:$G,$B382),0)</f>
        <v/>
      </c>
      <c r="M382" s="4">
        <f>IF(AND(SUMIFS(Investors!$P:$P,Investors!$A:$A,$A382,Investors!$G:$G,$B382)-$B$2&lt;=M$4,SUMIFS(Investors!$P:$P,Investors!$A:$A,$A382,Investors!$G:$G,$B382)-$B$2&gt;L$4),SUMIFS(Investors!$Q:$Q,Investors!$A:$A,$A382,Investors!$G:$G,$B382),0)</f>
        <v/>
      </c>
      <c r="N382" s="4">
        <f>IF(AND(SUMIFS(Investors!$P:$P,Investors!$A:$A,$A382,Investors!$G:$G,$B382)-$B$2&lt;=N$4,SUMIFS(Investors!$P:$P,Investors!$A:$A,$A382,Investors!$G:$G,$B382)-$B$2&gt;M$4),SUMIFS(Investors!$Q:$Q,Investors!$A:$A,$A382,Investors!$G:$G,$B382),0)</f>
        <v/>
      </c>
      <c r="O382" s="4">
        <f>IF(AND(SUMIFS(Investors!$P:$P,Investors!$A:$A,$A382,Investors!$G:$G,$B382)-$B$2&lt;=O$4,SUMIFS(Investors!$P:$P,Investors!$A:$A,$A382,Investors!$G:$G,$B382)-$B$2&gt;N$4),SUMIFS(Investors!$Q:$Q,Investors!$A:$A,$A382,Investors!$G:$G,$B382),0)</f>
        <v/>
      </c>
      <c r="P382" s="4">
        <f>IF(AND(SUMIFS(Investors!$P:$P,Investors!$A:$A,$A382,Investors!$G:$G,$B382)-$B$2&lt;=P$4,SUMIFS(Investors!$P:$P,Investors!$A:$A,$A382,Investors!$G:$G,$B382)-$B$2&gt;O$4),SUMIFS(Investors!$Q:$Q,Investors!$A:$A,$A382,Investors!$G:$G,$B382),0)</f>
        <v/>
      </c>
      <c r="Q382" s="4">
        <f>IF(AND(SUMIFS(Investors!$P:$P,Investors!$A:$A,$A382,Investors!$G:$G,$B382)-$B$2&lt;=Q$4,SUMIFS(Investors!$P:$P,Investors!$A:$A,$A382,Investors!$G:$G,$B382)-$B$2&gt;P$4),SUMIFS(Investors!$Q:$Q,Investors!$A:$A,$A382,Investors!$G:$G,$B382),0)</f>
        <v/>
      </c>
      <c r="R382" s="4">
        <f>IF(AND(SUMIFS(Investors!$P:$P,Investors!$A:$A,$A382,Investors!$G:$G,$B382)-$B$2&lt;=R$4,SUMIFS(Investors!$P:$P,Investors!$A:$A,$A382,Investors!$G:$G,$B382)-$B$2&gt;Q$4),SUMIFS(Investors!$Q:$Q,Investors!$A:$A,$A382,Investors!$G:$G,$B382),0)</f>
        <v/>
      </c>
      <c r="S382" s="4">
        <f>IF(AND(SUMIFS(Investors!$P:$P,Investors!$A:$A,$A382,Investors!$G:$G,$B382)-$B$2&lt;=S$4,SUMIFS(Investors!$P:$P,Investors!$A:$A,$A382,Investors!$G:$G,$B382)-$B$2&gt;R$4),SUMIFS(Investors!$Q:$Q,Investors!$A:$A,$A382,Investors!$G:$G,$B382),0)</f>
        <v/>
      </c>
      <c r="T382" s="4">
        <f>IF(AND(SUMIFS(Investors!$P:$P,Investors!$A:$A,$A382,Investors!$G:$G,$B382)-$B$2&lt;=T$4,SUMIFS(Investors!$P:$P,Investors!$A:$A,$A382,Investors!$G:$G,$B382)-$B$2&gt;S$4),SUMIFS(Investors!$Q:$Q,Investors!$A:$A,$A382,Investors!$G:$G,$B382),0)</f>
        <v/>
      </c>
      <c r="U382" s="4">
        <f>IF(AND(SUMIFS(Investors!$P:$P,Investors!$A:$A,$A382,Investors!$G:$G,$B382)-$B$2&lt;=U$4,SUMIFS(Investors!$P:$P,Investors!$A:$A,$A382,Investors!$G:$G,$B382)-$B$2&gt;T$4),SUMIFS(Investors!$Q:$Q,Investors!$A:$A,$A382,Investors!$G:$G,$B382),0)</f>
        <v/>
      </c>
      <c r="V382" s="4">
        <f>IF(AND(SUMIFS(Investors!$P:$P,Investors!$A:$A,$A382,Investors!$G:$G,$B382)-$B$2&lt;=V$4,SUMIFS(Investors!$P:$P,Investors!$A:$A,$A382,Investors!$G:$G,$B382)-$B$2&gt;U$4),SUMIFS(Investors!$Q:$Q,Investors!$A:$A,$A382,Investors!$G:$G,$B382),0)</f>
        <v/>
      </c>
      <c r="W382" s="4">
        <f>IF(AND(SUMIFS(Investors!$P:$P,Investors!$A:$A,$A382,Investors!$G:$G,$B382)-$B$2&lt;=W$4,SUMIFS(Investors!$P:$P,Investors!$A:$A,$A382,Investors!$G:$G,$B382)-$B$2&gt;V$4),SUMIFS(Investors!$Q:$Q,Investors!$A:$A,$A382,Investors!$G:$G,$B382),0)</f>
        <v/>
      </c>
      <c r="X382" s="4">
        <f>IF(AND(SUMIFS(Investors!$P:$P,Investors!$A:$A,$A382,Investors!$G:$G,$B382)-$B$2&lt;=X$4,SUMIFS(Investors!$P:$P,Investors!$A:$A,$A382,Investors!$G:$G,$B382)-$B$2&gt;W$4),SUMIFS(Investors!$Q:$Q,Investors!$A:$A,$A382,Investors!$G:$G,$B382),0)</f>
        <v/>
      </c>
      <c r="Y382" s="4">
        <f>IF(AND(SUMIFS(Investors!$P:$P,Investors!$A:$A,$A382,Investors!$G:$G,$B382)-$B$2&lt;=Y$4,SUMIFS(Investors!$P:$P,Investors!$A:$A,$A382,Investors!$G:$G,$B382)-$B$2&gt;X$4),SUMIFS(Investors!$Q:$Q,Investors!$A:$A,$A382,Investors!$G:$G,$B382),0)</f>
        <v/>
      </c>
      <c r="Z382" s="4">
        <f>IF(AND(SUMIFS(Investors!$P:$P,Investors!$A:$A,$A382,Investors!$G:$G,$B382)-$B$2&lt;=Z$4,SUMIFS(Investors!$P:$P,Investors!$A:$A,$A382,Investors!$G:$G,$B382)-$B$2&gt;Y$4),SUMIFS(Investors!$Q:$Q,Investors!$A:$A,$A382,Investors!$G:$G,$B382),0)</f>
        <v/>
      </c>
      <c r="AA382" s="4">
        <f>IF(AND(SUMIFS(Investors!$P:$P,Investors!$A:$A,$A382,Investors!$G:$G,$B382)-$B$2&lt;=AA$4,SUMIFS(Investors!$P:$P,Investors!$A:$A,$A382,Investors!$G:$G,$B382)-$B$2&gt;Z$4),SUMIFS(Investors!$Q:$Q,Investors!$A:$A,$A382,Investors!$G:$G,$B382),0)</f>
        <v/>
      </c>
      <c r="AB382" s="4">
        <f>IF(AND(SUMIFS(Investors!$P:$P,Investors!$A:$A,$A382,Investors!$G:$G,$B382)-$B$2&lt;=AB$4,SUMIFS(Investors!$P:$P,Investors!$A:$A,$A382,Investors!$G:$G,$B382)-$B$2&gt;AA$4),SUMIFS(Investors!$Q:$Q,Investors!$A:$A,$A382,Investors!$G:$G,$B382),0)</f>
        <v/>
      </c>
      <c r="AC382" s="4">
        <f>IF(AND(SUMIFS(Investors!$P:$P,Investors!$A:$A,$A382,Investors!$G:$G,$B382)-$B$2&lt;=AC$4,SUMIFS(Investors!$P:$P,Investors!$A:$A,$A382,Investors!$G:$G,$B382)-$B$2&gt;AB$4),SUMIFS(Investors!$Q:$Q,Investors!$A:$A,$A382,Investors!$G:$G,$B382),0)</f>
        <v/>
      </c>
    </row>
    <row r="383">
      <c r="A383" t="inlineStr">
        <is>
          <t>ZJAN02</t>
        </is>
      </c>
      <c r="B383" t="inlineStr">
        <is>
          <t>HFB210</t>
        </is>
      </c>
      <c r="C383" s="4">
        <f>SUM(E383:AC383)</f>
        <v/>
      </c>
      <c r="E383" s="4">
        <f>IF(AND(SUMIFS(Investors!$P:$P,Investors!$A:$A,$A383,Investors!$G:$G,$B383)-$B$2&lt;=E$4,SUMIFS(Investors!$P:$P,Investors!$A:$A,$A383,Investors!$G:$G,$B383)-$B$2&gt;D$4),SUMIFS(Investors!$Q:$Q,Investors!$A:$A,$A383,Investors!$G:$G,$B383),0)</f>
        <v/>
      </c>
      <c r="F383" s="4">
        <f>IF(AND(SUMIFS(Investors!$P:$P,Investors!$A:$A,$A383,Investors!$G:$G,$B383)-$B$2&lt;=F$4,SUMIFS(Investors!$P:$P,Investors!$A:$A,$A383,Investors!$G:$G,$B383)-$B$2&gt;E$4),SUMIFS(Investors!$Q:$Q,Investors!$A:$A,$A383,Investors!$G:$G,$B383),0)</f>
        <v/>
      </c>
      <c r="G383" s="4">
        <f>IF(AND(SUMIFS(Investors!$P:$P,Investors!$A:$A,$A383,Investors!$G:$G,$B383)-$B$2&lt;=G$4,SUMIFS(Investors!$P:$P,Investors!$A:$A,$A383,Investors!$G:$G,$B383)-$B$2&gt;F$4),SUMIFS(Investors!$Q:$Q,Investors!$A:$A,$A383,Investors!$G:$G,$B383),0)</f>
        <v/>
      </c>
      <c r="H383" s="4">
        <f>IF(AND(SUMIFS(Investors!$P:$P,Investors!$A:$A,$A383,Investors!$G:$G,$B383)-$B$2&lt;=H$4,SUMIFS(Investors!$P:$P,Investors!$A:$A,$A383,Investors!$G:$G,$B383)-$B$2&gt;G$4),SUMIFS(Investors!$Q:$Q,Investors!$A:$A,$A383,Investors!$G:$G,$B383),0)</f>
        <v/>
      </c>
      <c r="I383" s="4">
        <f>IF(AND(SUMIFS(Investors!$P:$P,Investors!$A:$A,$A383,Investors!$G:$G,$B383)-$B$2&lt;=I$4,SUMIFS(Investors!$P:$P,Investors!$A:$A,$A383,Investors!$G:$G,$B383)-$B$2&gt;H$4),SUMIFS(Investors!$Q:$Q,Investors!$A:$A,$A383,Investors!$G:$G,$B383),0)</f>
        <v/>
      </c>
      <c r="J383" s="4">
        <f>IF(AND(SUMIFS(Investors!$P:$P,Investors!$A:$A,$A383,Investors!$G:$G,$B383)-$B$2&lt;=J$4,SUMIFS(Investors!$P:$P,Investors!$A:$A,$A383,Investors!$G:$G,$B383)-$B$2&gt;I$4),SUMIFS(Investors!$Q:$Q,Investors!$A:$A,$A383,Investors!$G:$G,$B383),0)</f>
        <v/>
      </c>
      <c r="K383" s="4">
        <f>IF(AND(SUMIFS(Investors!$P:$P,Investors!$A:$A,$A383,Investors!$G:$G,$B383)-$B$2&lt;=K$4,SUMIFS(Investors!$P:$P,Investors!$A:$A,$A383,Investors!$G:$G,$B383)-$B$2&gt;J$4),SUMIFS(Investors!$Q:$Q,Investors!$A:$A,$A383,Investors!$G:$G,$B383),0)</f>
        <v/>
      </c>
      <c r="L383" s="4">
        <f>IF(AND(SUMIFS(Investors!$P:$P,Investors!$A:$A,$A383,Investors!$G:$G,$B383)-$B$2&lt;=L$4,SUMIFS(Investors!$P:$P,Investors!$A:$A,$A383,Investors!$G:$G,$B383)-$B$2&gt;K$4),SUMIFS(Investors!$Q:$Q,Investors!$A:$A,$A383,Investors!$G:$G,$B383),0)</f>
        <v/>
      </c>
      <c r="M383" s="4">
        <f>IF(AND(SUMIFS(Investors!$P:$P,Investors!$A:$A,$A383,Investors!$G:$G,$B383)-$B$2&lt;=M$4,SUMIFS(Investors!$P:$P,Investors!$A:$A,$A383,Investors!$G:$G,$B383)-$B$2&gt;L$4),SUMIFS(Investors!$Q:$Q,Investors!$A:$A,$A383,Investors!$G:$G,$B383),0)</f>
        <v/>
      </c>
      <c r="N383" s="4">
        <f>IF(AND(SUMIFS(Investors!$P:$P,Investors!$A:$A,$A383,Investors!$G:$G,$B383)-$B$2&lt;=N$4,SUMIFS(Investors!$P:$P,Investors!$A:$A,$A383,Investors!$G:$G,$B383)-$B$2&gt;M$4),SUMIFS(Investors!$Q:$Q,Investors!$A:$A,$A383,Investors!$G:$G,$B383),0)</f>
        <v/>
      </c>
      <c r="O383" s="4">
        <f>IF(AND(SUMIFS(Investors!$P:$P,Investors!$A:$A,$A383,Investors!$G:$G,$B383)-$B$2&lt;=O$4,SUMIFS(Investors!$P:$P,Investors!$A:$A,$A383,Investors!$G:$G,$B383)-$B$2&gt;N$4),SUMIFS(Investors!$Q:$Q,Investors!$A:$A,$A383,Investors!$G:$G,$B383),0)</f>
        <v/>
      </c>
      <c r="P383" s="4">
        <f>IF(AND(SUMIFS(Investors!$P:$P,Investors!$A:$A,$A383,Investors!$G:$G,$B383)-$B$2&lt;=P$4,SUMIFS(Investors!$P:$P,Investors!$A:$A,$A383,Investors!$G:$G,$B383)-$B$2&gt;O$4),SUMIFS(Investors!$Q:$Q,Investors!$A:$A,$A383,Investors!$G:$G,$B383),0)</f>
        <v/>
      </c>
      <c r="Q383" s="4">
        <f>IF(AND(SUMIFS(Investors!$P:$P,Investors!$A:$A,$A383,Investors!$G:$G,$B383)-$B$2&lt;=Q$4,SUMIFS(Investors!$P:$P,Investors!$A:$A,$A383,Investors!$G:$G,$B383)-$B$2&gt;P$4),SUMIFS(Investors!$Q:$Q,Investors!$A:$A,$A383,Investors!$G:$G,$B383),0)</f>
        <v/>
      </c>
      <c r="R383" s="4">
        <f>IF(AND(SUMIFS(Investors!$P:$P,Investors!$A:$A,$A383,Investors!$G:$G,$B383)-$B$2&lt;=R$4,SUMIFS(Investors!$P:$P,Investors!$A:$A,$A383,Investors!$G:$G,$B383)-$B$2&gt;Q$4),SUMIFS(Investors!$Q:$Q,Investors!$A:$A,$A383,Investors!$G:$G,$B383),0)</f>
        <v/>
      </c>
      <c r="S383" s="4">
        <f>IF(AND(SUMIFS(Investors!$P:$P,Investors!$A:$A,$A383,Investors!$G:$G,$B383)-$B$2&lt;=S$4,SUMIFS(Investors!$P:$P,Investors!$A:$A,$A383,Investors!$G:$G,$B383)-$B$2&gt;R$4),SUMIFS(Investors!$Q:$Q,Investors!$A:$A,$A383,Investors!$G:$G,$B383),0)</f>
        <v/>
      </c>
      <c r="T383" s="4">
        <f>IF(AND(SUMIFS(Investors!$P:$P,Investors!$A:$A,$A383,Investors!$G:$G,$B383)-$B$2&lt;=T$4,SUMIFS(Investors!$P:$P,Investors!$A:$A,$A383,Investors!$G:$G,$B383)-$B$2&gt;S$4),SUMIFS(Investors!$Q:$Q,Investors!$A:$A,$A383,Investors!$G:$G,$B383),0)</f>
        <v/>
      </c>
      <c r="U383" s="4">
        <f>IF(AND(SUMIFS(Investors!$P:$P,Investors!$A:$A,$A383,Investors!$G:$G,$B383)-$B$2&lt;=U$4,SUMIFS(Investors!$P:$P,Investors!$A:$A,$A383,Investors!$G:$G,$B383)-$B$2&gt;T$4),SUMIFS(Investors!$Q:$Q,Investors!$A:$A,$A383,Investors!$G:$G,$B383),0)</f>
        <v/>
      </c>
      <c r="V383" s="4">
        <f>IF(AND(SUMIFS(Investors!$P:$P,Investors!$A:$A,$A383,Investors!$G:$G,$B383)-$B$2&lt;=V$4,SUMIFS(Investors!$P:$P,Investors!$A:$A,$A383,Investors!$G:$G,$B383)-$B$2&gt;U$4),SUMIFS(Investors!$Q:$Q,Investors!$A:$A,$A383,Investors!$G:$G,$B383),0)</f>
        <v/>
      </c>
      <c r="W383" s="4">
        <f>IF(AND(SUMIFS(Investors!$P:$P,Investors!$A:$A,$A383,Investors!$G:$G,$B383)-$B$2&lt;=W$4,SUMIFS(Investors!$P:$P,Investors!$A:$A,$A383,Investors!$G:$G,$B383)-$B$2&gt;V$4),SUMIFS(Investors!$Q:$Q,Investors!$A:$A,$A383,Investors!$G:$G,$B383),0)</f>
        <v/>
      </c>
      <c r="X383" s="4">
        <f>IF(AND(SUMIFS(Investors!$P:$P,Investors!$A:$A,$A383,Investors!$G:$G,$B383)-$B$2&lt;=X$4,SUMIFS(Investors!$P:$P,Investors!$A:$A,$A383,Investors!$G:$G,$B383)-$B$2&gt;W$4),SUMIFS(Investors!$Q:$Q,Investors!$A:$A,$A383,Investors!$G:$G,$B383),0)</f>
        <v/>
      </c>
      <c r="Y383" s="4">
        <f>IF(AND(SUMIFS(Investors!$P:$P,Investors!$A:$A,$A383,Investors!$G:$G,$B383)-$B$2&lt;=Y$4,SUMIFS(Investors!$P:$P,Investors!$A:$A,$A383,Investors!$G:$G,$B383)-$B$2&gt;X$4),SUMIFS(Investors!$Q:$Q,Investors!$A:$A,$A383,Investors!$G:$G,$B383),0)</f>
        <v/>
      </c>
      <c r="Z383" s="4">
        <f>IF(AND(SUMIFS(Investors!$P:$P,Investors!$A:$A,$A383,Investors!$G:$G,$B383)-$B$2&lt;=Z$4,SUMIFS(Investors!$P:$P,Investors!$A:$A,$A383,Investors!$G:$G,$B383)-$B$2&gt;Y$4),SUMIFS(Investors!$Q:$Q,Investors!$A:$A,$A383,Investors!$G:$G,$B383),0)</f>
        <v/>
      </c>
      <c r="AA383" s="4">
        <f>IF(AND(SUMIFS(Investors!$P:$P,Investors!$A:$A,$A383,Investors!$G:$G,$B383)-$B$2&lt;=AA$4,SUMIFS(Investors!$P:$P,Investors!$A:$A,$A383,Investors!$G:$G,$B383)-$B$2&gt;Z$4),SUMIFS(Investors!$Q:$Q,Investors!$A:$A,$A383,Investors!$G:$G,$B383),0)</f>
        <v/>
      </c>
      <c r="AB383" s="4">
        <f>IF(AND(SUMIFS(Investors!$P:$P,Investors!$A:$A,$A383,Investors!$G:$G,$B383)-$B$2&lt;=AB$4,SUMIFS(Investors!$P:$P,Investors!$A:$A,$A383,Investors!$G:$G,$B383)-$B$2&gt;AA$4),SUMIFS(Investors!$Q:$Q,Investors!$A:$A,$A383,Investors!$G:$G,$B383),0)</f>
        <v/>
      </c>
      <c r="AC383" s="4">
        <f>IF(AND(SUMIFS(Investors!$P:$P,Investors!$A:$A,$A383,Investors!$G:$G,$B383)-$B$2&lt;=AC$4,SUMIFS(Investors!$P:$P,Investors!$A:$A,$A383,Investors!$G:$G,$B383)-$B$2&gt;AB$4),SUMIFS(Investors!$Q:$Q,Investors!$A:$A,$A383,Investors!$G:$G,$B383),0)</f>
        <v/>
      </c>
    </row>
    <row r="384">
      <c r="A384" t="inlineStr">
        <is>
          <t>ZROU01</t>
        </is>
      </c>
      <c r="B384" t="inlineStr">
        <is>
          <t>HFB307</t>
        </is>
      </c>
      <c r="C384" s="4">
        <f>SUM(E384:AC384)</f>
        <v/>
      </c>
      <c r="E384" s="4">
        <f>IF(AND(SUMIFS(Investors!$P:$P,Investors!$A:$A,$A384,Investors!$G:$G,$B384)-$B$2&lt;=E$4,SUMIFS(Investors!$P:$P,Investors!$A:$A,$A384,Investors!$G:$G,$B384)-$B$2&gt;D$4),SUMIFS(Investors!$Q:$Q,Investors!$A:$A,$A384,Investors!$G:$G,$B384),0)</f>
        <v/>
      </c>
      <c r="F384" s="4">
        <f>IF(AND(SUMIFS(Investors!$P:$P,Investors!$A:$A,$A384,Investors!$G:$G,$B384)-$B$2&lt;=F$4,SUMIFS(Investors!$P:$P,Investors!$A:$A,$A384,Investors!$G:$G,$B384)-$B$2&gt;E$4),SUMIFS(Investors!$Q:$Q,Investors!$A:$A,$A384,Investors!$G:$G,$B384),0)</f>
        <v/>
      </c>
      <c r="G384" s="4">
        <f>IF(AND(SUMIFS(Investors!$P:$P,Investors!$A:$A,$A384,Investors!$G:$G,$B384)-$B$2&lt;=G$4,SUMIFS(Investors!$P:$P,Investors!$A:$A,$A384,Investors!$G:$G,$B384)-$B$2&gt;F$4),SUMIFS(Investors!$Q:$Q,Investors!$A:$A,$A384,Investors!$G:$G,$B384),0)</f>
        <v/>
      </c>
      <c r="H384" s="4">
        <f>IF(AND(SUMIFS(Investors!$P:$P,Investors!$A:$A,$A384,Investors!$G:$G,$B384)-$B$2&lt;=H$4,SUMIFS(Investors!$P:$P,Investors!$A:$A,$A384,Investors!$G:$G,$B384)-$B$2&gt;G$4),SUMIFS(Investors!$Q:$Q,Investors!$A:$A,$A384,Investors!$G:$G,$B384),0)</f>
        <v/>
      </c>
      <c r="I384" s="4">
        <f>IF(AND(SUMIFS(Investors!$P:$P,Investors!$A:$A,$A384,Investors!$G:$G,$B384)-$B$2&lt;=I$4,SUMIFS(Investors!$P:$P,Investors!$A:$A,$A384,Investors!$G:$G,$B384)-$B$2&gt;H$4),SUMIFS(Investors!$Q:$Q,Investors!$A:$A,$A384,Investors!$G:$G,$B384),0)</f>
        <v/>
      </c>
      <c r="J384" s="4">
        <f>IF(AND(SUMIFS(Investors!$P:$P,Investors!$A:$A,$A384,Investors!$G:$G,$B384)-$B$2&lt;=J$4,SUMIFS(Investors!$P:$P,Investors!$A:$A,$A384,Investors!$G:$G,$B384)-$B$2&gt;I$4),SUMIFS(Investors!$Q:$Q,Investors!$A:$A,$A384,Investors!$G:$G,$B384),0)</f>
        <v/>
      </c>
      <c r="K384" s="4">
        <f>IF(AND(SUMIFS(Investors!$P:$P,Investors!$A:$A,$A384,Investors!$G:$G,$B384)-$B$2&lt;=K$4,SUMIFS(Investors!$P:$P,Investors!$A:$A,$A384,Investors!$G:$G,$B384)-$B$2&gt;J$4),SUMIFS(Investors!$Q:$Q,Investors!$A:$A,$A384,Investors!$G:$G,$B384),0)</f>
        <v/>
      </c>
      <c r="L384" s="4">
        <f>IF(AND(SUMIFS(Investors!$P:$P,Investors!$A:$A,$A384,Investors!$G:$G,$B384)-$B$2&lt;=L$4,SUMIFS(Investors!$P:$P,Investors!$A:$A,$A384,Investors!$G:$G,$B384)-$B$2&gt;K$4),SUMIFS(Investors!$Q:$Q,Investors!$A:$A,$A384,Investors!$G:$G,$B384),0)</f>
        <v/>
      </c>
      <c r="M384" s="4">
        <f>IF(AND(SUMIFS(Investors!$P:$P,Investors!$A:$A,$A384,Investors!$G:$G,$B384)-$B$2&lt;=M$4,SUMIFS(Investors!$P:$P,Investors!$A:$A,$A384,Investors!$G:$G,$B384)-$B$2&gt;L$4),SUMIFS(Investors!$Q:$Q,Investors!$A:$A,$A384,Investors!$G:$G,$B384),0)</f>
        <v/>
      </c>
      <c r="N384" s="4">
        <f>IF(AND(SUMIFS(Investors!$P:$P,Investors!$A:$A,$A384,Investors!$G:$G,$B384)-$B$2&lt;=N$4,SUMIFS(Investors!$P:$P,Investors!$A:$A,$A384,Investors!$G:$G,$B384)-$B$2&gt;M$4),SUMIFS(Investors!$Q:$Q,Investors!$A:$A,$A384,Investors!$G:$G,$B384),0)</f>
        <v/>
      </c>
      <c r="O384" s="4">
        <f>IF(AND(SUMIFS(Investors!$P:$P,Investors!$A:$A,$A384,Investors!$G:$G,$B384)-$B$2&lt;=O$4,SUMIFS(Investors!$P:$P,Investors!$A:$A,$A384,Investors!$G:$G,$B384)-$B$2&gt;N$4),SUMIFS(Investors!$Q:$Q,Investors!$A:$A,$A384,Investors!$G:$G,$B384),0)</f>
        <v/>
      </c>
      <c r="P384" s="4">
        <f>IF(AND(SUMIFS(Investors!$P:$P,Investors!$A:$A,$A384,Investors!$G:$G,$B384)-$B$2&lt;=P$4,SUMIFS(Investors!$P:$P,Investors!$A:$A,$A384,Investors!$G:$G,$B384)-$B$2&gt;O$4),SUMIFS(Investors!$Q:$Q,Investors!$A:$A,$A384,Investors!$G:$G,$B384),0)</f>
        <v/>
      </c>
      <c r="Q384" s="4">
        <f>IF(AND(SUMIFS(Investors!$P:$P,Investors!$A:$A,$A384,Investors!$G:$G,$B384)-$B$2&lt;=Q$4,SUMIFS(Investors!$P:$P,Investors!$A:$A,$A384,Investors!$G:$G,$B384)-$B$2&gt;P$4),SUMIFS(Investors!$Q:$Q,Investors!$A:$A,$A384,Investors!$G:$G,$B384),0)</f>
        <v/>
      </c>
      <c r="R384" s="4">
        <f>IF(AND(SUMIFS(Investors!$P:$P,Investors!$A:$A,$A384,Investors!$G:$G,$B384)-$B$2&lt;=R$4,SUMIFS(Investors!$P:$P,Investors!$A:$A,$A384,Investors!$G:$G,$B384)-$B$2&gt;Q$4),SUMIFS(Investors!$Q:$Q,Investors!$A:$A,$A384,Investors!$G:$G,$B384),0)</f>
        <v/>
      </c>
      <c r="S384" s="4">
        <f>IF(AND(SUMIFS(Investors!$P:$P,Investors!$A:$A,$A384,Investors!$G:$G,$B384)-$B$2&lt;=S$4,SUMIFS(Investors!$P:$P,Investors!$A:$A,$A384,Investors!$G:$G,$B384)-$B$2&gt;R$4),SUMIFS(Investors!$Q:$Q,Investors!$A:$A,$A384,Investors!$G:$G,$B384),0)</f>
        <v/>
      </c>
      <c r="T384" s="4">
        <f>IF(AND(SUMIFS(Investors!$P:$P,Investors!$A:$A,$A384,Investors!$G:$G,$B384)-$B$2&lt;=T$4,SUMIFS(Investors!$P:$P,Investors!$A:$A,$A384,Investors!$G:$G,$B384)-$B$2&gt;S$4),SUMIFS(Investors!$Q:$Q,Investors!$A:$A,$A384,Investors!$G:$G,$B384),0)</f>
        <v/>
      </c>
      <c r="U384" s="4">
        <f>IF(AND(SUMIFS(Investors!$P:$P,Investors!$A:$A,$A384,Investors!$G:$G,$B384)-$B$2&lt;=U$4,SUMIFS(Investors!$P:$P,Investors!$A:$A,$A384,Investors!$G:$G,$B384)-$B$2&gt;T$4),SUMIFS(Investors!$Q:$Q,Investors!$A:$A,$A384,Investors!$G:$G,$B384),0)</f>
        <v/>
      </c>
      <c r="V384" s="4">
        <f>IF(AND(SUMIFS(Investors!$P:$P,Investors!$A:$A,$A384,Investors!$G:$G,$B384)-$B$2&lt;=V$4,SUMIFS(Investors!$P:$P,Investors!$A:$A,$A384,Investors!$G:$G,$B384)-$B$2&gt;U$4),SUMIFS(Investors!$Q:$Q,Investors!$A:$A,$A384,Investors!$G:$G,$B384),0)</f>
        <v/>
      </c>
      <c r="W384" s="4">
        <f>IF(AND(SUMIFS(Investors!$P:$P,Investors!$A:$A,$A384,Investors!$G:$G,$B384)-$B$2&lt;=W$4,SUMIFS(Investors!$P:$P,Investors!$A:$A,$A384,Investors!$G:$G,$B384)-$B$2&gt;V$4),SUMIFS(Investors!$Q:$Q,Investors!$A:$A,$A384,Investors!$G:$G,$B384),0)</f>
        <v/>
      </c>
      <c r="X384" s="4">
        <f>IF(AND(SUMIFS(Investors!$P:$P,Investors!$A:$A,$A384,Investors!$G:$G,$B384)-$B$2&lt;=X$4,SUMIFS(Investors!$P:$P,Investors!$A:$A,$A384,Investors!$G:$G,$B384)-$B$2&gt;W$4),SUMIFS(Investors!$Q:$Q,Investors!$A:$A,$A384,Investors!$G:$G,$B384),0)</f>
        <v/>
      </c>
      <c r="Y384" s="4">
        <f>IF(AND(SUMIFS(Investors!$P:$P,Investors!$A:$A,$A384,Investors!$G:$G,$B384)-$B$2&lt;=Y$4,SUMIFS(Investors!$P:$P,Investors!$A:$A,$A384,Investors!$G:$G,$B384)-$B$2&gt;X$4),SUMIFS(Investors!$Q:$Q,Investors!$A:$A,$A384,Investors!$G:$G,$B384),0)</f>
        <v/>
      </c>
      <c r="Z384" s="4">
        <f>IF(AND(SUMIFS(Investors!$P:$P,Investors!$A:$A,$A384,Investors!$G:$G,$B384)-$B$2&lt;=Z$4,SUMIFS(Investors!$P:$P,Investors!$A:$A,$A384,Investors!$G:$G,$B384)-$B$2&gt;Y$4),SUMIFS(Investors!$Q:$Q,Investors!$A:$A,$A384,Investors!$G:$G,$B384),0)</f>
        <v/>
      </c>
      <c r="AA384" s="4">
        <f>IF(AND(SUMIFS(Investors!$P:$P,Investors!$A:$A,$A384,Investors!$G:$G,$B384)-$B$2&lt;=AA$4,SUMIFS(Investors!$P:$P,Investors!$A:$A,$A384,Investors!$G:$G,$B384)-$B$2&gt;Z$4),SUMIFS(Investors!$Q:$Q,Investors!$A:$A,$A384,Investors!$G:$G,$B384),0)</f>
        <v/>
      </c>
      <c r="AB384" s="4">
        <f>IF(AND(SUMIFS(Investors!$P:$P,Investors!$A:$A,$A384,Investors!$G:$G,$B384)-$B$2&lt;=AB$4,SUMIFS(Investors!$P:$P,Investors!$A:$A,$A384,Investors!$G:$G,$B384)-$B$2&gt;AA$4),SUMIFS(Investors!$Q:$Q,Investors!$A:$A,$A384,Investors!$G:$G,$B384),0)</f>
        <v/>
      </c>
      <c r="AC384" s="4">
        <f>IF(AND(SUMIFS(Investors!$P:$P,Investors!$A:$A,$A384,Investors!$G:$G,$B384)-$B$2&lt;=AC$4,SUMIFS(Investors!$P:$P,Investors!$A:$A,$A384,Investors!$G:$G,$B384)-$B$2&gt;AB$4),SUMIFS(Investors!$Q:$Q,Investors!$A:$A,$A384,Investors!$G:$G,$B384),0)</f>
        <v/>
      </c>
    </row>
    <row r="385">
      <c r="A385" t="inlineStr">
        <is>
          <t>ZROU01</t>
        </is>
      </c>
      <c r="B385" t="inlineStr">
        <is>
          <t>HVM103</t>
        </is>
      </c>
      <c r="C385" s="4">
        <f>SUM(E385:AC385)</f>
        <v/>
      </c>
      <c r="E385" s="4">
        <f>IF(AND(SUMIFS(Investors!$P:$P,Investors!$A:$A,$A385,Investors!$G:$G,$B385)-$B$2&lt;=E$4,SUMIFS(Investors!$P:$P,Investors!$A:$A,$A385,Investors!$G:$G,$B385)-$B$2&gt;D$4),SUMIFS(Investors!$Q:$Q,Investors!$A:$A,$A385,Investors!$G:$G,$B385),0)</f>
        <v/>
      </c>
      <c r="F385" s="4">
        <f>IF(AND(SUMIFS(Investors!$P:$P,Investors!$A:$A,$A385,Investors!$G:$G,$B385)-$B$2&lt;=F$4,SUMIFS(Investors!$P:$P,Investors!$A:$A,$A385,Investors!$G:$G,$B385)-$B$2&gt;E$4),SUMIFS(Investors!$Q:$Q,Investors!$A:$A,$A385,Investors!$G:$G,$B385),0)</f>
        <v/>
      </c>
      <c r="G385" s="4">
        <f>IF(AND(SUMIFS(Investors!$P:$P,Investors!$A:$A,$A385,Investors!$G:$G,$B385)-$B$2&lt;=G$4,SUMIFS(Investors!$P:$P,Investors!$A:$A,$A385,Investors!$G:$G,$B385)-$B$2&gt;F$4),SUMIFS(Investors!$Q:$Q,Investors!$A:$A,$A385,Investors!$G:$G,$B385),0)</f>
        <v/>
      </c>
      <c r="H385" s="4">
        <f>IF(AND(SUMIFS(Investors!$P:$P,Investors!$A:$A,$A385,Investors!$G:$G,$B385)-$B$2&lt;=H$4,SUMIFS(Investors!$P:$P,Investors!$A:$A,$A385,Investors!$G:$G,$B385)-$B$2&gt;G$4),SUMIFS(Investors!$Q:$Q,Investors!$A:$A,$A385,Investors!$G:$G,$B385),0)</f>
        <v/>
      </c>
      <c r="I385" s="4">
        <f>IF(AND(SUMIFS(Investors!$P:$P,Investors!$A:$A,$A385,Investors!$G:$G,$B385)-$B$2&lt;=I$4,SUMIFS(Investors!$P:$P,Investors!$A:$A,$A385,Investors!$G:$G,$B385)-$B$2&gt;H$4),SUMIFS(Investors!$Q:$Q,Investors!$A:$A,$A385,Investors!$G:$G,$B385),0)</f>
        <v/>
      </c>
      <c r="J385" s="4">
        <f>IF(AND(SUMIFS(Investors!$P:$P,Investors!$A:$A,$A385,Investors!$G:$G,$B385)-$B$2&lt;=J$4,SUMIFS(Investors!$P:$P,Investors!$A:$A,$A385,Investors!$G:$G,$B385)-$B$2&gt;I$4),SUMIFS(Investors!$Q:$Q,Investors!$A:$A,$A385,Investors!$G:$G,$B385),0)</f>
        <v/>
      </c>
      <c r="K385" s="4">
        <f>IF(AND(SUMIFS(Investors!$P:$P,Investors!$A:$A,$A385,Investors!$G:$G,$B385)-$B$2&lt;=K$4,SUMIFS(Investors!$P:$P,Investors!$A:$A,$A385,Investors!$G:$G,$B385)-$B$2&gt;J$4),SUMIFS(Investors!$Q:$Q,Investors!$A:$A,$A385,Investors!$G:$G,$B385),0)</f>
        <v/>
      </c>
      <c r="L385" s="4">
        <f>IF(AND(SUMIFS(Investors!$P:$P,Investors!$A:$A,$A385,Investors!$G:$G,$B385)-$B$2&lt;=L$4,SUMIFS(Investors!$P:$P,Investors!$A:$A,$A385,Investors!$G:$G,$B385)-$B$2&gt;K$4),SUMIFS(Investors!$Q:$Q,Investors!$A:$A,$A385,Investors!$G:$G,$B385),0)</f>
        <v/>
      </c>
      <c r="M385" s="4">
        <f>IF(AND(SUMIFS(Investors!$P:$P,Investors!$A:$A,$A385,Investors!$G:$G,$B385)-$B$2&lt;=M$4,SUMIFS(Investors!$P:$P,Investors!$A:$A,$A385,Investors!$G:$G,$B385)-$B$2&gt;L$4),SUMIFS(Investors!$Q:$Q,Investors!$A:$A,$A385,Investors!$G:$G,$B385),0)</f>
        <v/>
      </c>
      <c r="N385" s="4">
        <f>IF(AND(SUMIFS(Investors!$P:$P,Investors!$A:$A,$A385,Investors!$G:$G,$B385)-$B$2&lt;=N$4,SUMIFS(Investors!$P:$P,Investors!$A:$A,$A385,Investors!$G:$G,$B385)-$B$2&gt;M$4),SUMIFS(Investors!$Q:$Q,Investors!$A:$A,$A385,Investors!$G:$G,$B385),0)</f>
        <v/>
      </c>
      <c r="O385" s="4">
        <f>IF(AND(SUMIFS(Investors!$P:$P,Investors!$A:$A,$A385,Investors!$G:$G,$B385)-$B$2&lt;=O$4,SUMIFS(Investors!$P:$P,Investors!$A:$A,$A385,Investors!$G:$G,$B385)-$B$2&gt;N$4),SUMIFS(Investors!$Q:$Q,Investors!$A:$A,$A385,Investors!$G:$G,$B385),0)</f>
        <v/>
      </c>
      <c r="P385" s="4">
        <f>IF(AND(SUMIFS(Investors!$P:$P,Investors!$A:$A,$A385,Investors!$G:$G,$B385)-$B$2&lt;=P$4,SUMIFS(Investors!$P:$P,Investors!$A:$A,$A385,Investors!$G:$G,$B385)-$B$2&gt;O$4),SUMIFS(Investors!$Q:$Q,Investors!$A:$A,$A385,Investors!$G:$G,$B385),0)</f>
        <v/>
      </c>
      <c r="Q385" s="4">
        <f>IF(AND(SUMIFS(Investors!$P:$P,Investors!$A:$A,$A385,Investors!$G:$G,$B385)-$B$2&lt;=Q$4,SUMIFS(Investors!$P:$P,Investors!$A:$A,$A385,Investors!$G:$G,$B385)-$B$2&gt;P$4),SUMIFS(Investors!$Q:$Q,Investors!$A:$A,$A385,Investors!$G:$G,$B385),0)</f>
        <v/>
      </c>
      <c r="R385" s="4">
        <f>IF(AND(SUMIFS(Investors!$P:$P,Investors!$A:$A,$A385,Investors!$G:$G,$B385)-$B$2&lt;=R$4,SUMIFS(Investors!$P:$P,Investors!$A:$A,$A385,Investors!$G:$G,$B385)-$B$2&gt;Q$4),SUMIFS(Investors!$Q:$Q,Investors!$A:$A,$A385,Investors!$G:$G,$B385),0)</f>
        <v/>
      </c>
      <c r="S385" s="4">
        <f>IF(AND(SUMIFS(Investors!$P:$P,Investors!$A:$A,$A385,Investors!$G:$G,$B385)-$B$2&lt;=S$4,SUMIFS(Investors!$P:$P,Investors!$A:$A,$A385,Investors!$G:$G,$B385)-$B$2&gt;R$4),SUMIFS(Investors!$Q:$Q,Investors!$A:$A,$A385,Investors!$G:$G,$B385),0)</f>
        <v/>
      </c>
      <c r="T385" s="4">
        <f>IF(AND(SUMIFS(Investors!$P:$P,Investors!$A:$A,$A385,Investors!$G:$G,$B385)-$B$2&lt;=T$4,SUMIFS(Investors!$P:$P,Investors!$A:$A,$A385,Investors!$G:$G,$B385)-$B$2&gt;S$4),SUMIFS(Investors!$Q:$Q,Investors!$A:$A,$A385,Investors!$G:$G,$B385),0)</f>
        <v/>
      </c>
      <c r="U385" s="4">
        <f>IF(AND(SUMIFS(Investors!$P:$P,Investors!$A:$A,$A385,Investors!$G:$G,$B385)-$B$2&lt;=U$4,SUMIFS(Investors!$P:$P,Investors!$A:$A,$A385,Investors!$G:$G,$B385)-$B$2&gt;T$4),SUMIFS(Investors!$Q:$Q,Investors!$A:$A,$A385,Investors!$G:$G,$B385),0)</f>
        <v/>
      </c>
      <c r="V385" s="4">
        <f>IF(AND(SUMIFS(Investors!$P:$P,Investors!$A:$A,$A385,Investors!$G:$G,$B385)-$B$2&lt;=V$4,SUMIFS(Investors!$P:$P,Investors!$A:$A,$A385,Investors!$G:$G,$B385)-$B$2&gt;U$4),SUMIFS(Investors!$Q:$Q,Investors!$A:$A,$A385,Investors!$G:$G,$B385),0)</f>
        <v/>
      </c>
      <c r="W385" s="4">
        <f>IF(AND(SUMIFS(Investors!$P:$P,Investors!$A:$A,$A385,Investors!$G:$G,$B385)-$B$2&lt;=W$4,SUMIFS(Investors!$P:$P,Investors!$A:$A,$A385,Investors!$G:$G,$B385)-$B$2&gt;V$4),SUMIFS(Investors!$Q:$Q,Investors!$A:$A,$A385,Investors!$G:$G,$B385),0)</f>
        <v/>
      </c>
      <c r="X385" s="4">
        <f>IF(AND(SUMIFS(Investors!$P:$P,Investors!$A:$A,$A385,Investors!$G:$G,$B385)-$B$2&lt;=X$4,SUMIFS(Investors!$P:$P,Investors!$A:$A,$A385,Investors!$G:$G,$B385)-$B$2&gt;W$4),SUMIFS(Investors!$Q:$Q,Investors!$A:$A,$A385,Investors!$G:$G,$B385),0)</f>
        <v/>
      </c>
      <c r="Y385" s="4">
        <f>IF(AND(SUMIFS(Investors!$P:$P,Investors!$A:$A,$A385,Investors!$G:$G,$B385)-$B$2&lt;=Y$4,SUMIFS(Investors!$P:$P,Investors!$A:$A,$A385,Investors!$G:$G,$B385)-$B$2&gt;X$4),SUMIFS(Investors!$Q:$Q,Investors!$A:$A,$A385,Investors!$G:$G,$B385),0)</f>
        <v/>
      </c>
      <c r="Z385" s="4">
        <f>IF(AND(SUMIFS(Investors!$P:$P,Investors!$A:$A,$A385,Investors!$G:$G,$B385)-$B$2&lt;=Z$4,SUMIFS(Investors!$P:$P,Investors!$A:$A,$A385,Investors!$G:$G,$B385)-$B$2&gt;Y$4),SUMIFS(Investors!$Q:$Q,Investors!$A:$A,$A385,Investors!$G:$G,$B385),0)</f>
        <v/>
      </c>
      <c r="AA385" s="4">
        <f>IF(AND(SUMIFS(Investors!$P:$P,Investors!$A:$A,$A385,Investors!$G:$G,$B385)-$B$2&lt;=AA$4,SUMIFS(Investors!$P:$P,Investors!$A:$A,$A385,Investors!$G:$G,$B385)-$B$2&gt;Z$4),SUMIFS(Investors!$Q:$Q,Investors!$A:$A,$A385,Investors!$G:$G,$B385),0)</f>
        <v/>
      </c>
      <c r="AB385" s="4">
        <f>IF(AND(SUMIFS(Investors!$P:$P,Investors!$A:$A,$A385,Investors!$G:$G,$B385)-$B$2&lt;=AB$4,SUMIFS(Investors!$P:$P,Investors!$A:$A,$A385,Investors!$G:$G,$B385)-$B$2&gt;AA$4),SUMIFS(Investors!$Q:$Q,Investors!$A:$A,$A385,Investors!$G:$G,$B385),0)</f>
        <v/>
      </c>
      <c r="AC385" s="4">
        <f>IF(AND(SUMIFS(Investors!$P:$P,Investors!$A:$A,$A385,Investors!$G:$G,$B385)-$B$2&lt;=AC$4,SUMIFS(Investors!$P:$P,Investors!$A:$A,$A385,Investors!$G:$G,$B385)-$B$2&gt;AB$4),SUMIFS(Investors!$Q:$Q,Investors!$A:$A,$A385,Investors!$G:$G,$B385),0)</f>
        <v/>
      </c>
    </row>
    <row r="386">
      <c r="A386" t="inlineStr">
        <is>
          <t>ZMUS01</t>
        </is>
      </c>
      <c r="B386" t="inlineStr">
        <is>
          <t>HFA305</t>
        </is>
      </c>
      <c r="C386" s="4">
        <f>SUM(E386:AC386)</f>
        <v/>
      </c>
      <c r="E386" s="4">
        <f>IF(AND(SUMIFS(Investors!$P:$P,Investors!$A:$A,$A386,Investors!$G:$G,$B386)-$B$2&lt;=E$4,SUMIFS(Investors!$P:$P,Investors!$A:$A,$A386,Investors!$G:$G,$B386)-$B$2&gt;D$4),SUMIFS(Investors!$Q:$Q,Investors!$A:$A,$A386,Investors!$G:$G,$B386),0)</f>
        <v/>
      </c>
      <c r="F386" s="4">
        <f>IF(AND(SUMIFS(Investors!$P:$P,Investors!$A:$A,$A386,Investors!$G:$G,$B386)-$B$2&lt;=F$4,SUMIFS(Investors!$P:$P,Investors!$A:$A,$A386,Investors!$G:$G,$B386)-$B$2&gt;E$4),SUMIFS(Investors!$Q:$Q,Investors!$A:$A,$A386,Investors!$G:$G,$B386),0)</f>
        <v/>
      </c>
      <c r="G386" s="4">
        <f>IF(AND(SUMIFS(Investors!$P:$P,Investors!$A:$A,$A386,Investors!$G:$G,$B386)-$B$2&lt;=G$4,SUMIFS(Investors!$P:$P,Investors!$A:$A,$A386,Investors!$G:$G,$B386)-$B$2&gt;F$4),SUMIFS(Investors!$Q:$Q,Investors!$A:$A,$A386,Investors!$G:$G,$B386),0)</f>
        <v/>
      </c>
      <c r="H386" s="4">
        <f>IF(AND(SUMIFS(Investors!$P:$P,Investors!$A:$A,$A386,Investors!$G:$G,$B386)-$B$2&lt;=H$4,SUMIFS(Investors!$P:$P,Investors!$A:$A,$A386,Investors!$G:$G,$B386)-$B$2&gt;G$4),SUMIFS(Investors!$Q:$Q,Investors!$A:$A,$A386,Investors!$G:$G,$B386),0)</f>
        <v/>
      </c>
      <c r="I386" s="4">
        <f>IF(AND(SUMIFS(Investors!$P:$P,Investors!$A:$A,$A386,Investors!$G:$G,$B386)-$B$2&lt;=I$4,SUMIFS(Investors!$P:$P,Investors!$A:$A,$A386,Investors!$G:$G,$B386)-$B$2&gt;H$4),SUMIFS(Investors!$Q:$Q,Investors!$A:$A,$A386,Investors!$G:$G,$B386),0)</f>
        <v/>
      </c>
      <c r="J386" s="4">
        <f>IF(AND(SUMIFS(Investors!$P:$P,Investors!$A:$A,$A386,Investors!$G:$G,$B386)-$B$2&lt;=J$4,SUMIFS(Investors!$P:$P,Investors!$A:$A,$A386,Investors!$G:$G,$B386)-$B$2&gt;I$4),SUMIFS(Investors!$Q:$Q,Investors!$A:$A,$A386,Investors!$G:$G,$B386),0)</f>
        <v/>
      </c>
      <c r="K386" s="4">
        <f>IF(AND(SUMIFS(Investors!$P:$P,Investors!$A:$A,$A386,Investors!$G:$G,$B386)-$B$2&lt;=K$4,SUMIFS(Investors!$P:$P,Investors!$A:$A,$A386,Investors!$G:$G,$B386)-$B$2&gt;J$4),SUMIFS(Investors!$Q:$Q,Investors!$A:$A,$A386,Investors!$G:$G,$B386),0)</f>
        <v/>
      </c>
      <c r="L386" s="4">
        <f>IF(AND(SUMIFS(Investors!$P:$P,Investors!$A:$A,$A386,Investors!$G:$G,$B386)-$B$2&lt;=L$4,SUMIFS(Investors!$P:$P,Investors!$A:$A,$A386,Investors!$G:$G,$B386)-$B$2&gt;K$4),SUMIFS(Investors!$Q:$Q,Investors!$A:$A,$A386,Investors!$G:$G,$B386),0)</f>
        <v/>
      </c>
      <c r="M386" s="4">
        <f>IF(AND(SUMIFS(Investors!$P:$P,Investors!$A:$A,$A386,Investors!$G:$G,$B386)-$B$2&lt;=M$4,SUMIFS(Investors!$P:$P,Investors!$A:$A,$A386,Investors!$G:$G,$B386)-$B$2&gt;L$4),SUMIFS(Investors!$Q:$Q,Investors!$A:$A,$A386,Investors!$G:$G,$B386),0)</f>
        <v/>
      </c>
      <c r="N386" s="4">
        <f>IF(AND(SUMIFS(Investors!$P:$P,Investors!$A:$A,$A386,Investors!$G:$G,$B386)-$B$2&lt;=N$4,SUMIFS(Investors!$P:$P,Investors!$A:$A,$A386,Investors!$G:$G,$B386)-$B$2&gt;M$4),SUMIFS(Investors!$Q:$Q,Investors!$A:$A,$A386,Investors!$G:$G,$B386),0)</f>
        <v/>
      </c>
      <c r="O386" s="4">
        <f>IF(AND(SUMIFS(Investors!$P:$P,Investors!$A:$A,$A386,Investors!$G:$G,$B386)-$B$2&lt;=O$4,SUMIFS(Investors!$P:$P,Investors!$A:$A,$A386,Investors!$G:$G,$B386)-$B$2&gt;N$4),SUMIFS(Investors!$Q:$Q,Investors!$A:$A,$A386,Investors!$G:$G,$B386),0)</f>
        <v/>
      </c>
      <c r="P386" s="4">
        <f>IF(AND(SUMIFS(Investors!$P:$P,Investors!$A:$A,$A386,Investors!$G:$G,$B386)-$B$2&lt;=P$4,SUMIFS(Investors!$P:$P,Investors!$A:$A,$A386,Investors!$G:$G,$B386)-$B$2&gt;O$4),SUMIFS(Investors!$Q:$Q,Investors!$A:$A,$A386,Investors!$G:$G,$B386),0)</f>
        <v/>
      </c>
      <c r="Q386" s="4">
        <f>IF(AND(SUMIFS(Investors!$P:$P,Investors!$A:$A,$A386,Investors!$G:$G,$B386)-$B$2&lt;=Q$4,SUMIFS(Investors!$P:$P,Investors!$A:$A,$A386,Investors!$G:$G,$B386)-$B$2&gt;P$4),SUMIFS(Investors!$Q:$Q,Investors!$A:$A,$A386,Investors!$G:$G,$B386),0)</f>
        <v/>
      </c>
      <c r="R386" s="4">
        <f>IF(AND(SUMIFS(Investors!$P:$P,Investors!$A:$A,$A386,Investors!$G:$G,$B386)-$B$2&lt;=R$4,SUMIFS(Investors!$P:$P,Investors!$A:$A,$A386,Investors!$G:$G,$B386)-$B$2&gt;Q$4),SUMIFS(Investors!$Q:$Q,Investors!$A:$A,$A386,Investors!$G:$G,$B386),0)</f>
        <v/>
      </c>
      <c r="S386" s="4">
        <f>IF(AND(SUMIFS(Investors!$P:$P,Investors!$A:$A,$A386,Investors!$G:$G,$B386)-$B$2&lt;=S$4,SUMIFS(Investors!$P:$P,Investors!$A:$A,$A386,Investors!$G:$G,$B386)-$B$2&gt;R$4),SUMIFS(Investors!$Q:$Q,Investors!$A:$A,$A386,Investors!$G:$G,$B386),0)</f>
        <v/>
      </c>
      <c r="T386" s="4">
        <f>IF(AND(SUMIFS(Investors!$P:$P,Investors!$A:$A,$A386,Investors!$G:$G,$B386)-$B$2&lt;=T$4,SUMIFS(Investors!$P:$P,Investors!$A:$A,$A386,Investors!$G:$G,$B386)-$B$2&gt;S$4),SUMIFS(Investors!$Q:$Q,Investors!$A:$A,$A386,Investors!$G:$G,$B386),0)</f>
        <v/>
      </c>
      <c r="U386" s="4">
        <f>IF(AND(SUMIFS(Investors!$P:$P,Investors!$A:$A,$A386,Investors!$G:$G,$B386)-$B$2&lt;=U$4,SUMIFS(Investors!$P:$P,Investors!$A:$A,$A386,Investors!$G:$G,$B386)-$B$2&gt;T$4),SUMIFS(Investors!$Q:$Q,Investors!$A:$A,$A386,Investors!$G:$G,$B386),0)</f>
        <v/>
      </c>
      <c r="V386" s="4">
        <f>IF(AND(SUMIFS(Investors!$P:$P,Investors!$A:$A,$A386,Investors!$G:$G,$B386)-$B$2&lt;=V$4,SUMIFS(Investors!$P:$P,Investors!$A:$A,$A386,Investors!$G:$G,$B386)-$B$2&gt;U$4),SUMIFS(Investors!$Q:$Q,Investors!$A:$A,$A386,Investors!$G:$G,$B386),0)</f>
        <v/>
      </c>
      <c r="W386" s="4">
        <f>IF(AND(SUMIFS(Investors!$P:$P,Investors!$A:$A,$A386,Investors!$G:$G,$B386)-$B$2&lt;=W$4,SUMIFS(Investors!$P:$P,Investors!$A:$A,$A386,Investors!$G:$G,$B386)-$B$2&gt;V$4),SUMIFS(Investors!$Q:$Q,Investors!$A:$A,$A386,Investors!$G:$G,$B386),0)</f>
        <v/>
      </c>
      <c r="X386" s="4">
        <f>IF(AND(SUMIFS(Investors!$P:$P,Investors!$A:$A,$A386,Investors!$G:$G,$B386)-$B$2&lt;=X$4,SUMIFS(Investors!$P:$P,Investors!$A:$A,$A386,Investors!$G:$G,$B386)-$B$2&gt;W$4),SUMIFS(Investors!$Q:$Q,Investors!$A:$A,$A386,Investors!$G:$G,$B386),0)</f>
        <v/>
      </c>
      <c r="Y386" s="4">
        <f>IF(AND(SUMIFS(Investors!$P:$P,Investors!$A:$A,$A386,Investors!$G:$G,$B386)-$B$2&lt;=Y$4,SUMIFS(Investors!$P:$P,Investors!$A:$A,$A386,Investors!$G:$G,$B386)-$B$2&gt;X$4),SUMIFS(Investors!$Q:$Q,Investors!$A:$A,$A386,Investors!$G:$G,$B386),0)</f>
        <v/>
      </c>
      <c r="Z386" s="4">
        <f>IF(AND(SUMIFS(Investors!$P:$P,Investors!$A:$A,$A386,Investors!$G:$G,$B386)-$B$2&lt;=Z$4,SUMIFS(Investors!$P:$P,Investors!$A:$A,$A386,Investors!$G:$G,$B386)-$B$2&gt;Y$4),SUMIFS(Investors!$Q:$Q,Investors!$A:$A,$A386,Investors!$G:$G,$B386),0)</f>
        <v/>
      </c>
      <c r="AA386" s="4">
        <f>IF(AND(SUMIFS(Investors!$P:$P,Investors!$A:$A,$A386,Investors!$G:$G,$B386)-$B$2&lt;=AA$4,SUMIFS(Investors!$P:$P,Investors!$A:$A,$A386,Investors!$G:$G,$B386)-$B$2&gt;Z$4),SUMIFS(Investors!$Q:$Q,Investors!$A:$A,$A386,Investors!$G:$G,$B386),0)</f>
        <v/>
      </c>
      <c r="AB386" s="4">
        <f>IF(AND(SUMIFS(Investors!$P:$P,Investors!$A:$A,$A386,Investors!$G:$G,$B386)-$B$2&lt;=AB$4,SUMIFS(Investors!$P:$P,Investors!$A:$A,$A386,Investors!$G:$G,$B386)-$B$2&gt;AA$4),SUMIFS(Investors!$Q:$Q,Investors!$A:$A,$A386,Investors!$G:$G,$B386),0)</f>
        <v/>
      </c>
      <c r="AC386" s="4">
        <f>IF(AND(SUMIFS(Investors!$P:$P,Investors!$A:$A,$A386,Investors!$G:$G,$B386)-$B$2&lt;=AC$4,SUMIFS(Investors!$P:$P,Investors!$A:$A,$A386,Investors!$G:$G,$B386)-$B$2&gt;AB$4),SUMIFS(Investors!$Q:$Q,Investors!$A:$A,$A386,Investors!$G:$G,$B386),0)</f>
        <v/>
      </c>
    </row>
    <row r="387">
      <c r="A387" t="inlineStr">
        <is>
          <t>ZSCH04</t>
        </is>
      </c>
      <c r="B387" t="inlineStr">
        <is>
          <t>HFB306</t>
        </is>
      </c>
      <c r="C387" s="4">
        <f>SUM(E387:AC387)</f>
        <v/>
      </c>
      <c r="E387" s="4">
        <f>IF(AND(SUMIFS(Investors!$P:$P,Investors!$A:$A,$A387,Investors!$G:$G,$B387)-$B$2&lt;=E$4,SUMIFS(Investors!$P:$P,Investors!$A:$A,$A387,Investors!$G:$G,$B387)-$B$2&gt;D$4),SUMIFS(Investors!$Q:$Q,Investors!$A:$A,$A387,Investors!$G:$G,$B387),0)</f>
        <v/>
      </c>
      <c r="F387" s="4">
        <f>IF(AND(SUMIFS(Investors!$P:$P,Investors!$A:$A,$A387,Investors!$G:$G,$B387)-$B$2&lt;=F$4,SUMIFS(Investors!$P:$P,Investors!$A:$A,$A387,Investors!$G:$G,$B387)-$B$2&gt;E$4),SUMIFS(Investors!$Q:$Q,Investors!$A:$A,$A387,Investors!$G:$G,$B387),0)</f>
        <v/>
      </c>
      <c r="G387" s="4">
        <f>IF(AND(SUMIFS(Investors!$P:$P,Investors!$A:$A,$A387,Investors!$G:$G,$B387)-$B$2&lt;=G$4,SUMIFS(Investors!$P:$P,Investors!$A:$A,$A387,Investors!$G:$G,$B387)-$B$2&gt;F$4),SUMIFS(Investors!$Q:$Q,Investors!$A:$A,$A387,Investors!$G:$G,$B387),0)</f>
        <v/>
      </c>
      <c r="H387" s="4">
        <f>IF(AND(SUMIFS(Investors!$P:$P,Investors!$A:$A,$A387,Investors!$G:$G,$B387)-$B$2&lt;=H$4,SUMIFS(Investors!$P:$P,Investors!$A:$A,$A387,Investors!$G:$G,$B387)-$B$2&gt;G$4),SUMIFS(Investors!$Q:$Q,Investors!$A:$A,$A387,Investors!$G:$G,$B387),0)</f>
        <v/>
      </c>
      <c r="I387" s="4">
        <f>IF(AND(SUMIFS(Investors!$P:$P,Investors!$A:$A,$A387,Investors!$G:$G,$B387)-$B$2&lt;=I$4,SUMIFS(Investors!$P:$P,Investors!$A:$A,$A387,Investors!$G:$G,$B387)-$B$2&gt;H$4),SUMIFS(Investors!$Q:$Q,Investors!$A:$A,$A387,Investors!$G:$G,$B387),0)</f>
        <v/>
      </c>
      <c r="J387" s="4">
        <f>IF(AND(SUMIFS(Investors!$P:$P,Investors!$A:$A,$A387,Investors!$G:$G,$B387)-$B$2&lt;=J$4,SUMIFS(Investors!$P:$P,Investors!$A:$A,$A387,Investors!$G:$G,$B387)-$B$2&gt;I$4),SUMIFS(Investors!$Q:$Q,Investors!$A:$A,$A387,Investors!$G:$G,$B387),0)</f>
        <v/>
      </c>
      <c r="K387" s="4">
        <f>IF(AND(SUMIFS(Investors!$P:$P,Investors!$A:$A,$A387,Investors!$G:$G,$B387)-$B$2&lt;=K$4,SUMIFS(Investors!$P:$P,Investors!$A:$A,$A387,Investors!$G:$G,$B387)-$B$2&gt;J$4),SUMIFS(Investors!$Q:$Q,Investors!$A:$A,$A387,Investors!$G:$G,$B387),0)</f>
        <v/>
      </c>
      <c r="L387" s="4">
        <f>IF(AND(SUMIFS(Investors!$P:$P,Investors!$A:$A,$A387,Investors!$G:$G,$B387)-$B$2&lt;=L$4,SUMIFS(Investors!$P:$P,Investors!$A:$A,$A387,Investors!$G:$G,$B387)-$B$2&gt;K$4),SUMIFS(Investors!$Q:$Q,Investors!$A:$A,$A387,Investors!$G:$G,$B387),0)</f>
        <v/>
      </c>
      <c r="M387" s="4">
        <f>IF(AND(SUMIFS(Investors!$P:$P,Investors!$A:$A,$A387,Investors!$G:$G,$B387)-$B$2&lt;=M$4,SUMIFS(Investors!$P:$P,Investors!$A:$A,$A387,Investors!$G:$G,$B387)-$B$2&gt;L$4),SUMIFS(Investors!$Q:$Q,Investors!$A:$A,$A387,Investors!$G:$G,$B387),0)</f>
        <v/>
      </c>
      <c r="N387" s="4">
        <f>IF(AND(SUMIFS(Investors!$P:$P,Investors!$A:$A,$A387,Investors!$G:$G,$B387)-$B$2&lt;=N$4,SUMIFS(Investors!$P:$P,Investors!$A:$A,$A387,Investors!$G:$G,$B387)-$B$2&gt;M$4),SUMIFS(Investors!$Q:$Q,Investors!$A:$A,$A387,Investors!$G:$G,$B387),0)</f>
        <v/>
      </c>
      <c r="O387" s="4">
        <f>IF(AND(SUMIFS(Investors!$P:$P,Investors!$A:$A,$A387,Investors!$G:$G,$B387)-$B$2&lt;=O$4,SUMIFS(Investors!$P:$P,Investors!$A:$A,$A387,Investors!$G:$G,$B387)-$B$2&gt;N$4),SUMIFS(Investors!$Q:$Q,Investors!$A:$A,$A387,Investors!$G:$G,$B387),0)</f>
        <v/>
      </c>
      <c r="P387" s="4">
        <f>IF(AND(SUMIFS(Investors!$P:$P,Investors!$A:$A,$A387,Investors!$G:$G,$B387)-$B$2&lt;=P$4,SUMIFS(Investors!$P:$P,Investors!$A:$A,$A387,Investors!$G:$G,$B387)-$B$2&gt;O$4),SUMIFS(Investors!$Q:$Q,Investors!$A:$A,$A387,Investors!$G:$G,$B387),0)</f>
        <v/>
      </c>
      <c r="Q387" s="4">
        <f>IF(AND(SUMIFS(Investors!$P:$P,Investors!$A:$A,$A387,Investors!$G:$G,$B387)-$B$2&lt;=Q$4,SUMIFS(Investors!$P:$P,Investors!$A:$A,$A387,Investors!$G:$G,$B387)-$B$2&gt;P$4),SUMIFS(Investors!$Q:$Q,Investors!$A:$A,$A387,Investors!$G:$G,$B387),0)</f>
        <v/>
      </c>
      <c r="R387" s="4">
        <f>IF(AND(SUMIFS(Investors!$P:$P,Investors!$A:$A,$A387,Investors!$G:$G,$B387)-$B$2&lt;=R$4,SUMIFS(Investors!$P:$P,Investors!$A:$A,$A387,Investors!$G:$G,$B387)-$B$2&gt;Q$4),SUMIFS(Investors!$Q:$Q,Investors!$A:$A,$A387,Investors!$G:$G,$B387),0)</f>
        <v/>
      </c>
      <c r="S387" s="4">
        <f>IF(AND(SUMIFS(Investors!$P:$P,Investors!$A:$A,$A387,Investors!$G:$G,$B387)-$B$2&lt;=S$4,SUMIFS(Investors!$P:$P,Investors!$A:$A,$A387,Investors!$G:$G,$B387)-$B$2&gt;R$4),SUMIFS(Investors!$Q:$Q,Investors!$A:$A,$A387,Investors!$G:$G,$B387),0)</f>
        <v/>
      </c>
      <c r="T387" s="4">
        <f>IF(AND(SUMIFS(Investors!$P:$P,Investors!$A:$A,$A387,Investors!$G:$G,$B387)-$B$2&lt;=T$4,SUMIFS(Investors!$P:$P,Investors!$A:$A,$A387,Investors!$G:$G,$B387)-$B$2&gt;S$4),SUMIFS(Investors!$Q:$Q,Investors!$A:$A,$A387,Investors!$G:$G,$B387),0)</f>
        <v/>
      </c>
      <c r="U387" s="4">
        <f>IF(AND(SUMIFS(Investors!$P:$P,Investors!$A:$A,$A387,Investors!$G:$G,$B387)-$B$2&lt;=U$4,SUMIFS(Investors!$P:$P,Investors!$A:$A,$A387,Investors!$G:$G,$B387)-$B$2&gt;T$4),SUMIFS(Investors!$Q:$Q,Investors!$A:$A,$A387,Investors!$G:$G,$B387),0)</f>
        <v/>
      </c>
      <c r="V387" s="4">
        <f>IF(AND(SUMIFS(Investors!$P:$P,Investors!$A:$A,$A387,Investors!$G:$G,$B387)-$B$2&lt;=V$4,SUMIFS(Investors!$P:$P,Investors!$A:$A,$A387,Investors!$G:$G,$B387)-$B$2&gt;U$4),SUMIFS(Investors!$Q:$Q,Investors!$A:$A,$A387,Investors!$G:$G,$B387),0)</f>
        <v/>
      </c>
      <c r="W387" s="4">
        <f>IF(AND(SUMIFS(Investors!$P:$P,Investors!$A:$A,$A387,Investors!$G:$G,$B387)-$B$2&lt;=W$4,SUMIFS(Investors!$P:$P,Investors!$A:$A,$A387,Investors!$G:$G,$B387)-$B$2&gt;V$4),SUMIFS(Investors!$Q:$Q,Investors!$A:$A,$A387,Investors!$G:$G,$B387),0)</f>
        <v/>
      </c>
      <c r="X387" s="4">
        <f>IF(AND(SUMIFS(Investors!$P:$P,Investors!$A:$A,$A387,Investors!$G:$G,$B387)-$B$2&lt;=X$4,SUMIFS(Investors!$P:$P,Investors!$A:$A,$A387,Investors!$G:$G,$B387)-$B$2&gt;W$4),SUMIFS(Investors!$Q:$Q,Investors!$A:$A,$A387,Investors!$G:$G,$B387),0)</f>
        <v/>
      </c>
      <c r="Y387" s="4">
        <f>IF(AND(SUMIFS(Investors!$P:$P,Investors!$A:$A,$A387,Investors!$G:$G,$B387)-$B$2&lt;=Y$4,SUMIFS(Investors!$P:$P,Investors!$A:$A,$A387,Investors!$G:$G,$B387)-$B$2&gt;X$4),SUMIFS(Investors!$Q:$Q,Investors!$A:$A,$A387,Investors!$G:$G,$B387),0)</f>
        <v/>
      </c>
      <c r="Z387" s="4">
        <f>IF(AND(SUMIFS(Investors!$P:$P,Investors!$A:$A,$A387,Investors!$G:$G,$B387)-$B$2&lt;=Z$4,SUMIFS(Investors!$P:$P,Investors!$A:$A,$A387,Investors!$G:$G,$B387)-$B$2&gt;Y$4),SUMIFS(Investors!$Q:$Q,Investors!$A:$A,$A387,Investors!$G:$G,$B387),0)</f>
        <v/>
      </c>
      <c r="AA387" s="4">
        <f>IF(AND(SUMIFS(Investors!$P:$P,Investors!$A:$A,$A387,Investors!$G:$G,$B387)-$B$2&lt;=AA$4,SUMIFS(Investors!$P:$P,Investors!$A:$A,$A387,Investors!$G:$G,$B387)-$B$2&gt;Z$4),SUMIFS(Investors!$Q:$Q,Investors!$A:$A,$A387,Investors!$G:$G,$B387),0)</f>
        <v/>
      </c>
      <c r="AB387" s="4">
        <f>IF(AND(SUMIFS(Investors!$P:$P,Investors!$A:$A,$A387,Investors!$G:$G,$B387)-$B$2&lt;=AB$4,SUMIFS(Investors!$P:$P,Investors!$A:$A,$A387,Investors!$G:$G,$B387)-$B$2&gt;AA$4),SUMIFS(Investors!$Q:$Q,Investors!$A:$A,$A387,Investors!$G:$G,$B387),0)</f>
        <v/>
      </c>
      <c r="AC387" s="4">
        <f>IF(AND(SUMIFS(Investors!$P:$P,Investors!$A:$A,$A387,Investors!$G:$G,$B387)-$B$2&lt;=AC$4,SUMIFS(Investors!$P:$P,Investors!$A:$A,$A387,Investors!$G:$G,$B387)-$B$2&gt;AB$4),SUMIFS(Investors!$Q:$Q,Investors!$A:$A,$A387,Investors!$G:$G,$B387),0)</f>
        <v/>
      </c>
    </row>
    <row r="388">
      <c r="A388" t="inlineStr">
        <is>
          <t>ZSCH04</t>
        </is>
      </c>
      <c r="B388" t="inlineStr">
        <is>
          <t>HVM102</t>
        </is>
      </c>
      <c r="C388" s="4">
        <f>SUM(E388:AC388)</f>
        <v/>
      </c>
      <c r="E388" s="4">
        <f>IF(AND(SUMIFS(Investors!$P:$P,Investors!$A:$A,$A388,Investors!$G:$G,$B388)-$B$2&lt;=E$4,SUMIFS(Investors!$P:$P,Investors!$A:$A,$A388,Investors!$G:$G,$B388)-$B$2&gt;D$4),SUMIFS(Investors!$Q:$Q,Investors!$A:$A,$A388,Investors!$G:$G,$B388),0)</f>
        <v/>
      </c>
      <c r="F388" s="4">
        <f>IF(AND(SUMIFS(Investors!$P:$P,Investors!$A:$A,$A388,Investors!$G:$G,$B388)-$B$2&lt;=F$4,SUMIFS(Investors!$P:$P,Investors!$A:$A,$A388,Investors!$G:$G,$B388)-$B$2&gt;E$4),SUMIFS(Investors!$Q:$Q,Investors!$A:$A,$A388,Investors!$G:$G,$B388),0)</f>
        <v/>
      </c>
      <c r="G388" s="4">
        <f>IF(AND(SUMIFS(Investors!$P:$P,Investors!$A:$A,$A388,Investors!$G:$G,$B388)-$B$2&lt;=G$4,SUMIFS(Investors!$P:$P,Investors!$A:$A,$A388,Investors!$G:$G,$B388)-$B$2&gt;F$4),SUMIFS(Investors!$Q:$Q,Investors!$A:$A,$A388,Investors!$G:$G,$B388),0)</f>
        <v/>
      </c>
      <c r="H388" s="4">
        <f>IF(AND(SUMIFS(Investors!$P:$P,Investors!$A:$A,$A388,Investors!$G:$G,$B388)-$B$2&lt;=H$4,SUMIFS(Investors!$P:$P,Investors!$A:$A,$A388,Investors!$G:$G,$B388)-$B$2&gt;G$4),SUMIFS(Investors!$Q:$Q,Investors!$A:$A,$A388,Investors!$G:$G,$B388),0)</f>
        <v/>
      </c>
      <c r="I388" s="4">
        <f>IF(AND(SUMIFS(Investors!$P:$P,Investors!$A:$A,$A388,Investors!$G:$G,$B388)-$B$2&lt;=I$4,SUMIFS(Investors!$P:$P,Investors!$A:$A,$A388,Investors!$G:$G,$B388)-$B$2&gt;H$4),SUMIFS(Investors!$Q:$Q,Investors!$A:$A,$A388,Investors!$G:$G,$B388),0)</f>
        <v/>
      </c>
      <c r="J388" s="4">
        <f>IF(AND(SUMIFS(Investors!$P:$P,Investors!$A:$A,$A388,Investors!$G:$G,$B388)-$B$2&lt;=J$4,SUMIFS(Investors!$P:$P,Investors!$A:$A,$A388,Investors!$G:$G,$B388)-$B$2&gt;I$4),SUMIFS(Investors!$Q:$Q,Investors!$A:$A,$A388,Investors!$G:$G,$B388),0)</f>
        <v/>
      </c>
      <c r="K388" s="4">
        <f>IF(AND(SUMIFS(Investors!$P:$P,Investors!$A:$A,$A388,Investors!$G:$G,$B388)-$B$2&lt;=K$4,SUMIFS(Investors!$P:$P,Investors!$A:$A,$A388,Investors!$G:$G,$B388)-$B$2&gt;J$4),SUMIFS(Investors!$Q:$Q,Investors!$A:$A,$A388,Investors!$G:$G,$B388),0)</f>
        <v/>
      </c>
      <c r="L388" s="4">
        <f>IF(AND(SUMIFS(Investors!$P:$P,Investors!$A:$A,$A388,Investors!$G:$G,$B388)-$B$2&lt;=L$4,SUMIFS(Investors!$P:$P,Investors!$A:$A,$A388,Investors!$G:$G,$B388)-$B$2&gt;K$4),SUMIFS(Investors!$Q:$Q,Investors!$A:$A,$A388,Investors!$G:$G,$B388),0)</f>
        <v/>
      </c>
      <c r="M388" s="4">
        <f>IF(AND(SUMIFS(Investors!$P:$P,Investors!$A:$A,$A388,Investors!$G:$G,$B388)-$B$2&lt;=M$4,SUMIFS(Investors!$P:$P,Investors!$A:$A,$A388,Investors!$G:$G,$B388)-$B$2&gt;L$4),SUMIFS(Investors!$Q:$Q,Investors!$A:$A,$A388,Investors!$G:$G,$B388),0)</f>
        <v/>
      </c>
      <c r="N388" s="4">
        <f>IF(AND(SUMIFS(Investors!$P:$P,Investors!$A:$A,$A388,Investors!$G:$G,$B388)-$B$2&lt;=N$4,SUMIFS(Investors!$P:$P,Investors!$A:$A,$A388,Investors!$G:$G,$B388)-$B$2&gt;M$4),SUMIFS(Investors!$Q:$Q,Investors!$A:$A,$A388,Investors!$G:$G,$B388),0)</f>
        <v/>
      </c>
      <c r="O388" s="4">
        <f>IF(AND(SUMIFS(Investors!$P:$P,Investors!$A:$A,$A388,Investors!$G:$G,$B388)-$B$2&lt;=O$4,SUMIFS(Investors!$P:$P,Investors!$A:$A,$A388,Investors!$G:$G,$B388)-$B$2&gt;N$4),SUMIFS(Investors!$Q:$Q,Investors!$A:$A,$A388,Investors!$G:$G,$B388),0)</f>
        <v/>
      </c>
      <c r="P388" s="4">
        <f>IF(AND(SUMIFS(Investors!$P:$P,Investors!$A:$A,$A388,Investors!$G:$G,$B388)-$B$2&lt;=P$4,SUMIFS(Investors!$P:$P,Investors!$A:$A,$A388,Investors!$G:$G,$B388)-$B$2&gt;O$4),SUMIFS(Investors!$Q:$Q,Investors!$A:$A,$A388,Investors!$G:$G,$B388),0)</f>
        <v/>
      </c>
      <c r="Q388" s="4">
        <f>IF(AND(SUMIFS(Investors!$P:$P,Investors!$A:$A,$A388,Investors!$G:$G,$B388)-$B$2&lt;=Q$4,SUMIFS(Investors!$P:$P,Investors!$A:$A,$A388,Investors!$G:$G,$B388)-$B$2&gt;P$4),SUMIFS(Investors!$Q:$Q,Investors!$A:$A,$A388,Investors!$G:$G,$B388),0)</f>
        <v/>
      </c>
      <c r="R388" s="4">
        <f>IF(AND(SUMIFS(Investors!$P:$P,Investors!$A:$A,$A388,Investors!$G:$G,$B388)-$B$2&lt;=R$4,SUMIFS(Investors!$P:$P,Investors!$A:$A,$A388,Investors!$G:$G,$B388)-$B$2&gt;Q$4),SUMIFS(Investors!$Q:$Q,Investors!$A:$A,$A388,Investors!$G:$G,$B388),0)</f>
        <v/>
      </c>
      <c r="S388" s="4">
        <f>IF(AND(SUMIFS(Investors!$P:$P,Investors!$A:$A,$A388,Investors!$G:$G,$B388)-$B$2&lt;=S$4,SUMIFS(Investors!$P:$P,Investors!$A:$A,$A388,Investors!$G:$G,$B388)-$B$2&gt;R$4),SUMIFS(Investors!$Q:$Q,Investors!$A:$A,$A388,Investors!$G:$G,$B388),0)</f>
        <v/>
      </c>
      <c r="T388" s="4">
        <f>IF(AND(SUMIFS(Investors!$P:$P,Investors!$A:$A,$A388,Investors!$G:$G,$B388)-$B$2&lt;=T$4,SUMIFS(Investors!$P:$P,Investors!$A:$A,$A388,Investors!$G:$G,$B388)-$B$2&gt;S$4),SUMIFS(Investors!$Q:$Q,Investors!$A:$A,$A388,Investors!$G:$G,$B388),0)</f>
        <v/>
      </c>
      <c r="U388" s="4">
        <f>IF(AND(SUMIFS(Investors!$P:$P,Investors!$A:$A,$A388,Investors!$G:$G,$B388)-$B$2&lt;=U$4,SUMIFS(Investors!$P:$P,Investors!$A:$A,$A388,Investors!$G:$G,$B388)-$B$2&gt;T$4),SUMIFS(Investors!$Q:$Q,Investors!$A:$A,$A388,Investors!$G:$G,$B388),0)</f>
        <v/>
      </c>
      <c r="V388" s="4">
        <f>IF(AND(SUMIFS(Investors!$P:$P,Investors!$A:$A,$A388,Investors!$G:$G,$B388)-$B$2&lt;=V$4,SUMIFS(Investors!$P:$P,Investors!$A:$A,$A388,Investors!$G:$G,$B388)-$B$2&gt;U$4),SUMIFS(Investors!$Q:$Q,Investors!$A:$A,$A388,Investors!$G:$G,$B388),0)</f>
        <v/>
      </c>
      <c r="W388" s="4">
        <f>IF(AND(SUMIFS(Investors!$P:$P,Investors!$A:$A,$A388,Investors!$G:$G,$B388)-$B$2&lt;=W$4,SUMIFS(Investors!$P:$P,Investors!$A:$A,$A388,Investors!$G:$G,$B388)-$B$2&gt;V$4),SUMIFS(Investors!$Q:$Q,Investors!$A:$A,$A388,Investors!$G:$G,$B388),0)</f>
        <v/>
      </c>
      <c r="X388" s="4">
        <f>IF(AND(SUMIFS(Investors!$P:$P,Investors!$A:$A,$A388,Investors!$G:$G,$B388)-$B$2&lt;=X$4,SUMIFS(Investors!$P:$P,Investors!$A:$A,$A388,Investors!$G:$G,$B388)-$B$2&gt;W$4),SUMIFS(Investors!$Q:$Q,Investors!$A:$A,$A388,Investors!$G:$G,$B388),0)</f>
        <v/>
      </c>
      <c r="Y388" s="4">
        <f>IF(AND(SUMIFS(Investors!$P:$P,Investors!$A:$A,$A388,Investors!$G:$G,$B388)-$B$2&lt;=Y$4,SUMIFS(Investors!$P:$P,Investors!$A:$A,$A388,Investors!$G:$G,$B388)-$B$2&gt;X$4),SUMIFS(Investors!$Q:$Q,Investors!$A:$A,$A388,Investors!$G:$G,$B388),0)</f>
        <v/>
      </c>
      <c r="Z388" s="4">
        <f>IF(AND(SUMIFS(Investors!$P:$P,Investors!$A:$A,$A388,Investors!$G:$G,$B388)-$B$2&lt;=Z$4,SUMIFS(Investors!$P:$P,Investors!$A:$A,$A388,Investors!$G:$G,$B388)-$B$2&gt;Y$4),SUMIFS(Investors!$Q:$Q,Investors!$A:$A,$A388,Investors!$G:$G,$B388),0)</f>
        <v/>
      </c>
      <c r="AA388" s="4">
        <f>IF(AND(SUMIFS(Investors!$P:$P,Investors!$A:$A,$A388,Investors!$G:$G,$B388)-$B$2&lt;=AA$4,SUMIFS(Investors!$P:$P,Investors!$A:$A,$A388,Investors!$G:$G,$B388)-$B$2&gt;Z$4),SUMIFS(Investors!$Q:$Q,Investors!$A:$A,$A388,Investors!$G:$G,$B388),0)</f>
        <v/>
      </c>
      <c r="AB388" s="4">
        <f>IF(AND(SUMIFS(Investors!$P:$P,Investors!$A:$A,$A388,Investors!$G:$G,$B388)-$B$2&lt;=AB$4,SUMIFS(Investors!$P:$P,Investors!$A:$A,$A388,Investors!$G:$G,$B388)-$B$2&gt;AA$4),SUMIFS(Investors!$Q:$Q,Investors!$A:$A,$A388,Investors!$G:$G,$B388),0)</f>
        <v/>
      </c>
      <c r="AC388" s="4">
        <f>IF(AND(SUMIFS(Investors!$P:$P,Investors!$A:$A,$A388,Investors!$G:$G,$B388)-$B$2&lt;=AC$4,SUMIFS(Investors!$P:$P,Investors!$A:$A,$A388,Investors!$G:$G,$B388)-$B$2&gt;AB$4),SUMIFS(Investors!$Q:$Q,Investors!$A:$A,$A388,Investors!$G:$G,$B388),0)</f>
        <v/>
      </c>
    </row>
    <row r="389">
      <c r="A389" t="inlineStr">
        <is>
          <t>ZSCH04</t>
        </is>
      </c>
      <c r="B389" t="inlineStr">
        <is>
          <t>HVM103</t>
        </is>
      </c>
      <c r="C389" s="4">
        <f>SUM(E389:AC389)</f>
        <v/>
      </c>
      <c r="E389" s="4">
        <f>IF(AND(SUMIFS(Investors!$P:$P,Investors!$A:$A,$A389,Investors!$G:$G,$B389)-$B$2&lt;=E$4,SUMIFS(Investors!$P:$P,Investors!$A:$A,$A389,Investors!$G:$G,$B389)-$B$2&gt;D$4),SUMIFS(Investors!$Q:$Q,Investors!$A:$A,$A389,Investors!$G:$G,$B389),0)</f>
        <v/>
      </c>
      <c r="F389" s="4">
        <f>IF(AND(SUMIFS(Investors!$P:$P,Investors!$A:$A,$A389,Investors!$G:$G,$B389)-$B$2&lt;=F$4,SUMIFS(Investors!$P:$P,Investors!$A:$A,$A389,Investors!$G:$G,$B389)-$B$2&gt;E$4),SUMIFS(Investors!$Q:$Q,Investors!$A:$A,$A389,Investors!$G:$G,$B389),0)</f>
        <v/>
      </c>
      <c r="G389" s="4">
        <f>IF(AND(SUMIFS(Investors!$P:$P,Investors!$A:$A,$A389,Investors!$G:$G,$B389)-$B$2&lt;=G$4,SUMIFS(Investors!$P:$P,Investors!$A:$A,$A389,Investors!$G:$G,$B389)-$B$2&gt;F$4),SUMIFS(Investors!$Q:$Q,Investors!$A:$A,$A389,Investors!$G:$G,$B389),0)</f>
        <v/>
      </c>
      <c r="H389" s="4">
        <f>IF(AND(SUMIFS(Investors!$P:$P,Investors!$A:$A,$A389,Investors!$G:$G,$B389)-$B$2&lt;=H$4,SUMIFS(Investors!$P:$P,Investors!$A:$A,$A389,Investors!$G:$G,$B389)-$B$2&gt;G$4),SUMIFS(Investors!$Q:$Q,Investors!$A:$A,$A389,Investors!$G:$G,$B389),0)</f>
        <v/>
      </c>
      <c r="I389" s="4">
        <f>IF(AND(SUMIFS(Investors!$P:$P,Investors!$A:$A,$A389,Investors!$G:$G,$B389)-$B$2&lt;=I$4,SUMIFS(Investors!$P:$P,Investors!$A:$A,$A389,Investors!$G:$G,$B389)-$B$2&gt;H$4),SUMIFS(Investors!$Q:$Q,Investors!$A:$A,$A389,Investors!$G:$G,$B389),0)</f>
        <v/>
      </c>
      <c r="J389" s="4">
        <f>IF(AND(SUMIFS(Investors!$P:$P,Investors!$A:$A,$A389,Investors!$G:$G,$B389)-$B$2&lt;=J$4,SUMIFS(Investors!$P:$P,Investors!$A:$A,$A389,Investors!$G:$G,$B389)-$B$2&gt;I$4),SUMIFS(Investors!$Q:$Q,Investors!$A:$A,$A389,Investors!$G:$G,$B389),0)</f>
        <v/>
      </c>
      <c r="K389" s="4">
        <f>IF(AND(SUMIFS(Investors!$P:$P,Investors!$A:$A,$A389,Investors!$G:$G,$B389)-$B$2&lt;=K$4,SUMIFS(Investors!$P:$P,Investors!$A:$A,$A389,Investors!$G:$G,$B389)-$B$2&gt;J$4),SUMIFS(Investors!$Q:$Q,Investors!$A:$A,$A389,Investors!$G:$G,$B389),0)</f>
        <v/>
      </c>
      <c r="L389" s="4">
        <f>IF(AND(SUMIFS(Investors!$P:$P,Investors!$A:$A,$A389,Investors!$G:$G,$B389)-$B$2&lt;=L$4,SUMIFS(Investors!$P:$P,Investors!$A:$A,$A389,Investors!$G:$G,$B389)-$B$2&gt;K$4),SUMIFS(Investors!$Q:$Q,Investors!$A:$A,$A389,Investors!$G:$G,$B389),0)</f>
        <v/>
      </c>
      <c r="M389" s="4">
        <f>IF(AND(SUMIFS(Investors!$P:$P,Investors!$A:$A,$A389,Investors!$G:$G,$B389)-$B$2&lt;=M$4,SUMIFS(Investors!$P:$P,Investors!$A:$A,$A389,Investors!$G:$G,$B389)-$B$2&gt;L$4),SUMIFS(Investors!$Q:$Q,Investors!$A:$A,$A389,Investors!$G:$G,$B389),0)</f>
        <v/>
      </c>
      <c r="N389" s="4">
        <f>IF(AND(SUMIFS(Investors!$P:$P,Investors!$A:$A,$A389,Investors!$G:$G,$B389)-$B$2&lt;=N$4,SUMIFS(Investors!$P:$P,Investors!$A:$A,$A389,Investors!$G:$G,$B389)-$B$2&gt;M$4),SUMIFS(Investors!$Q:$Q,Investors!$A:$A,$A389,Investors!$G:$G,$B389),0)</f>
        <v/>
      </c>
      <c r="O389" s="4">
        <f>IF(AND(SUMIFS(Investors!$P:$P,Investors!$A:$A,$A389,Investors!$G:$G,$B389)-$B$2&lt;=O$4,SUMIFS(Investors!$P:$P,Investors!$A:$A,$A389,Investors!$G:$G,$B389)-$B$2&gt;N$4),SUMIFS(Investors!$Q:$Q,Investors!$A:$A,$A389,Investors!$G:$G,$B389),0)</f>
        <v/>
      </c>
      <c r="P389" s="4">
        <f>IF(AND(SUMIFS(Investors!$P:$P,Investors!$A:$A,$A389,Investors!$G:$G,$B389)-$B$2&lt;=P$4,SUMIFS(Investors!$P:$P,Investors!$A:$A,$A389,Investors!$G:$G,$B389)-$B$2&gt;O$4),SUMIFS(Investors!$Q:$Q,Investors!$A:$A,$A389,Investors!$G:$G,$B389),0)</f>
        <v/>
      </c>
      <c r="Q389" s="4">
        <f>IF(AND(SUMIFS(Investors!$P:$P,Investors!$A:$A,$A389,Investors!$G:$G,$B389)-$B$2&lt;=Q$4,SUMIFS(Investors!$P:$P,Investors!$A:$A,$A389,Investors!$G:$G,$B389)-$B$2&gt;P$4),SUMIFS(Investors!$Q:$Q,Investors!$A:$A,$A389,Investors!$G:$G,$B389),0)</f>
        <v/>
      </c>
      <c r="R389" s="4">
        <f>IF(AND(SUMIFS(Investors!$P:$P,Investors!$A:$A,$A389,Investors!$G:$G,$B389)-$B$2&lt;=R$4,SUMIFS(Investors!$P:$P,Investors!$A:$A,$A389,Investors!$G:$G,$B389)-$B$2&gt;Q$4),SUMIFS(Investors!$Q:$Q,Investors!$A:$A,$A389,Investors!$G:$G,$B389),0)</f>
        <v/>
      </c>
      <c r="S389" s="4">
        <f>IF(AND(SUMIFS(Investors!$P:$P,Investors!$A:$A,$A389,Investors!$G:$G,$B389)-$B$2&lt;=S$4,SUMIFS(Investors!$P:$P,Investors!$A:$A,$A389,Investors!$G:$G,$B389)-$B$2&gt;R$4),SUMIFS(Investors!$Q:$Q,Investors!$A:$A,$A389,Investors!$G:$G,$B389),0)</f>
        <v/>
      </c>
      <c r="T389" s="4">
        <f>IF(AND(SUMIFS(Investors!$P:$P,Investors!$A:$A,$A389,Investors!$G:$G,$B389)-$B$2&lt;=T$4,SUMIFS(Investors!$P:$P,Investors!$A:$A,$A389,Investors!$G:$G,$B389)-$B$2&gt;S$4),SUMIFS(Investors!$Q:$Q,Investors!$A:$A,$A389,Investors!$G:$G,$B389),0)</f>
        <v/>
      </c>
      <c r="U389" s="4">
        <f>IF(AND(SUMIFS(Investors!$P:$P,Investors!$A:$A,$A389,Investors!$G:$G,$B389)-$B$2&lt;=U$4,SUMIFS(Investors!$P:$P,Investors!$A:$A,$A389,Investors!$G:$G,$B389)-$B$2&gt;T$4),SUMIFS(Investors!$Q:$Q,Investors!$A:$A,$A389,Investors!$G:$G,$B389),0)</f>
        <v/>
      </c>
      <c r="V389" s="4">
        <f>IF(AND(SUMIFS(Investors!$P:$P,Investors!$A:$A,$A389,Investors!$G:$G,$B389)-$B$2&lt;=V$4,SUMIFS(Investors!$P:$P,Investors!$A:$A,$A389,Investors!$G:$G,$B389)-$B$2&gt;U$4),SUMIFS(Investors!$Q:$Q,Investors!$A:$A,$A389,Investors!$G:$G,$B389),0)</f>
        <v/>
      </c>
      <c r="W389" s="4">
        <f>IF(AND(SUMIFS(Investors!$P:$P,Investors!$A:$A,$A389,Investors!$G:$G,$B389)-$B$2&lt;=W$4,SUMIFS(Investors!$P:$P,Investors!$A:$A,$A389,Investors!$G:$G,$B389)-$B$2&gt;V$4),SUMIFS(Investors!$Q:$Q,Investors!$A:$A,$A389,Investors!$G:$G,$B389),0)</f>
        <v/>
      </c>
      <c r="X389" s="4">
        <f>IF(AND(SUMIFS(Investors!$P:$P,Investors!$A:$A,$A389,Investors!$G:$G,$B389)-$B$2&lt;=X$4,SUMIFS(Investors!$P:$P,Investors!$A:$A,$A389,Investors!$G:$G,$B389)-$B$2&gt;W$4),SUMIFS(Investors!$Q:$Q,Investors!$A:$A,$A389,Investors!$G:$G,$B389),0)</f>
        <v/>
      </c>
      <c r="Y389" s="4">
        <f>IF(AND(SUMIFS(Investors!$P:$P,Investors!$A:$A,$A389,Investors!$G:$G,$B389)-$B$2&lt;=Y$4,SUMIFS(Investors!$P:$P,Investors!$A:$A,$A389,Investors!$G:$G,$B389)-$B$2&gt;X$4),SUMIFS(Investors!$Q:$Q,Investors!$A:$A,$A389,Investors!$G:$G,$B389),0)</f>
        <v/>
      </c>
      <c r="Z389" s="4">
        <f>IF(AND(SUMIFS(Investors!$P:$P,Investors!$A:$A,$A389,Investors!$G:$G,$B389)-$B$2&lt;=Z$4,SUMIFS(Investors!$P:$P,Investors!$A:$A,$A389,Investors!$G:$G,$B389)-$B$2&gt;Y$4),SUMIFS(Investors!$Q:$Q,Investors!$A:$A,$A389,Investors!$G:$G,$B389),0)</f>
        <v/>
      </c>
      <c r="AA389" s="4">
        <f>IF(AND(SUMIFS(Investors!$P:$P,Investors!$A:$A,$A389,Investors!$G:$G,$B389)-$B$2&lt;=AA$4,SUMIFS(Investors!$P:$P,Investors!$A:$A,$A389,Investors!$G:$G,$B389)-$B$2&gt;Z$4),SUMIFS(Investors!$Q:$Q,Investors!$A:$A,$A389,Investors!$G:$G,$B389),0)</f>
        <v/>
      </c>
      <c r="AB389" s="4">
        <f>IF(AND(SUMIFS(Investors!$P:$P,Investors!$A:$A,$A389,Investors!$G:$G,$B389)-$B$2&lt;=AB$4,SUMIFS(Investors!$P:$P,Investors!$A:$A,$A389,Investors!$G:$G,$B389)-$B$2&gt;AA$4),SUMIFS(Investors!$Q:$Q,Investors!$A:$A,$A389,Investors!$G:$G,$B389),0)</f>
        <v/>
      </c>
      <c r="AC389" s="4">
        <f>IF(AND(SUMIFS(Investors!$P:$P,Investors!$A:$A,$A389,Investors!$G:$G,$B389)-$B$2&lt;=AC$4,SUMIFS(Investors!$P:$P,Investors!$A:$A,$A389,Investors!$G:$G,$B389)-$B$2&gt;AB$4),SUMIFS(Investors!$Q:$Q,Investors!$A:$A,$A389,Investors!$G:$G,$B389),0)</f>
        <v/>
      </c>
    </row>
    <row r="390">
      <c r="A390" t="inlineStr">
        <is>
          <t>ZJAN03</t>
        </is>
      </c>
      <c r="B390" t="inlineStr">
        <is>
          <t>HFB309</t>
        </is>
      </c>
      <c r="C390" s="4">
        <f>SUM(E390:AC390)</f>
        <v/>
      </c>
      <c r="E390" s="4">
        <f>IF(AND(SUMIFS(Investors!$P:$P,Investors!$A:$A,$A390,Investors!$G:$G,$B390)-$B$2&lt;=E$4,SUMIFS(Investors!$P:$P,Investors!$A:$A,$A390,Investors!$G:$G,$B390)-$B$2&gt;D$4),SUMIFS(Investors!$Q:$Q,Investors!$A:$A,$A390,Investors!$G:$G,$B390),0)</f>
        <v/>
      </c>
      <c r="F390" s="4">
        <f>IF(AND(SUMIFS(Investors!$P:$P,Investors!$A:$A,$A390,Investors!$G:$G,$B390)-$B$2&lt;=F$4,SUMIFS(Investors!$P:$P,Investors!$A:$A,$A390,Investors!$G:$G,$B390)-$B$2&gt;E$4),SUMIFS(Investors!$Q:$Q,Investors!$A:$A,$A390,Investors!$G:$G,$B390),0)</f>
        <v/>
      </c>
      <c r="G390" s="4">
        <f>IF(AND(SUMIFS(Investors!$P:$P,Investors!$A:$A,$A390,Investors!$G:$G,$B390)-$B$2&lt;=G$4,SUMIFS(Investors!$P:$P,Investors!$A:$A,$A390,Investors!$G:$G,$B390)-$B$2&gt;F$4),SUMIFS(Investors!$Q:$Q,Investors!$A:$A,$A390,Investors!$G:$G,$B390),0)</f>
        <v/>
      </c>
      <c r="H390" s="4">
        <f>IF(AND(SUMIFS(Investors!$P:$P,Investors!$A:$A,$A390,Investors!$G:$G,$B390)-$B$2&lt;=H$4,SUMIFS(Investors!$P:$P,Investors!$A:$A,$A390,Investors!$G:$G,$B390)-$B$2&gt;G$4),SUMIFS(Investors!$Q:$Q,Investors!$A:$A,$A390,Investors!$G:$G,$B390),0)</f>
        <v/>
      </c>
      <c r="I390" s="4">
        <f>IF(AND(SUMIFS(Investors!$P:$P,Investors!$A:$A,$A390,Investors!$G:$G,$B390)-$B$2&lt;=I$4,SUMIFS(Investors!$P:$P,Investors!$A:$A,$A390,Investors!$G:$G,$B390)-$B$2&gt;H$4),SUMIFS(Investors!$Q:$Q,Investors!$A:$A,$A390,Investors!$G:$G,$B390),0)</f>
        <v/>
      </c>
      <c r="J390" s="4">
        <f>IF(AND(SUMIFS(Investors!$P:$P,Investors!$A:$A,$A390,Investors!$G:$G,$B390)-$B$2&lt;=J$4,SUMIFS(Investors!$P:$P,Investors!$A:$A,$A390,Investors!$G:$G,$B390)-$B$2&gt;I$4),SUMIFS(Investors!$Q:$Q,Investors!$A:$A,$A390,Investors!$G:$G,$B390),0)</f>
        <v/>
      </c>
      <c r="K390" s="4">
        <f>IF(AND(SUMIFS(Investors!$P:$P,Investors!$A:$A,$A390,Investors!$G:$G,$B390)-$B$2&lt;=K$4,SUMIFS(Investors!$P:$P,Investors!$A:$A,$A390,Investors!$G:$G,$B390)-$B$2&gt;J$4),SUMIFS(Investors!$Q:$Q,Investors!$A:$A,$A390,Investors!$G:$G,$B390),0)</f>
        <v/>
      </c>
      <c r="L390" s="4">
        <f>IF(AND(SUMIFS(Investors!$P:$P,Investors!$A:$A,$A390,Investors!$G:$G,$B390)-$B$2&lt;=L$4,SUMIFS(Investors!$P:$P,Investors!$A:$A,$A390,Investors!$G:$G,$B390)-$B$2&gt;K$4),SUMIFS(Investors!$Q:$Q,Investors!$A:$A,$A390,Investors!$G:$G,$B390),0)</f>
        <v/>
      </c>
      <c r="M390" s="4">
        <f>IF(AND(SUMIFS(Investors!$P:$P,Investors!$A:$A,$A390,Investors!$G:$G,$B390)-$B$2&lt;=M$4,SUMIFS(Investors!$P:$P,Investors!$A:$A,$A390,Investors!$G:$G,$B390)-$B$2&gt;L$4),SUMIFS(Investors!$Q:$Q,Investors!$A:$A,$A390,Investors!$G:$G,$B390),0)</f>
        <v/>
      </c>
      <c r="N390" s="4">
        <f>IF(AND(SUMIFS(Investors!$P:$P,Investors!$A:$A,$A390,Investors!$G:$G,$B390)-$B$2&lt;=N$4,SUMIFS(Investors!$P:$P,Investors!$A:$A,$A390,Investors!$G:$G,$B390)-$B$2&gt;M$4),SUMIFS(Investors!$Q:$Q,Investors!$A:$A,$A390,Investors!$G:$G,$B390),0)</f>
        <v/>
      </c>
      <c r="O390" s="4">
        <f>IF(AND(SUMIFS(Investors!$P:$P,Investors!$A:$A,$A390,Investors!$G:$G,$B390)-$B$2&lt;=O$4,SUMIFS(Investors!$P:$P,Investors!$A:$A,$A390,Investors!$G:$G,$B390)-$B$2&gt;N$4),SUMIFS(Investors!$Q:$Q,Investors!$A:$A,$A390,Investors!$G:$G,$B390),0)</f>
        <v/>
      </c>
      <c r="P390" s="4">
        <f>IF(AND(SUMIFS(Investors!$P:$P,Investors!$A:$A,$A390,Investors!$G:$G,$B390)-$B$2&lt;=P$4,SUMIFS(Investors!$P:$P,Investors!$A:$A,$A390,Investors!$G:$G,$B390)-$B$2&gt;O$4),SUMIFS(Investors!$Q:$Q,Investors!$A:$A,$A390,Investors!$G:$G,$B390),0)</f>
        <v/>
      </c>
      <c r="Q390" s="4">
        <f>IF(AND(SUMIFS(Investors!$P:$P,Investors!$A:$A,$A390,Investors!$G:$G,$B390)-$B$2&lt;=Q$4,SUMIFS(Investors!$P:$P,Investors!$A:$A,$A390,Investors!$G:$G,$B390)-$B$2&gt;P$4),SUMIFS(Investors!$Q:$Q,Investors!$A:$A,$A390,Investors!$G:$G,$B390),0)</f>
        <v/>
      </c>
      <c r="R390" s="4">
        <f>IF(AND(SUMIFS(Investors!$P:$P,Investors!$A:$A,$A390,Investors!$G:$G,$B390)-$B$2&lt;=R$4,SUMIFS(Investors!$P:$P,Investors!$A:$A,$A390,Investors!$G:$G,$B390)-$B$2&gt;Q$4),SUMIFS(Investors!$Q:$Q,Investors!$A:$A,$A390,Investors!$G:$G,$B390),0)</f>
        <v/>
      </c>
      <c r="S390" s="4">
        <f>IF(AND(SUMIFS(Investors!$P:$P,Investors!$A:$A,$A390,Investors!$G:$G,$B390)-$B$2&lt;=S$4,SUMIFS(Investors!$P:$P,Investors!$A:$A,$A390,Investors!$G:$G,$B390)-$B$2&gt;R$4),SUMIFS(Investors!$Q:$Q,Investors!$A:$A,$A390,Investors!$G:$G,$B390),0)</f>
        <v/>
      </c>
      <c r="T390" s="4">
        <f>IF(AND(SUMIFS(Investors!$P:$P,Investors!$A:$A,$A390,Investors!$G:$G,$B390)-$B$2&lt;=T$4,SUMIFS(Investors!$P:$P,Investors!$A:$A,$A390,Investors!$G:$G,$B390)-$B$2&gt;S$4),SUMIFS(Investors!$Q:$Q,Investors!$A:$A,$A390,Investors!$G:$G,$B390),0)</f>
        <v/>
      </c>
      <c r="U390" s="4">
        <f>IF(AND(SUMIFS(Investors!$P:$P,Investors!$A:$A,$A390,Investors!$G:$G,$B390)-$B$2&lt;=U$4,SUMIFS(Investors!$P:$P,Investors!$A:$A,$A390,Investors!$G:$G,$B390)-$B$2&gt;T$4),SUMIFS(Investors!$Q:$Q,Investors!$A:$A,$A390,Investors!$G:$G,$B390),0)</f>
        <v/>
      </c>
      <c r="V390" s="4">
        <f>IF(AND(SUMIFS(Investors!$P:$P,Investors!$A:$A,$A390,Investors!$G:$G,$B390)-$B$2&lt;=V$4,SUMIFS(Investors!$P:$P,Investors!$A:$A,$A390,Investors!$G:$G,$B390)-$B$2&gt;U$4),SUMIFS(Investors!$Q:$Q,Investors!$A:$A,$A390,Investors!$G:$G,$B390),0)</f>
        <v/>
      </c>
      <c r="W390" s="4">
        <f>IF(AND(SUMIFS(Investors!$P:$P,Investors!$A:$A,$A390,Investors!$G:$G,$B390)-$B$2&lt;=W$4,SUMIFS(Investors!$P:$P,Investors!$A:$A,$A390,Investors!$G:$G,$B390)-$B$2&gt;V$4),SUMIFS(Investors!$Q:$Q,Investors!$A:$A,$A390,Investors!$G:$G,$B390),0)</f>
        <v/>
      </c>
      <c r="X390" s="4">
        <f>IF(AND(SUMIFS(Investors!$P:$P,Investors!$A:$A,$A390,Investors!$G:$G,$B390)-$B$2&lt;=X$4,SUMIFS(Investors!$P:$P,Investors!$A:$A,$A390,Investors!$G:$G,$B390)-$B$2&gt;W$4),SUMIFS(Investors!$Q:$Q,Investors!$A:$A,$A390,Investors!$G:$G,$B390),0)</f>
        <v/>
      </c>
      <c r="Y390" s="4">
        <f>IF(AND(SUMIFS(Investors!$P:$P,Investors!$A:$A,$A390,Investors!$G:$G,$B390)-$B$2&lt;=Y$4,SUMIFS(Investors!$P:$P,Investors!$A:$A,$A390,Investors!$G:$G,$B390)-$B$2&gt;X$4),SUMIFS(Investors!$Q:$Q,Investors!$A:$A,$A390,Investors!$G:$G,$B390),0)</f>
        <v/>
      </c>
      <c r="Z390" s="4">
        <f>IF(AND(SUMIFS(Investors!$P:$P,Investors!$A:$A,$A390,Investors!$G:$G,$B390)-$B$2&lt;=Z$4,SUMIFS(Investors!$P:$P,Investors!$A:$A,$A390,Investors!$G:$G,$B390)-$B$2&gt;Y$4),SUMIFS(Investors!$Q:$Q,Investors!$A:$A,$A390,Investors!$G:$G,$B390),0)</f>
        <v/>
      </c>
      <c r="AA390" s="4">
        <f>IF(AND(SUMIFS(Investors!$P:$P,Investors!$A:$A,$A390,Investors!$G:$G,$B390)-$B$2&lt;=AA$4,SUMIFS(Investors!$P:$P,Investors!$A:$A,$A390,Investors!$G:$G,$B390)-$B$2&gt;Z$4),SUMIFS(Investors!$Q:$Q,Investors!$A:$A,$A390,Investors!$G:$G,$B390),0)</f>
        <v/>
      </c>
      <c r="AB390" s="4">
        <f>IF(AND(SUMIFS(Investors!$P:$P,Investors!$A:$A,$A390,Investors!$G:$G,$B390)-$B$2&lt;=AB$4,SUMIFS(Investors!$P:$P,Investors!$A:$A,$A390,Investors!$G:$G,$B390)-$B$2&gt;AA$4),SUMIFS(Investors!$Q:$Q,Investors!$A:$A,$A390,Investors!$G:$G,$B390),0)</f>
        <v/>
      </c>
      <c r="AC390" s="4">
        <f>IF(AND(SUMIFS(Investors!$P:$P,Investors!$A:$A,$A390,Investors!$G:$G,$B390)-$B$2&lt;=AC$4,SUMIFS(Investors!$P:$P,Investors!$A:$A,$A390,Investors!$G:$G,$B390)-$B$2&gt;AB$4),SUMIFS(Investors!$Q:$Q,Investors!$A:$A,$A390,Investors!$G:$G,$B390),0)</f>
        <v/>
      </c>
    </row>
    <row r="391">
      <c r="A391" t="inlineStr">
        <is>
          <t>ZJAN03</t>
        </is>
      </c>
      <c r="B391" t="inlineStr">
        <is>
          <t>HVO304</t>
        </is>
      </c>
      <c r="C391" s="4">
        <f>SUM(E391:AC391)</f>
        <v/>
      </c>
      <c r="E391" s="4">
        <f>IF(AND(SUMIFS(Investors!$P:$P,Investors!$A:$A,$A391,Investors!$G:$G,$B391)-$B$2&lt;=E$4,SUMIFS(Investors!$P:$P,Investors!$A:$A,$A391,Investors!$G:$G,$B391)-$B$2&gt;D$4),SUMIFS(Investors!$Q:$Q,Investors!$A:$A,$A391,Investors!$G:$G,$B391),0)</f>
        <v/>
      </c>
      <c r="F391" s="4">
        <f>IF(AND(SUMIFS(Investors!$P:$P,Investors!$A:$A,$A391,Investors!$G:$G,$B391)-$B$2&lt;=F$4,SUMIFS(Investors!$P:$P,Investors!$A:$A,$A391,Investors!$G:$G,$B391)-$B$2&gt;E$4),SUMIFS(Investors!$Q:$Q,Investors!$A:$A,$A391,Investors!$G:$G,$B391),0)</f>
        <v/>
      </c>
      <c r="G391" s="4">
        <f>IF(AND(SUMIFS(Investors!$P:$P,Investors!$A:$A,$A391,Investors!$G:$G,$B391)-$B$2&lt;=G$4,SUMIFS(Investors!$P:$P,Investors!$A:$A,$A391,Investors!$G:$G,$B391)-$B$2&gt;F$4),SUMIFS(Investors!$Q:$Q,Investors!$A:$A,$A391,Investors!$G:$G,$B391),0)</f>
        <v/>
      </c>
      <c r="H391" s="4">
        <f>IF(AND(SUMIFS(Investors!$P:$P,Investors!$A:$A,$A391,Investors!$G:$G,$B391)-$B$2&lt;=H$4,SUMIFS(Investors!$P:$P,Investors!$A:$A,$A391,Investors!$G:$G,$B391)-$B$2&gt;G$4),SUMIFS(Investors!$Q:$Q,Investors!$A:$A,$A391,Investors!$G:$G,$B391),0)</f>
        <v/>
      </c>
      <c r="I391" s="4">
        <f>IF(AND(SUMIFS(Investors!$P:$P,Investors!$A:$A,$A391,Investors!$G:$G,$B391)-$B$2&lt;=I$4,SUMIFS(Investors!$P:$P,Investors!$A:$A,$A391,Investors!$G:$G,$B391)-$B$2&gt;H$4),SUMIFS(Investors!$Q:$Q,Investors!$A:$A,$A391,Investors!$G:$G,$B391),0)</f>
        <v/>
      </c>
      <c r="J391" s="4">
        <f>IF(AND(SUMIFS(Investors!$P:$P,Investors!$A:$A,$A391,Investors!$G:$G,$B391)-$B$2&lt;=J$4,SUMIFS(Investors!$P:$P,Investors!$A:$A,$A391,Investors!$G:$G,$B391)-$B$2&gt;I$4),SUMIFS(Investors!$Q:$Q,Investors!$A:$A,$A391,Investors!$G:$G,$B391),0)</f>
        <v/>
      </c>
      <c r="K391" s="4">
        <f>IF(AND(SUMIFS(Investors!$P:$P,Investors!$A:$A,$A391,Investors!$G:$G,$B391)-$B$2&lt;=K$4,SUMIFS(Investors!$P:$P,Investors!$A:$A,$A391,Investors!$G:$G,$B391)-$B$2&gt;J$4),SUMIFS(Investors!$Q:$Q,Investors!$A:$A,$A391,Investors!$G:$G,$B391),0)</f>
        <v/>
      </c>
      <c r="L391" s="4">
        <f>IF(AND(SUMIFS(Investors!$P:$P,Investors!$A:$A,$A391,Investors!$G:$G,$B391)-$B$2&lt;=L$4,SUMIFS(Investors!$P:$P,Investors!$A:$A,$A391,Investors!$G:$G,$B391)-$B$2&gt;K$4),SUMIFS(Investors!$Q:$Q,Investors!$A:$A,$A391,Investors!$G:$G,$B391),0)</f>
        <v/>
      </c>
      <c r="M391" s="4">
        <f>IF(AND(SUMIFS(Investors!$P:$P,Investors!$A:$A,$A391,Investors!$G:$G,$B391)-$B$2&lt;=M$4,SUMIFS(Investors!$P:$P,Investors!$A:$A,$A391,Investors!$G:$G,$B391)-$B$2&gt;L$4),SUMIFS(Investors!$Q:$Q,Investors!$A:$A,$A391,Investors!$G:$G,$B391),0)</f>
        <v/>
      </c>
      <c r="N391" s="4">
        <f>IF(AND(SUMIFS(Investors!$P:$P,Investors!$A:$A,$A391,Investors!$G:$G,$B391)-$B$2&lt;=N$4,SUMIFS(Investors!$P:$P,Investors!$A:$A,$A391,Investors!$G:$G,$B391)-$B$2&gt;M$4),SUMIFS(Investors!$Q:$Q,Investors!$A:$A,$A391,Investors!$G:$G,$B391),0)</f>
        <v/>
      </c>
      <c r="O391" s="4">
        <f>IF(AND(SUMIFS(Investors!$P:$P,Investors!$A:$A,$A391,Investors!$G:$G,$B391)-$B$2&lt;=O$4,SUMIFS(Investors!$P:$P,Investors!$A:$A,$A391,Investors!$G:$G,$B391)-$B$2&gt;N$4),SUMIFS(Investors!$Q:$Q,Investors!$A:$A,$A391,Investors!$G:$G,$B391),0)</f>
        <v/>
      </c>
      <c r="P391" s="4">
        <f>IF(AND(SUMIFS(Investors!$P:$P,Investors!$A:$A,$A391,Investors!$G:$G,$B391)-$B$2&lt;=P$4,SUMIFS(Investors!$P:$P,Investors!$A:$A,$A391,Investors!$G:$G,$B391)-$B$2&gt;O$4),SUMIFS(Investors!$Q:$Q,Investors!$A:$A,$A391,Investors!$G:$G,$B391),0)</f>
        <v/>
      </c>
      <c r="Q391" s="4">
        <f>IF(AND(SUMIFS(Investors!$P:$P,Investors!$A:$A,$A391,Investors!$G:$G,$B391)-$B$2&lt;=Q$4,SUMIFS(Investors!$P:$P,Investors!$A:$A,$A391,Investors!$G:$G,$B391)-$B$2&gt;P$4),SUMIFS(Investors!$Q:$Q,Investors!$A:$A,$A391,Investors!$G:$G,$B391),0)</f>
        <v/>
      </c>
      <c r="R391" s="4">
        <f>IF(AND(SUMIFS(Investors!$P:$P,Investors!$A:$A,$A391,Investors!$G:$G,$B391)-$B$2&lt;=R$4,SUMIFS(Investors!$P:$P,Investors!$A:$A,$A391,Investors!$G:$G,$B391)-$B$2&gt;Q$4),SUMIFS(Investors!$Q:$Q,Investors!$A:$A,$A391,Investors!$G:$G,$B391),0)</f>
        <v/>
      </c>
      <c r="S391" s="4">
        <f>IF(AND(SUMIFS(Investors!$P:$P,Investors!$A:$A,$A391,Investors!$G:$G,$B391)-$B$2&lt;=S$4,SUMIFS(Investors!$P:$P,Investors!$A:$A,$A391,Investors!$G:$G,$B391)-$B$2&gt;R$4),SUMIFS(Investors!$Q:$Q,Investors!$A:$A,$A391,Investors!$G:$G,$B391),0)</f>
        <v/>
      </c>
      <c r="T391" s="4">
        <f>IF(AND(SUMIFS(Investors!$P:$P,Investors!$A:$A,$A391,Investors!$G:$G,$B391)-$B$2&lt;=T$4,SUMIFS(Investors!$P:$P,Investors!$A:$A,$A391,Investors!$G:$G,$B391)-$B$2&gt;S$4),SUMIFS(Investors!$Q:$Q,Investors!$A:$A,$A391,Investors!$G:$G,$B391),0)</f>
        <v/>
      </c>
      <c r="U391" s="4">
        <f>IF(AND(SUMIFS(Investors!$P:$P,Investors!$A:$A,$A391,Investors!$G:$G,$B391)-$B$2&lt;=U$4,SUMIFS(Investors!$P:$P,Investors!$A:$A,$A391,Investors!$G:$G,$B391)-$B$2&gt;T$4),SUMIFS(Investors!$Q:$Q,Investors!$A:$A,$A391,Investors!$G:$G,$B391),0)</f>
        <v/>
      </c>
      <c r="V391" s="4">
        <f>IF(AND(SUMIFS(Investors!$P:$P,Investors!$A:$A,$A391,Investors!$G:$G,$B391)-$B$2&lt;=V$4,SUMIFS(Investors!$P:$P,Investors!$A:$A,$A391,Investors!$G:$G,$B391)-$B$2&gt;U$4),SUMIFS(Investors!$Q:$Q,Investors!$A:$A,$A391,Investors!$G:$G,$B391),0)</f>
        <v/>
      </c>
      <c r="W391" s="4">
        <f>IF(AND(SUMIFS(Investors!$P:$P,Investors!$A:$A,$A391,Investors!$G:$G,$B391)-$B$2&lt;=W$4,SUMIFS(Investors!$P:$P,Investors!$A:$A,$A391,Investors!$G:$G,$B391)-$B$2&gt;V$4),SUMIFS(Investors!$Q:$Q,Investors!$A:$A,$A391,Investors!$G:$G,$B391),0)</f>
        <v/>
      </c>
      <c r="X391" s="4">
        <f>IF(AND(SUMIFS(Investors!$P:$P,Investors!$A:$A,$A391,Investors!$G:$G,$B391)-$B$2&lt;=X$4,SUMIFS(Investors!$P:$P,Investors!$A:$A,$A391,Investors!$G:$G,$B391)-$B$2&gt;W$4),SUMIFS(Investors!$Q:$Q,Investors!$A:$A,$A391,Investors!$G:$G,$B391),0)</f>
        <v/>
      </c>
      <c r="Y391" s="4">
        <f>IF(AND(SUMIFS(Investors!$P:$P,Investors!$A:$A,$A391,Investors!$G:$G,$B391)-$B$2&lt;=Y$4,SUMIFS(Investors!$P:$P,Investors!$A:$A,$A391,Investors!$G:$G,$B391)-$B$2&gt;X$4),SUMIFS(Investors!$Q:$Q,Investors!$A:$A,$A391,Investors!$G:$G,$B391),0)</f>
        <v/>
      </c>
      <c r="Z391" s="4">
        <f>IF(AND(SUMIFS(Investors!$P:$P,Investors!$A:$A,$A391,Investors!$G:$G,$B391)-$B$2&lt;=Z$4,SUMIFS(Investors!$P:$P,Investors!$A:$A,$A391,Investors!$G:$G,$B391)-$B$2&gt;Y$4),SUMIFS(Investors!$Q:$Q,Investors!$A:$A,$A391,Investors!$G:$G,$B391),0)</f>
        <v/>
      </c>
      <c r="AA391" s="4">
        <f>IF(AND(SUMIFS(Investors!$P:$P,Investors!$A:$A,$A391,Investors!$G:$G,$B391)-$B$2&lt;=AA$4,SUMIFS(Investors!$P:$P,Investors!$A:$A,$A391,Investors!$G:$G,$B391)-$B$2&gt;Z$4),SUMIFS(Investors!$Q:$Q,Investors!$A:$A,$A391,Investors!$G:$G,$B391),0)</f>
        <v/>
      </c>
      <c r="AB391" s="4">
        <f>IF(AND(SUMIFS(Investors!$P:$P,Investors!$A:$A,$A391,Investors!$G:$G,$B391)-$B$2&lt;=AB$4,SUMIFS(Investors!$P:$P,Investors!$A:$A,$A391,Investors!$G:$G,$B391)-$B$2&gt;AA$4),SUMIFS(Investors!$Q:$Q,Investors!$A:$A,$A391,Investors!$G:$G,$B391),0)</f>
        <v/>
      </c>
      <c r="AC391" s="4">
        <f>IF(AND(SUMIFS(Investors!$P:$P,Investors!$A:$A,$A391,Investors!$G:$G,$B391)-$B$2&lt;=AC$4,SUMIFS(Investors!$P:$P,Investors!$A:$A,$A391,Investors!$G:$G,$B391)-$B$2&gt;AB$4),SUMIFS(Investors!$Q:$Q,Investors!$A:$A,$A391,Investors!$G:$G,$B391),0)</f>
        <v/>
      </c>
    </row>
    <row r="392">
      <c r="A392" t="inlineStr">
        <is>
          <t>ZMEH01</t>
        </is>
      </c>
      <c r="B392" t="inlineStr">
        <is>
          <t>HFB101</t>
        </is>
      </c>
      <c r="C392" s="4">
        <f>SUM(E392:AC392)</f>
        <v/>
      </c>
      <c r="E392" s="4">
        <f>IF(AND(SUMIFS(Investors!$P:$P,Investors!$A:$A,$A392,Investors!$G:$G,$B392)-$B$2&lt;=E$4,SUMIFS(Investors!$P:$P,Investors!$A:$A,$A392,Investors!$G:$G,$B392)-$B$2&gt;D$4),SUMIFS(Investors!$Q:$Q,Investors!$A:$A,$A392,Investors!$G:$G,$B392),0)</f>
        <v/>
      </c>
      <c r="F392" s="4">
        <f>IF(AND(SUMIFS(Investors!$P:$P,Investors!$A:$A,$A392,Investors!$G:$G,$B392)-$B$2&lt;=F$4,SUMIFS(Investors!$P:$P,Investors!$A:$A,$A392,Investors!$G:$G,$B392)-$B$2&gt;E$4),SUMIFS(Investors!$Q:$Q,Investors!$A:$A,$A392,Investors!$G:$G,$B392),0)</f>
        <v/>
      </c>
      <c r="G392" s="4">
        <f>IF(AND(SUMIFS(Investors!$P:$P,Investors!$A:$A,$A392,Investors!$G:$G,$B392)-$B$2&lt;=G$4,SUMIFS(Investors!$P:$P,Investors!$A:$A,$A392,Investors!$G:$G,$B392)-$B$2&gt;F$4),SUMIFS(Investors!$Q:$Q,Investors!$A:$A,$A392,Investors!$G:$G,$B392),0)</f>
        <v/>
      </c>
      <c r="H392" s="4">
        <f>IF(AND(SUMIFS(Investors!$P:$P,Investors!$A:$A,$A392,Investors!$G:$G,$B392)-$B$2&lt;=H$4,SUMIFS(Investors!$P:$P,Investors!$A:$A,$A392,Investors!$G:$G,$B392)-$B$2&gt;G$4),SUMIFS(Investors!$Q:$Q,Investors!$A:$A,$A392,Investors!$G:$G,$B392),0)</f>
        <v/>
      </c>
      <c r="I392" s="4">
        <f>IF(AND(SUMIFS(Investors!$P:$P,Investors!$A:$A,$A392,Investors!$G:$G,$B392)-$B$2&lt;=I$4,SUMIFS(Investors!$P:$P,Investors!$A:$A,$A392,Investors!$G:$G,$B392)-$B$2&gt;H$4),SUMIFS(Investors!$Q:$Q,Investors!$A:$A,$A392,Investors!$G:$G,$B392),0)</f>
        <v/>
      </c>
      <c r="J392" s="4">
        <f>IF(AND(SUMIFS(Investors!$P:$P,Investors!$A:$A,$A392,Investors!$G:$G,$B392)-$B$2&lt;=J$4,SUMIFS(Investors!$P:$P,Investors!$A:$A,$A392,Investors!$G:$G,$B392)-$B$2&gt;I$4),SUMIFS(Investors!$Q:$Q,Investors!$A:$A,$A392,Investors!$G:$G,$B392),0)</f>
        <v/>
      </c>
      <c r="K392" s="4">
        <f>IF(AND(SUMIFS(Investors!$P:$P,Investors!$A:$A,$A392,Investors!$G:$G,$B392)-$B$2&lt;=K$4,SUMIFS(Investors!$P:$P,Investors!$A:$A,$A392,Investors!$G:$G,$B392)-$B$2&gt;J$4),SUMIFS(Investors!$Q:$Q,Investors!$A:$A,$A392,Investors!$G:$G,$B392),0)</f>
        <v/>
      </c>
      <c r="L392" s="4">
        <f>IF(AND(SUMIFS(Investors!$P:$P,Investors!$A:$A,$A392,Investors!$G:$G,$B392)-$B$2&lt;=L$4,SUMIFS(Investors!$P:$P,Investors!$A:$A,$A392,Investors!$G:$G,$B392)-$B$2&gt;K$4),SUMIFS(Investors!$Q:$Q,Investors!$A:$A,$A392,Investors!$G:$G,$B392),0)</f>
        <v/>
      </c>
      <c r="M392" s="4">
        <f>IF(AND(SUMIFS(Investors!$P:$P,Investors!$A:$A,$A392,Investors!$G:$G,$B392)-$B$2&lt;=M$4,SUMIFS(Investors!$P:$P,Investors!$A:$A,$A392,Investors!$G:$G,$B392)-$B$2&gt;L$4),SUMIFS(Investors!$Q:$Q,Investors!$A:$A,$A392,Investors!$G:$G,$B392),0)</f>
        <v/>
      </c>
      <c r="N392" s="4">
        <f>IF(AND(SUMIFS(Investors!$P:$P,Investors!$A:$A,$A392,Investors!$G:$G,$B392)-$B$2&lt;=N$4,SUMIFS(Investors!$P:$P,Investors!$A:$A,$A392,Investors!$G:$G,$B392)-$B$2&gt;M$4),SUMIFS(Investors!$Q:$Q,Investors!$A:$A,$A392,Investors!$G:$G,$B392),0)</f>
        <v/>
      </c>
      <c r="O392" s="4">
        <f>IF(AND(SUMIFS(Investors!$P:$P,Investors!$A:$A,$A392,Investors!$G:$G,$B392)-$B$2&lt;=O$4,SUMIFS(Investors!$P:$P,Investors!$A:$A,$A392,Investors!$G:$G,$B392)-$B$2&gt;N$4),SUMIFS(Investors!$Q:$Q,Investors!$A:$A,$A392,Investors!$G:$G,$B392),0)</f>
        <v/>
      </c>
      <c r="P392" s="4">
        <f>IF(AND(SUMIFS(Investors!$P:$P,Investors!$A:$A,$A392,Investors!$G:$G,$B392)-$B$2&lt;=P$4,SUMIFS(Investors!$P:$P,Investors!$A:$A,$A392,Investors!$G:$G,$B392)-$B$2&gt;O$4),SUMIFS(Investors!$Q:$Q,Investors!$A:$A,$A392,Investors!$G:$G,$B392),0)</f>
        <v/>
      </c>
      <c r="Q392" s="4">
        <f>IF(AND(SUMIFS(Investors!$P:$P,Investors!$A:$A,$A392,Investors!$G:$G,$B392)-$B$2&lt;=Q$4,SUMIFS(Investors!$P:$P,Investors!$A:$A,$A392,Investors!$G:$G,$B392)-$B$2&gt;P$4),SUMIFS(Investors!$Q:$Q,Investors!$A:$A,$A392,Investors!$G:$G,$B392),0)</f>
        <v/>
      </c>
      <c r="R392" s="4">
        <f>IF(AND(SUMIFS(Investors!$P:$P,Investors!$A:$A,$A392,Investors!$G:$G,$B392)-$B$2&lt;=R$4,SUMIFS(Investors!$P:$P,Investors!$A:$A,$A392,Investors!$G:$G,$B392)-$B$2&gt;Q$4),SUMIFS(Investors!$Q:$Q,Investors!$A:$A,$A392,Investors!$G:$G,$B392),0)</f>
        <v/>
      </c>
      <c r="S392" s="4">
        <f>IF(AND(SUMIFS(Investors!$P:$P,Investors!$A:$A,$A392,Investors!$G:$G,$B392)-$B$2&lt;=S$4,SUMIFS(Investors!$P:$P,Investors!$A:$A,$A392,Investors!$G:$G,$B392)-$B$2&gt;R$4),SUMIFS(Investors!$Q:$Q,Investors!$A:$A,$A392,Investors!$G:$G,$B392),0)</f>
        <v/>
      </c>
      <c r="T392" s="4">
        <f>IF(AND(SUMIFS(Investors!$P:$P,Investors!$A:$A,$A392,Investors!$G:$G,$B392)-$B$2&lt;=T$4,SUMIFS(Investors!$P:$P,Investors!$A:$A,$A392,Investors!$G:$G,$B392)-$B$2&gt;S$4),SUMIFS(Investors!$Q:$Q,Investors!$A:$A,$A392,Investors!$G:$G,$B392),0)</f>
        <v/>
      </c>
      <c r="U392" s="4">
        <f>IF(AND(SUMIFS(Investors!$P:$P,Investors!$A:$A,$A392,Investors!$G:$G,$B392)-$B$2&lt;=U$4,SUMIFS(Investors!$P:$P,Investors!$A:$A,$A392,Investors!$G:$G,$B392)-$B$2&gt;T$4),SUMIFS(Investors!$Q:$Q,Investors!$A:$A,$A392,Investors!$G:$G,$B392),0)</f>
        <v/>
      </c>
      <c r="V392" s="4">
        <f>IF(AND(SUMIFS(Investors!$P:$P,Investors!$A:$A,$A392,Investors!$G:$G,$B392)-$B$2&lt;=V$4,SUMIFS(Investors!$P:$P,Investors!$A:$A,$A392,Investors!$G:$G,$B392)-$B$2&gt;U$4),SUMIFS(Investors!$Q:$Q,Investors!$A:$A,$A392,Investors!$G:$G,$B392),0)</f>
        <v/>
      </c>
      <c r="W392" s="4">
        <f>IF(AND(SUMIFS(Investors!$P:$P,Investors!$A:$A,$A392,Investors!$G:$G,$B392)-$B$2&lt;=W$4,SUMIFS(Investors!$P:$P,Investors!$A:$A,$A392,Investors!$G:$G,$B392)-$B$2&gt;V$4),SUMIFS(Investors!$Q:$Q,Investors!$A:$A,$A392,Investors!$G:$G,$B392),0)</f>
        <v/>
      </c>
      <c r="X392" s="4">
        <f>IF(AND(SUMIFS(Investors!$P:$P,Investors!$A:$A,$A392,Investors!$G:$G,$B392)-$B$2&lt;=X$4,SUMIFS(Investors!$P:$P,Investors!$A:$A,$A392,Investors!$G:$G,$B392)-$B$2&gt;W$4),SUMIFS(Investors!$Q:$Q,Investors!$A:$A,$A392,Investors!$G:$G,$B392),0)</f>
        <v/>
      </c>
      <c r="Y392" s="4">
        <f>IF(AND(SUMIFS(Investors!$P:$P,Investors!$A:$A,$A392,Investors!$G:$G,$B392)-$B$2&lt;=Y$4,SUMIFS(Investors!$P:$P,Investors!$A:$A,$A392,Investors!$G:$G,$B392)-$B$2&gt;X$4),SUMIFS(Investors!$Q:$Q,Investors!$A:$A,$A392,Investors!$G:$G,$B392),0)</f>
        <v/>
      </c>
      <c r="Z392" s="4">
        <f>IF(AND(SUMIFS(Investors!$P:$P,Investors!$A:$A,$A392,Investors!$G:$G,$B392)-$B$2&lt;=Z$4,SUMIFS(Investors!$P:$P,Investors!$A:$A,$A392,Investors!$G:$G,$B392)-$B$2&gt;Y$4),SUMIFS(Investors!$Q:$Q,Investors!$A:$A,$A392,Investors!$G:$G,$B392),0)</f>
        <v/>
      </c>
      <c r="AA392" s="4">
        <f>IF(AND(SUMIFS(Investors!$P:$P,Investors!$A:$A,$A392,Investors!$G:$G,$B392)-$B$2&lt;=AA$4,SUMIFS(Investors!$P:$P,Investors!$A:$A,$A392,Investors!$G:$G,$B392)-$B$2&gt;Z$4),SUMIFS(Investors!$Q:$Q,Investors!$A:$A,$A392,Investors!$G:$G,$B392),0)</f>
        <v/>
      </c>
      <c r="AB392" s="4">
        <f>IF(AND(SUMIFS(Investors!$P:$P,Investors!$A:$A,$A392,Investors!$G:$G,$B392)-$B$2&lt;=AB$4,SUMIFS(Investors!$P:$P,Investors!$A:$A,$A392,Investors!$G:$G,$B392)-$B$2&gt;AA$4),SUMIFS(Investors!$Q:$Q,Investors!$A:$A,$A392,Investors!$G:$G,$B392),0)</f>
        <v/>
      </c>
      <c r="AC392" s="4">
        <f>IF(AND(SUMIFS(Investors!$P:$P,Investors!$A:$A,$A392,Investors!$G:$G,$B392)-$B$2&lt;=AC$4,SUMIFS(Investors!$P:$P,Investors!$A:$A,$A392,Investors!$G:$G,$B392)-$B$2&gt;AB$4),SUMIFS(Investors!$Q:$Q,Investors!$A:$A,$A392,Investors!$G:$G,$B392),0)</f>
        <v/>
      </c>
    </row>
    <row r="393">
      <c r="A393" t="inlineStr">
        <is>
          <t>ZMEH01</t>
        </is>
      </c>
      <c r="B393" t="inlineStr">
        <is>
          <t>HVK303</t>
        </is>
      </c>
      <c r="C393" s="4">
        <f>SUM(E393:AC393)</f>
        <v/>
      </c>
      <c r="E393" s="4">
        <f>IF(AND(SUMIFS(Investors!$P:$P,Investors!$A:$A,$A393,Investors!$G:$G,$B393)-$B$2&lt;=E$4,SUMIFS(Investors!$P:$P,Investors!$A:$A,$A393,Investors!$G:$G,$B393)-$B$2&gt;D$4),SUMIFS(Investors!$Q:$Q,Investors!$A:$A,$A393,Investors!$G:$G,$B393),0)</f>
        <v/>
      </c>
      <c r="F393" s="4">
        <f>IF(AND(SUMIFS(Investors!$P:$P,Investors!$A:$A,$A393,Investors!$G:$G,$B393)-$B$2&lt;=F$4,SUMIFS(Investors!$P:$P,Investors!$A:$A,$A393,Investors!$G:$G,$B393)-$B$2&gt;E$4),SUMIFS(Investors!$Q:$Q,Investors!$A:$A,$A393,Investors!$G:$G,$B393),0)</f>
        <v/>
      </c>
      <c r="G393" s="4">
        <f>IF(AND(SUMIFS(Investors!$P:$P,Investors!$A:$A,$A393,Investors!$G:$G,$B393)-$B$2&lt;=G$4,SUMIFS(Investors!$P:$P,Investors!$A:$A,$A393,Investors!$G:$G,$B393)-$B$2&gt;F$4),SUMIFS(Investors!$Q:$Q,Investors!$A:$A,$A393,Investors!$G:$G,$B393),0)</f>
        <v/>
      </c>
      <c r="H393" s="4">
        <f>IF(AND(SUMIFS(Investors!$P:$P,Investors!$A:$A,$A393,Investors!$G:$G,$B393)-$B$2&lt;=H$4,SUMIFS(Investors!$P:$P,Investors!$A:$A,$A393,Investors!$G:$G,$B393)-$B$2&gt;G$4),SUMIFS(Investors!$Q:$Q,Investors!$A:$A,$A393,Investors!$G:$G,$B393),0)</f>
        <v/>
      </c>
      <c r="I393" s="4">
        <f>IF(AND(SUMIFS(Investors!$P:$P,Investors!$A:$A,$A393,Investors!$G:$G,$B393)-$B$2&lt;=I$4,SUMIFS(Investors!$P:$P,Investors!$A:$A,$A393,Investors!$G:$G,$B393)-$B$2&gt;H$4),SUMIFS(Investors!$Q:$Q,Investors!$A:$A,$A393,Investors!$G:$G,$B393),0)</f>
        <v/>
      </c>
      <c r="J393" s="4">
        <f>IF(AND(SUMIFS(Investors!$P:$P,Investors!$A:$A,$A393,Investors!$G:$G,$B393)-$B$2&lt;=J$4,SUMIFS(Investors!$P:$P,Investors!$A:$A,$A393,Investors!$G:$G,$B393)-$B$2&gt;I$4),SUMIFS(Investors!$Q:$Q,Investors!$A:$A,$A393,Investors!$G:$G,$B393),0)</f>
        <v/>
      </c>
      <c r="K393" s="4">
        <f>IF(AND(SUMIFS(Investors!$P:$P,Investors!$A:$A,$A393,Investors!$G:$G,$B393)-$B$2&lt;=K$4,SUMIFS(Investors!$P:$P,Investors!$A:$A,$A393,Investors!$G:$G,$B393)-$B$2&gt;J$4),SUMIFS(Investors!$Q:$Q,Investors!$A:$A,$A393,Investors!$G:$G,$B393),0)</f>
        <v/>
      </c>
      <c r="L393" s="4">
        <f>IF(AND(SUMIFS(Investors!$P:$P,Investors!$A:$A,$A393,Investors!$G:$G,$B393)-$B$2&lt;=L$4,SUMIFS(Investors!$P:$P,Investors!$A:$A,$A393,Investors!$G:$G,$B393)-$B$2&gt;K$4),SUMIFS(Investors!$Q:$Q,Investors!$A:$A,$A393,Investors!$G:$G,$B393),0)</f>
        <v/>
      </c>
      <c r="M393" s="4">
        <f>IF(AND(SUMIFS(Investors!$P:$P,Investors!$A:$A,$A393,Investors!$G:$G,$B393)-$B$2&lt;=M$4,SUMIFS(Investors!$P:$P,Investors!$A:$A,$A393,Investors!$G:$G,$B393)-$B$2&gt;L$4),SUMIFS(Investors!$Q:$Q,Investors!$A:$A,$A393,Investors!$G:$G,$B393),0)</f>
        <v/>
      </c>
      <c r="N393" s="4">
        <f>IF(AND(SUMIFS(Investors!$P:$P,Investors!$A:$A,$A393,Investors!$G:$G,$B393)-$B$2&lt;=N$4,SUMIFS(Investors!$P:$P,Investors!$A:$A,$A393,Investors!$G:$G,$B393)-$B$2&gt;M$4),SUMIFS(Investors!$Q:$Q,Investors!$A:$A,$A393,Investors!$G:$G,$B393),0)</f>
        <v/>
      </c>
      <c r="O393" s="4">
        <f>IF(AND(SUMIFS(Investors!$P:$P,Investors!$A:$A,$A393,Investors!$G:$G,$B393)-$B$2&lt;=O$4,SUMIFS(Investors!$P:$P,Investors!$A:$A,$A393,Investors!$G:$G,$B393)-$B$2&gt;N$4),SUMIFS(Investors!$Q:$Q,Investors!$A:$A,$A393,Investors!$G:$G,$B393),0)</f>
        <v/>
      </c>
      <c r="P393" s="4">
        <f>IF(AND(SUMIFS(Investors!$P:$P,Investors!$A:$A,$A393,Investors!$G:$G,$B393)-$B$2&lt;=P$4,SUMIFS(Investors!$P:$P,Investors!$A:$A,$A393,Investors!$G:$G,$B393)-$B$2&gt;O$4),SUMIFS(Investors!$Q:$Q,Investors!$A:$A,$A393,Investors!$G:$G,$B393),0)</f>
        <v/>
      </c>
      <c r="Q393" s="4">
        <f>IF(AND(SUMIFS(Investors!$P:$P,Investors!$A:$A,$A393,Investors!$G:$G,$B393)-$B$2&lt;=Q$4,SUMIFS(Investors!$P:$P,Investors!$A:$A,$A393,Investors!$G:$G,$B393)-$B$2&gt;P$4),SUMIFS(Investors!$Q:$Q,Investors!$A:$A,$A393,Investors!$G:$G,$B393),0)</f>
        <v/>
      </c>
      <c r="R393" s="4">
        <f>IF(AND(SUMIFS(Investors!$P:$P,Investors!$A:$A,$A393,Investors!$G:$G,$B393)-$B$2&lt;=R$4,SUMIFS(Investors!$P:$P,Investors!$A:$A,$A393,Investors!$G:$G,$B393)-$B$2&gt;Q$4),SUMIFS(Investors!$Q:$Q,Investors!$A:$A,$A393,Investors!$G:$G,$B393),0)</f>
        <v/>
      </c>
      <c r="S393" s="4">
        <f>IF(AND(SUMIFS(Investors!$P:$P,Investors!$A:$A,$A393,Investors!$G:$G,$B393)-$B$2&lt;=S$4,SUMIFS(Investors!$P:$P,Investors!$A:$A,$A393,Investors!$G:$G,$B393)-$B$2&gt;R$4),SUMIFS(Investors!$Q:$Q,Investors!$A:$A,$A393,Investors!$G:$G,$B393),0)</f>
        <v/>
      </c>
      <c r="T393" s="4">
        <f>IF(AND(SUMIFS(Investors!$P:$P,Investors!$A:$A,$A393,Investors!$G:$G,$B393)-$B$2&lt;=T$4,SUMIFS(Investors!$P:$P,Investors!$A:$A,$A393,Investors!$G:$G,$B393)-$B$2&gt;S$4),SUMIFS(Investors!$Q:$Q,Investors!$A:$A,$A393,Investors!$G:$G,$B393),0)</f>
        <v/>
      </c>
      <c r="U393" s="4">
        <f>IF(AND(SUMIFS(Investors!$P:$P,Investors!$A:$A,$A393,Investors!$G:$G,$B393)-$B$2&lt;=U$4,SUMIFS(Investors!$P:$P,Investors!$A:$A,$A393,Investors!$G:$G,$B393)-$B$2&gt;T$4),SUMIFS(Investors!$Q:$Q,Investors!$A:$A,$A393,Investors!$G:$G,$B393),0)</f>
        <v/>
      </c>
      <c r="V393" s="4">
        <f>IF(AND(SUMIFS(Investors!$P:$P,Investors!$A:$A,$A393,Investors!$G:$G,$B393)-$B$2&lt;=V$4,SUMIFS(Investors!$P:$P,Investors!$A:$A,$A393,Investors!$G:$G,$B393)-$B$2&gt;U$4),SUMIFS(Investors!$Q:$Q,Investors!$A:$A,$A393,Investors!$G:$G,$B393),0)</f>
        <v/>
      </c>
      <c r="W393" s="4">
        <f>IF(AND(SUMIFS(Investors!$P:$P,Investors!$A:$A,$A393,Investors!$G:$G,$B393)-$B$2&lt;=W$4,SUMIFS(Investors!$P:$P,Investors!$A:$A,$A393,Investors!$G:$G,$B393)-$B$2&gt;V$4),SUMIFS(Investors!$Q:$Q,Investors!$A:$A,$A393,Investors!$G:$G,$B393),0)</f>
        <v/>
      </c>
      <c r="X393" s="4">
        <f>IF(AND(SUMIFS(Investors!$P:$P,Investors!$A:$A,$A393,Investors!$G:$G,$B393)-$B$2&lt;=X$4,SUMIFS(Investors!$P:$P,Investors!$A:$A,$A393,Investors!$G:$G,$B393)-$B$2&gt;W$4),SUMIFS(Investors!$Q:$Q,Investors!$A:$A,$A393,Investors!$G:$G,$B393),0)</f>
        <v/>
      </c>
      <c r="Y393" s="4">
        <f>IF(AND(SUMIFS(Investors!$P:$P,Investors!$A:$A,$A393,Investors!$G:$G,$B393)-$B$2&lt;=Y$4,SUMIFS(Investors!$P:$P,Investors!$A:$A,$A393,Investors!$G:$G,$B393)-$B$2&gt;X$4),SUMIFS(Investors!$Q:$Q,Investors!$A:$A,$A393,Investors!$G:$G,$B393),0)</f>
        <v/>
      </c>
      <c r="Z393" s="4">
        <f>IF(AND(SUMIFS(Investors!$P:$P,Investors!$A:$A,$A393,Investors!$G:$G,$B393)-$B$2&lt;=Z$4,SUMIFS(Investors!$P:$P,Investors!$A:$A,$A393,Investors!$G:$G,$B393)-$B$2&gt;Y$4),SUMIFS(Investors!$Q:$Q,Investors!$A:$A,$A393,Investors!$G:$G,$B393),0)</f>
        <v/>
      </c>
      <c r="AA393" s="4">
        <f>IF(AND(SUMIFS(Investors!$P:$P,Investors!$A:$A,$A393,Investors!$G:$G,$B393)-$B$2&lt;=AA$4,SUMIFS(Investors!$P:$P,Investors!$A:$A,$A393,Investors!$G:$G,$B393)-$B$2&gt;Z$4),SUMIFS(Investors!$Q:$Q,Investors!$A:$A,$A393,Investors!$G:$G,$B393),0)</f>
        <v/>
      </c>
      <c r="AB393" s="4">
        <f>IF(AND(SUMIFS(Investors!$P:$P,Investors!$A:$A,$A393,Investors!$G:$G,$B393)-$B$2&lt;=AB$4,SUMIFS(Investors!$P:$P,Investors!$A:$A,$A393,Investors!$G:$G,$B393)-$B$2&gt;AA$4),SUMIFS(Investors!$Q:$Q,Investors!$A:$A,$A393,Investors!$G:$G,$B393),0)</f>
        <v/>
      </c>
      <c r="AC393" s="4">
        <f>IF(AND(SUMIFS(Investors!$P:$P,Investors!$A:$A,$A393,Investors!$G:$G,$B393)-$B$2&lt;=AC$4,SUMIFS(Investors!$P:$P,Investors!$A:$A,$A393,Investors!$G:$G,$B393)-$B$2&gt;AB$4),SUMIFS(Investors!$Q:$Q,Investors!$A:$A,$A393,Investors!$G:$G,$B393),0)</f>
        <v/>
      </c>
    </row>
    <row r="394">
      <c r="A394" t="inlineStr">
        <is>
          <t>ZPRE01</t>
        </is>
      </c>
      <c r="B394" t="inlineStr">
        <is>
          <t>HFA305</t>
        </is>
      </c>
      <c r="C394" s="4">
        <f>SUM(E394:AC394)</f>
        <v/>
      </c>
      <c r="E394" s="4">
        <f>IF(AND(SUMIFS(Investors!$P:$P,Investors!$A:$A,$A394,Investors!$G:$G,$B394)-$B$2&lt;=E$4,SUMIFS(Investors!$P:$P,Investors!$A:$A,$A394,Investors!$G:$G,$B394)-$B$2&gt;D$4),SUMIFS(Investors!$Q:$Q,Investors!$A:$A,$A394,Investors!$G:$G,$B394),0)</f>
        <v/>
      </c>
      <c r="F394" s="4">
        <f>IF(AND(SUMIFS(Investors!$P:$P,Investors!$A:$A,$A394,Investors!$G:$G,$B394)-$B$2&lt;=F$4,SUMIFS(Investors!$P:$P,Investors!$A:$A,$A394,Investors!$G:$G,$B394)-$B$2&gt;E$4),SUMIFS(Investors!$Q:$Q,Investors!$A:$A,$A394,Investors!$G:$G,$B394),0)</f>
        <v/>
      </c>
      <c r="G394" s="4">
        <f>IF(AND(SUMIFS(Investors!$P:$P,Investors!$A:$A,$A394,Investors!$G:$G,$B394)-$B$2&lt;=G$4,SUMIFS(Investors!$P:$P,Investors!$A:$A,$A394,Investors!$G:$G,$B394)-$B$2&gt;F$4),SUMIFS(Investors!$Q:$Q,Investors!$A:$A,$A394,Investors!$G:$G,$B394),0)</f>
        <v/>
      </c>
      <c r="H394" s="4">
        <f>IF(AND(SUMIFS(Investors!$P:$P,Investors!$A:$A,$A394,Investors!$G:$G,$B394)-$B$2&lt;=H$4,SUMIFS(Investors!$P:$P,Investors!$A:$A,$A394,Investors!$G:$G,$B394)-$B$2&gt;G$4),SUMIFS(Investors!$Q:$Q,Investors!$A:$A,$A394,Investors!$G:$G,$B394),0)</f>
        <v/>
      </c>
      <c r="I394" s="4">
        <f>IF(AND(SUMIFS(Investors!$P:$P,Investors!$A:$A,$A394,Investors!$G:$G,$B394)-$B$2&lt;=I$4,SUMIFS(Investors!$P:$P,Investors!$A:$A,$A394,Investors!$G:$G,$B394)-$B$2&gt;H$4),SUMIFS(Investors!$Q:$Q,Investors!$A:$A,$A394,Investors!$G:$G,$B394),0)</f>
        <v/>
      </c>
      <c r="J394" s="4">
        <f>IF(AND(SUMIFS(Investors!$P:$P,Investors!$A:$A,$A394,Investors!$G:$G,$B394)-$B$2&lt;=J$4,SUMIFS(Investors!$P:$P,Investors!$A:$A,$A394,Investors!$G:$G,$B394)-$B$2&gt;I$4),SUMIFS(Investors!$Q:$Q,Investors!$A:$A,$A394,Investors!$G:$G,$B394),0)</f>
        <v/>
      </c>
      <c r="K394" s="4">
        <f>IF(AND(SUMIFS(Investors!$P:$P,Investors!$A:$A,$A394,Investors!$G:$G,$B394)-$B$2&lt;=K$4,SUMIFS(Investors!$P:$P,Investors!$A:$A,$A394,Investors!$G:$G,$B394)-$B$2&gt;J$4),SUMIFS(Investors!$Q:$Q,Investors!$A:$A,$A394,Investors!$G:$G,$B394),0)</f>
        <v/>
      </c>
      <c r="L394" s="4">
        <f>IF(AND(SUMIFS(Investors!$P:$P,Investors!$A:$A,$A394,Investors!$G:$G,$B394)-$B$2&lt;=L$4,SUMIFS(Investors!$P:$P,Investors!$A:$A,$A394,Investors!$G:$G,$B394)-$B$2&gt;K$4),SUMIFS(Investors!$Q:$Q,Investors!$A:$A,$A394,Investors!$G:$G,$B394),0)</f>
        <v/>
      </c>
      <c r="M394" s="4">
        <f>IF(AND(SUMIFS(Investors!$P:$P,Investors!$A:$A,$A394,Investors!$G:$G,$B394)-$B$2&lt;=M$4,SUMIFS(Investors!$P:$P,Investors!$A:$A,$A394,Investors!$G:$G,$B394)-$B$2&gt;L$4),SUMIFS(Investors!$Q:$Q,Investors!$A:$A,$A394,Investors!$G:$G,$B394),0)</f>
        <v/>
      </c>
      <c r="N394" s="4">
        <f>IF(AND(SUMIFS(Investors!$P:$P,Investors!$A:$A,$A394,Investors!$G:$G,$B394)-$B$2&lt;=N$4,SUMIFS(Investors!$P:$P,Investors!$A:$A,$A394,Investors!$G:$G,$B394)-$B$2&gt;M$4),SUMIFS(Investors!$Q:$Q,Investors!$A:$A,$A394,Investors!$G:$G,$B394),0)</f>
        <v/>
      </c>
      <c r="O394" s="4">
        <f>IF(AND(SUMIFS(Investors!$P:$P,Investors!$A:$A,$A394,Investors!$G:$G,$B394)-$B$2&lt;=O$4,SUMIFS(Investors!$P:$P,Investors!$A:$A,$A394,Investors!$G:$G,$B394)-$B$2&gt;N$4),SUMIFS(Investors!$Q:$Q,Investors!$A:$A,$A394,Investors!$G:$G,$B394),0)</f>
        <v/>
      </c>
      <c r="P394" s="4">
        <f>IF(AND(SUMIFS(Investors!$P:$P,Investors!$A:$A,$A394,Investors!$G:$G,$B394)-$B$2&lt;=P$4,SUMIFS(Investors!$P:$P,Investors!$A:$A,$A394,Investors!$G:$G,$B394)-$B$2&gt;O$4),SUMIFS(Investors!$Q:$Q,Investors!$A:$A,$A394,Investors!$G:$G,$B394),0)</f>
        <v/>
      </c>
      <c r="Q394" s="4">
        <f>IF(AND(SUMIFS(Investors!$P:$P,Investors!$A:$A,$A394,Investors!$G:$G,$B394)-$B$2&lt;=Q$4,SUMIFS(Investors!$P:$P,Investors!$A:$A,$A394,Investors!$G:$G,$B394)-$B$2&gt;P$4),SUMIFS(Investors!$Q:$Q,Investors!$A:$A,$A394,Investors!$G:$G,$B394),0)</f>
        <v/>
      </c>
      <c r="R394" s="4">
        <f>IF(AND(SUMIFS(Investors!$P:$P,Investors!$A:$A,$A394,Investors!$G:$G,$B394)-$B$2&lt;=R$4,SUMIFS(Investors!$P:$P,Investors!$A:$A,$A394,Investors!$G:$G,$B394)-$B$2&gt;Q$4),SUMIFS(Investors!$Q:$Q,Investors!$A:$A,$A394,Investors!$G:$G,$B394),0)</f>
        <v/>
      </c>
      <c r="S394" s="4">
        <f>IF(AND(SUMIFS(Investors!$P:$P,Investors!$A:$A,$A394,Investors!$G:$G,$B394)-$B$2&lt;=S$4,SUMIFS(Investors!$P:$P,Investors!$A:$A,$A394,Investors!$G:$G,$B394)-$B$2&gt;R$4),SUMIFS(Investors!$Q:$Q,Investors!$A:$A,$A394,Investors!$G:$G,$B394),0)</f>
        <v/>
      </c>
      <c r="T394" s="4">
        <f>IF(AND(SUMIFS(Investors!$P:$P,Investors!$A:$A,$A394,Investors!$G:$G,$B394)-$B$2&lt;=T$4,SUMIFS(Investors!$P:$P,Investors!$A:$A,$A394,Investors!$G:$G,$B394)-$B$2&gt;S$4),SUMIFS(Investors!$Q:$Q,Investors!$A:$A,$A394,Investors!$G:$G,$B394),0)</f>
        <v/>
      </c>
      <c r="U394" s="4">
        <f>IF(AND(SUMIFS(Investors!$P:$P,Investors!$A:$A,$A394,Investors!$G:$G,$B394)-$B$2&lt;=U$4,SUMIFS(Investors!$P:$P,Investors!$A:$A,$A394,Investors!$G:$G,$B394)-$B$2&gt;T$4),SUMIFS(Investors!$Q:$Q,Investors!$A:$A,$A394,Investors!$G:$G,$B394),0)</f>
        <v/>
      </c>
      <c r="V394" s="4">
        <f>IF(AND(SUMIFS(Investors!$P:$P,Investors!$A:$A,$A394,Investors!$G:$G,$B394)-$B$2&lt;=V$4,SUMIFS(Investors!$P:$P,Investors!$A:$A,$A394,Investors!$G:$G,$B394)-$B$2&gt;U$4),SUMIFS(Investors!$Q:$Q,Investors!$A:$A,$A394,Investors!$G:$G,$B394),0)</f>
        <v/>
      </c>
      <c r="W394" s="4">
        <f>IF(AND(SUMIFS(Investors!$P:$P,Investors!$A:$A,$A394,Investors!$G:$G,$B394)-$B$2&lt;=W$4,SUMIFS(Investors!$P:$P,Investors!$A:$A,$A394,Investors!$G:$G,$B394)-$B$2&gt;V$4),SUMIFS(Investors!$Q:$Q,Investors!$A:$A,$A394,Investors!$G:$G,$B394),0)</f>
        <v/>
      </c>
      <c r="X394" s="4">
        <f>IF(AND(SUMIFS(Investors!$P:$P,Investors!$A:$A,$A394,Investors!$G:$G,$B394)-$B$2&lt;=X$4,SUMIFS(Investors!$P:$P,Investors!$A:$A,$A394,Investors!$G:$G,$B394)-$B$2&gt;W$4),SUMIFS(Investors!$Q:$Q,Investors!$A:$A,$A394,Investors!$G:$G,$B394),0)</f>
        <v/>
      </c>
      <c r="Y394" s="4">
        <f>IF(AND(SUMIFS(Investors!$P:$P,Investors!$A:$A,$A394,Investors!$G:$G,$B394)-$B$2&lt;=Y$4,SUMIFS(Investors!$P:$P,Investors!$A:$A,$A394,Investors!$G:$G,$B394)-$B$2&gt;X$4),SUMIFS(Investors!$Q:$Q,Investors!$A:$A,$A394,Investors!$G:$G,$B394),0)</f>
        <v/>
      </c>
      <c r="Z394" s="4">
        <f>IF(AND(SUMIFS(Investors!$P:$P,Investors!$A:$A,$A394,Investors!$G:$G,$B394)-$B$2&lt;=Z$4,SUMIFS(Investors!$P:$P,Investors!$A:$A,$A394,Investors!$G:$G,$B394)-$B$2&gt;Y$4),SUMIFS(Investors!$Q:$Q,Investors!$A:$A,$A394,Investors!$G:$G,$B394),0)</f>
        <v/>
      </c>
      <c r="AA394" s="4">
        <f>IF(AND(SUMIFS(Investors!$P:$P,Investors!$A:$A,$A394,Investors!$G:$G,$B394)-$B$2&lt;=AA$4,SUMIFS(Investors!$P:$P,Investors!$A:$A,$A394,Investors!$G:$G,$B394)-$B$2&gt;Z$4),SUMIFS(Investors!$Q:$Q,Investors!$A:$A,$A394,Investors!$G:$G,$B394),0)</f>
        <v/>
      </c>
      <c r="AB394" s="4">
        <f>IF(AND(SUMIFS(Investors!$P:$P,Investors!$A:$A,$A394,Investors!$G:$G,$B394)-$B$2&lt;=AB$4,SUMIFS(Investors!$P:$P,Investors!$A:$A,$A394,Investors!$G:$G,$B394)-$B$2&gt;AA$4),SUMIFS(Investors!$Q:$Q,Investors!$A:$A,$A394,Investors!$G:$G,$B394),0)</f>
        <v/>
      </c>
      <c r="AC394" s="4">
        <f>IF(AND(SUMIFS(Investors!$P:$P,Investors!$A:$A,$A394,Investors!$G:$G,$B394)-$B$2&lt;=AC$4,SUMIFS(Investors!$P:$P,Investors!$A:$A,$A394,Investors!$G:$G,$B394)-$B$2&gt;AB$4),SUMIFS(Investors!$Q:$Q,Investors!$A:$A,$A394,Investors!$G:$G,$B394),0)</f>
        <v/>
      </c>
    </row>
    <row r="395">
      <c r="A395" t="inlineStr">
        <is>
          <t>ZRUD01</t>
        </is>
      </c>
      <c r="B395" t="inlineStr">
        <is>
          <t>HFB303</t>
        </is>
      </c>
      <c r="C395" s="4">
        <f>SUM(E395:AC395)</f>
        <v/>
      </c>
      <c r="E395" s="4">
        <f>IF(AND(SUMIFS(Investors!$P:$P,Investors!$A:$A,$A395,Investors!$G:$G,$B395)-$B$2&lt;=E$4,SUMIFS(Investors!$P:$P,Investors!$A:$A,$A395,Investors!$G:$G,$B395)-$B$2&gt;D$4),SUMIFS(Investors!$Q:$Q,Investors!$A:$A,$A395,Investors!$G:$G,$B395),0)</f>
        <v/>
      </c>
      <c r="F395" s="4">
        <f>IF(AND(SUMIFS(Investors!$P:$P,Investors!$A:$A,$A395,Investors!$G:$G,$B395)-$B$2&lt;=F$4,SUMIFS(Investors!$P:$P,Investors!$A:$A,$A395,Investors!$G:$G,$B395)-$B$2&gt;E$4),SUMIFS(Investors!$Q:$Q,Investors!$A:$A,$A395,Investors!$G:$G,$B395),0)</f>
        <v/>
      </c>
      <c r="G395" s="4">
        <f>IF(AND(SUMIFS(Investors!$P:$P,Investors!$A:$A,$A395,Investors!$G:$G,$B395)-$B$2&lt;=G$4,SUMIFS(Investors!$P:$P,Investors!$A:$A,$A395,Investors!$G:$G,$B395)-$B$2&gt;F$4),SUMIFS(Investors!$Q:$Q,Investors!$A:$A,$A395,Investors!$G:$G,$B395),0)</f>
        <v/>
      </c>
      <c r="H395" s="4">
        <f>IF(AND(SUMIFS(Investors!$P:$P,Investors!$A:$A,$A395,Investors!$G:$G,$B395)-$B$2&lt;=H$4,SUMIFS(Investors!$P:$P,Investors!$A:$A,$A395,Investors!$G:$G,$B395)-$B$2&gt;G$4),SUMIFS(Investors!$Q:$Q,Investors!$A:$A,$A395,Investors!$G:$G,$B395),0)</f>
        <v/>
      </c>
      <c r="I395" s="4">
        <f>IF(AND(SUMIFS(Investors!$P:$P,Investors!$A:$A,$A395,Investors!$G:$G,$B395)-$B$2&lt;=I$4,SUMIFS(Investors!$P:$P,Investors!$A:$A,$A395,Investors!$G:$G,$B395)-$B$2&gt;H$4),SUMIFS(Investors!$Q:$Q,Investors!$A:$A,$A395,Investors!$G:$G,$B395),0)</f>
        <v/>
      </c>
      <c r="J395" s="4">
        <f>IF(AND(SUMIFS(Investors!$P:$P,Investors!$A:$A,$A395,Investors!$G:$G,$B395)-$B$2&lt;=J$4,SUMIFS(Investors!$P:$P,Investors!$A:$A,$A395,Investors!$G:$G,$B395)-$B$2&gt;I$4),SUMIFS(Investors!$Q:$Q,Investors!$A:$A,$A395,Investors!$G:$G,$B395),0)</f>
        <v/>
      </c>
      <c r="K395" s="4">
        <f>IF(AND(SUMIFS(Investors!$P:$P,Investors!$A:$A,$A395,Investors!$G:$G,$B395)-$B$2&lt;=K$4,SUMIFS(Investors!$P:$P,Investors!$A:$A,$A395,Investors!$G:$G,$B395)-$B$2&gt;J$4),SUMIFS(Investors!$Q:$Q,Investors!$A:$A,$A395,Investors!$G:$G,$B395),0)</f>
        <v/>
      </c>
      <c r="L395" s="4">
        <f>IF(AND(SUMIFS(Investors!$P:$P,Investors!$A:$A,$A395,Investors!$G:$G,$B395)-$B$2&lt;=L$4,SUMIFS(Investors!$P:$P,Investors!$A:$A,$A395,Investors!$G:$G,$B395)-$B$2&gt;K$4),SUMIFS(Investors!$Q:$Q,Investors!$A:$A,$A395,Investors!$G:$G,$B395),0)</f>
        <v/>
      </c>
      <c r="M395" s="4">
        <f>IF(AND(SUMIFS(Investors!$P:$P,Investors!$A:$A,$A395,Investors!$G:$G,$B395)-$B$2&lt;=M$4,SUMIFS(Investors!$P:$P,Investors!$A:$A,$A395,Investors!$G:$G,$B395)-$B$2&gt;L$4),SUMIFS(Investors!$Q:$Q,Investors!$A:$A,$A395,Investors!$G:$G,$B395),0)</f>
        <v/>
      </c>
      <c r="N395" s="4">
        <f>IF(AND(SUMIFS(Investors!$P:$P,Investors!$A:$A,$A395,Investors!$G:$G,$B395)-$B$2&lt;=N$4,SUMIFS(Investors!$P:$P,Investors!$A:$A,$A395,Investors!$G:$G,$B395)-$B$2&gt;M$4),SUMIFS(Investors!$Q:$Q,Investors!$A:$A,$A395,Investors!$G:$G,$B395),0)</f>
        <v/>
      </c>
      <c r="O395" s="4">
        <f>IF(AND(SUMIFS(Investors!$P:$P,Investors!$A:$A,$A395,Investors!$G:$G,$B395)-$B$2&lt;=O$4,SUMIFS(Investors!$P:$P,Investors!$A:$A,$A395,Investors!$G:$G,$B395)-$B$2&gt;N$4),SUMIFS(Investors!$Q:$Q,Investors!$A:$A,$A395,Investors!$G:$G,$B395),0)</f>
        <v/>
      </c>
      <c r="P395" s="4">
        <f>IF(AND(SUMIFS(Investors!$P:$P,Investors!$A:$A,$A395,Investors!$G:$G,$B395)-$B$2&lt;=P$4,SUMIFS(Investors!$P:$P,Investors!$A:$A,$A395,Investors!$G:$G,$B395)-$B$2&gt;O$4),SUMIFS(Investors!$Q:$Q,Investors!$A:$A,$A395,Investors!$G:$G,$B395),0)</f>
        <v/>
      </c>
      <c r="Q395" s="4">
        <f>IF(AND(SUMIFS(Investors!$P:$P,Investors!$A:$A,$A395,Investors!$G:$G,$B395)-$B$2&lt;=Q$4,SUMIFS(Investors!$P:$P,Investors!$A:$A,$A395,Investors!$G:$G,$B395)-$B$2&gt;P$4),SUMIFS(Investors!$Q:$Q,Investors!$A:$A,$A395,Investors!$G:$G,$B395),0)</f>
        <v/>
      </c>
      <c r="R395" s="4">
        <f>IF(AND(SUMIFS(Investors!$P:$P,Investors!$A:$A,$A395,Investors!$G:$G,$B395)-$B$2&lt;=R$4,SUMIFS(Investors!$P:$P,Investors!$A:$A,$A395,Investors!$G:$G,$B395)-$B$2&gt;Q$4),SUMIFS(Investors!$Q:$Q,Investors!$A:$A,$A395,Investors!$G:$G,$B395),0)</f>
        <v/>
      </c>
      <c r="S395" s="4">
        <f>IF(AND(SUMIFS(Investors!$P:$P,Investors!$A:$A,$A395,Investors!$G:$G,$B395)-$B$2&lt;=S$4,SUMIFS(Investors!$P:$P,Investors!$A:$A,$A395,Investors!$G:$G,$B395)-$B$2&gt;R$4),SUMIFS(Investors!$Q:$Q,Investors!$A:$A,$A395,Investors!$G:$G,$B395),0)</f>
        <v/>
      </c>
      <c r="T395" s="4">
        <f>IF(AND(SUMIFS(Investors!$P:$P,Investors!$A:$A,$A395,Investors!$G:$G,$B395)-$B$2&lt;=T$4,SUMIFS(Investors!$P:$P,Investors!$A:$A,$A395,Investors!$G:$G,$B395)-$B$2&gt;S$4),SUMIFS(Investors!$Q:$Q,Investors!$A:$A,$A395,Investors!$G:$G,$B395),0)</f>
        <v/>
      </c>
      <c r="U395" s="4">
        <f>IF(AND(SUMIFS(Investors!$P:$P,Investors!$A:$A,$A395,Investors!$G:$G,$B395)-$B$2&lt;=U$4,SUMIFS(Investors!$P:$P,Investors!$A:$A,$A395,Investors!$G:$G,$B395)-$B$2&gt;T$4),SUMIFS(Investors!$Q:$Q,Investors!$A:$A,$A395,Investors!$G:$G,$B395),0)</f>
        <v/>
      </c>
      <c r="V395" s="4">
        <f>IF(AND(SUMIFS(Investors!$P:$P,Investors!$A:$A,$A395,Investors!$G:$G,$B395)-$B$2&lt;=V$4,SUMIFS(Investors!$P:$P,Investors!$A:$A,$A395,Investors!$G:$G,$B395)-$B$2&gt;U$4),SUMIFS(Investors!$Q:$Q,Investors!$A:$A,$A395,Investors!$G:$G,$B395),0)</f>
        <v/>
      </c>
      <c r="W395" s="4">
        <f>IF(AND(SUMIFS(Investors!$P:$P,Investors!$A:$A,$A395,Investors!$G:$G,$B395)-$B$2&lt;=W$4,SUMIFS(Investors!$P:$P,Investors!$A:$A,$A395,Investors!$G:$G,$B395)-$B$2&gt;V$4),SUMIFS(Investors!$Q:$Q,Investors!$A:$A,$A395,Investors!$G:$G,$B395),0)</f>
        <v/>
      </c>
      <c r="X395" s="4">
        <f>IF(AND(SUMIFS(Investors!$P:$P,Investors!$A:$A,$A395,Investors!$G:$G,$B395)-$B$2&lt;=X$4,SUMIFS(Investors!$P:$P,Investors!$A:$A,$A395,Investors!$G:$G,$B395)-$B$2&gt;W$4),SUMIFS(Investors!$Q:$Q,Investors!$A:$A,$A395,Investors!$G:$G,$B395),0)</f>
        <v/>
      </c>
      <c r="Y395" s="4">
        <f>IF(AND(SUMIFS(Investors!$P:$P,Investors!$A:$A,$A395,Investors!$G:$G,$B395)-$B$2&lt;=Y$4,SUMIFS(Investors!$P:$P,Investors!$A:$A,$A395,Investors!$G:$G,$B395)-$B$2&gt;X$4),SUMIFS(Investors!$Q:$Q,Investors!$A:$A,$A395,Investors!$G:$G,$B395),0)</f>
        <v/>
      </c>
      <c r="Z395" s="4">
        <f>IF(AND(SUMIFS(Investors!$P:$P,Investors!$A:$A,$A395,Investors!$G:$G,$B395)-$B$2&lt;=Z$4,SUMIFS(Investors!$P:$P,Investors!$A:$A,$A395,Investors!$G:$G,$B395)-$B$2&gt;Y$4),SUMIFS(Investors!$Q:$Q,Investors!$A:$A,$A395,Investors!$G:$G,$B395),0)</f>
        <v/>
      </c>
      <c r="AA395" s="4">
        <f>IF(AND(SUMIFS(Investors!$P:$P,Investors!$A:$A,$A395,Investors!$G:$G,$B395)-$B$2&lt;=AA$4,SUMIFS(Investors!$P:$P,Investors!$A:$A,$A395,Investors!$G:$G,$B395)-$B$2&gt;Z$4),SUMIFS(Investors!$Q:$Q,Investors!$A:$A,$A395,Investors!$G:$G,$B395),0)</f>
        <v/>
      </c>
      <c r="AB395" s="4">
        <f>IF(AND(SUMIFS(Investors!$P:$P,Investors!$A:$A,$A395,Investors!$G:$G,$B395)-$B$2&lt;=AB$4,SUMIFS(Investors!$P:$P,Investors!$A:$A,$A395,Investors!$G:$G,$B395)-$B$2&gt;AA$4),SUMIFS(Investors!$Q:$Q,Investors!$A:$A,$A395,Investors!$G:$G,$B395),0)</f>
        <v/>
      </c>
      <c r="AC395" s="4">
        <f>IF(AND(SUMIFS(Investors!$P:$P,Investors!$A:$A,$A395,Investors!$G:$G,$B395)-$B$2&lt;=AC$4,SUMIFS(Investors!$P:$P,Investors!$A:$A,$A395,Investors!$G:$G,$B395)-$B$2&gt;AB$4),SUMIFS(Investors!$Q:$Q,Investors!$A:$A,$A395,Investors!$G:$G,$B395),0)</f>
        <v/>
      </c>
    </row>
    <row r="396">
      <c r="A396" t="inlineStr">
        <is>
          <t>ZLAB02</t>
        </is>
      </c>
      <c r="B396" t="inlineStr">
        <is>
          <t>HFA105</t>
        </is>
      </c>
      <c r="C396" s="4">
        <f>SUM(E396:AC396)</f>
        <v/>
      </c>
      <c r="E396" s="4">
        <f>IF(AND(SUMIFS(Investors!$P:$P,Investors!$A:$A,$A396,Investors!$G:$G,$B396)-$B$2&lt;=E$4,SUMIFS(Investors!$P:$P,Investors!$A:$A,$A396,Investors!$G:$G,$B396)-$B$2&gt;D$4),SUMIFS(Investors!$Q:$Q,Investors!$A:$A,$A396,Investors!$G:$G,$B396),0)</f>
        <v/>
      </c>
      <c r="F396" s="4">
        <f>IF(AND(SUMIFS(Investors!$P:$P,Investors!$A:$A,$A396,Investors!$G:$G,$B396)-$B$2&lt;=F$4,SUMIFS(Investors!$P:$P,Investors!$A:$A,$A396,Investors!$G:$G,$B396)-$B$2&gt;E$4),SUMIFS(Investors!$Q:$Q,Investors!$A:$A,$A396,Investors!$G:$G,$B396),0)</f>
        <v/>
      </c>
      <c r="G396" s="4">
        <f>IF(AND(SUMIFS(Investors!$P:$P,Investors!$A:$A,$A396,Investors!$G:$G,$B396)-$B$2&lt;=G$4,SUMIFS(Investors!$P:$P,Investors!$A:$A,$A396,Investors!$G:$G,$B396)-$B$2&gt;F$4),SUMIFS(Investors!$Q:$Q,Investors!$A:$A,$A396,Investors!$G:$G,$B396),0)</f>
        <v/>
      </c>
      <c r="H396" s="4">
        <f>IF(AND(SUMIFS(Investors!$P:$P,Investors!$A:$A,$A396,Investors!$G:$G,$B396)-$B$2&lt;=H$4,SUMIFS(Investors!$P:$P,Investors!$A:$A,$A396,Investors!$G:$G,$B396)-$B$2&gt;G$4),SUMIFS(Investors!$Q:$Q,Investors!$A:$A,$A396,Investors!$G:$G,$B396),0)</f>
        <v/>
      </c>
      <c r="I396" s="4">
        <f>IF(AND(SUMIFS(Investors!$P:$P,Investors!$A:$A,$A396,Investors!$G:$G,$B396)-$B$2&lt;=I$4,SUMIFS(Investors!$P:$P,Investors!$A:$A,$A396,Investors!$G:$G,$B396)-$B$2&gt;H$4),SUMIFS(Investors!$Q:$Q,Investors!$A:$A,$A396,Investors!$G:$G,$B396),0)</f>
        <v/>
      </c>
      <c r="J396" s="4">
        <f>IF(AND(SUMIFS(Investors!$P:$P,Investors!$A:$A,$A396,Investors!$G:$G,$B396)-$B$2&lt;=J$4,SUMIFS(Investors!$P:$P,Investors!$A:$A,$A396,Investors!$G:$G,$B396)-$B$2&gt;I$4),SUMIFS(Investors!$Q:$Q,Investors!$A:$A,$A396,Investors!$G:$G,$B396),0)</f>
        <v/>
      </c>
      <c r="K396" s="4">
        <f>IF(AND(SUMIFS(Investors!$P:$P,Investors!$A:$A,$A396,Investors!$G:$G,$B396)-$B$2&lt;=K$4,SUMIFS(Investors!$P:$P,Investors!$A:$A,$A396,Investors!$G:$G,$B396)-$B$2&gt;J$4),SUMIFS(Investors!$Q:$Q,Investors!$A:$A,$A396,Investors!$G:$G,$B396),0)</f>
        <v/>
      </c>
      <c r="L396" s="4">
        <f>IF(AND(SUMIFS(Investors!$P:$P,Investors!$A:$A,$A396,Investors!$G:$G,$B396)-$B$2&lt;=L$4,SUMIFS(Investors!$P:$P,Investors!$A:$A,$A396,Investors!$G:$G,$B396)-$B$2&gt;K$4),SUMIFS(Investors!$Q:$Q,Investors!$A:$A,$A396,Investors!$G:$G,$B396),0)</f>
        <v/>
      </c>
      <c r="M396" s="4">
        <f>IF(AND(SUMIFS(Investors!$P:$P,Investors!$A:$A,$A396,Investors!$G:$G,$B396)-$B$2&lt;=M$4,SUMIFS(Investors!$P:$P,Investors!$A:$A,$A396,Investors!$G:$G,$B396)-$B$2&gt;L$4),SUMIFS(Investors!$Q:$Q,Investors!$A:$A,$A396,Investors!$G:$G,$B396),0)</f>
        <v/>
      </c>
      <c r="N396" s="4">
        <f>IF(AND(SUMIFS(Investors!$P:$P,Investors!$A:$A,$A396,Investors!$G:$G,$B396)-$B$2&lt;=N$4,SUMIFS(Investors!$P:$P,Investors!$A:$A,$A396,Investors!$G:$G,$B396)-$B$2&gt;M$4),SUMIFS(Investors!$Q:$Q,Investors!$A:$A,$A396,Investors!$G:$G,$B396),0)</f>
        <v/>
      </c>
      <c r="O396" s="4">
        <f>IF(AND(SUMIFS(Investors!$P:$P,Investors!$A:$A,$A396,Investors!$G:$G,$B396)-$B$2&lt;=O$4,SUMIFS(Investors!$P:$P,Investors!$A:$A,$A396,Investors!$G:$G,$B396)-$B$2&gt;N$4),SUMIFS(Investors!$Q:$Q,Investors!$A:$A,$A396,Investors!$G:$G,$B396),0)</f>
        <v/>
      </c>
      <c r="P396" s="4">
        <f>IF(AND(SUMIFS(Investors!$P:$P,Investors!$A:$A,$A396,Investors!$G:$G,$B396)-$B$2&lt;=P$4,SUMIFS(Investors!$P:$P,Investors!$A:$A,$A396,Investors!$G:$G,$B396)-$B$2&gt;O$4),SUMIFS(Investors!$Q:$Q,Investors!$A:$A,$A396,Investors!$G:$G,$B396),0)</f>
        <v/>
      </c>
      <c r="Q396" s="4">
        <f>IF(AND(SUMIFS(Investors!$P:$P,Investors!$A:$A,$A396,Investors!$G:$G,$B396)-$B$2&lt;=Q$4,SUMIFS(Investors!$P:$P,Investors!$A:$A,$A396,Investors!$G:$G,$B396)-$B$2&gt;P$4),SUMIFS(Investors!$Q:$Q,Investors!$A:$A,$A396,Investors!$G:$G,$B396),0)</f>
        <v/>
      </c>
      <c r="R396" s="4">
        <f>IF(AND(SUMIFS(Investors!$P:$P,Investors!$A:$A,$A396,Investors!$G:$G,$B396)-$B$2&lt;=R$4,SUMIFS(Investors!$P:$P,Investors!$A:$A,$A396,Investors!$G:$G,$B396)-$B$2&gt;Q$4),SUMIFS(Investors!$Q:$Q,Investors!$A:$A,$A396,Investors!$G:$G,$B396),0)</f>
        <v/>
      </c>
      <c r="S396" s="4">
        <f>IF(AND(SUMIFS(Investors!$P:$P,Investors!$A:$A,$A396,Investors!$G:$G,$B396)-$B$2&lt;=S$4,SUMIFS(Investors!$P:$P,Investors!$A:$A,$A396,Investors!$G:$G,$B396)-$B$2&gt;R$4),SUMIFS(Investors!$Q:$Q,Investors!$A:$A,$A396,Investors!$G:$G,$B396),0)</f>
        <v/>
      </c>
      <c r="T396" s="4">
        <f>IF(AND(SUMIFS(Investors!$P:$P,Investors!$A:$A,$A396,Investors!$G:$G,$B396)-$B$2&lt;=T$4,SUMIFS(Investors!$P:$P,Investors!$A:$A,$A396,Investors!$G:$G,$B396)-$B$2&gt;S$4),SUMIFS(Investors!$Q:$Q,Investors!$A:$A,$A396,Investors!$G:$G,$B396),0)</f>
        <v/>
      </c>
      <c r="U396" s="4">
        <f>IF(AND(SUMIFS(Investors!$P:$P,Investors!$A:$A,$A396,Investors!$G:$G,$B396)-$B$2&lt;=U$4,SUMIFS(Investors!$P:$P,Investors!$A:$A,$A396,Investors!$G:$G,$B396)-$B$2&gt;T$4),SUMIFS(Investors!$Q:$Q,Investors!$A:$A,$A396,Investors!$G:$G,$B396),0)</f>
        <v/>
      </c>
      <c r="V396" s="4">
        <f>IF(AND(SUMIFS(Investors!$P:$P,Investors!$A:$A,$A396,Investors!$G:$G,$B396)-$B$2&lt;=V$4,SUMIFS(Investors!$P:$P,Investors!$A:$A,$A396,Investors!$G:$G,$B396)-$B$2&gt;U$4),SUMIFS(Investors!$Q:$Q,Investors!$A:$A,$A396,Investors!$G:$G,$B396),0)</f>
        <v/>
      </c>
      <c r="W396" s="4">
        <f>IF(AND(SUMIFS(Investors!$P:$P,Investors!$A:$A,$A396,Investors!$G:$G,$B396)-$B$2&lt;=W$4,SUMIFS(Investors!$P:$P,Investors!$A:$A,$A396,Investors!$G:$G,$B396)-$B$2&gt;V$4),SUMIFS(Investors!$Q:$Q,Investors!$A:$A,$A396,Investors!$G:$G,$B396),0)</f>
        <v/>
      </c>
      <c r="X396" s="4">
        <f>IF(AND(SUMIFS(Investors!$P:$P,Investors!$A:$A,$A396,Investors!$G:$G,$B396)-$B$2&lt;=X$4,SUMIFS(Investors!$P:$P,Investors!$A:$A,$A396,Investors!$G:$G,$B396)-$B$2&gt;W$4),SUMIFS(Investors!$Q:$Q,Investors!$A:$A,$A396,Investors!$G:$G,$B396),0)</f>
        <v/>
      </c>
      <c r="Y396" s="4">
        <f>IF(AND(SUMIFS(Investors!$P:$P,Investors!$A:$A,$A396,Investors!$G:$G,$B396)-$B$2&lt;=Y$4,SUMIFS(Investors!$P:$P,Investors!$A:$A,$A396,Investors!$G:$G,$B396)-$B$2&gt;X$4),SUMIFS(Investors!$Q:$Q,Investors!$A:$A,$A396,Investors!$G:$G,$B396),0)</f>
        <v/>
      </c>
      <c r="Z396" s="4">
        <f>IF(AND(SUMIFS(Investors!$P:$P,Investors!$A:$A,$A396,Investors!$G:$G,$B396)-$B$2&lt;=Z$4,SUMIFS(Investors!$P:$P,Investors!$A:$A,$A396,Investors!$G:$G,$B396)-$B$2&gt;Y$4),SUMIFS(Investors!$Q:$Q,Investors!$A:$A,$A396,Investors!$G:$G,$B396),0)</f>
        <v/>
      </c>
      <c r="AA396" s="4">
        <f>IF(AND(SUMIFS(Investors!$P:$P,Investors!$A:$A,$A396,Investors!$G:$G,$B396)-$B$2&lt;=AA$4,SUMIFS(Investors!$P:$P,Investors!$A:$A,$A396,Investors!$G:$G,$B396)-$B$2&gt;Z$4),SUMIFS(Investors!$Q:$Q,Investors!$A:$A,$A396,Investors!$G:$G,$B396),0)</f>
        <v/>
      </c>
      <c r="AB396" s="4">
        <f>IF(AND(SUMIFS(Investors!$P:$P,Investors!$A:$A,$A396,Investors!$G:$G,$B396)-$B$2&lt;=AB$4,SUMIFS(Investors!$P:$P,Investors!$A:$A,$A396,Investors!$G:$G,$B396)-$B$2&gt;AA$4),SUMIFS(Investors!$Q:$Q,Investors!$A:$A,$A396,Investors!$G:$G,$B396),0)</f>
        <v/>
      </c>
      <c r="AC396" s="4">
        <f>IF(AND(SUMIFS(Investors!$P:$P,Investors!$A:$A,$A396,Investors!$G:$G,$B396)-$B$2&lt;=AC$4,SUMIFS(Investors!$P:$P,Investors!$A:$A,$A396,Investors!$G:$G,$B396)-$B$2&gt;AB$4),SUMIFS(Investors!$Q:$Q,Investors!$A:$A,$A396,Investors!$G:$G,$B396),0)</f>
        <v/>
      </c>
    </row>
    <row r="397">
      <c r="A397" t="inlineStr">
        <is>
          <t>ZLAB02</t>
        </is>
      </c>
      <c r="B397" t="inlineStr">
        <is>
          <t>HVK202</t>
        </is>
      </c>
      <c r="C397" s="4">
        <f>SUM(E397:AC397)</f>
        <v/>
      </c>
      <c r="E397" s="4">
        <f>IF(AND(SUMIFS(Investors!$P:$P,Investors!$A:$A,$A397,Investors!$G:$G,$B397)-$B$2&lt;=E$4,SUMIFS(Investors!$P:$P,Investors!$A:$A,$A397,Investors!$G:$G,$B397)-$B$2&gt;D$4),SUMIFS(Investors!$Q:$Q,Investors!$A:$A,$A397,Investors!$G:$G,$B397),0)</f>
        <v/>
      </c>
      <c r="F397" s="4">
        <f>IF(AND(SUMIFS(Investors!$P:$P,Investors!$A:$A,$A397,Investors!$G:$G,$B397)-$B$2&lt;=F$4,SUMIFS(Investors!$P:$P,Investors!$A:$A,$A397,Investors!$G:$G,$B397)-$B$2&gt;E$4),SUMIFS(Investors!$Q:$Q,Investors!$A:$A,$A397,Investors!$G:$G,$B397),0)</f>
        <v/>
      </c>
      <c r="G397" s="4">
        <f>IF(AND(SUMIFS(Investors!$P:$P,Investors!$A:$A,$A397,Investors!$G:$G,$B397)-$B$2&lt;=G$4,SUMIFS(Investors!$P:$P,Investors!$A:$A,$A397,Investors!$G:$G,$B397)-$B$2&gt;F$4),SUMIFS(Investors!$Q:$Q,Investors!$A:$A,$A397,Investors!$G:$G,$B397),0)</f>
        <v/>
      </c>
      <c r="H397" s="4">
        <f>IF(AND(SUMIFS(Investors!$P:$P,Investors!$A:$A,$A397,Investors!$G:$G,$B397)-$B$2&lt;=H$4,SUMIFS(Investors!$P:$P,Investors!$A:$A,$A397,Investors!$G:$G,$B397)-$B$2&gt;G$4),SUMIFS(Investors!$Q:$Q,Investors!$A:$A,$A397,Investors!$G:$G,$B397),0)</f>
        <v/>
      </c>
      <c r="I397" s="4">
        <f>IF(AND(SUMIFS(Investors!$P:$P,Investors!$A:$A,$A397,Investors!$G:$G,$B397)-$B$2&lt;=I$4,SUMIFS(Investors!$P:$P,Investors!$A:$A,$A397,Investors!$G:$G,$B397)-$B$2&gt;H$4),SUMIFS(Investors!$Q:$Q,Investors!$A:$A,$A397,Investors!$G:$G,$B397),0)</f>
        <v/>
      </c>
      <c r="J397" s="4">
        <f>IF(AND(SUMIFS(Investors!$P:$P,Investors!$A:$A,$A397,Investors!$G:$G,$B397)-$B$2&lt;=J$4,SUMIFS(Investors!$P:$P,Investors!$A:$A,$A397,Investors!$G:$G,$B397)-$B$2&gt;I$4),SUMIFS(Investors!$Q:$Q,Investors!$A:$A,$A397,Investors!$G:$G,$B397),0)</f>
        <v/>
      </c>
      <c r="K397" s="4">
        <f>IF(AND(SUMIFS(Investors!$P:$P,Investors!$A:$A,$A397,Investors!$G:$G,$B397)-$B$2&lt;=K$4,SUMIFS(Investors!$P:$P,Investors!$A:$A,$A397,Investors!$G:$G,$B397)-$B$2&gt;J$4),SUMIFS(Investors!$Q:$Q,Investors!$A:$A,$A397,Investors!$G:$G,$B397),0)</f>
        <v/>
      </c>
      <c r="L397" s="4">
        <f>IF(AND(SUMIFS(Investors!$P:$P,Investors!$A:$A,$A397,Investors!$G:$G,$B397)-$B$2&lt;=L$4,SUMIFS(Investors!$P:$P,Investors!$A:$A,$A397,Investors!$G:$G,$B397)-$B$2&gt;K$4),SUMIFS(Investors!$Q:$Q,Investors!$A:$A,$A397,Investors!$G:$G,$B397),0)</f>
        <v/>
      </c>
      <c r="M397" s="4">
        <f>IF(AND(SUMIFS(Investors!$P:$P,Investors!$A:$A,$A397,Investors!$G:$G,$B397)-$B$2&lt;=M$4,SUMIFS(Investors!$P:$P,Investors!$A:$A,$A397,Investors!$G:$G,$B397)-$B$2&gt;L$4),SUMIFS(Investors!$Q:$Q,Investors!$A:$A,$A397,Investors!$G:$G,$B397),0)</f>
        <v/>
      </c>
      <c r="N397" s="4">
        <f>IF(AND(SUMIFS(Investors!$P:$P,Investors!$A:$A,$A397,Investors!$G:$G,$B397)-$B$2&lt;=N$4,SUMIFS(Investors!$P:$P,Investors!$A:$A,$A397,Investors!$G:$G,$B397)-$B$2&gt;M$4),SUMIFS(Investors!$Q:$Q,Investors!$A:$A,$A397,Investors!$G:$G,$B397),0)</f>
        <v/>
      </c>
      <c r="O397" s="4">
        <f>IF(AND(SUMIFS(Investors!$P:$P,Investors!$A:$A,$A397,Investors!$G:$G,$B397)-$B$2&lt;=O$4,SUMIFS(Investors!$P:$P,Investors!$A:$A,$A397,Investors!$G:$G,$B397)-$B$2&gt;N$4),SUMIFS(Investors!$Q:$Q,Investors!$A:$A,$A397,Investors!$G:$G,$B397),0)</f>
        <v/>
      </c>
      <c r="P397" s="4">
        <f>IF(AND(SUMIFS(Investors!$P:$P,Investors!$A:$A,$A397,Investors!$G:$G,$B397)-$B$2&lt;=P$4,SUMIFS(Investors!$P:$P,Investors!$A:$A,$A397,Investors!$G:$G,$B397)-$B$2&gt;O$4),SUMIFS(Investors!$Q:$Q,Investors!$A:$A,$A397,Investors!$G:$G,$B397),0)</f>
        <v/>
      </c>
      <c r="Q397" s="4">
        <f>IF(AND(SUMIFS(Investors!$P:$P,Investors!$A:$A,$A397,Investors!$G:$G,$B397)-$B$2&lt;=Q$4,SUMIFS(Investors!$P:$P,Investors!$A:$A,$A397,Investors!$G:$G,$B397)-$B$2&gt;P$4),SUMIFS(Investors!$Q:$Q,Investors!$A:$A,$A397,Investors!$G:$G,$B397),0)</f>
        <v/>
      </c>
      <c r="R397" s="4">
        <f>IF(AND(SUMIFS(Investors!$P:$P,Investors!$A:$A,$A397,Investors!$G:$G,$B397)-$B$2&lt;=R$4,SUMIFS(Investors!$P:$P,Investors!$A:$A,$A397,Investors!$G:$G,$B397)-$B$2&gt;Q$4),SUMIFS(Investors!$Q:$Q,Investors!$A:$A,$A397,Investors!$G:$G,$B397),0)</f>
        <v/>
      </c>
      <c r="S397" s="4">
        <f>IF(AND(SUMIFS(Investors!$P:$P,Investors!$A:$A,$A397,Investors!$G:$G,$B397)-$B$2&lt;=S$4,SUMIFS(Investors!$P:$P,Investors!$A:$A,$A397,Investors!$G:$G,$B397)-$B$2&gt;R$4),SUMIFS(Investors!$Q:$Q,Investors!$A:$A,$A397,Investors!$G:$G,$B397),0)</f>
        <v/>
      </c>
      <c r="T397" s="4">
        <f>IF(AND(SUMIFS(Investors!$P:$P,Investors!$A:$A,$A397,Investors!$G:$G,$B397)-$B$2&lt;=T$4,SUMIFS(Investors!$P:$P,Investors!$A:$A,$A397,Investors!$G:$G,$B397)-$B$2&gt;S$4),SUMIFS(Investors!$Q:$Q,Investors!$A:$A,$A397,Investors!$G:$G,$B397),0)</f>
        <v/>
      </c>
      <c r="U397" s="4">
        <f>IF(AND(SUMIFS(Investors!$P:$P,Investors!$A:$A,$A397,Investors!$G:$G,$B397)-$B$2&lt;=U$4,SUMIFS(Investors!$P:$P,Investors!$A:$A,$A397,Investors!$G:$G,$B397)-$B$2&gt;T$4),SUMIFS(Investors!$Q:$Q,Investors!$A:$A,$A397,Investors!$G:$G,$B397),0)</f>
        <v/>
      </c>
      <c r="V397" s="4">
        <f>IF(AND(SUMIFS(Investors!$P:$P,Investors!$A:$A,$A397,Investors!$G:$G,$B397)-$B$2&lt;=V$4,SUMIFS(Investors!$P:$P,Investors!$A:$A,$A397,Investors!$G:$G,$B397)-$B$2&gt;U$4),SUMIFS(Investors!$Q:$Q,Investors!$A:$A,$A397,Investors!$G:$G,$B397),0)</f>
        <v/>
      </c>
      <c r="W397" s="4">
        <f>IF(AND(SUMIFS(Investors!$P:$P,Investors!$A:$A,$A397,Investors!$G:$G,$B397)-$B$2&lt;=W$4,SUMIFS(Investors!$P:$P,Investors!$A:$A,$A397,Investors!$G:$G,$B397)-$B$2&gt;V$4),SUMIFS(Investors!$Q:$Q,Investors!$A:$A,$A397,Investors!$G:$G,$B397),0)</f>
        <v/>
      </c>
      <c r="X397" s="4">
        <f>IF(AND(SUMIFS(Investors!$P:$P,Investors!$A:$A,$A397,Investors!$G:$G,$B397)-$B$2&lt;=X$4,SUMIFS(Investors!$P:$P,Investors!$A:$A,$A397,Investors!$G:$G,$B397)-$B$2&gt;W$4),SUMIFS(Investors!$Q:$Q,Investors!$A:$A,$A397,Investors!$G:$G,$B397),0)</f>
        <v/>
      </c>
      <c r="Y397" s="4">
        <f>IF(AND(SUMIFS(Investors!$P:$P,Investors!$A:$A,$A397,Investors!$G:$G,$B397)-$B$2&lt;=Y$4,SUMIFS(Investors!$P:$P,Investors!$A:$A,$A397,Investors!$G:$G,$B397)-$B$2&gt;X$4),SUMIFS(Investors!$Q:$Q,Investors!$A:$A,$A397,Investors!$G:$G,$B397),0)</f>
        <v/>
      </c>
      <c r="Z397" s="4">
        <f>IF(AND(SUMIFS(Investors!$P:$P,Investors!$A:$A,$A397,Investors!$G:$G,$B397)-$B$2&lt;=Z$4,SUMIFS(Investors!$P:$P,Investors!$A:$A,$A397,Investors!$G:$G,$B397)-$B$2&gt;Y$4),SUMIFS(Investors!$Q:$Q,Investors!$A:$A,$A397,Investors!$G:$G,$B397),0)</f>
        <v/>
      </c>
      <c r="AA397" s="4">
        <f>IF(AND(SUMIFS(Investors!$P:$P,Investors!$A:$A,$A397,Investors!$G:$G,$B397)-$B$2&lt;=AA$4,SUMIFS(Investors!$P:$P,Investors!$A:$A,$A397,Investors!$G:$G,$B397)-$B$2&gt;Z$4),SUMIFS(Investors!$Q:$Q,Investors!$A:$A,$A397,Investors!$G:$G,$B397),0)</f>
        <v/>
      </c>
      <c r="AB397" s="4">
        <f>IF(AND(SUMIFS(Investors!$P:$P,Investors!$A:$A,$A397,Investors!$G:$G,$B397)-$B$2&lt;=AB$4,SUMIFS(Investors!$P:$P,Investors!$A:$A,$A397,Investors!$G:$G,$B397)-$B$2&gt;AA$4),SUMIFS(Investors!$Q:$Q,Investors!$A:$A,$A397,Investors!$G:$G,$B397),0)</f>
        <v/>
      </c>
      <c r="AC397" s="4">
        <f>IF(AND(SUMIFS(Investors!$P:$P,Investors!$A:$A,$A397,Investors!$G:$G,$B397)-$B$2&lt;=AC$4,SUMIFS(Investors!$P:$P,Investors!$A:$A,$A397,Investors!$G:$G,$B397)-$B$2&gt;AB$4),SUMIFS(Investors!$Q:$Q,Investors!$A:$A,$A397,Investors!$G:$G,$B397),0)</f>
        <v/>
      </c>
    </row>
    <row r="398">
      <c r="A398" t="inlineStr">
        <is>
          <t>ZMBA01</t>
        </is>
      </c>
      <c r="B398" t="inlineStr">
        <is>
          <t>HFB210</t>
        </is>
      </c>
      <c r="C398" s="4">
        <f>SUM(E398:AC398)</f>
        <v/>
      </c>
      <c r="E398" s="4">
        <f>IF(AND(SUMIFS(Investors!$P:$P,Investors!$A:$A,$A398,Investors!$G:$G,$B398)-$B$2&lt;=E$4,SUMIFS(Investors!$P:$P,Investors!$A:$A,$A398,Investors!$G:$G,$B398)-$B$2&gt;D$4),SUMIFS(Investors!$Q:$Q,Investors!$A:$A,$A398,Investors!$G:$G,$B398),0)</f>
        <v/>
      </c>
      <c r="F398" s="4">
        <f>IF(AND(SUMIFS(Investors!$P:$P,Investors!$A:$A,$A398,Investors!$G:$G,$B398)-$B$2&lt;=F$4,SUMIFS(Investors!$P:$P,Investors!$A:$A,$A398,Investors!$G:$G,$B398)-$B$2&gt;E$4),SUMIFS(Investors!$Q:$Q,Investors!$A:$A,$A398,Investors!$G:$G,$B398),0)</f>
        <v/>
      </c>
      <c r="G398" s="4">
        <f>IF(AND(SUMIFS(Investors!$P:$P,Investors!$A:$A,$A398,Investors!$G:$G,$B398)-$B$2&lt;=G$4,SUMIFS(Investors!$P:$P,Investors!$A:$A,$A398,Investors!$G:$G,$B398)-$B$2&gt;F$4),SUMIFS(Investors!$Q:$Q,Investors!$A:$A,$A398,Investors!$G:$G,$B398),0)</f>
        <v/>
      </c>
      <c r="H398" s="4">
        <f>IF(AND(SUMIFS(Investors!$P:$P,Investors!$A:$A,$A398,Investors!$G:$G,$B398)-$B$2&lt;=H$4,SUMIFS(Investors!$P:$P,Investors!$A:$A,$A398,Investors!$G:$G,$B398)-$B$2&gt;G$4),SUMIFS(Investors!$Q:$Q,Investors!$A:$A,$A398,Investors!$G:$G,$B398),0)</f>
        <v/>
      </c>
      <c r="I398" s="4">
        <f>IF(AND(SUMIFS(Investors!$P:$P,Investors!$A:$A,$A398,Investors!$G:$G,$B398)-$B$2&lt;=I$4,SUMIFS(Investors!$P:$P,Investors!$A:$A,$A398,Investors!$G:$G,$B398)-$B$2&gt;H$4),SUMIFS(Investors!$Q:$Q,Investors!$A:$A,$A398,Investors!$G:$G,$B398),0)</f>
        <v/>
      </c>
      <c r="J398" s="4">
        <f>IF(AND(SUMIFS(Investors!$P:$P,Investors!$A:$A,$A398,Investors!$G:$G,$B398)-$B$2&lt;=J$4,SUMIFS(Investors!$P:$P,Investors!$A:$A,$A398,Investors!$G:$G,$B398)-$B$2&gt;I$4),SUMIFS(Investors!$Q:$Q,Investors!$A:$A,$A398,Investors!$G:$G,$B398),0)</f>
        <v/>
      </c>
      <c r="K398" s="4">
        <f>IF(AND(SUMIFS(Investors!$P:$P,Investors!$A:$A,$A398,Investors!$G:$G,$B398)-$B$2&lt;=K$4,SUMIFS(Investors!$P:$P,Investors!$A:$A,$A398,Investors!$G:$G,$B398)-$B$2&gt;J$4),SUMIFS(Investors!$Q:$Q,Investors!$A:$A,$A398,Investors!$G:$G,$B398),0)</f>
        <v/>
      </c>
      <c r="L398" s="4">
        <f>IF(AND(SUMIFS(Investors!$P:$P,Investors!$A:$A,$A398,Investors!$G:$G,$B398)-$B$2&lt;=L$4,SUMIFS(Investors!$P:$P,Investors!$A:$A,$A398,Investors!$G:$G,$B398)-$B$2&gt;K$4),SUMIFS(Investors!$Q:$Q,Investors!$A:$A,$A398,Investors!$G:$G,$B398),0)</f>
        <v/>
      </c>
      <c r="M398" s="4">
        <f>IF(AND(SUMIFS(Investors!$P:$P,Investors!$A:$A,$A398,Investors!$G:$G,$B398)-$B$2&lt;=M$4,SUMIFS(Investors!$P:$P,Investors!$A:$A,$A398,Investors!$G:$G,$B398)-$B$2&gt;L$4),SUMIFS(Investors!$Q:$Q,Investors!$A:$A,$A398,Investors!$G:$G,$B398),0)</f>
        <v/>
      </c>
      <c r="N398" s="4">
        <f>IF(AND(SUMIFS(Investors!$P:$P,Investors!$A:$A,$A398,Investors!$G:$G,$B398)-$B$2&lt;=N$4,SUMIFS(Investors!$P:$P,Investors!$A:$A,$A398,Investors!$G:$G,$B398)-$B$2&gt;M$4),SUMIFS(Investors!$Q:$Q,Investors!$A:$A,$A398,Investors!$G:$G,$B398),0)</f>
        <v/>
      </c>
      <c r="O398" s="4">
        <f>IF(AND(SUMIFS(Investors!$P:$P,Investors!$A:$A,$A398,Investors!$G:$G,$B398)-$B$2&lt;=O$4,SUMIFS(Investors!$P:$P,Investors!$A:$A,$A398,Investors!$G:$G,$B398)-$B$2&gt;N$4),SUMIFS(Investors!$Q:$Q,Investors!$A:$A,$A398,Investors!$G:$G,$B398),0)</f>
        <v/>
      </c>
      <c r="P398" s="4">
        <f>IF(AND(SUMIFS(Investors!$P:$P,Investors!$A:$A,$A398,Investors!$G:$G,$B398)-$B$2&lt;=P$4,SUMIFS(Investors!$P:$P,Investors!$A:$A,$A398,Investors!$G:$G,$B398)-$B$2&gt;O$4),SUMIFS(Investors!$Q:$Q,Investors!$A:$A,$A398,Investors!$G:$G,$B398),0)</f>
        <v/>
      </c>
      <c r="Q398" s="4">
        <f>IF(AND(SUMIFS(Investors!$P:$P,Investors!$A:$A,$A398,Investors!$G:$G,$B398)-$B$2&lt;=Q$4,SUMIFS(Investors!$P:$P,Investors!$A:$A,$A398,Investors!$G:$G,$B398)-$B$2&gt;P$4),SUMIFS(Investors!$Q:$Q,Investors!$A:$A,$A398,Investors!$G:$G,$B398),0)</f>
        <v/>
      </c>
      <c r="R398" s="4">
        <f>IF(AND(SUMIFS(Investors!$P:$P,Investors!$A:$A,$A398,Investors!$G:$G,$B398)-$B$2&lt;=R$4,SUMIFS(Investors!$P:$P,Investors!$A:$A,$A398,Investors!$G:$G,$B398)-$B$2&gt;Q$4),SUMIFS(Investors!$Q:$Q,Investors!$A:$A,$A398,Investors!$G:$G,$B398),0)</f>
        <v/>
      </c>
      <c r="S398" s="4">
        <f>IF(AND(SUMIFS(Investors!$P:$P,Investors!$A:$A,$A398,Investors!$G:$G,$B398)-$B$2&lt;=S$4,SUMIFS(Investors!$P:$P,Investors!$A:$A,$A398,Investors!$G:$G,$B398)-$B$2&gt;R$4),SUMIFS(Investors!$Q:$Q,Investors!$A:$A,$A398,Investors!$G:$G,$B398),0)</f>
        <v/>
      </c>
      <c r="T398" s="4">
        <f>IF(AND(SUMIFS(Investors!$P:$P,Investors!$A:$A,$A398,Investors!$G:$G,$B398)-$B$2&lt;=T$4,SUMIFS(Investors!$P:$P,Investors!$A:$A,$A398,Investors!$G:$G,$B398)-$B$2&gt;S$4),SUMIFS(Investors!$Q:$Q,Investors!$A:$A,$A398,Investors!$G:$G,$B398),0)</f>
        <v/>
      </c>
      <c r="U398" s="4">
        <f>IF(AND(SUMIFS(Investors!$P:$P,Investors!$A:$A,$A398,Investors!$G:$G,$B398)-$B$2&lt;=U$4,SUMIFS(Investors!$P:$P,Investors!$A:$A,$A398,Investors!$G:$G,$B398)-$B$2&gt;T$4),SUMIFS(Investors!$Q:$Q,Investors!$A:$A,$A398,Investors!$G:$G,$B398),0)</f>
        <v/>
      </c>
      <c r="V398" s="4">
        <f>IF(AND(SUMIFS(Investors!$P:$P,Investors!$A:$A,$A398,Investors!$G:$G,$B398)-$B$2&lt;=V$4,SUMIFS(Investors!$P:$P,Investors!$A:$A,$A398,Investors!$G:$G,$B398)-$B$2&gt;U$4),SUMIFS(Investors!$Q:$Q,Investors!$A:$A,$A398,Investors!$G:$G,$B398),0)</f>
        <v/>
      </c>
      <c r="W398" s="4">
        <f>IF(AND(SUMIFS(Investors!$P:$P,Investors!$A:$A,$A398,Investors!$G:$G,$B398)-$B$2&lt;=W$4,SUMIFS(Investors!$P:$P,Investors!$A:$A,$A398,Investors!$G:$G,$B398)-$B$2&gt;V$4),SUMIFS(Investors!$Q:$Q,Investors!$A:$A,$A398,Investors!$G:$G,$B398),0)</f>
        <v/>
      </c>
      <c r="X398" s="4">
        <f>IF(AND(SUMIFS(Investors!$P:$P,Investors!$A:$A,$A398,Investors!$G:$G,$B398)-$B$2&lt;=X$4,SUMIFS(Investors!$P:$P,Investors!$A:$A,$A398,Investors!$G:$G,$B398)-$B$2&gt;W$4),SUMIFS(Investors!$Q:$Q,Investors!$A:$A,$A398,Investors!$G:$G,$B398),0)</f>
        <v/>
      </c>
      <c r="Y398" s="4">
        <f>IF(AND(SUMIFS(Investors!$P:$P,Investors!$A:$A,$A398,Investors!$G:$G,$B398)-$B$2&lt;=Y$4,SUMIFS(Investors!$P:$P,Investors!$A:$A,$A398,Investors!$G:$G,$B398)-$B$2&gt;X$4),SUMIFS(Investors!$Q:$Q,Investors!$A:$A,$A398,Investors!$G:$G,$B398),0)</f>
        <v/>
      </c>
      <c r="Z398" s="4">
        <f>IF(AND(SUMIFS(Investors!$P:$P,Investors!$A:$A,$A398,Investors!$G:$G,$B398)-$B$2&lt;=Z$4,SUMIFS(Investors!$P:$P,Investors!$A:$A,$A398,Investors!$G:$G,$B398)-$B$2&gt;Y$4),SUMIFS(Investors!$Q:$Q,Investors!$A:$A,$A398,Investors!$G:$G,$B398),0)</f>
        <v/>
      </c>
      <c r="AA398" s="4">
        <f>IF(AND(SUMIFS(Investors!$P:$P,Investors!$A:$A,$A398,Investors!$G:$G,$B398)-$B$2&lt;=AA$4,SUMIFS(Investors!$P:$P,Investors!$A:$A,$A398,Investors!$G:$G,$B398)-$B$2&gt;Z$4),SUMIFS(Investors!$Q:$Q,Investors!$A:$A,$A398,Investors!$G:$G,$B398),0)</f>
        <v/>
      </c>
      <c r="AB398" s="4">
        <f>IF(AND(SUMIFS(Investors!$P:$P,Investors!$A:$A,$A398,Investors!$G:$G,$B398)-$B$2&lt;=AB$4,SUMIFS(Investors!$P:$P,Investors!$A:$A,$A398,Investors!$G:$G,$B398)-$B$2&gt;AA$4),SUMIFS(Investors!$Q:$Q,Investors!$A:$A,$A398,Investors!$G:$G,$B398),0)</f>
        <v/>
      </c>
      <c r="AC398" s="4">
        <f>IF(AND(SUMIFS(Investors!$P:$P,Investors!$A:$A,$A398,Investors!$G:$G,$B398)-$B$2&lt;=AC$4,SUMIFS(Investors!$P:$P,Investors!$A:$A,$A398,Investors!$G:$G,$B398)-$B$2&gt;AB$4),SUMIFS(Investors!$Q:$Q,Investors!$A:$A,$A398,Investors!$G:$G,$B398),0)</f>
        <v/>
      </c>
    </row>
    <row r="399">
      <c r="A399" t="inlineStr">
        <is>
          <t>ZKUS04</t>
        </is>
      </c>
      <c r="B399" t="inlineStr">
        <is>
          <t>HFB301</t>
        </is>
      </c>
      <c r="C399" s="4">
        <f>SUM(E399:AC399)</f>
        <v/>
      </c>
      <c r="E399" s="4">
        <f>IF(AND(SUMIFS(Investors!$P:$P,Investors!$A:$A,$A399,Investors!$G:$G,$B399)-$B$2&lt;=E$4,SUMIFS(Investors!$P:$P,Investors!$A:$A,$A399,Investors!$G:$G,$B399)-$B$2&gt;D$4),SUMIFS(Investors!$Q:$Q,Investors!$A:$A,$A399,Investors!$G:$G,$B399),0)</f>
        <v/>
      </c>
      <c r="F399" s="4">
        <f>IF(AND(SUMIFS(Investors!$P:$P,Investors!$A:$A,$A399,Investors!$G:$G,$B399)-$B$2&lt;=F$4,SUMIFS(Investors!$P:$P,Investors!$A:$A,$A399,Investors!$G:$G,$B399)-$B$2&gt;E$4),SUMIFS(Investors!$Q:$Q,Investors!$A:$A,$A399,Investors!$G:$G,$B399),0)</f>
        <v/>
      </c>
      <c r="G399" s="4">
        <f>IF(AND(SUMIFS(Investors!$P:$P,Investors!$A:$A,$A399,Investors!$G:$G,$B399)-$B$2&lt;=G$4,SUMIFS(Investors!$P:$P,Investors!$A:$A,$A399,Investors!$G:$G,$B399)-$B$2&gt;F$4),SUMIFS(Investors!$Q:$Q,Investors!$A:$A,$A399,Investors!$G:$G,$B399),0)</f>
        <v/>
      </c>
      <c r="H399" s="4">
        <f>IF(AND(SUMIFS(Investors!$P:$P,Investors!$A:$A,$A399,Investors!$G:$G,$B399)-$B$2&lt;=H$4,SUMIFS(Investors!$P:$P,Investors!$A:$A,$A399,Investors!$G:$G,$B399)-$B$2&gt;G$4),SUMIFS(Investors!$Q:$Q,Investors!$A:$A,$A399,Investors!$G:$G,$B399),0)</f>
        <v/>
      </c>
      <c r="I399" s="4">
        <f>IF(AND(SUMIFS(Investors!$P:$P,Investors!$A:$A,$A399,Investors!$G:$G,$B399)-$B$2&lt;=I$4,SUMIFS(Investors!$P:$P,Investors!$A:$A,$A399,Investors!$G:$G,$B399)-$B$2&gt;H$4),SUMIFS(Investors!$Q:$Q,Investors!$A:$A,$A399,Investors!$G:$G,$B399),0)</f>
        <v/>
      </c>
      <c r="J399" s="4">
        <f>IF(AND(SUMIFS(Investors!$P:$P,Investors!$A:$A,$A399,Investors!$G:$G,$B399)-$B$2&lt;=J$4,SUMIFS(Investors!$P:$P,Investors!$A:$A,$A399,Investors!$G:$G,$B399)-$B$2&gt;I$4),SUMIFS(Investors!$Q:$Q,Investors!$A:$A,$A399,Investors!$G:$G,$B399),0)</f>
        <v/>
      </c>
      <c r="K399" s="4">
        <f>IF(AND(SUMIFS(Investors!$P:$P,Investors!$A:$A,$A399,Investors!$G:$G,$B399)-$B$2&lt;=K$4,SUMIFS(Investors!$P:$P,Investors!$A:$A,$A399,Investors!$G:$G,$B399)-$B$2&gt;J$4),SUMIFS(Investors!$Q:$Q,Investors!$A:$A,$A399,Investors!$G:$G,$B399),0)</f>
        <v/>
      </c>
      <c r="L399" s="4">
        <f>IF(AND(SUMIFS(Investors!$P:$P,Investors!$A:$A,$A399,Investors!$G:$G,$B399)-$B$2&lt;=L$4,SUMIFS(Investors!$P:$P,Investors!$A:$A,$A399,Investors!$G:$G,$B399)-$B$2&gt;K$4),SUMIFS(Investors!$Q:$Q,Investors!$A:$A,$A399,Investors!$G:$G,$B399),0)</f>
        <v/>
      </c>
      <c r="M399" s="4">
        <f>IF(AND(SUMIFS(Investors!$P:$P,Investors!$A:$A,$A399,Investors!$G:$G,$B399)-$B$2&lt;=M$4,SUMIFS(Investors!$P:$P,Investors!$A:$A,$A399,Investors!$G:$G,$B399)-$B$2&gt;L$4),SUMIFS(Investors!$Q:$Q,Investors!$A:$A,$A399,Investors!$G:$G,$B399),0)</f>
        <v/>
      </c>
      <c r="N399" s="4">
        <f>IF(AND(SUMIFS(Investors!$P:$P,Investors!$A:$A,$A399,Investors!$G:$G,$B399)-$B$2&lt;=N$4,SUMIFS(Investors!$P:$P,Investors!$A:$A,$A399,Investors!$G:$G,$B399)-$B$2&gt;M$4),SUMIFS(Investors!$Q:$Q,Investors!$A:$A,$A399,Investors!$G:$G,$B399),0)</f>
        <v/>
      </c>
      <c r="O399" s="4">
        <f>IF(AND(SUMIFS(Investors!$P:$P,Investors!$A:$A,$A399,Investors!$G:$G,$B399)-$B$2&lt;=O$4,SUMIFS(Investors!$P:$P,Investors!$A:$A,$A399,Investors!$G:$G,$B399)-$B$2&gt;N$4),SUMIFS(Investors!$Q:$Q,Investors!$A:$A,$A399,Investors!$G:$G,$B399),0)</f>
        <v/>
      </c>
      <c r="P399" s="4">
        <f>IF(AND(SUMIFS(Investors!$P:$P,Investors!$A:$A,$A399,Investors!$G:$G,$B399)-$B$2&lt;=P$4,SUMIFS(Investors!$P:$P,Investors!$A:$A,$A399,Investors!$G:$G,$B399)-$B$2&gt;O$4),SUMIFS(Investors!$Q:$Q,Investors!$A:$A,$A399,Investors!$G:$G,$B399),0)</f>
        <v/>
      </c>
      <c r="Q399" s="4">
        <f>IF(AND(SUMIFS(Investors!$P:$P,Investors!$A:$A,$A399,Investors!$G:$G,$B399)-$B$2&lt;=Q$4,SUMIFS(Investors!$P:$P,Investors!$A:$A,$A399,Investors!$G:$G,$B399)-$B$2&gt;P$4),SUMIFS(Investors!$Q:$Q,Investors!$A:$A,$A399,Investors!$G:$G,$B399),0)</f>
        <v/>
      </c>
      <c r="R399" s="4">
        <f>IF(AND(SUMIFS(Investors!$P:$P,Investors!$A:$A,$A399,Investors!$G:$G,$B399)-$B$2&lt;=R$4,SUMIFS(Investors!$P:$P,Investors!$A:$A,$A399,Investors!$G:$G,$B399)-$B$2&gt;Q$4),SUMIFS(Investors!$Q:$Q,Investors!$A:$A,$A399,Investors!$G:$G,$B399),0)</f>
        <v/>
      </c>
      <c r="S399" s="4">
        <f>IF(AND(SUMIFS(Investors!$P:$P,Investors!$A:$A,$A399,Investors!$G:$G,$B399)-$B$2&lt;=S$4,SUMIFS(Investors!$P:$P,Investors!$A:$A,$A399,Investors!$G:$G,$B399)-$B$2&gt;R$4),SUMIFS(Investors!$Q:$Q,Investors!$A:$A,$A399,Investors!$G:$G,$B399),0)</f>
        <v/>
      </c>
      <c r="T399" s="4">
        <f>IF(AND(SUMIFS(Investors!$P:$P,Investors!$A:$A,$A399,Investors!$G:$G,$B399)-$B$2&lt;=T$4,SUMIFS(Investors!$P:$P,Investors!$A:$A,$A399,Investors!$G:$G,$B399)-$B$2&gt;S$4),SUMIFS(Investors!$Q:$Q,Investors!$A:$A,$A399,Investors!$G:$G,$B399),0)</f>
        <v/>
      </c>
      <c r="U399" s="4">
        <f>IF(AND(SUMIFS(Investors!$P:$P,Investors!$A:$A,$A399,Investors!$G:$G,$B399)-$B$2&lt;=U$4,SUMIFS(Investors!$P:$P,Investors!$A:$A,$A399,Investors!$G:$G,$B399)-$B$2&gt;T$4),SUMIFS(Investors!$Q:$Q,Investors!$A:$A,$A399,Investors!$G:$G,$B399),0)</f>
        <v/>
      </c>
      <c r="V399" s="4">
        <f>IF(AND(SUMIFS(Investors!$P:$P,Investors!$A:$A,$A399,Investors!$G:$G,$B399)-$B$2&lt;=V$4,SUMIFS(Investors!$P:$P,Investors!$A:$A,$A399,Investors!$G:$G,$B399)-$B$2&gt;U$4),SUMIFS(Investors!$Q:$Q,Investors!$A:$A,$A399,Investors!$G:$G,$B399),0)</f>
        <v/>
      </c>
      <c r="W399" s="4">
        <f>IF(AND(SUMIFS(Investors!$P:$P,Investors!$A:$A,$A399,Investors!$G:$G,$B399)-$B$2&lt;=W$4,SUMIFS(Investors!$P:$P,Investors!$A:$A,$A399,Investors!$G:$G,$B399)-$B$2&gt;V$4),SUMIFS(Investors!$Q:$Q,Investors!$A:$A,$A399,Investors!$G:$G,$B399),0)</f>
        <v/>
      </c>
      <c r="X399" s="4">
        <f>IF(AND(SUMIFS(Investors!$P:$P,Investors!$A:$A,$A399,Investors!$G:$G,$B399)-$B$2&lt;=X$4,SUMIFS(Investors!$P:$P,Investors!$A:$A,$A399,Investors!$G:$G,$B399)-$B$2&gt;W$4),SUMIFS(Investors!$Q:$Q,Investors!$A:$A,$A399,Investors!$G:$G,$B399),0)</f>
        <v/>
      </c>
      <c r="Y399" s="4">
        <f>IF(AND(SUMIFS(Investors!$P:$P,Investors!$A:$A,$A399,Investors!$G:$G,$B399)-$B$2&lt;=Y$4,SUMIFS(Investors!$P:$P,Investors!$A:$A,$A399,Investors!$G:$G,$B399)-$B$2&gt;X$4),SUMIFS(Investors!$Q:$Q,Investors!$A:$A,$A399,Investors!$G:$G,$B399),0)</f>
        <v/>
      </c>
      <c r="Z399" s="4">
        <f>IF(AND(SUMIFS(Investors!$P:$P,Investors!$A:$A,$A399,Investors!$G:$G,$B399)-$B$2&lt;=Z$4,SUMIFS(Investors!$P:$P,Investors!$A:$A,$A399,Investors!$G:$G,$B399)-$B$2&gt;Y$4),SUMIFS(Investors!$Q:$Q,Investors!$A:$A,$A399,Investors!$G:$G,$B399),0)</f>
        <v/>
      </c>
      <c r="AA399" s="4">
        <f>IF(AND(SUMIFS(Investors!$P:$P,Investors!$A:$A,$A399,Investors!$G:$G,$B399)-$B$2&lt;=AA$4,SUMIFS(Investors!$P:$P,Investors!$A:$A,$A399,Investors!$G:$G,$B399)-$B$2&gt;Z$4),SUMIFS(Investors!$Q:$Q,Investors!$A:$A,$A399,Investors!$G:$G,$B399),0)</f>
        <v/>
      </c>
      <c r="AB399" s="4">
        <f>IF(AND(SUMIFS(Investors!$P:$P,Investors!$A:$A,$A399,Investors!$G:$G,$B399)-$B$2&lt;=AB$4,SUMIFS(Investors!$P:$P,Investors!$A:$A,$A399,Investors!$G:$G,$B399)-$B$2&gt;AA$4),SUMIFS(Investors!$Q:$Q,Investors!$A:$A,$A399,Investors!$G:$G,$B399),0)</f>
        <v/>
      </c>
      <c r="AC399" s="4">
        <f>IF(AND(SUMIFS(Investors!$P:$P,Investors!$A:$A,$A399,Investors!$G:$G,$B399)-$B$2&lt;=AC$4,SUMIFS(Investors!$P:$P,Investors!$A:$A,$A399,Investors!$G:$G,$B399)-$B$2&gt;AB$4),SUMIFS(Investors!$Q:$Q,Investors!$A:$A,$A399,Investors!$G:$G,$B399),0)</f>
        <v/>
      </c>
    </row>
    <row r="400">
      <c r="A400" t="inlineStr">
        <is>
          <t>ZKUS04</t>
        </is>
      </c>
      <c r="B400" t="inlineStr">
        <is>
          <t>HVO205</t>
        </is>
      </c>
      <c r="C400" s="4">
        <f>SUM(E400:AC400)</f>
        <v/>
      </c>
      <c r="E400" s="4">
        <f>IF(AND(SUMIFS(Investors!$P:$P,Investors!$A:$A,$A400,Investors!$G:$G,$B400)-$B$2&lt;=E$4,SUMIFS(Investors!$P:$P,Investors!$A:$A,$A400,Investors!$G:$G,$B400)-$B$2&gt;D$4),SUMIFS(Investors!$Q:$Q,Investors!$A:$A,$A400,Investors!$G:$G,$B400),0)</f>
        <v/>
      </c>
      <c r="F400" s="4">
        <f>IF(AND(SUMIFS(Investors!$P:$P,Investors!$A:$A,$A400,Investors!$G:$G,$B400)-$B$2&lt;=F$4,SUMIFS(Investors!$P:$P,Investors!$A:$A,$A400,Investors!$G:$G,$B400)-$B$2&gt;E$4),SUMIFS(Investors!$Q:$Q,Investors!$A:$A,$A400,Investors!$G:$G,$B400),0)</f>
        <v/>
      </c>
      <c r="G400" s="4">
        <f>IF(AND(SUMIFS(Investors!$P:$P,Investors!$A:$A,$A400,Investors!$G:$G,$B400)-$B$2&lt;=G$4,SUMIFS(Investors!$P:$P,Investors!$A:$A,$A400,Investors!$G:$G,$B400)-$B$2&gt;F$4),SUMIFS(Investors!$Q:$Q,Investors!$A:$A,$A400,Investors!$G:$G,$B400),0)</f>
        <v/>
      </c>
      <c r="H400" s="4">
        <f>IF(AND(SUMIFS(Investors!$P:$P,Investors!$A:$A,$A400,Investors!$G:$G,$B400)-$B$2&lt;=H$4,SUMIFS(Investors!$P:$P,Investors!$A:$A,$A400,Investors!$G:$G,$B400)-$B$2&gt;G$4),SUMIFS(Investors!$Q:$Q,Investors!$A:$A,$A400,Investors!$G:$G,$B400),0)</f>
        <v/>
      </c>
      <c r="I400" s="4">
        <f>IF(AND(SUMIFS(Investors!$P:$P,Investors!$A:$A,$A400,Investors!$G:$G,$B400)-$B$2&lt;=I$4,SUMIFS(Investors!$P:$P,Investors!$A:$A,$A400,Investors!$G:$G,$B400)-$B$2&gt;H$4),SUMIFS(Investors!$Q:$Q,Investors!$A:$A,$A400,Investors!$G:$G,$B400),0)</f>
        <v/>
      </c>
      <c r="J400" s="4">
        <f>IF(AND(SUMIFS(Investors!$P:$P,Investors!$A:$A,$A400,Investors!$G:$G,$B400)-$B$2&lt;=J$4,SUMIFS(Investors!$P:$P,Investors!$A:$A,$A400,Investors!$G:$G,$B400)-$B$2&gt;I$4),SUMIFS(Investors!$Q:$Q,Investors!$A:$A,$A400,Investors!$G:$G,$B400),0)</f>
        <v/>
      </c>
      <c r="K400" s="4">
        <f>IF(AND(SUMIFS(Investors!$P:$P,Investors!$A:$A,$A400,Investors!$G:$G,$B400)-$B$2&lt;=K$4,SUMIFS(Investors!$P:$P,Investors!$A:$A,$A400,Investors!$G:$G,$B400)-$B$2&gt;J$4),SUMIFS(Investors!$Q:$Q,Investors!$A:$A,$A400,Investors!$G:$G,$B400),0)</f>
        <v/>
      </c>
      <c r="L400" s="4">
        <f>IF(AND(SUMIFS(Investors!$P:$P,Investors!$A:$A,$A400,Investors!$G:$G,$B400)-$B$2&lt;=L$4,SUMIFS(Investors!$P:$P,Investors!$A:$A,$A400,Investors!$G:$G,$B400)-$B$2&gt;K$4),SUMIFS(Investors!$Q:$Q,Investors!$A:$A,$A400,Investors!$G:$G,$B400),0)</f>
        <v/>
      </c>
      <c r="M400" s="4">
        <f>IF(AND(SUMIFS(Investors!$P:$P,Investors!$A:$A,$A400,Investors!$G:$G,$B400)-$B$2&lt;=M$4,SUMIFS(Investors!$P:$P,Investors!$A:$A,$A400,Investors!$G:$G,$B400)-$B$2&gt;L$4),SUMIFS(Investors!$Q:$Q,Investors!$A:$A,$A400,Investors!$G:$G,$B400),0)</f>
        <v/>
      </c>
      <c r="N400" s="4">
        <f>IF(AND(SUMIFS(Investors!$P:$P,Investors!$A:$A,$A400,Investors!$G:$G,$B400)-$B$2&lt;=N$4,SUMIFS(Investors!$P:$P,Investors!$A:$A,$A400,Investors!$G:$G,$B400)-$B$2&gt;M$4),SUMIFS(Investors!$Q:$Q,Investors!$A:$A,$A400,Investors!$G:$G,$B400),0)</f>
        <v/>
      </c>
      <c r="O400" s="4">
        <f>IF(AND(SUMIFS(Investors!$P:$P,Investors!$A:$A,$A400,Investors!$G:$G,$B400)-$B$2&lt;=O$4,SUMIFS(Investors!$P:$P,Investors!$A:$A,$A400,Investors!$G:$G,$B400)-$B$2&gt;N$4),SUMIFS(Investors!$Q:$Q,Investors!$A:$A,$A400,Investors!$G:$G,$B400),0)</f>
        <v/>
      </c>
      <c r="P400" s="4">
        <f>IF(AND(SUMIFS(Investors!$P:$P,Investors!$A:$A,$A400,Investors!$G:$G,$B400)-$B$2&lt;=P$4,SUMIFS(Investors!$P:$P,Investors!$A:$A,$A400,Investors!$G:$G,$B400)-$B$2&gt;O$4),SUMIFS(Investors!$Q:$Q,Investors!$A:$A,$A400,Investors!$G:$G,$B400),0)</f>
        <v/>
      </c>
      <c r="Q400" s="4">
        <f>IF(AND(SUMIFS(Investors!$P:$P,Investors!$A:$A,$A400,Investors!$G:$G,$B400)-$B$2&lt;=Q$4,SUMIFS(Investors!$P:$P,Investors!$A:$A,$A400,Investors!$G:$G,$B400)-$B$2&gt;P$4),SUMIFS(Investors!$Q:$Q,Investors!$A:$A,$A400,Investors!$G:$G,$B400),0)</f>
        <v/>
      </c>
      <c r="R400" s="4">
        <f>IF(AND(SUMIFS(Investors!$P:$P,Investors!$A:$A,$A400,Investors!$G:$G,$B400)-$B$2&lt;=R$4,SUMIFS(Investors!$P:$P,Investors!$A:$A,$A400,Investors!$G:$G,$B400)-$B$2&gt;Q$4),SUMIFS(Investors!$Q:$Q,Investors!$A:$A,$A400,Investors!$G:$G,$B400),0)</f>
        <v/>
      </c>
      <c r="S400" s="4">
        <f>IF(AND(SUMIFS(Investors!$P:$P,Investors!$A:$A,$A400,Investors!$G:$G,$B400)-$B$2&lt;=S$4,SUMIFS(Investors!$P:$P,Investors!$A:$A,$A400,Investors!$G:$G,$B400)-$B$2&gt;R$4),SUMIFS(Investors!$Q:$Q,Investors!$A:$A,$A400,Investors!$G:$G,$B400),0)</f>
        <v/>
      </c>
      <c r="T400" s="4">
        <f>IF(AND(SUMIFS(Investors!$P:$P,Investors!$A:$A,$A400,Investors!$G:$G,$B400)-$B$2&lt;=T$4,SUMIFS(Investors!$P:$P,Investors!$A:$A,$A400,Investors!$G:$G,$B400)-$B$2&gt;S$4),SUMIFS(Investors!$Q:$Q,Investors!$A:$A,$A400,Investors!$G:$G,$B400),0)</f>
        <v/>
      </c>
      <c r="U400" s="4">
        <f>IF(AND(SUMIFS(Investors!$P:$P,Investors!$A:$A,$A400,Investors!$G:$G,$B400)-$B$2&lt;=U$4,SUMIFS(Investors!$P:$P,Investors!$A:$A,$A400,Investors!$G:$G,$B400)-$B$2&gt;T$4),SUMIFS(Investors!$Q:$Q,Investors!$A:$A,$A400,Investors!$G:$G,$B400),0)</f>
        <v/>
      </c>
      <c r="V400" s="4">
        <f>IF(AND(SUMIFS(Investors!$P:$P,Investors!$A:$A,$A400,Investors!$G:$G,$B400)-$B$2&lt;=V$4,SUMIFS(Investors!$P:$P,Investors!$A:$A,$A400,Investors!$G:$G,$B400)-$B$2&gt;U$4),SUMIFS(Investors!$Q:$Q,Investors!$A:$A,$A400,Investors!$G:$G,$B400),0)</f>
        <v/>
      </c>
      <c r="W400" s="4">
        <f>IF(AND(SUMIFS(Investors!$P:$P,Investors!$A:$A,$A400,Investors!$G:$G,$B400)-$B$2&lt;=W$4,SUMIFS(Investors!$P:$P,Investors!$A:$A,$A400,Investors!$G:$G,$B400)-$B$2&gt;V$4),SUMIFS(Investors!$Q:$Q,Investors!$A:$A,$A400,Investors!$G:$G,$B400),0)</f>
        <v/>
      </c>
      <c r="X400" s="4">
        <f>IF(AND(SUMIFS(Investors!$P:$P,Investors!$A:$A,$A400,Investors!$G:$G,$B400)-$B$2&lt;=X$4,SUMIFS(Investors!$P:$P,Investors!$A:$A,$A400,Investors!$G:$G,$B400)-$B$2&gt;W$4),SUMIFS(Investors!$Q:$Q,Investors!$A:$A,$A400,Investors!$G:$G,$B400),0)</f>
        <v/>
      </c>
      <c r="Y400" s="4">
        <f>IF(AND(SUMIFS(Investors!$P:$P,Investors!$A:$A,$A400,Investors!$G:$G,$B400)-$B$2&lt;=Y$4,SUMIFS(Investors!$P:$P,Investors!$A:$A,$A400,Investors!$G:$G,$B400)-$B$2&gt;X$4),SUMIFS(Investors!$Q:$Q,Investors!$A:$A,$A400,Investors!$G:$G,$B400),0)</f>
        <v/>
      </c>
      <c r="Z400" s="4">
        <f>IF(AND(SUMIFS(Investors!$P:$P,Investors!$A:$A,$A400,Investors!$G:$G,$B400)-$B$2&lt;=Z$4,SUMIFS(Investors!$P:$P,Investors!$A:$A,$A400,Investors!$G:$G,$B400)-$B$2&gt;Y$4),SUMIFS(Investors!$Q:$Q,Investors!$A:$A,$A400,Investors!$G:$G,$B400),0)</f>
        <v/>
      </c>
      <c r="AA400" s="4">
        <f>IF(AND(SUMIFS(Investors!$P:$P,Investors!$A:$A,$A400,Investors!$G:$G,$B400)-$B$2&lt;=AA$4,SUMIFS(Investors!$P:$P,Investors!$A:$A,$A400,Investors!$G:$G,$B400)-$B$2&gt;Z$4),SUMIFS(Investors!$Q:$Q,Investors!$A:$A,$A400,Investors!$G:$G,$B400),0)</f>
        <v/>
      </c>
      <c r="AB400" s="4">
        <f>IF(AND(SUMIFS(Investors!$P:$P,Investors!$A:$A,$A400,Investors!$G:$G,$B400)-$B$2&lt;=AB$4,SUMIFS(Investors!$P:$P,Investors!$A:$A,$A400,Investors!$G:$G,$B400)-$B$2&gt;AA$4),SUMIFS(Investors!$Q:$Q,Investors!$A:$A,$A400,Investors!$G:$G,$B400),0)</f>
        <v/>
      </c>
      <c r="AC400" s="4">
        <f>IF(AND(SUMIFS(Investors!$P:$P,Investors!$A:$A,$A400,Investors!$G:$G,$B400)-$B$2&lt;=AC$4,SUMIFS(Investors!$P:$P,Investors!$A:$A,$A400,Investors!$G:$G,$B400)-$B$2&gt;AB$4),SUMIFS(Investors!$Q:$Q,Investors!$A:$A,$A400,Investors!$G:$G,$B400),0)</f>
        <v/>
      </c>
    </row>
    <row r="401">
      <c r="A401" t="inlineStr">
        <is>
          <t>ZBLU01</t>
        </is>
      </c>
      <c r="B401" t="inlineStr">
        <is>
          <t>HFB309</t>
        </is>
      </c>
      <c r="C401" s="4">
        <f>SUM(E401:AC401)</f>
        <v/>
      </c>
      <c r="E401" s="4">
        <f>IF(AND(SUMIFS(Investors!$P:$P,Investors!$A:$A,$A401,Investors!$G:$G,$B401)-$B$2&lt;=E$4,SUMIFS(Investors!$P:$P,Investors!$A:$A,$A401,Investors!$G:$G,$B401)-$B$2&gt;D$4),SUMIFS(Investors!$Q:$Q,Investors!$A:$A,$A401,Investors!$G:$G,$B401),0)</f>
        <v/>
      </c>
      <c r="F401" s="4">
        <f>IF(AND(SUMIFS(Investors!$P:$P,Investors!$A:$A,$A401,Investors!$G:$G,$B401)-$B$2&lt;=F$4,SUMIFS(Investors!$P:$P,Investors!$A:$A,$A401,Investors!$G:$G,$B401)-$B$2&gt;E$4),SUMIFS(Investors!$Q:$Q,Investors!$A:$A,$A401,Investors!$G:$G,$B401),0)</f>
        <v/>
      </c>
      <c r="G401" s="4">
        <f>IF(AND(SUMIFS(Investors!$P:$P,Investors!$A:$A,$A401,Investors!$G:$G,$B401)-$B$2&lt;=G$4,SUMIFS(Investors!$P:$P,Investors!$A:$A,$A401,Investors!$G:$G,$B401)-$B$2&gt;F$4),SUMIFS(Investors!$Q:$Q,Investors!$A:$A,$A401,Investors!$G:$G,$B401),0)</f>
        <v/>
      </c>
      <c r="H401" s="4">
        <f>IF(AND(SUMIFS(Investors!$P:$P,Investors!$A:$A,$A401,Investors!$G:$G,$B401)-$B$2&lt;=H$4,SUMIFS(Investors!$P:$P,Investors!$A:$A,$A401,Investors!$G:$G,$B401)-$B$2&gt;G$4),SUMIFS(Investors!$Q:$Q,Investors!$A:$A,$A401,Investors!$G:$G,$B401),0)</f>
        <v/>
      </c>
      <c r="I401" s="4">
        <f>IF(AND(SUMIFS(Investors!$P:$P,Investors!$A:$A,$A401,Investors!$G:$G,$B401)-$B$2&lt;=I$4,SUMIFS(Investors!$P:$P,Investors!$A:$A,$A401,Investors!$G:$G,$B401)-$B$2&gt;H$4),SUMIFS(Investors!$Q:$Q,Investors!$A:$A,$A401,Investors!$G:$G,$B401),0)</f>
        <v/>
      </c>
      <c r="J401" s="4">
        <f>IF(AND(SUMIFS(Investors!$P:$P,Investors!$A:$A,$A401,Investors!$G:$G,$B401)-$B$2&lt;=J$4,SUMIFS(Investors!$P:$P,Investors!$A:$A,$A401,Investors!$G:$G,$B401)-$B$2&gt;I$4),SUMIFS(Investors!$Q:$Q,Investors!$A:$A,$A401,Investors!$G:$G,$B401),0)</f>
        <v/>
      </c>
      <c r="K401" s="4">
        <f>IF(AND(SUMIFS(Investors!$P:$P,Investors!$A:$A,$A401,Investors!$G:$G,$B401)-$B$2&lt;=K$4,SUMIFS(Investors!$P:$P,Investors!$A:$A,$A401,Investors!$G:$G,$B401)-$B$2&gt;J$4),SUMIFS(Investors!$Q:$Q,Investors!$A:$A,$A401,Investors!$G:$G,$B401),0)</f>
        <v/>
      </c>
      <c r="L401" s="4">
        <f>IF(AND(SUMIFS(Investors!$P:$P,Investors!$A:$A,$A401,Investors!$G:$G,$B401)-$B$2&lt;=L$4,SUMIFS(Investors!$P:$P,Investors!$A:$A,$A401,Investors!$G:$G,$B401)-$B$2&gt;K$4),SUMIFS(Investors!$Q:$Q,Investors!$A:$A,$A401,Investors!$G:$G,$B401),0)</f>
        <v/>
      </c>
      <c r="M401" s="4">
        <f>IF(AND(SUMIFS(Investors!$P:$P,Investors!$A:$A,$A401,Investors!$G:$G,$B401)-$B$2&lt;=M$4,SUMIFS(Investors!$P:$P,Investors!$A:$A,$A401,Investors!$G:$G,$B401)-$B$2&gt;L$4),SUMIFS(Investors!$Q:$Q,Investors!$A:$A,$A401,Investors!$G:$G,$B401),0)</f>
        <v/>
      </c>
      <c r="N401" s="4">
        <f>IF(AND(SUMIFS(Investors!$P:$P,Investors!$A:$A,$A401,Investors!$G:$G,$B401)-$B$2&lt;=N$4,SUMIFS(Investors!$P:$P,Investors!$A:$A,$A401,Investors!$G:$G,$B401)-$B$2&gt;M$4),SUMIFS(Investors!$Q:$Q,Investors!$A:$A,$A401,Investors!$G:$G,$B401),0)</f>
        <v/>
      </c>
      <c r="O401" s="4">
        <f>IF(AND(SUMIFS(Investors!$P:$P,Investors!$A:$A,$A401,Investors!$G:$G,$B401)-$B$2&lt;=O$4,SUMIFS(Investors!$P:$P,Investors!$A:$A,$A401,Investors!$G:$G,$B401)-$B$2&gt;N$4),SUMIFS(Investors!$Q:$Q,Investors!$A:$A,$A401,Investors!$G:$G,$B401),0)</f>
        <v/>
      </c>
      <c r="P401" s="4">
        <f>IF(AND(SUMIFS(Investors!$P:$P,Investors!$A:$A,$A401,Investors!$G:$G,$B401)-$B$2&lt;=P$4,SUMIFS(Investors!$P:$P,Investors!$A:$A,$A401,Investors!$G:$G,$B401)-$B$2&gt;O$4),SUMIFS(Investors!$Q:$Q,Investors!$A:$A,$A401,Investors!$G:$G,$B401),0)</f>
        <v/>
      </c>
      <c r="Q401" s="4">
        <f>IF(AND(SUMIFS(Investors!$P:$P,Investors!$A:$A,$A401,Investors!$G:$G,$B401)-$B$2&lt;=Q$4,SUMIFS(Investors!$P:$P,Investors!$A:$A,$A401,Investors!$G:$G,$B401)-$B$2&gt;P$4),SUMIFS(Investors!$Q:$Q,Investors!$A:$A,$A401,Investors!$G:$G,$B401),0)</f>
        <v/>
      </c>
      <c r="R401" s="4">
        <f>IF(AND(SUMIFS(Investors!$P:$P,Investors!$A:$A,$A401,Investors!$G:$G,$B401)-$B$2&lt;=R$4,SUMIFS(Investors!$P:$P,Investors!$A:$A,$A401,Investors!$G:$G,$B401)-$B$2&gt;Q$4),SUMIFS(Investors!$Q:$Q,Investors!$A:$A,$A401,Investors!$G:$G,$B401),0)</f>
        <v/>
      </c>
      <c r="S401" s="4">
        <f>IF(AND(SUMIFS(Investors!$P:$P,Investors!$A:$A,$A401,Investors!$G:$G,$B401)-$B$2&lt;=S$4,SUMIFS(Investors!$P:$P,Investors!$A:$A,$A401,Investors!$G:$G,$B401)-$B$2&gt;R$4),SUMIFS(Investors!$Q:$Q,Investors!$A:$A,$A401,Investors!$G:$G,$B401),0)</f>
        <v/>
      </c>
      <c r="T401" s="4">
        <f>IF(AND(SUMIFS(Investors!$P:$P,Investors!$A:$A,$A401,Investors!$G:$G,$B401)-$B$2&lt;=T$4,SUMIFS(Investors!$P:$P,Investors!$A:$A,$A401,Investors!$G:$G,$B401)-$B$2&gt;S$4),SUMIFS(Investors!$Q:$Q,Investors!$A:$A,$A401,Investors!$G:$G,$B401),0)</f>
        <v/>
      </c>
      <c r="U401" s="4">
        <f>IF(AND(SUMIFS(Investors!$P:$P,Investors!$A:$A,$A401,Investors!$G:$G,$B401)-$B$2&lt;=U$4,SUMIFS(Investors!$P:$P,Investors!$A:$A,$A401,Investors!$G:$G,$B401)-$B$2&gt;T$4),SUMIFS(Investors!$Q:$Q,Investors!$A:$A,$A401,Investors!$G:$G,$B401),0)</f>
        <v/>
      </c>
      <c r="V401" s="4">
        <f>IF(AND(SUMIFS(Investors!$P:$P,Investors!$A:$A,$A401,Investors!$G:$G,$B401)-$B$2&lt;=V$4,SUMIFS(Investors!$P:$P,Investors!$A:$A,$A401,Investors!$G:$G,$B401)-$B$2&gt;U$4),SUMIFS(Investors!$Q:$Q,Investors!$A:$A,$A401,Investors!$G:$G,$B401),0)</f>
        <v/>
      </c>
      <c r="W401" s="4">
        <f>IF(AND(SUMIFS(Investors!$P:$P,Investors!$A:$A,$A401,Investors!$G:$G,$B401)-$B$2&lt;=W$4,SUMIFS(Investors!$P:$P,Investors!$A:$A,$A401,Investors!$G:$G,$B401)-$B$2&gt;V$4),SUMIFS(Investors!$Q:$Q,Investors!$A:$A,$A401,Investors!$G:$G,$B401),0)</f>
        <v/>
      </c>
      <c r="X401" s="4">
        <f>IF(AND(SUMIFS(Investors!$P:$P,Investors!$A:$A,$A401,Investors!$G:$G,$B401)-$B$2&lt;=X$4,SUMIFS(Investors!$P:$P,Investors!$A:$A,$A401,Investors!$G:$G,$B401)-$B$2&gt;W$4),SUMIFS(Investors!$Q:$Q,Investors!$A:$A,$A401,Investors!$G:$G,$B401),0)</f>
        <v/>
      </c>
      <c r="Y401" s="4">
        <f>IF(AND(SUMIFS(Investors!$P:$P,Investors!$A:$A,$A401,Investors!$G:$G,$B401)-$B$2&lt;=Y$4,SUMIFS(Investors!$P:$P,Investors!$A:$A,$A401,Investors!$G:$G,$B401)-$B$2&gt;X$4),SUMIFS(Investors!$Q:$Q,Investors!$A:$A,$A401,Investors!$G:$G,$B401),0)</f>
        <v/>
      </c>
      <c r="Z401" s="4">
        <f>IF(AND(SUMIFS(Investors!$P:$P,Investors!$A:$A,$A401,Investors!$G:$G,$B401)-$B$2&lt;=Z$4,SUMIFS(Investors!$P:$P,Investors!$A:$A,$A401,Investors!$G:$G,$B401)-$B$2&gt;Y$4),SUMIFS(Investors!$Q:$Q,Investors!$A:$A,$A401,Investors!$G:$G,$B401),0)</f>
        <v/>
      </c>
      <c r="AA401" s="4">
        <f>IF(AND(SUMIFS(Investors!$P:$P,Investors!$A:$A,$A401,Investors!$G:$G,$B401)-$B$2&lt;=AA$4,SUMIFS(Investors!$P:$P,Investors!$A:$A,$A401,Investors!$G:$G,$B401)-$B$2&gt;Z$4),SUMIFS(Investors!$Q:$Q,Investors!$A:$A,$A401,Investors!$G:$G,$B401),0)</f>
        <v/>
      </c>
      <c r="AB401" s="4">
        <f>IF(AND(SUMIFS(Investors!$P:$P,Investors!$A:$A,$A401,Investors!$G:$G,$B401)-$B$2&lt;=AB$4,SUMIFS(Investors!$P:$P,Investors!$A:$A,$A401,Investors!$G:$G,$B401)-$B$2&gt;AA$4),SUMIFS(Investors!$Q:$Q,Investors!$A:$A,$A401,Investors!$G:$G,$B401),0)</f>
        <v/>
      </c>
      <c r="AC401" s="4">
        <f>IF(AND(SUMIFS(Investors!$P:$P,Investors!$A:$A,$A401,Investors!$G:$G,$B401)-$B$2&lt;=AC$4,SUMIFS(Investors!$P:$P,Investors!$A:$A,$A401,Investors!$G:$G,$B401)-$B$2&gt;AB$4),SUMIFS(Investors!$Q:$Q,Investors!$A:$A,$A401,Investors!$G:$G,$B401),0)</f>
        <v/>
      </c>
    </row>
    <row r="402">
      <c r="A402" t="inlineStr">
        <is>
          <t>ZSIV01</t>
        </is>
      </c>
      <c r="B402" t="inlineStr">
        <is>
          <t>HVG102</t>
        </is>
      </c>
      <c r="C402" s="4">
        <f>SUM(E402:AC402)</f>
        <v/>
      </c>
      <c r="E402" s="4">
        <f>IF(AND(SUMIFS(Investors!$P:$P,Investors!$A:$A,$A402,Investors!$G:$G,$B402)-$B$2&lt;=E$4,SUMIFS(Investors!$P:$P,Investors!$A:$A,$A402,Investors!$G:$G,$B402)-$B$2&gt;D$4),SUMIFS(Investors!$Q:$Q,Investors!$A:$A,$A402,Investors!$G:$G,$B402),0)</f>
        <v/>
      </c>
      <c r="F402" s="4">
        <f>IF(AND(SUMIFS(Investors!$P:$P,Investors!$A:$A,$A402,Investors!$G:$G,$B402)-$B$2&lt;=F$4,SUMIFS(Investors!$P:$P,Investors!$A:$A,$A402,Investors!$G:$G,$B402)-$B$2&gt;E$4),SUMIFS(Investors!$Q:$Q,Investors!$A:$A,$A402,Investors!$G:$G,$B402),0)</f>
        <v/>
      </c>
      <c r="G402" s="4">
        <f>IF(AND(SUMIFS(Investors!$P:$P,Investors!$A:$A,$A402,Investors!$G:$G,$B402)-$B$2&lt;=G$4,SUMIFS(Investors!$P:$P,Investors!$A:$A,$A402,Investors!$G:$G,$B402)-$B$2&gt;F$4),SUMIFS(Investors!$Q:$Q,Investors!$A:$A,$A402,Investors!$G:$G,$B402),0)</f>
        <v/>
      </c>
      <c r="H402" s="4">
        <f>IF(AND(SUMIFS(Investors!$P:$P,Investors!$A:$A,$A402,Investors!$G:$G,$B402)-$B$2&lt;=H$4,SUMIFS(Investors!$P:$P,Investors!$A:$A,$A402,Investors!$G:$G,$B402)-$B$2&gt;G$4),SUMIFS(Investors!$Q:$Q,Investors!$A:$A,$A402,Investors!$G:$G,$B402),0)</f>
        <v/>
      </c>
      <c r="I402" s="4">
        <f>IF(AND(SUMIFS(Investors!$P:$P,Investors!$A:$A,$A402,Investors!$G:$G,$B402)-$B$2&lt;=I$4,SUMIFS(Investors!$P:$P,Investors!$A:$A,$A402,Investors!$G:$G,$B402)-$B$2&gt;H$4),SUMIFS(Investors!$Q:$Q,Investors!$A:$A,$A402,Investors!$G:$G,$B402),0)</f>
        <v/>
      </c>
      <c r="J402" s="4">
        <f>IF(AND(SUMIFS(Investors!$P:$P,Investors!$A:$A,$A402,Investors!$G:$G,$B402)-$B$2&lt;=J$4,SUMIFS(Investors!$P:$P,Investors!$A:$A,$A402,Investors!$G:$G,$B402)-$B$2&gt;I$4),SUMIFS(Investors!$Q:$Q,Investors!$A:$A,$A402,Investors!$G:$G,$B402),0)</f>
        <v/>
      </c>
      <c r="K402" s="4">
        <f>IF(AND(SUMIFS(Investors!$P:$P,Investors!$A:$A,$A402,Investors!$G:$G,$B402)-$B$2&lt;=K$4,SUMIFS(Investors!$P:$P,Investors!$A:$A,$A402,Investors!$G:$G,$B402)-$B$2&gt;J$4),SUMIFS(Investors!$Q:$Q,Investors!$A:$A,$A402,Investors!$G:$G,$B402),0)</f>
        <v/>
      </c>
      <c r="L402" s="4">
        <f>IF(AND(SUMIFS(Investors!$P:$P,Investors!$A:$A,$A402,Investors!$G:$G,$B402)-$B$2&lt;=L$4,SUMIFS(Investors!$P:$P,Investors!$A:$A,$A402,Investors!$G:$G,$B402)-$B$2&gt;K$4),SUMIFS(Investors!$Q:$Q,Investors!$A:$A,$A402,Investors!$G:$G,$B402),0)</f>
        <v/>
      </c>
      <c r="M402" s="4">
        <f>IF(AND(SUMIFS(Investors!$P:$P,Investors!$A:$A,$A402,Investors!$G:$G,$B402)-$B$2&lt;=M$4,SUMIFS(Investors!$P:$P,Investors!$A:$A,$A402,Investors!$G:$G,$B402)-$B$2&gt;L$4),SUMIFS(Investors!$Q:$Q,Investors!$A:$A,$A402,Investors!$G:$G,$B402),0)</f>
        <v/>
      </c>
      <c r="N402" s="4">
        <f>IF(AND(SUMIFS(Investors!$P:$P,Investors!$A:$A,$A402,Investors!$G:$G,$B402)-$B$2&lt;=N$4,SUMIFS(Investors!$P:$P,Investors!$A:$A,$A402,Investors!$G:$G,$B402)-$B$2&gt;M$4),SUMIFS(Investors!$Q:$Q,Investors!$A:$A,$A402,Investors!$G:$G,$B402),0)</f>
        <v/>
      </c>
      <c r="O402" s="4">
        <f>IF(AND(SUMIFS(Investors!$P:$P,Investors!$A:$A,$A402,Investors!$G:$G,$B402)-$B$2&lt;=O$4,SUMIFS(Investors!$P:$P,Investors!$A:$A,$A402,Investors!$G:$G,$B402)-$B$2&gt;N$4),SUMIFS(Investors!$Q:$Q,Investors!$A:$A,$A402,Investors!$G:$G,$B402),0)</f>
        <v/>
      </c>
      <c r="P402" s="4">
        <f>IF(AND(SUMIFS(Investors!$P:$P,Investors!$A:$A,$A402,Investors!$G:$G,$B402)-$B$2&lt;=P$4,SUMIFS(Investors!$P:$P,Investors!$A:$A,$A402,Investors!$G:$G,$B402)-$B$2&gt;O$4),SUMIFS(Investors!$Q:$Q,Investors!$A:$A,$A402,Investors!$G:$G,$B402),0)</f>
        <v/>
      </c>
      <c r="Q402" s="4">
        <f>IF(AND(SUMIFS(Investors!$P:$P,Investors!$A:$A,$A402,Investors!$G:$G,$B402)-$B$2&lt;=Q$4,SUMIFS(Investors!$P:$P,Investors!$A:$A,$A402,Investors!$G:$G,$B402)-$B$2&gt;P$4),SUMIFS(Investors!$Q:$Q,Investors!$A:$A,$A402,Investors!$G:$G,$B402),0)</f>
        <v/>
      </c>
      <c r="R402" s="4">
        <f>IF(AND(SUMIFS(Investors!$P:$P,Investors!$A:$A,$A402,Investors!$G:$G,$B402)-$B$2&lt;=R$4,SUMIFS(Investors!$P:$P,Investors!$A:$A,$A402,Investors!$G:$G,$B402)-$B$2&gt;Q$4),SUMIFS(Investors!$Q:$Q,Investors!$A:$A,$A402,Investors!$G:$G,$B402),0)</f>
        <v/>
      </c>
      <c r="S402" s="4">
        <f>IF(AND(SUMIFS(Investors!$P:$P,Investors!$A:$A,$A402,Investors!$G:$G,$B402)-$B$2&lt;=S$4,SUMIFS(Investors!$P:$P,Investors!$A:$A,$A402,Investors!$G:$G,$B402)-$B$2&gt;R$4),SUMIFS(Investors!$Q:$Q,Investors!$A:$A,$A402,Investors!$G:$G,$B402),0)</f>
        <v/>
      </c>
      <c r="T402" s="4">
        <f>IF(AND(SUMIFS(Investors!$P:$P,Investors!$A:$A,$A402,Investors!$G:$G,$B402)-$B$2&lt;=T$4,SUMIFS(Investors!$P:$P,Investors!$A:$A,$A402,Investors!$G:$G,$B402)-$B$2&gt;S$4),SUMIFS(Investors!$Q:$Q,Investors!$A:$A,$A402,Investors!$G:$G,$B402),0)</f>
        <v/>
      </c>
      <c r="U402" s="4">
        <f>IF(AND(SUMIFS(Investors!$P:$P,Investors!$A:$A,$A402,Investors!$G:$G,$B402)-$B$2&lt;=U$4,SUMIFS(Investors!$P:$P,Investors!$A:$A,$A402,Investors!$G:$G,$B402)-$B$2&gt;T$4),SUMIFS(Investors!$Q:$Q,Investors!$A:$A,$A402,Investors!$G:$G,$B402),0)</f>
        <v/>
      </c>
      <c r="V402" s="4">
        <f>IF(AND(SUMIFS(Investors!$P:$P,Investors!$A:$A,$A402,Investors!$G:$G,$B402)-$B$2&lt;=V$4,SUMIFS(Investors!$P:$P,Investors!$A:$A,$A402,Investors!$G:$G,$B402)-$B$2&gt;U$4),SUMIFS(Investors!$Q:$Q,Investors!$A:$A,$A402,Investors!$G:$G,$B402),0)</f>
        <v/>
      </c>
      <c r="W402" s="4">
        <f>IF(AND(SUMIFS(Investors!$P:$P,Investors!$A:$A,$A402,Investors!$G:$G,$B402)-$B$2&lt;=W$4,SUMIFS(Investors!$P:$P,Investors!$A:$A,$A402,Investors!$G:$G,$B402)-$B$2&gt;V$4),SUMIFS(Investors!$Q:$Q,Investors!$A:$A,$A402,Investors!$G:$G,$B402),0)</f>
        <v/>
      </c>
      <c r="X402" s="4">
        <f>IF(AND(SUMIFS(Investors!$P:$P,Investors!$A:$A,$A402,Investors!$G:$G,$B402)-$B$2&lt;=X$4,SUMIFS(Investors!$P:$P,Investors!$A:$A,$A402,Investors!$G:$G,$B402)-$B$2&gt;W$4),SUMIFS(Investors!$Q:$Q,Investors!$A:$A,$A402,Investors!$G:$G,$B402),0)</f>
        <v/>
      </c>
      <c r="Y402" s="4">
        <f>IF(AND(SUMIFS(Investors!$P:$P,Investors!$A:$A,$A402,Investors!$G:$G,$B402)-$B$2&lt;=Y$4,SUMIFS(Investors!$P:$P,Investors!$A:$A,$A402,Investors!$G:$G,$B402)-$B$2&gt;X$4),SUMIFS(Investors!$Q:$Q,Investors!$A:$A,$A402,Investors!$G:$G,$B402),0)</f>
        <v/>
      </c>
      <c r="Z402" s="4">
        <f>IF(AND(SUMIFS(Investors!$P:$P,Investors!$A:$A,$A402,Investors!$G:$G,$B402)-$B$2&lt;=Z$4,SUMIFS(Investors!$P:$P,Investors!$A:$A,$A402,Investors!$G:$G,$B402)-$B$2&gt;Y$4),SUMIFS(Investors!$Q:$Q,Investors!$A:$A,$A402,Investors!$G:$G,$B402),0)</f>
        <v/>
      </c>
      <c r="AA402" s="4">
        <f>IF(AND(SUMIFS(Investors!$P:$P,Investors!$A:$A,$A402,Investors!$G:$G,$B402)-$B$2&lt;=AA$4,SUMIFS(Investors!$P:$P,Investors!$A:$A,$A402,Investors!$G:$G,$B402)-$B$2&gt;Z$4),SUMIFS(Investors!$Q:$Q,Investors!$A:$A,$A402,Investors!$G:$G,$B402),0)</f>
        <v/>
      </c>
      <c r="AB402" s="4">
        <f>IF(AND(SUMIFS(Investors!$P:$P,Investors!$A:$A,$A402,Investors!$G:$G,$B402)-$B$2&lt;=AB$4,SUMIFS(Investors!$P:$P,Investors!$A:$A,$A402,Investors!$G:$G,$B402)-$B$2&gt;AA$4),SUMIFS(Investors!$Q:$Q,Investors!$A:$A,$A402,Investors!$G:$G,$B402),0)</f>
        <v/>
      </c>
      <c r="AC402" s="4">
        <f>IF(AND(SUMIFS(Investors!$P:$P,Investors!$A:$A,$A402,Investors!$G:$G,$B402)-$B$2&lt;=AC$4,SUMIFS(Investors!$P:$P,Investors!$A:$A,$A402,Investors!$G:$G,$B402)-$B$2&gt;AB$4),SUMIFS(Investors!$Q:$Q,Investors!$A:$A,$A402,Investors!$G:$G,$B402),0)</f>
        <v/>
      </c>
    </row>
    <row r="403">
      <c r="A403" t="inlineStr">
        <is>
          <t>ZRIT01</t>
        </is>
      </c>
      <c r="B403" t="inlineStr">
        <is>
          <t>HVC106</t>
        </is>
      </c>
      <c r="C403" s="4">
        <f>SUM(E403:AC403)</f>
        <v/>
      </c>
      <c r="E403" s="4">
        <f>IF(AND(SUMIFS(Investors!$P:$P,Investors!$A:$A,$A403,Investors!$G:$G,$B403)-$B$2&lt;=E$4,SUMIFS(Investors!$P:$P,Investors!$A:$A,$A403,Investors!$G:$G,$B403)-$B$2&gt;D$4),SUMIFS(Investors!$Q:$Q,Investors!$A:$A,$A403,Investors!$G:$G,$B403),0)</f>
        <v/>
      </c>
      <c r="F403" s="4">
        <f>IF(AND(SUMIFS(Investors!$P:$P,Investors!$A:$A,$A403,Investors!$G:$G,$B403)-$B$2&lt;=F$4,SUMIFS(Investors!$P:$P,Investors!$A:$A,$A403,Investors!$G:$G,$B403)-$B$2&gt;E$4),SUMIFS(Investors!$Q:$Q,Investors!$A:$A,$A403,Investors!$G:$G,$B403),0)</f>
        <v/>
      </c>
      <c r="G403" s="4">
        <f>IF(AND(SUMIFS(Investors!$P:$P,Investors!$A:$A,$A403,Investors!$G:$G,$B403)-$B$2&lt;=G$4,SUMIFS(Investors!$P:$P,Investors!$A:$A,$A403,Investors!$G:$G,$B403)-$B$2&gt;F$4),SUMIFS(Investors!$Q:$Q,Investors!$A:$A,$A403,Investors!$G:$G,$B403),0)</f>
        <v/>
      </c>
      <c r="H403" s="4">
        <f>IF(AND(SUMIFS(Investors!$P:$P,Investors!$A:$A,$A403,Investors!$G:$G,$B403)-$B$2&lt;=H$4,SUMIFS(Investors!$P:$P,Investors!$A:$A,$A403,Investors!$G:$G,$B403)-$B$2&gt;G$4),SUMIFS(Investors!$Q:$Q,Investors!$A:$A,$A403,Investors!$G:$G,$B403),0)</f>
        <v/>
      </c>
      <c r="I403" s="4">
        <f>IF(AND(SUMIFS(Investors!$P:$P,Investors!$A:$A,$A403,Investors!$G:$G,$B403)-$B$2&lt;=I$4,SUMIFS(Investors!$P:$P,Investors!$A:$A,$A403,Investors!$G:$G,$B403)-$B$2&gt;H$4),SUMIFS(Investors!$Q:$Q,Investors!$A:$A,$A403,Investors!$G:$G,$B403),0)</f>
        <v/>
      </c>
      <c r="J403" s="4">
        <f>IF(AND(SUMIFS(Investors!$P:$P,Investors!$A:$A,$A403,Investors!$G:$G,$B403)-$B$2&lt;=J$4,SUMIFS(Investors!$P:$P,Investors!$A:$A,$A403,Investors!$G:$G,$B403)-$B$2&gt;I$4),SUMIFS(Investors!$Q:$Q,Investors!$A:$A,$A403,Investors!$G:$G,$B403),0)</f>
        <v/>
      </c>
      <c r="K403" s="4">
        <f>IF(AND(SUMIFS(Investors!$P:$P,Investors!$A:$A,$A403,Investors!$G:$G,$B403)-$B$2&lt;=K$4,SUMIFS(Investors!$P:$P,Investors!$A:$A,$A403,Investors!$G:$G,$B403)-$B$2&gt;J$4),SUMIFS(Investors!$Q:$Q,Investors!$A:$A,$A403,Investors!$G:$G,$B403),0)</f>
        <v/>
      </c>
      <c r="L403" s="4">
        <f>IF(AND(SUMIFS(Investors!$P:$P,Investors!$A:$A,$A403,Investors!$G:$G,$B403)-$B$2&lt;=L$4,SUMIFS(Investors!$P:$P,Investors!$A:$A,$A403,Investors!$G:$G,$B403)-$B$2&gt;K$4),SUMIFS(Investors!$Q:$Q,Investors!$A:$A,$A403,Investors!$G:$G,$B403),0)</f>
        <v/>
      </c>
      <c r="M403" s="4">
        <f>IF(AND(SUMIFS(Investors!$P:$P,Investors!$A:$A,$A403,Investors!$G:$G,$B403)-$B$2&lt;=M$4,SUMIFS(Investors!$P:$P,Investors!$A:$A,$A403,Investors!$G:$G,$B403)-$B$2&gt;L$4),SUMIFS(Investors!$Q:$Q,Investors!$A:$A,$A403,Investors!$G:$G,$B403),0)</f>
        <v/>
      </c>
      <c r="N403" s="4">
        <f>IF(AND(SUMIFS(Investors!$P:$P,Investors!$A:$A,$A403,Investors!$G:$G,$B403)-$B$2&lt;=N$4,SUMIFS(Investors!$P:$P,Investors!$A:$A,$A403,Investors!$G:$G,$B403)-$B$2&gt;M$4),SUMIFS(Investors!$Q:$Q,Investors!$A:$A,$A403,Investors!$G:$G,$B403),0)</f>
        <v/>
      </c>
      <c r="O403" s="4">
        <f>IF(AND(SUMIFS(Investors!$P:$P,Investors!$A:$A,$A403,Investors!$G:$G,$B403)-$B$2&lt;=O$4,SUMIFS(Investors!$P:$P,Investors!$A:$A,$A403,Investors!$G:$G,$B403)-$B$2&gt;N$4),SUMIFS(Investors!$Q:$Q,Investors!$A:$A,$A403,Investors!$G:$G,$B403),0)</f>
        <v/>
      </c>
      <c r="P403" s="4">
        <f>IF(AND(SUMIFS(Investors!$P:$P,Investors!$A:$A,$A403,Investors!$G:$G,$B403)-$B$2&lt;=P$4,SUMIFS(Investors!$P:$P,Investors!$A:$A,$A403,Investors!$G:$G,$B403)-$B$2&gt;O$4),SUMIFS(Investors!$Q:$Q,Investors!$A:$A,$A403,Investors!$G:$G,$B403),0)</f>
        <v/>
      </c>
      <c r="Q403" s="4">
        <f>IF(AND(SUMIFS(Investors!$P:$P,Investors!$A:$A,$A403,Investors!$G:$G,$B403)-$B$2&lt;=Q$4,SUMIFS(Investors!$P:$P,Investors!$A:$A,$A403,Investors!$G:$G,$B403)-$B$2&gt;P$4),SUMIFS(Investors!$Q:$Q,Investors!$A:$A,$A403,Investors!$G:$G,$B403),0)</f>
        <v/>
      </c>
      <c r="R403" s="4">
        <f>IF(AND(SUMIFS(Investors!$P:$P,Investors!$A:$A,$A403,Investors!$G:$G,$B403)-$B$2&lt;=R$4,SUMIFS(Investors!$P:$P,Investors!$A:$A,$A403,Investors!$G:$G,$B403)-$B$2&gt;Q$4),SUMIFS(Investors!$Q:$Q,Investors!$A:$A,$A403,Investors!$G:$G,$B403),0)</f>
        <v/>
      </c>
      <c r="S403" s="4">
        <f>IF(AND(SUMIFS(Investors!$P:$P,Investors!$A:$A,$A403,Investors!$G:$G,$B403)-$B$2&lt;=S$4,SUMIFS(Investors!$P:$P,Investors!$A:$A,$A403,Investors!$G:$G,$B403)-$B$2&gt;R$4),SUMIFS(Investors!$Q:$Q,Investors!$A:$A,$A403,Investors!$G:$G,$B403),0)</f>
        <v/>
      </c>
      <c r="T403" s="4">
        <f>IF(AND(SUMIFS(Investors!$P:$P,Investors!$A:$A,$A403,Investors!$G:$G,$B403)-$B$2&lt;=T$4,SUMIFS(Investors!$P:$P,Investors!$A:$A,$A403,Investors!$G:$G,$B403)-$B$2&gt;S$4),SUMIFS(Investors!$Q:$Q,Investors!$A:$A,$A403,Investors!$G:$G,$B403),0)</f>
        <v/>
      </c>
      <c r="U403" s="4">
        <f>IF(AND(SUMIFS(Investors!$P:$P,Investors!$A:$A,$A403,Investors!$G:$G,$B403)-$B$2&lt;=U$4,SUMIFS(Investors!$P:$P,Investors!$A:$A,$A403,Investors!$G:$G,$B403)-$B$2&gt;T$4),SUMIFS(Investors!$Q:$Q,Investors!$A:$A,$A403,Investors!$G:$G,$B403),0)</f>
        <v/>
      </c>
      <c r="V403" s="4">
        <f>IF(AND(SUMIFS(Investors!$P:$P,Investors!$A:$A,$A403,Investors!$G:$G,$B403)-$B$2&lt;=V$4,SUMIFS(Investors!$P:$P,Investors!$A:$A,$A403,Investors!$G:$G,$B403)-$B$2&gt;U$4),SUMIFS(Investors!$Q:$Q,Investors!$A:$A,$A403,Investors!$G:$G,$B403),0)</f>
        <v/>
      </c>
      <c r="W403" s="4">
        <f>IF(AND(SUMIFS(Investors!$P:$P,Investors!$A:$A,$A403,Investors!$G:$G,$B403)-$B$2&lt;=W$4,SUMIFS(Investors!$P:$P,Investors!$A:$A,$A403,Investors!$G:$G,$B403)-$B$2&gt;V$4),SUMIFS(Investors!$Q:$Q,Investors!$A:$A,$A403,Investors!$G:$G,$B403),0)</f>
        <v/>
      </c>
      <c r="X403" s="4">
        <f>IF(AND(SUMIFS(Investors!$P:$P,Investors!$A:$A,$A403,Investors!$G:$G,$B403)-$B$2&lt;=X$4,SUMIFS(Investors!$P:$P,Investors!$A:$A,$A403,Investors!$G:$G,$B403)-$B$2&gt;W$4),SUMIFS(Investors!$Q:$Q,Investors!$A:$A,$A403,Investors!$G:$G,$B403),0)</f>
        <v/>
      </c>
      <c r="Y403" s="4">
        <f>IF(AND(SUMIFS(Investors!$P:$P,Investors!$A:$A,$A403,Investors!$G:$G,$B403)-$B$2&lt;=Y$4,SUMIFS(Investors!$P:$P,Investors!$A:$A,$A403,Investors!$G:$G,$B403)-$B$2&gt;X$4),SUMIFS(Investors!$Q:$Q,Investors!$A:$A,$A403,Investors!$G:$G,$B403),0)</f>
        <v/>
      </c>
      <c r="Z403" s="4">
        <f>IF(AND(SUMIFS(Investors!$P:$P,Investors!$A:$A,$A403,Investors!$G:$G,$B403)-$B$2&lt;=Z$4,SUMIFS(Investors!$P:$P,Investors!$A:$A,$A403,Investors!$G:$G,$B403)-$B$2&gt;Y$4),SUMIFS(Investors!$Q:$Q,Investors!$A:$A,$A403,Investors!$G:$G,$B403),0)</f>
        <v/>
      </c>
      <c r="AA403" s="4">
        <f>IF(AND(SUMIFS(Investors!$P:$P,Investors!$A:$A,$A403,Investors!$G:$G,$B403)-$B$2&lt;=AA$4,SUMIFS(Investors!$P:$P,Investors!$A:$A,$A403,Investors!$G:$G,$B403)-$B$2&gt;Z$4),SUMIFS(Investors!$Q:$Q,Investors!$A:$A,$A403,Investors!$G:$G,$B403),0)</f>
        <v/>
      </c>
      <c r="AB403" s="4">
        <f>IF(AND(SUMIFS(Investors!$P:$P,Investors!$A:$A,$A403,Investors!$G:$G,$B403)-$B$2&lt;=AB$4,SUMIFS(Investors!$P:$P,Investors!$A:$A,$A403,Investors!$G:$G,$B403)-$B$2&gt;AA$4),SUMIFS(Investors!$Q:$Q,Investors!$A:$A,$A403,Investors!$G:$G,$B403),0)</f>
        <v/>
      </c>
      <c r="AC403" s="4">
        <f>IF(AND(SUMIFS(Investors!$P:$P,Investors!$A:$A,$A403,Investors!$G:$G,$B403)-$B$2&lt;=AC$4,SUMIFS(Investors!$P:$P,Investors!$A:$A,$A403,Investors!$G:$G,$B403)-$B$2&gt;AB$4),SUMIFS(Investors!$Q:$Q,Investors!$A:$A,$A403,Investors!$G:$G,$B403),0)</f>
        <v/>
      </c>
    </row>
    <row r="404">
      <c r="A404" t="inlineStr">
        <is>
          <t>ZRIT01</t>
        </is>
      </c>
      <c r="B404" t="inlineStr">
        <is>
          <t>HVC202</t>
        </is>
      </c>
      <c r="C404" s="4">
        <f>SUM(E404:AC404)</f>
        <v/>
      </c>
      <c r="E404" s="4">
        <f>IF(AND(SUMIFS(Investors!$P:$P,Investors!$A:$A,$A404,Investors!$G:$G,$B404)-$B$2&lt;=E$4,SUMIFS(Investors!$P:$P,Investors!$A:$A,$A404,Investors!$G:$G,$B404)-$B$2&gt;D$4),SUMIFS(Investors!$Q:$Q,Investors!$A:$A,$A404,Investors!$G:$G,$B404),0)</f>
        <v/>
      </c>
      <c r="F404" s="4">
        <f>IF(AND(SUMIFS(Investors!$P:$P,Investors!$A:$A,$A404,Investors!$G:$G,$B404)-$B$2&lt;=F$4,SUMIFS(Investors!$P:$P,Investors!$A:$A,$A404,Investors!$G:$G,$B404)-$B$2&gt;E$4),SUMIFS(Investors!$Q:$Q,Investors!$A:$A,$A404,Investors!$G:$G,$B404),0)</f>
        <v/>
      </c>
      <c r="G404" s="4">
        <f>IF(AND(SUMIFS(Investors!$P:$P,Investors!$A:$A,$A404,Investors!$G:$G,$B404)-$B$2&lt;=G$4,SUMIFS(Investors!$P:$P,Investors!$A:$A,$A404,Investors!$G:$G,$B404)-$B$2&gt;F$4),SUMIFS(Investors!$Q:$Q,Investors!$A:$A,$A404,Investors!$G:$G,$B404),0)</f>
        <v/>
      </c>
      <c r="H404" s="4">
        <f>IF(AND(SUMIFS(Investors!$P:$P,Investors!$A:$A,$A404,Investors!$G:$G,$B404)-$B$2&lt;=H$4,SUMIFS(Investors!$P:$P,Investors!$A:$A,$A404,Investors!$G:$G,$B404)-$B$2&gt;G$4),SUMIFS(Investors!$Q:$Q,Investors!$A:$A,$A404,Investors!$G:$G,$B404),0)</f>
        <v/>
      </c>
      <c r="I404" s="4">
        <f>IF(AND(SUMIFS(Investors!$P:$P,Investors!$A:$A,$A404,Investors!$G:$G,$B404)-$B$2&lt;=I$4,SUMIFS(Investors!$P:$P,Investors!$A:$A,$A404,Investors!$G:$G,$B404)-$B$2&gt;H$4),SUMIFS(Investors!$Q:$Q,Investors!$A:$A,$A404,Investors!$G:$G,$B404),0)</f>
        <v/>
      </c>
      <c r="J404" s="4">
        <f>IF(AND(SUMIFS(Investors!$P:$P,Investors!$A:$A,$A404,Investors!$G:$G,$B404)-$B$2&lt;=J$4,SUMIFS(Investors!$P:$P,Investors!$A:$A,$A404,Investors!$G:$G,$B404)-$B$2&gt;I$4),SUMIFS(Investors!$Q:$Q,Investors!$A:$A,$A404,Investors!$G:$G,$B404),0)</f>
        <v/>
      </c>
      <c r="K404" s="4">
        <f>IF(AND(SUMIFS(Investors!$P:$P,Investors!$A:$A,$A404,Investors!$G:$G,$B404)-$B$2&lt;=K$4,SUMIFS(Investors!$P:$P,Investors!$A:$A,$A404,Investors!$G:$G,$B404)-$B$2&gt;J$4),SUMIFS(Investors!$Q:$Q,Investors!$A:$A,$A404,Investors!$G:$G,$B404),0)</f>
        <v/>
      </c>
      <c r="L404" s="4">
        <f>IF(AND(SUMIFS(Investors!$P:$P,Investors!$A:$A,$A404,Investors!$G:$G,$B404)-$B$2&lt;=L$4,SUMIFS(Investors!$P:$P,Investors!$A:$A,$A404,Investors!$G:$G,$B404)-$B$2&gt;K$4),SUMIFS(Investors!$Q:$Q,Investors!$A:$A,$A404,Investors!$G:$G,$B404),0)</f>
        <v/>
      </c>
      <c r="M404" s="4">
        <f>IF(AND(SUMIFS(Investors!$P:$P,Investors!$A:$A,$A404,Investors!$G:$G,$B404)-$B$2&lt;=M$4,SUMIFS(Investors!$P:$P,Investors!$A:$A,$A404,Investors!$G:$G,$B404)-$B$2&gt;L$4),SUMIFS(Investors!$Q:$Q,Investors!$A:$A,$A404,Investors!$G:$G,$B404),0)</f>
        <v/>
      </c>
      <c r="N404" s="4">
        <f>IF(AND(SUMIFS(Investors!$P:$P,Investors!$A:$A,$A404,Investors!$G:$G,$B404)-$B$2&lt;=N$4,SUMIFS(Investors!$P:$P,Investors!$A:$A,$A404,Investors!$G:$G,$B404)-$B$2&gt;M$4),SUMIFS(Investors!$Q:$Q,Investors!$A:$A,$A404,Investors!$G:$G,$B404),0)</f>
        <v/>
      </c>
      <c r="O404" s="4">
        <f>IF(AND(SUMIFS(Investors!$P:$P,Investors!$A:$A,$A404,Investors!$G:$G,$B404)-$B$2&lt;=O$4,SUMIFS(Investors!$P:$P,Investors!$A:$A,$A404,Investors!$G:$G,$B404)-$B$2&gt;N$4),SUMIFS(Investors!$Q:$Q,Investors!$A:$A,$A404,Investors!$G:$G,$B404),0)</f>
        <v/>
      </c>
      <c r="P404" s="4">
        <f>IF(AND(SUMIFS(Investors!$P:$P,Investors!$A:$A,$A404,Investors!$G:$G,$B404)-$B$2&lt;=P$4,SUMIFS(Investors!$P:$P,Investors!$A:$A,$A404,Investors!$G:$G,$B404)-$B$2&gt;O$4),SUMIFS(Investors!$Q:$Q,Investors!$A:$A,$A404,Investors!$G:$G,$B404),0)</f>
        <v/>
      </c>
      <c r="Q404" s="4">
        <f>IF(AND(SUMIFS(Investors!$P:$P,Investors!$A:$A,$A404,Investors!$G:$G,$B404)-$B$2&lt;=Q$4,SUMIFS(Investors!$P:$P,Investors!$A:$A,$A404,Investors!$G:$G,$B404)-$B$2&gt;P$4),SUMIFS(Investors!$Q:$Q,Investors!$A:$A,$A404,Investors!$G:$G,$B404),0)</f>
        <v/>
      </c>
      <c r="R404" s="4">
        <f>IF(AND(SUMIFS(Investors!$P:$P,Investors!$A:$A,$A404,Investors!$G:$G,$B404)-$B$2&lt;=R$4,SUMIFS(Investors!$P:$P,Investors!$A:$A,$A404,Investors!$G:$G,$B404)-$B$2&gt;Q$4),SUMIFS(Investors!$Q:$Q,Investors!$A:$A,$A404,Investors!$G:$G,$B404),0)</f>
        <v/>
      </c>
      <c r="S404" s="4">
        <f>IF(AND(SUMIFS(Investors!$P:$P,Investors!$A:$A,$A404,Investors!$G:$G,$B404)-$B$2&lt;=S$4,SUMIFS(Investors!$P:$P,Investors!$A:$A,$A404,Investors!$G:$G,$B404)-$B$2&gt;R$4),SUMIFS(Investors!$Q:$Q,Investors!$A:$A,$A404,Investors!$G:$G,$B404),0)</f>
        <v/>
      </c>
      <c r="T404" s="4">
        <f>IF(AND(SUMIFS(Investors!$P:$P,Investors!$A:$A,$A404,Investors!$G:$G,$B404)-$B$2&lt;=T$4,SUMIFS(Investors!$P:$P,Investors!$A:$A,$A404,Investors!$G:$G,$B404)-$B$2&gt;S$4),SUMIFS(Investors!$Q:$Q,Investors!$A:$A,$A404,Investors!$G:$G,$B404),0)</f>
        <v/>
      </c>
      <c r="U404" s="4">
        <f>IF(AND(SUMIFS(Investors!$P:$P,Investors!$A:$A,$A404,Investors!$G:$G,$B404)-$B$2&lt;=U$4,SUMIFS(Investors!$P:$P,Investors!$A:$A,$A404,Investors!$G:$G,$B404)-$B$2&gt;T$4),SUMIFS(Investors!$Q:$Q,Investors!$A:$A,$A404,Investors!$G:$G,$B404),0)</f>
        <v/>
      </c>
      <c r="V404" s="4">
        <f>IF(AND(SUMIFS(Investors!$P:$P,Investors!$A:$A,$A404,Investors!$G:$G,$B404)-$B$2&lt;=V$4,SUMIFS(Investors!$P:$P,Investors!$A:$A,$A404,Investors!$G:$G,$B404)-$B$2&gt;U$4),SUMIFS(Investors!$Q:$Q,Investors!$A:$A,$A404,Investors!$G:$G,$B404),0)</f>
        <v/>
      </c>
      <c r="W404" s="4">
        <f>IF(AND(SUMIFS(Investors!$P:$P,Investors!$A:$A,$A404,Investors!$G:$G,$B404)-$B$2&lt;=W$4,SUMIFS(Investors!$P:$P,Investors!$A:$A,$A404,Investors!$G:$G,$B404)-$B$2&gt;V$4),SUMIFS(Investors!$Q:$Q,Investors!$A:$A,$A404,Investors!$G:$G,$B404),0)</f>
        <v/>
      </c>
      <c r="X404" s="4">
        <f>IF(AND(SUMIFS(Investors!$P:$P,Investors!$A:$A,$A404,Investors!$G:$G,$B404)-$B$2&lt;=X$4,SUMIFS(Investors!$P:$P,Investors!$A:$A,$A404,Investors!$G:$G,$B404)-$B$2&gt;W$4),SUMIFS(Investors!$Q:$Q,Investors!$A:$A,$A404,Investors!$G:$G,$B404),0)</f>
        <v/>
      </c>
      <c r="Y404" s="4">
        <f>IF(AND(SUMIFS(Investors!$P:$P,Investors!$A:$A,$A404,Investors!$G:$G,$B404)-$B$2&lt;=Y$4,SUMIFS(Investors!$P:$P,Investors!$A:$A,$A404,Investors!$G:$G,$B404)-$B$2&gt;X$4),SUMIFS(Investors!$Q:$Q,Investors!$A:$A,$A404,Investors!$G:$G,$B404),0)</f>
        <v/>
      </c>
      <c r="Z404" s="4">
        <f>IF(AND(SUMIFS(Investors!$P:$P,Investors!$A:$A,$A404,Investors!$G:$G,$B404)-$B$2&lt;=Z$4,SUMIFS(Investors!$P:$P,Investors!$A:$A,$A404,Investors!$G:$G,$B404)-$B$2&gt;Y$4),SUMIFS(Investors!$Q:$Q,Investors!$A:$A,$A404,Investors!$G:$G,$B404),0)</f>
        <v/>
      </c>
      <c r="AA404" s="4">
        <f>IF(AND(SUMIFS(Investors!$P:$P,Investors!$A:$A,$A404,Investors!$G:$G,$B404)-$B$2&lt;=AA$4,SUMIFS(Investors!$P:$P,Investors!$A:$A,$A404,Investors!$G:$G,$B404)-$B$2&gt;Z$4),SUMIFS(Investors!$Q:$Q,Investors!$A:$A,$A404,Investors!$G:$G,$B404),0)</f>
        <v/>
      </c>
      <c r="AB404" s="4">
        <f>IF(AND(SUMIFS(Investors!$P:$P,Investors!$A:$A,$A404,Investors!$G:$G,$B404)-$B$2&lt;=AB$4,SUMIFS(Investors!$P:$P,Investors!$A:$A,$A404,Investors!$G:$G,$B404)-$B$2&gt;AA$4),SUMIFS(Investors!$Q:$Q,Investors!$A:$A,$A404,Investors!$G:$G,$B404),0)</f>
        <v/>
      </c>
      <c r="AC404" s="4">
        <f>IF(AND(SUMIFS(Investors!$P:$P,Investors!$A:$A,$A404,Investors!$G:$G,$B404)-$B$2&lt;=AC$4,SUMIFS(Investors!$P:$P,Investors!$A:$A,$A404,Investors!$G:$G,$B404)-$B$2&gt;AB$4),SUMIFS(Investors!$Q:$Q,Investors!$A:$A,$A404,Investors!$G:$G,$B404),0)</f>
        <v/>
      </c>
    </row>
    <row r="405">
      <c r="A405" t="inlineStr">
        <is>
          <t>ZRIT01</t>
        </is>
      </c>
      <c r="B405" t="inlineStr">
        <is>
          <t>HVC303</t>
        </is>
      </c>
      <c r="C405" s="4">
        <f>SUM(E405:AC405)</f>
        <v/>
      </c>
      <c r="E405" s="4">
        <f>IF(AND(SUMIFS(Investors!$P:$P,Investors!$A:$A,$A405,Investors!$G:$G,$B405)-$B$2&lt;=E$4,SUMIFS(Investors!$P:$P,Investors!$A:$A,$A405,Investors!$G:$G,$B405)-$B$2&gt;D$4),SUMIFS(Investors!$Q:$Q,Investors!$A:$A,$A405,Investors!$G:$G,$B405),0)</f>
        <v/>
      </c>
      <c r="F405" s="4">
        <f>IF(AND(SUMIFS(Investors!$P:$P,Investors!$A:$A,$A405,Investors!$G:$G,$B405)-$B$2&lt;=F$4,SUMIFS(Investors!$P:$P,Investors!$A:$A,$A405,Investors!$G:$G,$B405)-$B$2&gt;E$4),SUMIFS(Investors!$Q:$Q,Investors!$A:$A,$A405,Investors!$G:$G,$B405),0)</f>
        <v/>
      </c>
      <c r="G405" s="4">
        <f>IF(AND(SUMIFS(Investors!$P:$P,Investors!$A:$A,$A405,Investors!$G:$G,$B405)-$B$2&lt;=G$4,SUMIFS(Investors!$P:$P,Investors!$A:$A,$A405,Investors!$G:$G,$B405)-$B$2&gt;F$4),SUMIFS(Investors!$Q:$Q,Investors!$A:$A,$A405,Investors!$G:$G,$B405),0)</f>
        <v/>
      </c>
      <c r="H405" s="4">
        <f>IF(AND(SUMIFS(Investors!$P:$P,Investors!$A:$A,$A405,Investors!$G:$G,$B405)-$B$2&lt;=H$4,SUMIFS(Investors!$P:$P,Investors!$A:$A,$A405,Investors!$G:$G,$B405)-$B$2&gt;G$4),SUMIFS(Investors!$Q:$Q,Investors!$A:$A,$A405,Investors!$G:$G,$B405),0)</f>
        <v/>
      </c>
      <c r="I405" s="4">
        <f>IF(AND(SUMIFS(Investors!$P:$P,Investors!$A:$A,$A405,Investors!$G:$G,$B405)-$B$2&lt;=I$4,SUMIFS(Investors!$P:$P,Investors!$A:$A,$A405,Investors!$G:$G,$B405)-$B$2&gt;H$4),SUMIFS(Investors!$Q:$Q,Investors!$A:$A,$A405,Investors!$G:$G,$B405),0)</f>
        <v/>
      </c>
      <c r="J405" s="4">
        <f>IF(AND(SUMIFS(Investors!$P:$P,Investors!$A:$A,$A405,Investors!$G:$G,$B405)-$B$2&lt;=J$4,SUMIFS(Investors!$P:$P,Investors!$A:$A,$A405,Investors!$G:$G,$B405)-$B$2&gt;I$4),SUMIFS(Investors!$Q:$Q,Investors!$A:$A,$A405,Investors!$G:$G,$B405),0)</f>
        <v/>
      </c>
      <c r="K405" s="4">
        <f>IF(AND(SUMIFS(Investors!$P:$P,Investors!$A:$A,$A405,Investors!$G:$G,$B405)-$B$2&lt;=K$4,SUMIFS(Investors!$P:$P,Investors!$A:$A,$A405,Investors!$G:$G,$B405)-$B$2&gt;J$4),SUMIFS(Investors!$Q:$Q,Investors!$A:$A,$A405,Investors!$G:$G,$B405),0)</f>
        <v/>
      </c>
      <c r="L405" s="4">
        <f>IF(AND(SUMIFS(Investors!$P:$P,Investors!$A:$A,$A405,Investors!$G:$G,$B405)-$B$2&lt;=L$4,SUMIFS(Investors!$P:$P,Investors!$A:$A,$A405,Investors!$G:$G,$B405)-$B$2&gt;K$4),SUMIFS(Investors!$Q:$Q,Investors!$A:$A,$A405,Investors!$G:$G,$B405),0)</f>
        <v/>
      </c>
      <c r="M405" s="4">
        <f>IF(AND(SUMIFS(Investors!$P:$P,Investors!$A:$A,$A405,Investors!$G:$G,$B405)-$B$2&lt;=M$4,SUMIFS(Investors!$P:$P,Investors!$A:$A,$A405,Investors!$G:$G,$B405)-$B$2&gt;L$4),SUMIFS(Investors!$Q:$Q,Investors!$A:$A,$A405,Investors!$G:$G,$B405),0)</f>
        <v/>
      </c>
      <c r="N405" s="4">
        <f>IF(AND(SUMIFS(Investors!$P:$P,Investors!$A:$A,$A405,Investors!$G:$G,$B405)-$B$2&lt;=N$4,SUMIFS(Investors!$P:$P,Investors!$A:$A,$A405,Investors!$G:$G,$B405)-$B$2&gt;M$4),SUMIFS(Investors!$Q:$Q,Investors!$A:$A,$A405,Investors!$G:$G,$B405),0)</f>
        <v/>
      </c>
      <c r="O405" s="4">
        <f>IF(AND(SUMIFS(Investors!$P:$P,Investors!$A:$A,$A405,Investors!$G:$G,$B405)-$B$2&lt;=O$4,SUMIFS(Investors!$P:$P,Investors!$A:$A,$A405,Investors!$G:$G,$B405)-$B$2&gt;N$4),SUMIFS(Investors!$Q:$Q,Investors!$A:$A,$A405,Investors!$G:$G,$B405),0)</f>
        <v/>
      </c>
      <c r="P405" s="4">
        <f>IF(AND(SUMIFS(Investors!$P:$P,Investors!$A:$A,$A405,Investors!$G:$G,$B405)-$B$2&lt;=P$4,SUMIFS(Investors!$P:$P,Investors!$A:$A,$A405,Investors!$G:$G,$B405)-$B$2&gt;O$4),SUMIFS(Investors!$Q:$Q,Investors!$A:$A,$A405,Investors!$G:$G,$B405),0)</f>
        <v/>
      </c>
      <c r="Q405" s="4">
        <f>IF(AND(SUMIFS(Investors!$P:$P,Investors!$A:$A,$A405,Investors!$G:$G,$B405)-$B$2&lt;=Q$4,SUMIFS(Investors!$P:$P,Investors!$A:$A,$A405,Investors!$G:$G,$B405)-$B$2&gt;P$4),SUMIFS(Investors!$Q:$Q,Investors!$A:$A,$A405,Investors!$G:$G,$B405),0)</f>
        <v/>
      </c>
      <c r="R405" s="4">
        <f>IF(AND(SUMIFS(Investors!$P:$P,Investors!$A:$A,$A405,Investors!$G:$G,$B405)-$B$2&lt;=R$4,SUMIFS(Investors!$P:$P,Investors!$A:$A,$A405,Investors!$G:$G,$B405)-$B$2&gt;Q$4),SUMIFS(Investors!$Q:$Q,Investors!$A:$A,$A405,Investors!$G:$G,$B405),0)</f>
        <v/>
      </c>
      <c r="S405" s="4">
        <f>IF(AND(SUMIFS(Investors!$P:$P,Investors!$A:$A,$A405,Investors!$G:$G,$B405)-$B$2&lt;=S$4,SUMIFS(Investors!$P:$P,Investors!$A:$A,$A405,Investors!$G:$G,$B405)-$B$2&gt;R$4),SUMIFS(Investors!$Q:$Q,Investors!$A:$A,$A405,Investors!$G:$G,$B405),0)</f>
        <v/>
      </c>
      <c r="T405" s="4">
        <f>IF(AND(SUMIFS(Investors!$P:$P,Investors!$A:$A,$A405,Investors!$G:$G,$B405)-$B$2&lt;=T$4,SUMIFS(Investors!$P:$P,Investors!$A:$A,$A405,Investors!$G:$G,$B405)-$B$2&gt;S$4),SUMIFS(Investors!$Q:$Q,Investors!$A:$A,$A405,Investors!$G:$G,$B405),0)</f>
        <v/>
      </c>
      <c r="U405" s="4">
        <f>IF(AND(SUMIFS(Investors!$P:$P,Investors!$A:$A,$A405,Investors!$G:$G,$B405)-$B$2&lt;=U$4,SUMIFS(Investors!$P:$P,Investors!$A:$A,$A405,Investors!$G:$G,$B405)-$B$2&gt;T$4),SUMIFS(Investors!$Q:$Q,Investors!$A:$A,$A405,Investors!$G:$G,$B405),0)</f>
        <v/>
      </c>
      <c r="V405" s="4">
        <f>IF(AND(SUMIFS(Investors!$P:$P,Investors!$A:$A,$A405,Investors!$G:$G,$B405)-$B$2&lt;=V$4,SUMIFS(Investors!$P:$P,Investors!$A:$A,$A405,Investors!$G:$G,$B405)-$B$2&gt;U$4),SUMIFS(Investors!$Q:$Q,Investors!$A:$A,$A405,Investors!$G:$G,$B405),0)</f>
        <v/>
      </c>
      <c r="W405" s="4">
        <f>IF(AND(SUMIFS(Investors!$P:$P,Investors!$A:$A,$A405,Investors!$G:$G,$B405)-$B$2&lt;=W$4,SUMIFS(Investors!$P:$P,Investors!$A:$A,$A405,Investors!$G:$G,$B405)-$B$2&gt;V$4),SUMIFS(Investors!$Q:$Q,Investors!$A:$A,$A405,Investors!$G:$G,$B405),0)</f>
        <v/>
      </c>
      <c r="X405" s="4">
        <f>IF(AND(SUMIFS(Investors!$P:$P,Investors!$A:$A,$A405,Investors!$G:$G,$B405)-$B$2&lt;=X$4,SUMIFS(Investors!$P:$P,Investors!$A:$A,$A405,Investors!$G:$G,$B405)-$B$2&gt;W$4),SUMIFS(Investors!$Q:$Q,Investors!$A:$A,$A405,Investors!$G:$G,$B405),0)</f>
        <v/>
      </c>
      <c r="Y405" s="4">
        <f>IF(AND(SUMIFS(Investors!$P:$P,Investors!$A:$A,$A405,Investors!$G:$G,$B405)-$B$2&lt;=Y$4,SUMIFS(Investors!$P:$P,Investors!$A:$A,$A405,Investors!$G:$G,$B405)-$B$2&gt;X$4),SUMIFS(Investors!$Q:$Q,Investors!$A:$A,$A405,Investors!$G:$G,$B405),0)</f>
        <v/>
      </c>
      <c r="Z405" s="4">
        <f>IF(AND(SUMIFS(Investors!$P:$P,Investors!$A:$A,$A405,Investors!$G:$G,$B405)-$B$2&lt;=Z$4,SUMIFS(Investors!$P:$P,Investors!$A:$A,$A405,Investors!$G:$G,$B405)-$B$2&gt;Y$4),SUMIFS(Investors!$Q:$Q,Investors!$A:$A,$A405,Investors!$G:$G,$B405),0)</f>
        <v/>
      </c>
      <c r="AA405" s="4">
        <f>IF(AND(SUMIFS(Investors!$P:$P,Investors!$A:$A,$A405,Investors!$G:$G,$B405)-$B$2&lt;=AA$4,SUMIFS(Investors!$P:$P,Investors!$A:$A,$A405,Investors!$G:$G,$B405)-$B$2&gt;Z$4),SUMIFS(Investors!$Q:$Q,Investors!$A:$A,$A405,Investors!$G:$G,$B405),0)</f>
        <v/>
      </c>
      <c r="AB405" s="4">
        <f>IF(AND(SUMIFS(Investors!$P:$P,Investors!$A:$A,$A405,Investors!$G:$G,$B405)-$B$2&lt;=AB$4,SUMIFS(Investors!$P:$P,Investors!$A:$A,$A405,Investors!$G:$G,$B405)-$B$2&gt;AA$4),SUMIFS(Investors!$Q:$Q,Investors!$A:$A,$A405,Investors!$G:$G,$B405),0)</f>
        <v/>
      </c>
      <c r="AC405" s="4">
        <f>IF(AND(SUMIFS(Investors!$P:$P,Investors!$A:$A,$A405,Investors!$G:$G,$B405)-$B$2&lt;=AC$4,SUMIFS(Investors!$P:$P,Investors!$A:$A,$A405,Investors!$G:$G,$B405)-$B$2&gt;AB$4),SUMIFS(Investors!$Q:$Q,Investors!$A:$A,$A405,Investors!$G:$G,$B405),0)</f>
        <v/>
      </c>
    </row>
    <row r="406">
      <c r="A406" t="inlineStr">
        <is>
          <t>ZRIT01</t>
        </is>
      </c>
      <c r="B406" t="inlineStr">
        <is>
          <t>HVK101</t>
        </is>
      </c>
      <c r="C406" s="4">
        <f>SUM(E406:AC406)</f>
        <v/>
      </c>
      <c r="E406" s="4">
        <f>IF(AND(SUMIFS(Investors!$P:$P,Investors!$A:$A,$A406,Investors!$G:$G,$B406)-$B$2&lt;=E$4,SUMIFS(Investors!$P:$P,Investors!$A:$A,$A406,Investors!$G:$G,$B406)-$B$2&gt;D$4),SUMIFS(Investors!$Q:$Q,Investors!$A:$A,$A406,Investors!$G:$G,$B406),0)</f>
        <v/>
      </c>
      <c r="F406" s="4">
        <f>IF(AND(SUMIFS(Investors!$P:$P,Investors!$A:$A,$A406,Investors!$G:$G,$B406)-$B$2&lt;=F$4,SUMIFS(Investors!$P:$P,Investors!$A:$A,$A406,Investors!$G:$G,$B406)-$B$2&gt;E$4),SUMIFS(Investors!$Q:$Q,Investors!$A:$A,$A406,Investors!$G:$G,$B406),0)</f>
        <v/>
      </c>
      <c r="G406" s="4">
        <f>IF(AND(SUMIFS(Investors!$P:$P,Investors!$A:$A,$A406,Investors!$G:$G,$B406)-$B$2&lt;=G$4,SUMIFS(Investors!$P:$P,Investors!$A:$A,$A406,Investors!$G:$G,$B406)-$B$2&gt;F$4),SUMIFS(Investors!$Q:$Q,Investors!$A:$A,$A406,Investors!$G:$G,$B406),0)</f>
        <v/>
      </c>
      <c r="H406" s="4">
        <f>IF(AND(SUMIFS(Investors!$P:$P,Investors!$A:$A,$A406,Investors!$G:$G,$B406)-$B$2&lt;=H$4,SUMIFS(Investors!$P:$P,Investors!$A:$A,$A406,Investors!$G:$G,$B406)-$B$2&gt;G$4),SUMIFS(Investors!$Q:$Q,Investors!$A:$A,$A406,Investors!$G:$G,$B406),0)</f>
        <v/>
      </c>
      <c r="I406" s="4">
        <f>IF(AND(SUMIFS(Investors!$P:$P,Investors!$A:$A,$A406,Investors!$G:$G,$B406)-$B$2&lt;=I$4,SUMIFS(Investors!$P:$P,Investors!$A:$A,$A406,Investors!$G:$G,$B406)-$B$2&gt;H$4),SUMIFS(Investors!$Q:$Q,Investors!$A:$A,$A406,Investors!$G:$G,$B406),0)</f>
        <v/>
      </c>
      <c r="J406" s="4">
        <f>IF(AND(SUMIFS(Investors!$P:$P,Investors!$A:$A,$A406,Investors!$G:$G,$B406)-$B$2&lt;=J$4,SUMIFS(Investors!$P:$P,Investors!$A:$A,$A406,Investors!$G:$G,$B406)-$B$2&gt;I$4),SUMIFS(Investors!$Q:$Q,Investors!$A:$A,$A406,Investors!$G:$G,$B406),0)</f>
        <v/>
      </c>
      <c r="K406" s="4">
        <f>IF(AND(SUMIFS(Investors!$P:$P,Investors!$A:$A,$A406,Investors!$G:$G,$B406)-$B$2&lt;=K$4,SUMIFS(Investors!$P:$P,Investors!$A:$A,$A406,Investors!$G:$G,$B406)-$B$2&gt;J$4),SUMIFS(Investors!$Q:$Q,Investors!$A:$A,$A406,Investors!$G:$G,$B406),0)</f>
        <v/>
      </c>
      <c r="L406" s="4">
        <f>IF(AND(SUMIFS(Investors!$P:$P,Investors!$A:$A,$A406,Investors!$G:$G,$B406)-$B$2&lt;=L$4,SUMIFS(Investors!$P:$P,Investors!$A:$A,$A406,Investors!$G:$G,$B406)-$B$2&gt;K$4),SUMIFS(Investors!$Q:$Q,Investors!$A:$A,$A406,Investors!$G:$G,$B406),0)</f>
        <v/>
      </c>
      <c r="M406" s="4">
        <f>IF(AND(SUMIFS(Investors!$P:$P,Investors!$A:$A,$A406,Investors!$G:$G,$B406)-$B$2&lt;=M$4,SUMIFS(Investors!$P:$P,Investors!$A:$A,$A406,Investors!$G:$G,$B406)-$B$2&gt;L$4),SUMIFS(Investors!$Q:$Q,Investors!$A:$A,$A406,Investors!$G:$G,$B406),0)</f>
        <v/>
      </c>
      <c r="N406" s="4">
        <f>IF(AND(SUMIFS(Investors!$P:$P,Investors!$A:$A,$A406,Investors!$G:$G,$B406)-$B$2&lt;=N$4,SUMIFS(Investors!$P:$P,Investors!$A:$A,$A406,Investors!$G:$G,$B406)-$B$2&gt;M$4),SUMIFS(Investors!$Q:$Q,Investors!$A:$A,$A406,Investors!$G:$G,$B406),0)</f>
        <v/>
      </c>
      <c r="O406" s="4">
        <f>IF(AND(SUMIFS(Investors!$P:$P,Investors!$A:$A,$A406,Investors!$G:$G,$B406)-$B$2&lt;=O$4,SUMIFS(Investors!$P:$P,Investors!$A:$A,$A406,Investors!$G:$G,$B406)-$B$2&gt;N$4),SUMIFS(Investors!$Q:$Q,Investors!$A:$A,$A406,Investors!$G:$G,$B406),0)</f>
        <v/>
      </c>
      <c r="P406" s="4">
        <f>IF(AND(SUMIFS(Investors!$P:$P,Investors!$A:$A,$A406,Investors!$G:$G,$B406)-$B$2&lt;=P$4,SUMIFS(Investors!$P:$P,Investors!$A:$A,$A406,Investors!$G:$G,$B406)-$B$2&gt;O$4),SUMIFS(Investors!$Q:$Q,Investors!$A:$A,$A406,Investors!$G:$G,$B406),0)</f>
        <v/>
      </c>
      <c r="Q406" s="4">
        <f>IF(AND(SUMIFS(Investors!$P:$P,Investors!$A:$A,$A406,Investors!$G:$G,$B406)-$B$2&lt;=Q$4,SUMIFS(Investors!$P:$P,Investors!$A:$A,$A406,Investors!$G:$G,$B406)-$B$2&gt;P$4),SUMIFS(Investors!$Q:$Q,Investors!$A:$A,$A406,Investors!$G:$G,$B406),0)</f>
        <v/>
      </c>
      <c r="R406" s="4">
        <f>IF(AND(SUMIFS(Investors!$P:$P,Investors!$A:$A,$A406,Investors!$G:$G,$B406)-$B$2&lt;=R$4,SUMIFS(Investors!$P:$P,Investors!$A:$A,$A406,Investors!$G:$G,$B406)-$B$2&gt;Q$4),SUMIFS(Investors!$Q:$Q,Investors!$A:$A,$A406,Investors!$G:$G,$B406),0)</f>
        <v/>
      </c>
      <c r="S406" s="4">
        <f>IF(AND(SUMIFS(Investors!$P:$P,Investors!$A:$A,$A406,Investors!$G:$G,$B406)-$B$2&lt;=S$4,SUMIFS(Investors!$P:$P,Investors!$A:$A,$A406,Investors!$G:$G,$B406)-$B$2&gt;R$4),SUMIFS(Investors!$Q:$Q,Investors!$A:$A,$A406,Investors!$G:$G,$B406),0)</f>
        <v/>
      </c>
      <c r="T406" s="4">
        <f>IF(AND(SUMIFS(Investors!$P:$P,Investors!$A:$A,$A406,Investors!$G:$G,$B406)-$B$2&lt;=T$4,SUMIFS(Investors!$P:$P,Investors!$A:$A,$A406,Investors!$G:$G,$B406)-$B$2&gt;S$4),SUMIFS(Investors!$Q:$Q,Investors!$A:$A,$A406,Investors!$G:$G,$B406),0)</f>
        <v/>
      </c>
      <c r="U406" s="4">
        <f>IF(AND(SUMIFS(Investors!$P:$P,Investors!$A:$A,$A406,Investors!$G:$G,$B406)-$B$2&lt;=U$4,SUMIFS(Investors!$P:$P,Investors!$A:$A,$A406,Investors!$G:$G,$B406)-$B$2&gt;T$4),SUMIFS(Investors!$Q:$Q,Investors!$A:$A,$A406,Investors!$G:$G,$B406),0)</f>
        <v/>
      </c>
      <c r="V406" s="4">
        <f>IF(AND(SUMIFS(Investors!$P:$P,Investors!$A:$A,$A406,Investors!$G:$G,$B406)-$B$2&lt;=V$4,SUMIFS(Investors!$P:$P,Investors!$A:$A,$A406,Investors!$G:$G,$B406)-$B$2&gt;U$4),SUMIFS(Investors!$Q:$Q,Investors!$A:$A,$A406,Investors!$G:$G,$B406),0)</f>
        <v/>
      </c>
      <c r="W406" s="4">
        <f>IF(AND(SUMIFS(Investors!$P:$P,Investors!$A:$A,$A406,Investors!$G:$G,$B406)-$B$2&lt;=W$4,SUMIFS(Investors!$P:$P,Investors!$A:$A,$A406,Investors!$G:$G,$B406)-$B$2&gt;V$4),SUMIFS(Investors!$Q:$Q,Investors!$A:$A,$A406,Investors!$G:$G,$B406),0)</f>
        <v/>
      </c>
      <c r="X406" s="4">
        <f>IF(AND(SUMIFS(Investors!$P:$P,Investors!$A:$A,$A406,Investors!$G:$G,$B406)-$B$2&lt;=X$4,SUMIFS(Investors!$P:$P,Investors!$A:$A,$A406,Investors!$G:$G,$B406)-$B$2&gt;W$4),SUMIFS(Investors!$Q:$Q,Investors!$A:$A,$A406,Investors!$G:$G,$B406),0)</f>
        <v/>
      </c>
      <c r="Y406" s="4">
        <f>IF(AND(SUMIFS(Investors!$P:$P,Investors!$A:$A,$A406,Investors!$G:$G,$B406)-$B$2&lt;=Y$4,SUMIFS(Investors!$P:$P,Investors!$A:$A,$A406,Investors!$G:$G,$B406)-$B$2&gt;X$4),SUMIFS(Investors!$Q:$Q,Investors!$A:$A,$A406,Investors!$G:$G,$B406),0)</f>
        <v/>
      </c>
      <c r="Z406" s="4">
        <f>IF(AND(SUMIFS(Investors!$P:$P,Investors!$A:$A,$A406,Investors!$G:$G,$B406)-$B$2&lt;=Z$4,SUMIFS(Investors!$P:$P,Investors!$A:$A,$A406,Investors!$G:$G,$B406)-$B$2&gt;Y$4),SUMIFS(Investors!$Q:$Q,Investors!$A:$A,$A406,Investors!$G:$G,$B406),0)</f>
        <v/>
      </c>
      <c r="AA406" s="4">
        <f>IF(AND(SUMIFS(Investors!$P:$P,Investors!$A:$A,$A406,Investors!$G:$G,$B406)-$B$2&lt;=AA$4,SUMIFS(Investors!$P:$P,Investors!$A:$A,$A406,Investors!$G:$G,$B406)-$B$2&gt;Z$4),SUMIFS(Investors!$Q:$Q,Investors!$A:$A,$A406,Investors!$G:$G,$B406),0)</f>
        <v/>
      </c>
      <c r="AB406" s="4">
        <f>IF(AND(SUMIFS(Investors!$P:$P,Investors!$A:$A,$A406,Investors!$G:$G,$B406)-$B$2&lt;=AB$4,SUMIFS(Investors!$P:$P,Investors!$A:$A,$A406,Investors!$G:$G,$B406)-$B$2&gt;AA$4),SUMIFS(Investors!$Q:$Q,Investors!$A:$A,$A406,Investors!$G:$G,$B406),0)</f>
        <v/>
      </c>
      <c r="AC406" s="4">
        <f>IF(AND(SUMIFS(Investors!$P:$P,Investors!$A:$A,$A406,Investors!$G:$G,$B406)-$B$2&lt;=AC$4,SUMIFS(Investors!$P:$P,Investors!$A:$A,$A406,Investors!$G:$G,$B406)-$B$2&gt;AB$4),SUMIFS(Investors!$Q:$Q,Investors!$A:$A,$A406,Investors!$G:$G,$B406),0)</f>
        <v/>
      </c>
    </row>
    <row r="407">
      <c r="A407" t="inlineStr">
        <is>
          <t>ZRIT01</t>
        </is>
      </c>
      <c r="B407" t="inlineStr">
        <is>
          <t>HVO102</t>
        </is>
      </c>
      <c r="C407" s="4">
        <f>SUM(E407:AC407)</f>
        <v/>
      </c>
      <c r="E407" s="4">
        <f>IF(AND(SUMIFS(Investors!$P:$P,Investors!$A:$A,$A407,Investors!$G:$G,$B407)-$B$2&lt;=E$4,SUMIFS(Investors!$P:$P,Investors!$A:$A,$A407,Investors!$G:$G,$B407)-$B$2&gt;D$4),SUMIFS(Investors!$Q:$Q,Investors!$A:$A,$A407,Investors!$G:$G,$B407),0)</f>
        <v/>
      </c>
      <c r="F407" s="4">
        <f>IF(AND(SUMIFS(Investors!$P:$P,Investors!$A:$A,$A407,Investors!$G:$G,$B407)-$B$2&lt;=F$4,SUMIFS(Investors!$P:$P,Investors!$A:$A,$A407,Investors!$G:$G,$B407)-$B$2&gt;E$4),SUMIFS(Investors!$Q:$Q,Investors!$A:$A,$A407,Investors!$G:$G,$B407),0)</f>
        <v/>
      </c>
      <c r="G407" s="4">
        <f>IF(AND(SUMIFS(Investors!$P:$P,Investors!$A:$A,$A407,Investors!$G:$G,$B407)-$B$2&lt;=G$4,SUMIFS(Investors!$P:$P,Investors!$A:$A,$A407,Investors!$G:$G,$B407)-$B$2&gt;F$4),SUMIFS(Investors!$Q:$Q,Investors!$A:$A,$A407,Investors!$G:$G,$B407),0)</f>
        <v/>
      </c>
      <c r="H407" s="4">
        <f>IF(AND(SUMIFS(Investors!$P:$P,Investors!$A:$A,$A407,Investors!$G:$G,$B407)-$B$2&lt;=H$4,SUMIFS(Investors!$P:$P,Investors!$A:$A,$A407,Investors!$G:$G,$B407)-$B$2&gt;G$4),SUMIFS(Investors!$Q:$Q,Investors!$A:$A,$A407,Investors!$G:$G,$B407),0)</f>
        <v/>
      </c>
      <c r="I407" s="4">
        <f>IF(AND(SUMIFS(Investors!$P:$P,Investors!$A:$A,$A407,Investors!$G:$G,$B407)-$B$2&lt;=I$4,SUMIFS(Investors!$P:$P,Investors!$A:$A,$A407,Investors!$G:$G,$B407)-$B$2&gt;H$4),SUMIFS(Investors!$Q:$Q,Investors!$A:$A,$A407,Investors!$G:$G,$B407),0)</f>
        <v/>
      </c>
      <c r="J407" s="4">
        <f>IF(AND(SUMIFS(Investors!$P:$P,Investors!$A:$A,$A407,Investors!$G:$G,$B407)-$B$2&lt;=J$4,SUMIFS(Investors!$P:$P,Investors!$A:$A,$A407,Investors!$G:$G,$B407)-$B$2&gt;I$4),SUMIFS(Investors!$Q:$Q,Investors!$A:$A,$A407,Investors!$G:$G,$B407),0)</f>
        <v/>
      </c>
      <c r="K407" s="4">
        <f>IF(AND(SUMIFS(Investors!$P:$P,Investors!$A:$A,$A407,Investors!$G:$G,$B407)-$B$2&lt;=K$4,SUMIFS(Investors!$P:$P,Investors!$A:$A,$A407,Investors!$G:$G,$B407)-$B$2&gt;J$4),SUMIFS(Investors!$Q:$Q,Investors!$A:$A,$A407,Investors!$G:$G,$B407),0)</f>
        <v/>
      </c>
      <c r="L407" s="4">
        <f>IF(AND(SUMIFS(Investors!$P:$P,Investors!$A:$A,$A407,Investors!$G:$G,$B407)-$B$2&lt;=L$4,SUMIFS(Investors!$P:$P,Investors!$A:$A,$A407,Investors!$G:$G,$B407)-$B$2&gt;K$4),SUMIFS(Investors!$Q:$Q,Investors!$A:$A,$A407,Investors!$G:$G,$B407),0)</f>
        <v/>
      </c>
      <c r="M407" s="4">
        <f>IF(AND(SUMIFS(Investors!$P:$P,Investors!$A:$A,$A407,Investors!$G:$G,$B407)-$B$2&lt;=M$4,SUMIFS(Investors!$P:$P,Investors!$A:$A,$A407,Investors!$G:$G,$B407)-$B$2&gt;L$4),SUMIFS(Investors!$Q:$Q,Investors!$A:$A,$A407,Investors!$G:$G,$B407),0)</f>
        <v/>
      </c>
      <c r="N407" s="4">
        <f>IF(AND(SUMIFS(Investors!$P:$P,Investors!$A:$A,$A407,Investors!$G:$G,$B407)-$B$2&lt;=N$4,SUMIFS(Investors!$P:$P,Investors!$A:$A,$A407,Investors!$G:$G,$B407)-$B$2&gt;M$4),SUMIFS(Investors!$Q:$Q,Investors!$A:$A,$A407,Investors!$G:$G,$B407),0)</f>
        <v/>
      </c>
      <c r="O407" s="4">
        <f>IF(AND(SUMIFS(Investors!$P:$P,Investors!$A:$A,$A407,Investors!$G:$G,$B407)-$B$2&lt;=O$4,SUMIFS(Investors!$P:$P,Investors!$A:$A,$A407,Investors!$G:$G,$B407)-$B$2&gt;N$4),SUMIFS(Investors!$Q:$Q,Investors!$A:$A,$A407,Investors!$G:$G,$B407),0)</f>
        <v/>
      </c>
      <c r="P407" s="4">
        <f>IF(AND(SUMIFS(Investors!$P:$P,Investors!$A:$A,$A407,Investors!$G:$G,$B407)-$B$2&lt;=P$4,SUMIFS(Investors!$P:$P,Investors!$A:$A,$A407,Investors!$G:$G,$B407)-$B$2&gt;O$4),SUMIFS(Investors!$Q:$Q,Investors!$A:$A,$A407,Investors!$G:$G,$B407),0)</f>
        <v/>
      </c>
      <c r="Q407" s="4">
        <f>IF(AND(SUMIFS(Investors!$P:$P,Investors!$A:$A,$A407,Investors!$G:$G,$B407)-$B$2&lt;=Q$4,SUMIFS(Investors!$P:$P,Investors!$A:$A,$A407,Investors!$G:$G,$B407)-$B$2&gt;P$4),SUMIFS(Investors!$Q:$Q,Investors!$A:$A,$A407,Investors!$G:$G,$B407),0)</f>
        <v/>
      </c>
      <c r="R407" s="4">
        <f>IF(AND(SUMIFS(Investors!$P:$P,Investors!$A:$A,$A407,Investors!$G:$G,$B407)-$B$2&lt;=R$4,SUMIFS(Investors!$P:$P,Investors!$A:$A,$A407,Investors!$G:$G,$B407)-$B$2&gt;Q$4),SUMIFS(Investors!$Q:$Q,Investors!$A:$A,$A407,Investors!$G:$G,$B407),0)</f>
        <v/>
      </c>
      <c r="S407" s="4">
        <f>IF(AND(SUMIFS(Investors!$P:$P,Investors!$A:$A,$A407,Investors!$G:$G,$B407)-$B$2&lt;=S$4,SUMIFS(Investors!$P:$P,Investors!$A:$A,$A407,Investors!$G:$G,$B407)-$B$2&gt;R$4),SUMIFS(Investors!$Q:$Q,Investors!$A:$A,$A407,Investors!$G:$G,$B407),0)</f>
        <v/>
      </c>
      <c r="T407" s="4">
        <f>IF(AND(SUMIFS(Investors!$P:$P,Investors!$A:$A,$A407,Investors!$G:$G,$B407)-$B$2&lt;=T$4,SUMIFS(Investors!$P:$P,Investors!$A:$A,$A407,Investors!$G:$G,$B407)-$B$2&gt;S$4),SUMIFS(Investors!$Q:$Q,Investors!$A:$A,$A407,Investors!$G:$G,$B407),0)</f>
        <v/>
      </c>
      <c r="U407" s="4">
        <f>IF(AND(SUMIFS(Investors!$P:$P,Investors!$A:$A,$A407,Investors!$G:$G,$B407)-$B$2&lt;=U$4,SUMIFS(Investors!$P:$P,Investors!$A:$A,$A407,Investors!$G:$G,$B407)-$B$2&gt;T$4),SUMIFS(Investors!$Q:$Q,Investors!$A:$A,$A407,Investors!$G:$G,$B407),0)</f>
        <v/>
      </c>
      <c r="V407" s="4">
        <f>IF(AND(SUMIFS(Investors!$P:$P,Investors!$A:$A,$A407,Investors!$G:$G,$B407)-$B$2&lt;=V$4,SUMIFS(Investors!$P:$P,Investors!$A:$A,$A407,Investors!$G:$G,$B407)-$B$2&gt;U$4),SUMIFS(Investors!$Q:$Q,Investors!$A:$A,$A407,Investors!$G:$G,$B407),0)</f>
        <v/>
      </c>
      <c r="W407" s="4">
        <f>IF(AND(SUMIFS(Investors!$P:$P,Investors!$A:$A,$A407,Investors!$G:$G,$B407)-$B$2&lt;=W$4,SUMIFS(Investors!$P:$P,Investors!$A:$A,$A407,Investors!$G:$G,$B407)-$B$2&gt;V$4),SUMIFS(Investors!$Q:$Q,Investors!$A:$A,$A407,Investors!$G:$G,$B407),0)</f>
        <v/>
      </c>
      <c r="X407" s="4">
        <f>IF(AND(SUMIFS(Investors!$P:$P,Investors!$A:$A,$A407,Investors!$G:$G,$B407)-$B$2&lt;=X$4,SUMIFS(Investors!$P:$P,Investors!$A:$A,$A407,Investors!$G:$G,$B407)-$B$2&gt;W$4),SUMIFS(Investors!$Q:$Q,Investors!$A:$A,$A407,Investors!$G:$G,$B407),0)</f>
        <v/>
      </c>
      <c r="Y407" s="4">
        <f>IF(AND(SUMIFS(Investors!$P:$P,Investors!$A:$A,$A407,Investors!$G:$G,$B407)-$B$2&lt;=Y$4,SUMIFS(Investors!$P:$P,Investors!$A:$A,$A407,Investors!$G:$G,$B407)-$B$2&gt;X$4),SUMIFS(Investors!$Q:$Q,Investors!$A:$A,$A407,Investors!$G:$G,$B407),0)</f>
        <v/>
      </c>
      <c r="Z407" s="4">
        <f>IF(AND(SUMIFS(Investors!$P:$P,Investors!$A:$A,$A407,Investors!$G:$G,$B407)-$B$2&lt;=Z$4,SUMIFS(Investors!$P:$P,Investors!$A:$A,$A407,Investors!$G:$G,$B407)-$B$2&gt;Y$4),SUMIFS(Investors!$Q:$Q,Investors!$A:$A,$A407,Investors!$G:$G,$B407),0)</f>
        <v/>
      </c>
      <c r="AA407" s="4">
        <f>IF(AND(SUMIFS(Investors!$P:$P,Investors!$A:$A,$A407,Investors!$G:$G,$B407)-$B$2&lt;=AA$4,SUMIFS(Investors!$P:$P,Investors!$A:$A,$A407,Investors!$G:$G,$B407)-$B$2&gt;Z$4),SUMIFS(Investors!$Q:$Q,Investors!$A:$A,$A407,Investors!$G:$G,$B407),0)</f>
        <v/>
      </c>
      <c r="AB407" s="4">
        <f>IF(AND(SUMIFS(Investors!$P:$P,Investors!$A:$A,$A407,Investors!$G:$G,$B407)-$B$2&lt;=AB$4,SUMIFS(Investors!$P:$P,Investors!$A:$A,$A407,Investors!$G:$G,$B407)-$B$2&gt;AA$4),SUMIFS(Investors!$Q:$Q,Investors!$A:$A,$A407,Investors!$G:$G,$B407),0)</f>
        <v/>
      </c>
      <c r="AC407" s="4">
        <f>IF(AND(SUMIFS(Investors!$P:$P,Investors!$A:$A,$A407,Investors!$G:$G,$B407)-$B$2&lt;=AC$4,SUMIFS(Investors!$P:$P,Investors!$A:$A,$A407,Investors!$G:$G,$B407)-$B$2&gt;AB$4),SUMIFS(Investors!$Q:$Q,Investors!$A:$A,$A407,Investors!$G:$G,$B407),0)</f>
        <v/>
      </c>
    </row>
    <row r="408">
      <c r="A408" t="inlineStr">
        <is>
          <t>ZRIT01</t>
        </is>
      </c>
      <c r="B408" t="inlineStr">
        <is>
          <t>HVO103</t>
        </is>
      </c>
      <c r="C408" s="4">
        <f>SUM(E408:AC408)</f>
        <v/>
      </c>
      <c r="E408" s="4">
        <f>IF(AND(SUMIFS(Investors!$P:$P,Investors!$A:$A,$A408,Investors!$G:$G,$B408)-$B$2&lt;=E$4,SUMIFS(Investors!$P:$P,Investors!$A:$A,$A408,Investors!$G:$G,$B408)-$B$2&gt;D$4),SUMIFS(Investors!$Q:$Q,Investors!$A:$A,$A408,Investors!$G:$G,$B408),0)</f>
        <v/>
      </c>
      <c r="F408" s="4">
        <f>IF(AND(SUMIFS(Investors!$P:$P,Investors!$A:$A,$A408,Investors!$G:$G,$B408)-$B$2&lt;=F$4,SUMIFS(Investors!$P:$P,Investors!$A:$A,$A408,Investors!$G:$G,$B408)-$B$2&gt;E$4),SUMIFS(Investors!$Q:$Q,Investors!$A:$A,$A408,Investors!$G:$G,$B408),0)</f>
        <v/>
      </c>
      <c r="G408" s="4">
        <f>IF(AND(SUMIFS(Investors!$P:$P,Investors!$A:$A,$A408,Investors!$G:$G,$B408)-$B$2&lt;=G$4,SUMIFS(Investors!$P:$P,Investors!$A:$A,$A408,Investors!$G:$G,$B408)-$B$2&gt;F$4),SUMIFS(Investors!$Q:$Q,Investors!$A:$A,$A408,Investors!$G:$G,$B408),0)</f>
        <v/>
      </c>
      <c r="H408" s="4">
        <f>IF(AND(SUMIFS(Investors!$P:$P,Investors!$A:$A,$A408,Investors!$G:$G,$B408)-$B$2&lt;=H$4,SUMIFS(Investors!$P:$P,Investors!$A:$A,$A408,Investors!$G:$G,$B408)-$B$2&gt;G$4),SUMIFS(Investors!$Q:$Q,Investors!$A:$A,$A408,Investors!$G:$G,$B408),0)</f>
        <v/>
      </c>
      <c r="I408" s="4">
        <f>IF(AND(SUMIFS(Investors!$P:$P,Investors!$A:$A,$A408,Investors!$G:$G,$B408)-$B$2&lt;=I$4,SUMIFS(Investors!$P:$P,Investors!$A:$A,$A408,Investors!$G:$G,$B408)-$B$2&gt;H$4),SUMIFS(Investors!$Q:$Q,Investors!$A:$A,$A408,Investors!$G:$G,$B408),0)</f>
        <v/>
      </c>
      <c r="J408" s="4">
        <f>IF(AND(SUMIFS(Investors!$P:$P,Investors!$A:$A,$A408,Investors!$G:$G,$B408)-$B$2&lt;=J$4,SUMIFS(Investors!$P:$P,Investors!$A:$A,$A408,Investors!$G:$G,$B408)-$B$2&gt;I$4),SUMIFS(Investors!$Q:$Q,Investors!$A:$A,$A408,Investors!$G:$G,$B408),0)</f>
        <v/>
      </c>
      <c r="K408" s="4">
        <f>IF(AND(SUMIFS(Investors!$P:$P,Investors!$A:$A,$A408,Investors!$G:$G,$B408)-$B$2&lt;=K$4,SUMIFS(Investors!$P:$P,Investors!$A:$A,$A408,Investors!$G:$G,$B408)-$B$2&gt;J$4),SUMIFS(Investors!$Q:$Q,Investors!$A:$A,$A408,Investors!$G:$G,$B408),0)</f>
        <v/>
      </c>
      <c r="L408" s="4">
        <f>IF(AND(SUMIFS(Investors!$P:$P,Investors!$A:$A,$A408,Investors!$G:$G,$B408)-$B$2&lt;=L$4,SUMIFS(Investors!$P:$P,Investors!$A:$A,$A408,Investors!$G:$G,$B408)-$B$2&gt;K$4),SUMIFS(Investors!$Q:$Q,Investors!$A:$A,$A408,Investors!$G:$G,$B408),0)</f>
        <v/>
      </c>
      <c r="M408" s="4">
        <f>IF(AND(SUMIFS(Investors!$P:$P,Investors!$A:$A,$A408,Investors!$G:$G,$B408)-$B$2&lt;=M$4,SUMIFS(Investors!$P:$P,Investors!$A:$A,$A408,Investors!$G:$G,$B408)-$B$2&gt;L$4),SUMIFS(Investors!$Q:$Q,Investors!$A:$A,$A408,Investors!$G:$G,$B408),0)</f>
        <v/>
      </c>
      <c r="N408" s="4">
        <f>IF(AND(SUMIFS(Investors!$P:$P,Investors!$A:$A,$A408,Investors!$G:$G,$B408)-$B$2&lt;=N$4,SUMIFS(Investors!$P:$P,Investors!$A:$A,$A408,Investors!$G:$G,$B408)-$B$2&gt;M$4),SUMIFS(Investors!$Q:$Q,Investors!$A:$A,$A408,Investors!$G:$G,$B408),0)</f>
        <v/>
      </c>
      <c r="O408" s="4">
        <f>IF(AND(SUMIFS(Investors!$P:$P,Investors!$A:$A,$A408,Investors!$G:$G,$B408)-$B$2&lt;=O$4,SUMIFS(Investors!$P:$P,Investors!$A:$A,$A408,Investors!$G:$G,$B408)-$B$2&gt;N$4),SUMIFS(Investors!$Q:$Q,Investors!$A:$A,$A408,Investors!$G:$G,$B408),0)</f>
        <v/>
      </c>
      <c r="P408" s="4">
        <f>IF(AND(SUMIFS(Investors!$P:$P,Investors!$A:$A,$A408,Investors!$G:$G,$B408)-$B$2&lt;=P$4,SUMIFS(Investors!$P:$P,Investors!$A:$A,$A408,Investors!$G:$G,$B408)-$B$2&gt;O$4),SUMIFS(Investors!$Q:$Q,Investors!$A:$A,$A408,Investors!$G:$G,$B408),0)</f>
        <v/>
      </c>
      <c r="Q408" s="4">
        <f>IF(AND(SUMIFS(Investors!$P:$P,Investors!$A:$A,$A408,Investors!$G:$G,$B408)-$B$2&lt;=Q$4,SUMIFS(Investors!$P:$P,Investors!$A:$A,$A408,Investors!$G:$G,$B408)-$B$2&gt;P$4),SUMIFS(Investors!$Q:$Q,Investors!$A:$A,$A408,Investors!$G:$G,$B408),0)</f>
        <v/>
      </c>
      <c r="R408" s="4">
        <f>IF(AND(SUMIFS(Investors!$P:$P,Investors!$A:$A,$A408,Investors!$G:$G,$B408)-$B$2&lt;=R$4,SUMIFS(Investors!$P:$P,Investors!$A:$A,$A408,Investors!$G:$G,$B408)-$B$2&gt;Q$4),SUMIFS(Investors!$Q:$Q,Investors!$A:$A,$A408,Investors!$G:$G,$B408),0)</f>
        <v/>
      </c>
      <c r="S408" s="4">
        <f>IF(AND(SUMIFS(Investors!$P:$P,Investors!$A:$A,$A408,Investors!$G:$G,$B408)-$B$2&lt;=S$4,SUMIFS(Investors!$P:$P,Investors!$A:$A,$A408,Investors!$G:$G,$B408)-$B$2&gt;R$4),SUMIFS(Investors!$Q:$Q,Investors!$A:$A,$A408,Investors!$G:$G,$B408),0)</f>
        <v/>
      </c>
      <c r="T408" s="4">
        <f>IF(AND(SUMIFS(Investors!$P:$P,Investors!$A:$A,$A408,Investors!$G:$G,$B408)-$B$2&lt;=T$4,SUMIFS(Investors!$P:$P,Investors!$A:$A,$A408,Investors!$G:$G,$B408)-$B$2&gt;S$4),SUMIFS(Investors!$Q:$Q,Investors!$A:$A,$A408,Investors!$G:$G,$B408),0)</f>
        <v/>
      </c>
      <c r="U408" s="4">
        <f>IF(AND(SUMIFS(Investors!$P:$P,Investors!$A:$A,$A408,Investors!$G:$G,$B408)-$B$2&lt;=U$4,SUMIFS(Investors!$P:$P,Investors!$A:$A,$A408,Investors!$G:$G,$B408)-$B$2&gt;T$4),SUMIFS(Investors!$Q:$Q,Investors!$A:$A,$A408,Investors!$G:$G,$B408),0)</f>
        <v/>
      </c>
      <c r="V408" s="4">
        <f>IF(AND(SUMIFS(Investors!$P:$P,Investors!$A:$A,$A408,Investors!$G:$G,$B408)-$B$2&lt;=V$4,SUMIFS(Investors!$P:$P,Investors!$A:$A,$A408,Investors!$G:$G,$B408)-$B$2&gt;U$4),SUMIFS(Investors!$Q:$Q,Investors!$A:$A,$A408,Investors!$G:$G,$B408),0)</f>
        <v/>
      </c>
      <c r="W408" s="4">
        <f>IF(AND(SUMIFS(Investors!$P:$P,Investors!$A:$A,$A408,Investors!$G:$G,$B408)-$B$2&lt;=W$4,SUMIFS(Investors!$P:$P,Investors!$A:$A,$A408,Investors!$G:$G,$B408)-$B$2&gt;V$4),SUMIFS(Investors!$Q:$Q,Investors!$A:$A,$A408,Investors!$G:$G,$B408),0)</f>
        <v/>
      </c>
      <c r="X408" s="4">
        <f>IF(AND(SUMIFS(Investors!$P:$P,Investors!$A:$A,$A408,Investors!$G:$G,$B408)-$B$2&lt;=X$4,SUMIFS(Investors!$P:$P,Investors!$A:$A,$A408,Investors!$G:$G,$B408)-$B$2&gt;W$4),SUMIFS(Investors!$Q:$Q,Investors!$A:$A,$A408,Investors!$G:$G,$B408),0)</f>
        <v/>
      </c>
      <c r="Y408" s="4">
        <f>IF(AND(SUMIFS(Investors!$P:$P,Investors!$A:$A,$A408,Investors!$G:$G,$B408)-$B$2&lt;=Y$4,SUMIFS(Investors!$P:$P,Investors!$A:$A,$A408,Investors!$G:$G,$B408)-$B$2&gt;X$4),SUMIFS(Investors!$Q:$Q,Investors!$A:$A,$A408,Investors!$G:$G,$B408),0)</f>
        <v/>
      </c>
      <c r="Z408" s="4">
        <f>IF(AND(SUMIFS(Investors!$P:$P,Investors!$A:$A,$A408,Investors!$G:$G,$B408)-$B$2&lt;=Z$4,SUMIFS(Investors!$P:$P,Investors!$A:$A,$A408,Investors!$G:$G,$B408)-$B$2&gt;Y$4),SUMIFS(Investors!$Q:$Q,Investors!$A:$A,$A408,Investors!$G:$G,$B408),0)</f>
        <v/>
      </c>
      <c r="AA408" s="4">
        <f>IF(AND(SUMIFS(Investors!$P:$P,Investors!$A:$A,$A408,Investors!$G:$G,$B408)-$B$2&lt;=AA$4,SUMIFS(Investors!$P:$P,Investors!$A:$A,$A408,Investors!$G:$G,$B408)-$B$2&gt;Z$4),SUMIFS(Investors!$Q:$Q,Investors!$A:$A,$A408,Investors!$G:$G,$B408),0)</f>
        <v/>
      </c>
      <c r="AB408" s="4">
        <f>IF(AND(SUMIFS(Investors!$P:$P,Investors!$A:$A,$A408,Investors!$G:$G,$B408)-$B$2&lt;=AB$4,SUMIFS(Investors!$P:$P,Investors!$A:$A,$A408,Investors!$G:$G,$B408)-$B$2&gt;AA$4),SUMIFS(Investors!$Q:$Q,Investors!$A:$A,$A408,Investors!$G:$G,$B408),0)</f>
        <v/>
      </c>
      <c r="AC408" s="4">
        <f>IF(AND(SUMIFS(Investors!$P:$P,Investors!$A:$A,$A408,Investors!$G:$G,$B408)-$B$2&lt;=AC$4,SUMIFS(Investors!$P:$P,Investors!$A:$A,$A408,Investors!$G:$G,$B408)-$B$2&gt;AB$4),SUMIFS(Investors!$Q:$Q,Investors!$A:$A,$A408,Investors!$G:$G,$B408),0)</f>
        <v/>
      </c>
    </row>
    <row r="409">
      <c r="A409" t="inlineStr">
        <is>
          <t>ZRIT01</t>
        </is>
      </c>
      <c r="B409" t="inlineStr">
        <is>
          <t>HVK306</t>
        </is>
      </c>
      <c r="C409" s="4">
        <f>SUM(E409:AC409)</f>
        <v/>
      </c>
      <c r="E409" s="4">
        <f>IF(AND(SUMIFS(Investors!$P:$P,Investors!$A:$A,$A409,Investors!$G:$G,$B409)-$B$2&lt;=E$4,SUMIFS(Investors!$P:$P,Investors!$A:$A,$A409,Investors!$G:$G,$B409)-$B$2&gt;D$4),SUMIFS(Investors!$Q:$Q,Investors!$A:$A,$A409,Investors!$G:$G,$B409),0)</f>
        <v/>
      </c>
      <c r="F409" s="4">
        <f>IF(AND(SUMIFS(Investors!$P:$P,Investors!$A:$A,$A409,Investors!$G:$G,$B409)-$B$2&lt;=F$4,SUMIFS(Investors!$P:$P,Investors!$A:$A,$A409,Investors!$G:$G,$B409)-$B$2&gt;E$4),SUMIFS(Investors!$Q:$Q,Investors!$A:$A,$A409,Investors!$G:$G,$B409),0)</f>
        <v/>
      </c>
      <c r="G409" s="4">
        <f>IF(AND(SUMIFS(Investors!$P:$P,Investors!$A:$A,$A409,Investors!$G:$G,$B409)-$B$2&lt;=G$4,SUMIFS(Investors!$P:$P,Investors!$A:$A,$A409,Investors!$G:$G,$B409)-$B$2&gt;F$4),SUMIFS(Investors!$Q:$Q,Investors!$A:$A,$A409,Investors!$G:$G,$B409),0)</f>
        <v/>
      </c>
      <c r="H409" s="4">
        <f>IF(AND(SUMIFS(Investors!$P:$P,Investors!$A:$A,$A409,Investors!$G:$G,$B409)-$B$2&lt;=H$4,SUMIFS(Investors!$P:$P,Investors!$A:$A,$A409,Investors!$G:$G,$B409)-$B$2&gt;G$4),SUMIFS(Investors!$Q:$Q,Investors!$A:$A,$A409,Investors!$G:$G,$B409),0)</f>
        <v/>
      </c>
      <c r="I409" s="4">
        <f>IF(AND(SUMIFS(Investors!$P:$P,Investors!$A:$A,$A409,Investors!$G:$G,$B409)-$B$2&lt;=I$4,SUMIFS(Investors!$P:$P,Investors!$A:$A,$A409,Investors!$G:$G,$B409)-$B$2&gt;H$4),SUMIFS(Investors!$Q:$Q,Investors!$A:$A,$A409,Investors!$G:$G,$B409),0)</f>
        <v/>
      </c>
      <c r="J409" s="4">
        <f>IF(AND(SUMIFS(Investors!$P:$P,Investors!$A:$A,$A409,Investors!$G:$G,$B409)-$B$2&lt;=J$4,SUMIFS(Investors!$P:$P,Investors!$A:$A,$A409,Investors!$G:$G,$B409)-$B$2&gt;I$4),SUMIFS(Investors!$Q:$Q,Investors!$A:$A,$A409,Investors!$G:$G,$B409),0)</f>
        <v/>
      </c>
      <c r="K409" s="4">
        <f>IF(AND(SUMIFS(Investors!$P:$P,Investors!$A:$A,$A409,Investors!$G:$G,$B409)-$B$2&lt;=K$4,SUMIFS(Investors!$P:$P,Investors!$A:$A,$A409,Investors!$G:$G,$B409)-$B$2&gt;J$4),SUMIFS(Investors!$Q:$Q,Investors!$A:$A,$A409,Investors!$G:$G,$B409),0)</f>
        <v/>
      </c>
      <c r="L409" s="4">
        <f>IF(AND(SUMIFS(Investors!$P:$P,Investors!$A:$A,$A409,Investors!$G:$G,$B409)-$B$2&lt;=L$4,SUMIFS(Investors!$P:$P,Investors!$A:$A,$A409,Investors!$G:$G,$B409)-$B$2&gt;K$4),SUMIFS(Investors!$Q:$Q,Investors!$A:$A,$A409,Investors!$G:$G,$B409),0)</f>
        <v/>
      </c>
      <c r="M409" s="4">
        <f>IF(AND(SUMIFS(Investors!$P:$P,Investors!$A:$A,$A409,Investors!$G:$G,$B409)-$B$2&lt;=M$4,SUMIFS(Investors!$P:$P,Investors!$A:$A,$A409,Investors!$G:$G,$B409)-$B$2&gt;L$4),SUMIFS(Investors!$Q:$Q,Investors!$A:$A,$A409,Investors!$G:$G,$B409),0)</f>
        <v/>
      </c>
      <c r="N409" s="4">
        <f>IF(AND(SUMIFS(Investors!$P:$P,Investors!$A:$A,$A409,Investors!$G:$G,$B409)-$B$2&lt;=N$4,SUMIFS(Investors!$P:$P,Investors!$A:$A,$A409,Investors!$G:$G,$B409)-$B$2&gt;M$4),SUMIFS(Investors!$Q:$Q,Investors!$A:$A,$A409,Investors!$G:$G,$B409),0)</f>
        <v/>
      </c>
      <c r="O409" s="4">
        <f>IF(AND(SUMIFS(Investors!$P:$P,Investors!$A:$A,$A409,Investors!$G:$G,$B409)-$B$2&lt;=O$4,SUMIFS(Investors!$P:$P,Investors!$A:$A,$A409,Investors!$G:$G,$B409)-$B$2&gt;N$4),SUMIFS(Investors!$Q:$Q,Investors!$A:$A,$A409,Investors!$G:$G,$B409),0)</f>
        <v/>
      </c>
      <c r="P409" s="4">
        <f>IF(AND(SUMIFS(Investors!$P:$P,Investors!$A:$A,$A409,Investors!$G:$G,$B409)-$B$2&lt;=P$4,SUMIFS(Investors!$P:$P,Investors!$A:$A,$A409,Investors!$G:$G,$B409)-$B$2&gt;O$4),SUMIFS(Investors!$Q:$Q,Investors!$A:$A,$A409,Investors!$G:$G,$B409),0)</f>
        <v/>
      </c>
      <c r="Q409" s="4">
        <f>IF(AND(SUMIFS(Investors!$P:$P,Investors!$A:$A,$A409,Investors!$G:$G,$B409)-$B$2&lt;=Q$4,SUMIFS(Investors!$P:$P,Investors!$A:$A,$A409,Investors!$G:$G,$B409)-$B$2&gt;P$4),SUMIFS(Investors!$Q:$Q,Investors!$A:$A,$A409,Investors!$G:$G,$B409),0)</f>
        <v/>
      </c>
      <c r="R409" s="4">
        <f>IF(AND(SUMIFS(Investors!$P:$P,Investors!$A:$A,$A409,Investors!$G:$G,$B409)-$B$2&lt;=R$4,SUMIFS(Investors!$P:$P,Investors!$A:$A,$A409,Investors!$G:$G,$B409)-$B$2&gt;Q$4),SUMIFS(Investors!$Q:$Q,Investors!$A:$A,$A409,Investors!$G:$G,$B409),0)</f>
        <v/>
      </c>
      <c r="S409" s="4">
        <f>IF(AND(SUMIFS(Investors!$P:$P,Investors!$A:$A,$A409,Investors!$G:$G,$B409)-$B$2&lt;=S$4,SUMIFS(Investors!$P:$P,Investors!$A:$A,$A409,Investors!$G:$G,$B409)-$B$2&gt;R$4),SUMIFS(Investors!$Q:$Q,Investors!$A:$A,$A409,Investors!$G:$G,$B409),0)</f>
        <v/>
      </c>
      <c r="T409" s="4">
        <f>IF(AND(SUMIFS(Investors!$P:$P,Investors!$A:$A,$A409,Investors!$G:$G,$B409)-$B$2&lt;=T$4,SUMIFS(Investors!$P:$P,Investors!$A:$A,$A409,Investors!$G:$G,$B409)-$B$2&gt;S$4),SUMIFS(Investors!$Q:$Q,Investors!$A:$A,$A409,Investors!$G:$G,$B409),0)</f>
        <v/>
      </c>
      <c r="U409" s="4">
        <f>IF(AND(SUMIFS(Investors!$P:$P,Investors!$A:$A,$A409,Investors!$G:$G,$B409)-$B$2&lt;=U$4,SUMIFS(Investors!$P:$P,Investors!$A:$A,$A409,Investors!$G:$G,$B409)-$B$2&gt;T$4),SUMIFS(Investors!$Q:$Q,Investors!$A:$A,$A409,Investors!$G:$G,$B409),0)</f>
        <v/>
      </c>
      <c r="V409" s="4">
        <f>IF(AND(SUMIFS(Investors!$P:$P,Investors!$A:$A,$A409,Investors!$G:$G,$B409)-$B$2&lt;=V$4,SUMIFS(Investors!$P:$P,Investors!$A:$A,$A409,Investors!$G:$G,$B409)-$B$2&gt;U$4),SUMIFS(Investors!$Q:$Q,Investors!$A:$A,$A409,Investors!$G:$G,$B409),0)</f>
        <v/>
      </c>
      <c r="W409" s="4">
        <f>IF(AND(SUMIFS(Investors!$P:$P,Investors!$A:$A,$A409,Investors!$G:$G,$B409)-$B$2&lt;=W$4,SUMIFS(Investors!$P:$P,Investors!$A:$A,$A409,Investors!$G:$G,$B409)-$B$2&gt;V$4),SUMIFS(Investors!$Q:$Q,Investors!$A:$A,$A409,Investors!$G:$G,$B409),0)</f>
        <v/>
      </c>
      <c r="X409" s="4">
        <f>IF(AND(SUMIFS(Investors!$P:$P,Investors!$A:$A,$A409,Investors!$G:$G,$B409)-$B$2&lt;=X$4,SUMIFS(Investors!$P:$P,Investors!$A:$A,$A409,Investors!$G:$G,$B409)-$B$2&gt;W$4),SUMIFS(Investors!$Q:$Q,Investors!$A:$A,$A409,Investors!$G:$G,$B409),0)</f>
        <v/>
      </c>
      <c r="Y409" s="4">
        <f>IF(AND(SUMIFS(Investors!$P:$P,Investors!$A:$A,$A409,Investors!$G:$G,$B409)-$B$2&lt;=Y$4,SUMIFS(Investors!$P:$P,Investors!$A:$A,$A409,Investors!$G:$G,$B409)-$B$2&gt;X$4),SUMIFS(Investors!$Q:$Q,Investors!$A:$A,$A409,Investors!$G:$G,$B409),0)</f>
        <v/>
      </c>
      <c r="Z409" s="4">
        <f>IF(AND(SUMIFS(Investors!$P:$P,Investors!$A:$A,$A409,Investors!$G:$G,$B409)-$B$2&lt;=Z$4,SUMIFS(Investors!$P:$P,Investors!$A:$A,$A409,Investors!$G:$G,$B409)-$B$2&gt;Y$4),SUMIFS(Investors!$Q:$Q,Investors!$A:$A,$A409,Investors!$G:$G,$B409),0)</f>
        <v/>
      </c>
      <c r="AA409" s="4">
        <f>IF(AND(SUMIFS(Investors!$P:$P,Investors!$A:$A,$A409,Investors!$G:$G,$B409)-$B$2&lt;=AA$4,SUMIFS(Investors!$P:$P,Investors!$A:$A,$A409,Investors!$G:$G,$B409)-$B$2&gt;Z$4),SUMIFS(Investors!$Q:$Q,Investors!$A:$A,$A409,Investors!$G:$G,$B409),0)</f>
        <v/>
      </c>
      <c r="AB409" s="4">
        <f>IF(AND(SUMIFS(Investors!$P:$P,Investors!$A:$A,$A409,Investors!$G:$G,$B409)-$B$2&lt;=AB$4,SUMIFS(Investors!$P:$P,Investors!$A:$A,$A409,Investors!$G:$G,$B409)-$B$2&gt;AA$4),SUMIFS(Investors!$Q:$Q,Investors!$A:$A,$A409,Investors!$G:$G,$B409),0)</f>
        <v/>
      </c>
      <c r="AC409" s="4">
        <f>IF(AND(SUMIFS(Investors!$P:$P,Investors!$A:$A,$A409,Investors!$G:$G,$B409)-$B$2&lt;=AC$4,SUMIFS(Investors!$P:$P,Investors!$A:$A,$A409,Investors!$G:$G,$B409)-$B$2&gt;AB$4),SUMIFS(Investors!$Q:$Q,Investors!$A:$A,$A409,Investors!$G:$G,$B409),0)</f>
        <v/>
      </c>
    </row>
    <row r="410">
      <c r="A410" t="inlineStr">
        <is>
          <t>ZRIT01</t>
        </is>
      </c>
      <c r="B410" t="inlineStr">
        <is>
          <t>HVM101</t>
        </is>
      </c>
      <c r="C410" s="4">
        <f>SUM(E410:AC410)</f>
        <v/>
      </c>
      <c r="E410" s="4">
        <f>IF(AND(SUMIFS(Investors!$P:$P,Investors!$A:$A,$A410,Investors!$G:$G,$B410)-$B$2&lt;=E$4,SUMIFS(Investors!$P:$P,Investors!$A:$A,$A410,Investors!$G:$G,$B410)-$B$2&gt;D$4),SUMIFS(Investors!$Q:$Q,Investors!$A:$A,$A410,Investors!$G:$G,$B410),0)</f>
        <v/>
      </c>
      <c r="F410" s="4">
        <f>IF(AND(SUMIFS(Investors!$P:$P,Investors!$A:$A,$A410,Investors!$G:$G,$B410)-$B$2&lt;=F$4,SUMIFS(Investors!$P:$P,Investors!$A:$A,$A410,Investors!$G:$G,$B410)-$B$2&gt;E$4),SUMIFS(Investors!$Q:$Q,Investors!$A:$A,$A410,Investors!$G:$G,$B410),0)</f>
        <v/>
      </c>
      <c r="G410" s="4">
        <f>IF(AND(SUMIFS(Investors!$P:$P,Investors!$A:$A,$A410,Investors!$G:$G,$B410)-$B$2&lt;=G$4,SUMIFS(Investors!$P:$P,Investors!$A:$A,$A410,Investors!$G:$G,$B410)-$B$2&gt;F$4),SUMIFS(Investors!$Q:$Q,Investors!$A:$A,$A410,Investors!$G:$G,$B410),0)</f>
        <v/>
      </c>
      <c r="H410" s="4">
        <f>IF(AND(SUMIFS(Investors!$P:$P,Investors!$A:$A,$A410,Investors!$G:$G,$B410)-$B$2&lt;=H$4,SUMIFS(Investors!$P:$P,Investors!$A:$A,$A410,Investors!$G:$G,$B410)-$B$2&gt;G$4),SUMIFS(Investors!$Q:$Q,Investors!$A:$A,$A410,Investors!$G:$G,$B410),0)</f>
        <v/>
      </c>
      <c r="I410" s="4">
        <f>IF(AND(SUMIFS(Investors!$P:$P,Investors!$A:$A,$A410,Investors!$G:$G,$B410)-$B$2&lt;=I$4,SUMIFS(Investors!$P:$P,Investors!$A:$A,$A410,Investors!$G:$G,$B410)-$B$2&gt;H$4),SUMIFS(Investors!$Q:$Q,Investors!$A:$A,$A410,Investors!$G:$G,$B410),0)</f>
        <v/>
      </c>
      <c r="J410" s="4">
        <f>IF(AND(SUMIFS(Investors!$P:$P,Investors!$A:$A,$A410,Investors!$G:$G,$B410)-$B$2&lt;=J$4,SUMIFS(Investors!$P:$P,Investors!$A:$A,$A410,Investors!$G:$G,$B410)-$B$2&gt;I$4),SUMIFS(Investors!$Q:$Q,Investors!$A:$A,$A410,Investors!$G:$G,$B410),0)</f>
        <v/>
      </c>
      <c r="K410" s="4">
        <f>IF(AND(SUMIFS(Investors!$P:$P,Investors!$A:$A,$A410,Investors!$G:$G,$B410)-$B$2&lt;=K$4,SUMIFS(Investors!$P:$P,Investors!$A:$A,$A410,Investors!$G:$G,$B410)-$B$2&gt;J$4),SUMIFS(Investors!$Q:$Q,Investors!$A:$A,$A410,Investors!$G:$G,$B410),0)</f>
        <v/>
      </c>
      <c r="L410" s="4">
        <f>IF(AND(SUMIFS(Investors!$P:$P,Investors!$A:$A,$A410,Investors!$G:$G,$B410)-$B$2&lt;=L$4,SUMIFS(Investors!$P:$P,Investors!$A:$A,$A410,Investors!$G:$G,$B410)-$B$2&gt;K$4),SUMIFS(Investors!$Q:$Q,Investors!$A:$A,$A410,Investors!$G:$G,$B410),0)</f>
        <v/>
      </c>
      <c r="M410" s="4">
        <f>IF(AND(SUMIFS(Investors!$P:$P,Investors!$A:$A,$A410,Investors!$G:$G,$B410)-$B$2&lt;=M$4,SUMIFS(Investors!$P:$P,Investors!$A:$A,$A410,Investors!$G:$G,$B410)-$B$2&gt;L$4),SUMIFS(Investors!$Q:$Q,Investors!$A:$A,$A410,Investors!$G:$G,$B410),0)</f>
        <v/>
      </c>
      <c r="N410" s="4">
        <f>IF(AND(SUMIFS(Investors!$P:$P,Investors!$A:$A,$A410,Investors!$G:$G,$B410)-$B$2&lt;=N$4,SUMIFS(Investors!$P:$P,Investors!$A:$A,$A410,Investors!$G:$G,$B410)-$B$2&gt;M$4),SUMIFS(Investors!$Q:$Q,Investors!$A:$A,$A410,Investors!$G:$G,$B410),0)</f>
        <v/>
      </c>
      <c r="O410" s="4">
        <f>IF(AND(SUMIFS(Investors!$P:$P,Investors!$A:$A,$A410,Investors!$G:$G,$B410)-$B$2&lt;=O$4,SUMIFS(Investors!$P:$P,Investors!$A:$A,$A410,Investors!$G:$G,$B410)-$B$2&gt;N$4),SUMIFS(Investors!$Q:$Q,Investors!$A:$A,$A410,Investors!$G:$G,$B410),0)</f>
        <v/>
      </c>
      <c r="P410" s="4">
        <f>IF(AND(SUMIFS(Investors!$P:$P,Investors!$A:$A,$A410,Investors!$G:$G,$B410)-$B$2&lt;=P$4,SUMIFS(Investors!$P:$P,Investors!$A:$A,$A410,Investors!$G:$G,$B410)-$B$2&gt;O$4),SUMIFS(Investors!$Q:$Q,Investors!$A:$A,$A410,Investors!$G:$G,$B410),0)</f>
        <v/>
      </c>
      <c r="Q410" s="4">
        <f>IF(AND(SUMIFS(Investors!$P:$P,Investors!$A:$A,$A410,Investors!$G:$G,$B410)-$B$2&lt;=Q$4,SUMIFS(Investors!$P:$P,Investors!$A:$A,$A410,Investors!$G:$G,$B410)-$B$2&gt;P$4),SUMIFS(Investors!$Q:$Q,Investors!$A:$A,$A410,Investors!$G:$G,$B410),0)</f>
        <v/>
      </c>
      <c r="R410" s="4">
        <f>IF(AND(SUMIFS(Investors!$P:$P,Investors!$A:$A,$A410,Investors!$G:$G,$B410)-$B$2&lt;=R$4,SUMIFS(Investors!$P:$P,Investors!$A:$A,$A410,Investors!$G:$G,$B410)-$B$2&gt;Q$4),SUMIFS(Investors!$Q:$Q,Investors!$A:$A,$A410,Investors!$G:$G,$B410),0)</f>
        <v/>
      </c>
      <c r="S410" s="4">
        <f>IF(AND(SUMIFS(Investors!$P:$P,Investors!$A:$A,$A410,Investors!$G:$G,$B410)-$B$2&lt;=S$4,SUMIFS(Investors!$P:$P,Investors!$A:$A,$A410,Investors!$G:$G,$B410)-$B$2&gt;R$4),SUMIFS(Investors!$Q:$Q,Investors!$A:$A,$A410,Investors!$G:$G,$B410),0)</f>
        <v/>
      </c>
      <c r="T410" s="4">
        <f>IF(AND(SUMIFS(Investors!$P:$P,Investors!$A:$A,$A410,Investors!$G:$G,$B410)-$B$2&lt;=T$4,SUMIFS(Investors!$P:$P,Investors!$A:$A,$A410,Investors!$G:$G,$B410)-$B$2&gt;S$4),SUMIFS(Investors!$Q:$Q,Investors!$A:$A,$A410,Investors!$G:$G,$B410),0)</f>
        <v/>
      </c>
      <c r="U410" s="4">
        <f>IF(AND(SUMIFS(Investors!$P:$P,Investors!$A:$A,$A410,Investors!$G:$G,$B410)-$B$2&lt;=U$4,SUMIFS(Investors!$P:$P,Investors!$A:$A,$A410,Investors!$G:$G,$B410)-$B$2&gt;T$4),SUMIFS(Investors!$Q:$Q,Investors!$A:$A,$A410,Investors!$G:$G,$B410),0)</f>
        <v/>
      </c>
      <c r="V410" s="4">
        <f>IF(AND(SUMIFS(Investors!$P:$P,Investors!$A:$A,$A410,Investors!$G:$G,$B410)-$B$2&lt;=V$4,SUMIFS(Investors!$P:$P,Investors!$A:$A,$A410,Investors!$G:$G,$B410)-$B$2&gt;U$4),SUMIFS(Investors!$Q:$Q,Investors!$A:$A,$A410,Investors!$G:$G,$B410),0)</f>
        <v/>
      </c>
      <c r="W410" s="4">
        <f>IF(AND(SUMIFS(Investors!$P:$P,Investors!$A:$A,$A410,Investors!$G:$G,$B410)-$B$2&lt;=W$4,SUMIFS(Investors!$P:$P,Investors!$A:$A,$A410,Investors!$G:$G,$B410)-$B$2&gt;V$4),SUMIFS(Investors!$Q:$Q,Investors!$A:$A,$A410,Investors!$G:$G,$B410),0)</f>
        <v/>
      </c>
      <c r="X410" s="4">
        <f>IF(AND(SUMIFS(Investors!$P:$P,Investors!$A:$A,$A410,Investors!$G:$G,$B410)-$B$2&lt;=X$4,SUMIFS(Investors!$P:$P,Investors!$A:$A,$A410,Investors!$G:$G,$B410)-$B$2&gt;W$4),SUMIFS(Investors!$Q:$Q,Investors!$A:$A,$A410,Investors!$G:$G,$B410),0)</f>
        <v/>
      </c>
      <c r="Y410" s="4">
        <f>IF(AND(SUMIFS(Investors!$P:$P,Investors!$A:$A,$A410,Investors!$G:$G,$B410)-$B$2&lt;=Y$4,SUMIFS(Investors!$P:$P,Investors!$A:$A,$A410,Investors!$G:$G,$B410)-$B$2&gt;X$4),SUMIFS(Investors!$Q:$Q,Investors!$A:$A,$A410,Investors!$G:$G,$B410),0)</f>
        <v/>
      </c>
      <c r="Z410" s="4">
        <f>IF(AND(SUMIFS(Investors!$P:$P,Investors!$A:$A,$A410,Investors!$G:$G,$B410)-$B$2&lt;=Z$4,SUMIFS(Investors!$P:$P,Investors!$A:$A,$A410,Investors!$G:$G,$B410)-$B$2&gt;Y$4),SUMIFS(Investors!$Q:$Q,Investors!$A:$A,$A410,Investors!$G:$G,$B410),0)</f>
        <v/>
      </c>
      <c r="AA410" s="4">
        <f>IF(AND(SUMIFS(Investors!$P:$P,Investors!$A:$A,$A410,Investors!$G:$G,$B410)-$B$2&lt;=AA$4,SUMIFS(Investors!$P:$P,Investors!$A:$A,$A410,Investors!$G:$G,$B410)-$B$2&gt;Z$4),SUMIFS(Investors!$Q:$Q,Investors!$A:$A,$A410,Investors!$G:$G,$B410),0)</f>
        <v/>
      </c>
      <c r="AB410" s="4">
        <f>IF(AND(SUMIFS(Investors!$P:$P,Investors!$A:$A,$A410,Investors!$G:$G,$B410)-$B$2&lt;=AB$4,SUMIFS(Investors!$P:$P,Investors!$A:$A,$A410,Investors!$G:$G,$B410)-$B$2&gt;AA$4),SUMIFS(Investors!$Q:$Q,Investors!$A:$A,$A410,Investors!$G:$G,$B410),0)</f>
        <v/>
      </c>
      <c r="AC410" s="4">
        <f>IF(AND(SUMIFS(Investors!$P:$P,Investors!$A:$A,$A410,Investors!$G:$G,$B410)-$B$2&lt;=AC$4,SUMIFS(Investors!$P:$P,Investors!$A:$A,$A410,Investors!$G:$G,$B410)-$B$2&gt;AB$4),SUMIFS(Investors!$Q:$Q,Investors!$A:$A,$A410,Investors!$G:$G,$B410),0)</f>
        <v/>
      </c>
    </row>
    <row r="411">
      <c r="A411" t="inlineStr">
        <is>
          <t>ZRIT01</t>
        </is>
      </c>
      <c r="B411" t="inlineStr">
        <is>
          <t>HVM102</t>
        </is>
      </c>
      <c r="C411" s="4">
        <f>SUM(E411:AC411)</f>
        <v/>
      </c>
      <c r="E411" s="4">
        <f>IF(AND(SUMIFS(Investors!$P:$P,Investors!$A:$A,$A411,Investors!$G:$G,$B411)-$B$2&lt;=E$4,SUMIFS(Investors!$P:$P,Investors!$A:$A,$A411,Investors!$G:$G,$B411)-$B$2&gt;D$4),SUMIFS(Investors!$Q:$Q,Investors!$A:$A,$A411,Investors!$G:$G,$B411),0)</f>
        <v/>
      </c>
      <c r="F411" s="4">
        <f>IF(AND(SUMIFS(Investors!$P:$P,Investors!$A:$A,$A411,Investors!$G:$G,$B411)-$B$2&lt;=F$4,SUMIFS(Investors!$P:$P,Investors!$A:$A,$A411,Investors!$G:$G,$B411)-$B$2&gt;E$4),SUMIFS(Investors!$Q:$Q,Investors!$A:$A,$A411,Investors!$G:$G,$B411),0)</f>
        <v/>
      </c>
      <c r="G411" s="4">
        <f>IF(AND(SUMIFS(Investors!$P:$P,Investors!$A:$A,$A411,Investors!$G:$G,$B411)-$B$2&lt;=G$4,SUMIFS(Investors!$P:$P,Investors!$A:$A,$A411,Investors!$G:$G,$B411)-$B$2&gt;F$4),SUMIFS(Investors!$Q:$Q,Investors!$A:$A,$A411,Investors!$G:$G,$B411),0)</f>
        <v/>
      </c>
      <c r="H411" s="4">
        <f>IF(AND(SUMIFS(Investors!$P:$P,Investors!$A:$A,$A411,Investors!$G:$G,$B411)-$B$2&lt;=H$4,SUMIFS(Investors!$P:$P,Investors!$A:$A,$A411,Investors!$G:$G,$B411)-$B$2&gt;G$4),SUMIFS(Investors!$Q:$Q,Investors!$A:$A,$A411,Investors!$G:$G,$B411),0)</f>
        <v/>
      </c>
      <c r="I411" s="4">
        <f>IF(AND(SUMIFS(Investors!$P:$P,Investors!$A:$A,$A411,Investors!$G:$G,$B411)-$B$2&lt;=I$4,SUMIFS(Investors!$P:$P,Investors!$A:$A,$A411,Investors!$G:$G,$B411)-$B$2&gt;H$4),SUMIFS(Investors!$Q:$Q,Investors!$A:$A,$A411,Investors!$G:$G,$B411),0)</f>
        <v/>
      </c>
      <c r="J411" s="4">
        <f>IF(AND(SUMIFS(Investors!$P:$P,Investors!$A:$A,$A411,Investors!$G:$G,$B411)-$B$2&lt;=J$4,SUMIFS(Investors!$P:$P,Investors!$A:$A,$A411,Investors!$G:$G,$B411)-$B$2&gt;I$4),SUMIFS(Investors!$Q:$Q,Investors!$A:$A,$A411,Investors!$G:$G,$B411),0)</f>
        <v/>
      </c>
      <c r="K411" s="4">
        <f>IF(AND(SUMIFS(Investors!$P:$P,Investors!$A:$A,$A411,Investors!$G:$G,$B411)-$B$2&lt;=K$4,SUMIFS(Investors!$P:$P,Investors!$A:$A,$A411,Investors!$G:$G,$B411)-$B$2&gt;J$4),SUMIFS(Investors!$Q:$Q,Investors!$A:$A,$A411,Investors!$G:$G,$B411),0)</f>
        <v/>
      </c>
      <c r="L411" s="4">
        <f>IF(AND(SUMIFS(Investors!$P:$P,Investors!$A:$A,$A411,Investors!$G:$G,$B411)-$B$2&lt;=L$4,SUMIFS(Investors!$P:$P,Investors!$A:$A,$A411,Investors!$G:$G,$B411)-$B$2&gt;K$4),SUMIFS(Investors!$Q:$Q,Investors!$A:$A,$A411,Investors!$G:$G,$B411),0)</f>
        <v/>
      </c>
      <c r="M411" s="4">
        <f>IF(AND(SUMIFS(Investors!$P:$P,Investors!$A:$A,$A411,Investors!$G:$G,$B411)-$B$2&lt;=M$4,SUMIFS(Investors!$P:$P,Investors!$A:$A,$A411,Investors!$G:$G,$B411)-$B$2&gt;L$4),SUMIFS(Investors!$Q:$Q,Investors!$A:$A,$A411,Investors!$G:$G,$B411),0)</f>
        <v/>
      </c>
      <c r="N411" s="4">
        <f>IF(AND(SUMIFS(Investors!$P:$P,Investors!$A:$A,$A411,Investors!$G:$G,$B411)-$B$2&lt;=N$4,SUMIFS(Investors!$P:$P,Investors!$A:$A,$A411,Investors!$G:$G,$B411)-$B$2&gt;M$4),SUMIFS(Investors!$Q:$Q,Investors!$A:$A,$A411,Investors!$G:$G,$B411),0)</f>
        <v/>
      </c>
      <c r="O411" s="4">
        <f>IF(AND(SUMIFS(Investors!$P:$P,Investors!$A:$A,$A411,Investors!$G:$G,$B411)-$B$2&lt;=O$4,SUMIFS(Investors!$P:$P,Investors!$A:$A,$A411,Investors!$G:$G,$B411)-$B$2&gt;N$4),SUMIFS(Investors!$Q:$Q,Investors!$A:$A,$A411,Investors!$G:$G,$B411),0)</f>
        <v/>
      </c>
      <c r="P411" s="4">
        <f>IF(AND(SUMIFS(Investors!$P:$P,Investors!$A:$A,$A411,Investors!$G:$G,$B411)-$B$2&lt;=P$4,SUMIFS(Investors!$P:$P,Investors!$A:$A,$A411,Investors!$G:$G,$B411)-$B$2&gt;O$4),SUMIFS(Investors!$Q:$Q,Investors!$A:$A,$A411,Investors!$G:$G,$B411),0)</f>
        <v/>
      </c>
      <c r="Q411" s="4">
        <f>IF(AND(SUMIFS(Investors!$P:$P,Investors!$A:$A,$A411,Investors!$G:$G,$B411)-$B$2&lt;=Q$4,SUMIFS(Investors!$P:$P,Investors!$A:$A,$A411,Investors!$G:$G,$B411)-$B$2&gt;P$4),SUMIFS(Investors!$Q:$Q,Investors!$A:$A,$A411,Investors!$G:$G,$B411),0)</f>
        <v/>
      </c>
      <c r="R411" s="4">
        <f>IF(AND(SUMIFS(Investors!$P:$P,Investors!$A:$A,$A411,Investors!$G:$G,$B411)-$B$2&lt;=R$4,SUMIFS(Investors!$P:$P,Investors!$A:$A,$A411,Investors!$G:$G,$B411)-$B$2&gt;Q$4),SUMIFS(Investors!$Q:$Q,Investors!$A:$A,$A411,Investors!$G:$G,$B411),0)</f>
        <v/>
      </c>
      <c r="S411" s="4">
        <f>IF(AND(SUMIFS(Investors!$P:$P,Investors!$A:$A,$A411,Investors!$G:$G,$B411)-$B$2&lt;=S$4,SUMIFS(Investors!$P:$P,Investors!$A:$A,$A411,Investors!$G:$G,$B411)-$B$2&gt;R$4),SUMIFS(Investors!$Q:$Q,Investors!$A:$A,$A411,Investors!$G:$G,$B411),0)</f>
        <v/>
      </c>
      <c r="T411" s="4">
        <f>IF(AND(SUMIFS(Investors!$P:$P,Investors!$A:$A,$A411,Investors!$G:$G,$B411)-$B$2&lt;=T$4,SUMIFS(Investors!$P:$P,Investors!$A:$A,$A411,Investors!$G:$G,$B411)-$B$2&gt;S$4),SUMIFS(Investors!$Q:$Q,Investors!$A:$A,$A411,Investors!$G:$G,$B411),0)</f>
        <v/>
      </c>
      <c r="U411" s="4">
        <f>IF(AND(SUMIFS(Investors!$P:$P,Investors!$A:$A,$A411,Investors!$G:$G,$B411)-$B$2&lt;=U$4,SUMIFS(Investors!$P:$P,Investors!$A:$A,$A411,Investors!$G:$G,$B411)-$B$2&gt;T$4),SUMIFS(Investors!$Q:$Q,Investors!$A:$A,$A411,Investors!$G:$G,$B411),0)</f>
        <v/>
      </c>
      <c r="V411" s="4">
        <f>IF(AND(SUMIFS(Investors!$P:$P,Investors!$A:$A,$A411,Investors!$G:$G,$B411)-$B$2&lt;=V$4,SUMIFS(Investors!$P:$P,Investors!$A:$A,$A411,Investors!$G:$G,$B411)-$B$2&gt;U$4),SUMIFS(Investors!$Q:$Q,Investors!$A:$A,$A411,Investors!$G:$G,$B411),0)</f>
        <v/>
      </c>
      <c r="W411" s="4">
        <f>IF(AND(SUMIFS(Investors!$P:$P,Investors!$A:$A,$A411,Investors!$G:$G,$B411)-$B$2&lt;=W$4,SUMIFS(Investors!$P:$P,Investors!$A:$A,$A411,Investors!$G:$G,$B411)-$B$2&gt;V$4),SUMIFS(Investors!$Q:$Q,Investors!$A:$A,$A411,Investors!$G:$G,$B411),0)</f>
        <v/>
      </c>
      <c r="X411" s="4">
        <f>IF(AND(SUMIFS(Investors!$P:$P,Investors!$A:$A,$A411,Investors!$G:$G,$B411)-$B$2&lt;=X$4,SUMIFS(Investors!$P:$P,Investors!$A:$A,$A411,Investors!$G:$G,$B411)-$B$2&gt;W$4),SUMIFS(Investors!$Q:$Q,Investors!$A:$A,$A411,Investors!$G:$G,$B411),0)</f>
        <v/>
      </c>
      <c r="Y411" s="4">
        <f>IF(AND(SUMIFS(Investors!$P:$P,Investors!$A:$A,$A411,Investors!$G:$G,$B411)-$B$2&lt;=Y$4,SUMIFS(Investors!$P:$P,Investors!$A:$A,$A411,Investors!$G:$G,$B411)-$B$2&gt;X$4),SUMIFS(Investors!$Q:$Q,Investors!$A:$A,$A411,Investors!$G:$G,$B411),0)</f>
        <v/>
      </c>
      <c r="Z411" s="4">
        <f>IF(AND(SUMIFS(Investors!$P:$P,Investors!$A:$A,$A411,Investors!$G:$G,$B411)-$B$2&lt;=Z$4,SUMIFS(Investors!$P:$P,Investors!$A:$A,$A411,Investors!$G:$G,$B411)-$B$2&gt;Y$4),SUMIFS(Investors!$Q:$Q,Investors!$A:$A,$A411,Investors!$G:$G,$B411),0)</f>
        <v/>
      </c>
      <c r="AA411" s="4">
        <f>IF(AND(SUMIFS(Investors!$P:$P,Investors!$A:$A,$A411,Investors!$G:$G,$B411)-$B$2&lt;=AA$4,SUMIFS(Investors!$P:$P,Investors!$A:$A,$A411,Investors!$G:$G,$B411)-$B$2&gt;Z$4),SUMIFS(Investors!$Q:$Q,Investors!$A:$A,$A411,Investors!$G:$G,$B411),0)</f>
        <v/>
      </c>
      <c r="AB411" s="4">
        <f>IF(AND(SUMIFS(Investors!$P:$P,Investors!$A:$A,$A411,Investors!$G:$G,$B411)-$B$2&lt;=AB$4,SUMIFS(Investors!$P:$P,Investors!$A:$A,$A411,Investors!$G:$G,$B411)-$B$2&gt;AA$4),SUMIFS(Investors!$Q:$Q,Investors!$A:$A,$A411,Investors!$G:$G,$B411),0)</f>
        <v/>
      </c>
      <c r="AC411" s="4">
        <f>IF(AND(SUMIFS(Investors!$P:$P,Investors!$A:$A,$A411,Investors!$G:$G,$B411)-$B$2&lt;=AC$4,SUMIFS(Investors!$P:$P,Investors!$A:$A,$A411,Investors!$G:$G,$B411)-$B$2&gt;AB$4),SUMIFS(Investors!$Q:$Q,Investors!$A:$A,$A411,Investors!$G:$G,$B411),0)</f>
        <v/>
      </c>
    </row>
    <row r="412">
      <c r="A412" t="inlineStr">
        <is>
          <t>ZRIT01</t>
        </is>
      </c>
      <c r="B412" t="inlineStr">
        <is>
          <t>HVM103</t>
        </is>
      </c>
      <c r="C412" s="4">
        <f>SUM(E412:AC412)</f>
        <v/>
      </c>
      <c r="E412" s="4">
        <f>IF(AND(SUMIFS(Investors!$P:$P,Investors!$A:$A,$A412,Investors!$G:$G,$B412)-$B$2&lt;=E$4,SUMIFS(Investors!$P:$P,Investors!$A:$A,$A412,Investors!$G:$G,$B412)-$B$2&gt;D$4),SUMIFS(Investors!$Q:$Q,Investors!$A:$A,$A412,Investors!$G:$G,$B412),0)</f>
        <v/>
      </c>
      <c r="F412" s="4">
        <f>IF(AND(SUMIFS(Investors!$P:$P,Investors!$A:$A,$A412,Investors!$G:$G,$B412)-$B$2&lt;=F$4,SUMIFS(Investors!$P:$P,Investors!$A:$A,$A412,Investors!$G:$G,$B412)-$B$2&gt;E$4),SUMIFS(Investors!$Q:$Q,Investors!$A:$A,$A412,Investors!$G:$G,$B412),0)</f>
        <v/>
      </c>
      <c r="G412" s="4">
        <f>IF(AND(SUMIFS(Investors!$P:$P,Investors!$A:$A,$A412,Investors!$G:$G,$B412)-$B$2&lt;=G$4,SUMIFS(Investors!$P:$P,Investors!$A:$A,$A412,Investors!$G:$G,$B412)-$B$2&gt;F$4),SUMIFS(Investors!$Q:$Q,Investors!$A:$A,$A412,Investors!$G:$G,$B412),0)</f>
        <v/>
      </c>
      <c r="H412" s="4">
        <f>IF(AND(SUMIFS(Investors!$P:$P,Investors!$A:$A,$A412,Investors!$G:$G,$B412)-$B$2&lt;=H$4,SUMIFS(Investors!$P:$P,Investors!$A:$A,$A412,Investors!$G:$G,$B412)-$B$2&gt;G$4),SUMIFS(Investors!$Q:$Q,Investors!$A:$A,$A412,Investors!$G:$G,$B412),0)</f>
        <v/>
      </c>
      <c r="I412" s="4">
        <f>IF(AND(SUMIFS(Investors!$P:$P,Investors!$A:$A,$A412,Investors!$G:$G,$B412)-$B$2&lt;=I$4,SUMIFS(Investors!$P:$P,Investors!$A:$A,$A412,Investors!$G:$G,$B412)-$B$2&gt;H$4),SUMIFS(Investors!$Q:$Q,Investors!$A:$A,$A412,Investors!$G:$G,$B412),0)</f>
        <v/>
      </c>
      <c r="J412" s="4">
        <f>IF(AND(SUMIFS(Investors!$P:$P,Investors!$A:$A,$A412,Investors!$G:$G,$B412)-$B$2&lt;=J$4,SUMIFS(Investors!$P:$P,Investors!$A:$A,$A412,Investors!$G:$G,$B412)-$B$2&gt;I$4),SUMIFS(Investors!$Q:$Q,Investors!$A:$A,$A412,Investors!$G:$G,$B412),0)</f>
        <v/>
      </c>
      <c r="K412" s="4">
        <f>IF(AND(SUMIFS(Investors!$P:$P,Investors!$A:$A,$A412,Investors!$G:$G,$B412)-$B$2&lt;=K$4,SUMIFS(Investors!$P:$P,Investors!$A:$A,$A412,Investors!$G:$G,$B412)-$B$2&gt;J$4),SUMIFS(Investors!$Q:$Q,Investors!$A:$A,$A412,Investors!$G:$G,$B412),0)</f>
        <v/>
      </c>
      <c r="L412" s="4">
        <f>IF(AND(SUMIFS(Investors!$P:$P,Investors!$A:$A,$A412,Investors!$G:$G,$B412)-$B$2&lt;=L$4,SUMIFS(Investors!$P:$P,Investors!$A:$A,$A412,Investors!$G:$G,$B412)-$B$2&gt;K$4),SUMIFS(Investors!$Q:$Q,Investors!$A:$A,$A412,Investors!$G:$G,$B412),0)</f>
        <v/>
      </c>
      <c r="M412" s="4">
        <f>IF(AND(SUMIFS(Investors!$P:$P,Investors!$A:$A,$A412,Investors!$G:$G,$B412)-$B$2&lt;=M$4,SUMIFS(Investors!$P:$P,Investors!$A:$A,$A412,Investors!$G:$G,$B412)-$B$2&gt;L$4),SUMIFS(Investors!$Q:$Q,Investors!$A:$A,$A412,Investors!$G:$G,$B412),0)</f>
        <v/>
      </c>
      <c r="N412" s="4">
        <f>IF(AND(SUMIFS(Investors!$P:$P,Investors!$A:$A,$A412,Investors!$G:$G,$B412)-$B$2&lt;=N$4,SUMIFS(Investors!$P:$P,Investors!$A:$A,$A412,Investors!$G:$G,$B412)-$B$2&gt;M$4),SUMIFS(Investors!$Q:$Q,Investors!$A:$A,$A412,Investors!$G:$G,$B412),0)</f>
        <v/>
      </c>
      <c r="O412" s="4">
        <f>IF(AND(SUMIFS(Investors!$P:$P,Investors!$A:$A,$A412,Investors!$G:$G,$B412)-$B$2&lt;=O$4,SUMIFS(Investors!$P:$P,Investors!$A:$A,$A412,Investors!$G:$G,$B412)-$B$2&gt;N$4),SUMIFS(Investors!$Q:$Q,Investors!$A:$A,$A412,Investors!$G:$G,$B412),0)</f>
        <v/>
      </c>
      <c r="P412" s="4">
        <f>IF(AND(SUMIFS(Investors!$P:$P,Investors!$A:$A,$A412,Investors!$G:$G,$B412)-$B$2&lt;=P$4,SUMIFS(Investors!$P:$P,Investors!$A:$A,$A412,Investors!$G:$G,$B412)-$B$2&gt;O$4),SUMIFS(Investors!$Q:$Q,Investors!$A:$A,$A412,Investors!$G:$G,$B412),0)</f>
        <v/>
      </c>
      <c r="Q412" s="4">
        <f>IF(AND(SUMIFS(Investors!$P:$P,Investors!$A:$A,$A412,Investors!$G:$G,$B412)-$B$2&lt;=Q$4,SUMIFS(Investors!$P:$P,Investors!$A:$A,$A412,Investors!$G:$G,$B412)-$B$2&gt;P$4),SUMIFS(Investors!$Q:$Q,Investors!$A:$A,$A412,Investors!$G:$G,$B412),0)</f>
        <v/>
      </c>
      <c r="R412" s="4">
        <f>IF(AND(SUMIFS(Investors!$P:$P,Investors!$A:$A,$A412,Investors!$G:$G,$B412)-$B$2&lt;=R$4,SUMIFS(Investors!$P:$P,Investors!$A:$A,$A412,Investors!$G:$G,$B412)-$B$2&gt;Q$4),SUMIFS(Investors!$Q:$Q,Investors!$A:$A,$A412,Investors!$G:$G,$B412),0)</f>
        <v/>
      </c>
      <c r="S412" s="4">
        <f>IF(AND(SUMIFS(Investors!$P:$P,Investors!$A:$A,$A412,Investors!$G:$G,$B412)-$B$2&lt;=S$4,SUMIFS(Investors!$P:$P,Investors!$A:$A,$A412,Investors!$G:$G,$B412)-$B$2&gt;R$4),SUMIFS(Investors!$Q:$Q,Investors!$A:$A,$A412,Investors!$G:$G,$B412),0)</f>
        <v/>
      </c>
      <c r="T412" s="4">
        <f>IF(AND(SUMIFS(Investors!$P:$P,Investors!$A:$A,$A412,Investors!$G:$G,$B412)-$B$2&lt;=T$4,SUMIFS(Investors!$P:$P,Investors!$A:$A,$A412,Investors!$G:$G,$B412)-$B$2&gt;S$4),SUMIFS(Investors!$Q:$Q,Investors!$A:$A,$A412,Investors!$G:$G,$B412),0)</f>
        <v/>
      </c>
      <c r="U412" s="4">
        <f>IF(AND(SUMIFS(Investors!$P:$P,Investors!$A:$A,$A412,Investors!$G:$G,$B412)-$B$2&lt;=U$4,SUMIFS(Investors!$P:$P,Investors!$A:$A,$A412,Investors!$G:$G,$B412)-$B$2&gt;T$4),SUMIFS(Investors!$Q:$Q,Investors!$A:$A,$A412,Investors!$G:$G,$B412),0)</f>
        <v/>
      </c>
      <c r="V412" s="4">
        <f>IF(AND(SUMIFS(Investors!$P:$P,Investors!$A:$A,$A412,Investors!$G:$G,$B412)-$B$2&lt;=V$4,SUMIFS(Investors!$P:$P,Investors!$A:$A,$A412,Investors!$G:$G,$B412)-$B$2&gt;U$4),SUMIFS(Investors!$Q:$Q,Investors!$A:$A,$A412,Investors!$G:$G,$B412),0)</f>
        <v/>
      </c>
      <c r="W412" s="4">
        <f>IF(AND(SUMIFS(Investors!$P:$P,Investors!$A:$A,$A412,Investors!$G:$G,$B412)-$B$2&lt;=W$4,SUMIFS(Investors!$P:$P,Investors!$A:$A,$A412,Investors!$G:$G,$B412)-$B$2&gt;V$4),SUMIFS(Investors!$Q:$Q,Investors!$A:$A,$A412,Investors!$G:$G,$B412),0)</f>
        <v/>
      </c>
      <c r="X412" s="4">
        <f>IF(AND(SUMIFS(Investors!$P:$P,Investors!$A:$A,$A412,Investors!$G:$G,$B412)-$B$2&lt;=X$4,SUMIFS(Investors!$P:$P,Investors!$A:$A,$A412,Investors!$G:$G,$B412)-$B$2&gt;W$4),SUMIFS(Investors!$Q:$Q,Investors!$A:$A,$A412,Investors!$G:$G,$B412),0)</f>
        <v/>
      </c>
      <c r="Y412" s="4">
        <f>IF(AND(SUMIFS(Investors!$P:$P,Investors!$A:$A,$A412,Investors!$G:$G,$B412)-$B$2&lt;=Y$4,SUMIFS(Investors!$P:$P,Investors!$A:$A,$A412,Investors!$G:$G,$B412)-$B$2&gt;X$4),SUMIFS(Investors!$Q:$Q,Investors!$A:$A,$A412,Investors!$G:$G,$B412),0)</f>
        <v/>
      </c>
      <c r="Z412" s="4">
        <f>IF(AND(SUMIFS(Investors!$P:$P,Investors!$A:$A,$A412,Investors!$G:$G,$B412)-$B$2&lt;=Z$4,SUMIFS(Investors!$P:$P,Investors!$A:$A,$A412,Investors!$G:$G,$B412)-$B$2&gt;Y$4),SUMIFS(Investors!$Q:$Q,Investors!$A:$A,$A412,Investors!$G:$G,$B412),0)</f>
        <v/>
      </c>
      <c r="AA412" s="4">
        <f>IF(AND(SUMIFS(Investors!$P:$P,Investors!$A:$A,$A412,Investors!$G:$G,$B412)-$B$2&lt;=AA$4,SUMIFS(Investors!$P:$P,Investors!$A:$A,$A412,Investors!$G:$G,$B412)-$B$2&gt;Z$4),SUMIFS(Investors!$Q:$Q,Investors!$A:$A,$A412,Investors!$G:$G,$B412),0)</f>
        <v/>
      </c>
      <c r="AB412" s="4">
        <f>IF(AND(SUMIFS(Investors!$P:$P,Investors!$A:$A,$A412,Investors!$G:$G,$B412)-$B$2&lt;=AB$4,SUMIFS(Investors!$P:$P,Investors!$A:$A,$A412,Investors!$G:$G,$B412)-$B$2&gt;AA$4),SUMIFS(Investors!$Q:$Q,Investors!$A:$A,$A412,Investors!$G:$G,$B412),0)</f>
        <v/>
      </c>
      <c r="AC412" s="4">
        <f>IF(AND(SUMIFS(Investors!$P:$P,Investors!$A:$A,$A412,Investors!$G:$G,$B412)-$B$2&lt;=AC$4,SUMIFS(Investors!$P:$P,Investors!$A:$A,$A412,Investors!$G:$G,$B412)-$B$2&gt;AB$4),SUMIFS(Investors!$Q:$Q,Investors!$A:$A,$A412,Investors!$G:$G,$B412),0)</f>
        <v/>
      </c>
    </row>
    <row r="413">
      <c r="A413" t="inlineStr">
        <is>
          <t>ZRIT01</t>
        </is>
      </c>
      <c r="B413" t="inlineStr">
        <is>
          <t>HVK103</t>
        </is>
      </c>
      <c r="C413" s="4">
        <f>SUM(E413:AC413)</f>
        <v/>
      </c>
      <c r="E413" s="4">
        <f>IF(AND(SUMIFS(Investors!$P:$P,Investors!$A:$A,$A413,Investors!$G:$G,$B413)-$B$2&lt;=E$4,SUMIFS(Investors!$P:$P,Investors!$A:$A,$A413,Investors!$G:$G,$B413)-$B$2&gt;D$4),SUMIFS(Investors!$Q:$Q,Investors!$A:$A,$A413,Investors!$G:$G,$B413),0)</f>
        <v/>
      </c>
      <c r="F413" s="4">
        <f>IF(AND(SUMIFS(Investors!$P:$P,Investors!$A:$A,$A413,Investors!$G:$G,$B413)-$B$2&lt;=F$4,SUMIFS(Investors!$P:$P,Investors!$A:$A,$A413,Investors!$G:$G,$B413)-$B$2&gt;E$4),SUMIFS(Investors!$Q:$Q,Investors!$A:$A,$A413,Investors!$G:$G,$B413),0)</f>
        <v/>
      </c>
      <c r="G413" s="4">
        <f>IF(AND(SUMIFS(Investors!$P:$P,Investors!$A:$A,$A413,Investors!$G:$G,$B413)-$B$2&lt;=G$4,SUMIFS(Investors!$P:$P,Investors!$A:$A,$A413,Investors!$G:$G,$B413)-$B$2&gt;F$4),SUMIFS(Investors!$Q:$Q,Investors!$A:$A,$A413,Investors!$G:$G,$B413),0)</f>
        <v/>
      </c>
      <c r="H413" s="4">
        <f>IF(AND(SUMIFS(Investors!$P:$P,Investors!$A:$A,$A413,Investors!$G:$G,$B413)-$B$2&lt;=H$4,SUMIFS(Investors!$P:$P,Investors!$A:$A,$A413,Investors!$G:$G,$B413)-$B$2&gt;G$4),SUMIFS(Investors!$Q:$Q,Investors!$A:$A,$A413,Investors!$G:$G,$B413),0)</f>
        <v/>
      </c>
      <c r="I413" s="4">
        <f>IF(AND(SUMIFS(Investors!$P:$P,Investors!$A:$A,$A413,Investors!$G:$G,$B413)-$B$2&lt;=I$4,SUMIFS(Investors!$P:$P,Investors!$A:$A,$A413,Investors!$G:$G,$B413)-$B$2&gt;H$4),SUMIFS(Investors!$Q:$Q,Investors!$A:$A,$A413,Investors!$G:$G,$B413),0)</f>
        <v/>
      </c>
      <c r="J413" s="4">
        <f>IF(AND(SUMIFS(Investors!$P:$P,Investors!$A:$A,$A413,Investors!$G:$G,$B413)-$B$2&lt;=J$4,SUMIFS(Investors!$P:$P,Investors!$A:$A,$A413,Investors!$G:$G,$B413)-$B$2&gt;I$4),SUMIFS(Investors!$Q:$Q,Investors!$A:$A,$A413,Investors!$G:$G,$B413),0)</f>
        <v/>
      </c>
      <c r="K413" s="4">
        <f>IF(AND(SUMIFS(Investors!$P:$P,Investors!$A:$A,$A413,Investors!$G:$G,$B413)-$B$2&lt;=K$4,SUMIFS(Investors!$P:$P,Investors!$A:$A,$A413,Investors!$G:$G,$B413)-$B$2&gt;J$4),SUMIFS(Investors!$Q:$Q,Investors!$A:$A,$A413,Investors!$G:$G,$B413),0)</f>
        <v/>
      </c>
      <c r="L413" s="4">
        <f>IF(AND(SUMIFS(Investors!$P:$P,Investors!$A:$A,$A413,Investors!$G:$G,$B413)-$B$2&lt;=L$4,SUMIFS(Investors!$P:$P,Investors!$A:$A,$A413,Investors!$G:$G,$B413)-$B$2&gt;K$4),SUMIFS(Investors!$Q:$Q,Investors!$A:$A,$A413,Investors!$G:$G,$B413),0)</f>
        <v/>
      </c>
      <c r="M413" s="4">
        <f>IF(AND(SUMIFS(Investors!$P:$P,Investors!$A:$A,$A413,Investors!$G:$G,$B413)-$B$2&lt;=M$4,SUMIFS(Investors!$P:$P,Investors!$A:$A,$A413,Investors!$G:$G,$B413)-$B$2&gt;L$4),SUMIFS(Investors!$Q:$Q,Investors!$A:$A,$A413,Investors!$G:$G,$B413),0)</f>
        <v/>
      </c>
      <c r="N413" s="4">
        <f>IF(AND(SUMIFS(Investors!$P:$P,Investors!$A:$A,$A413,Investors!$G:$G,$B413)-$B$2&lt;=N$4,SUMIFS(Investors!$P:$P,Investors!$A:$A,$A413,Investors!$G:$G,$B413)-$B$2&gt;M$4),SUMIFS(Investors!$Q:$Q,Investors!$A:$A,$A413,Investors!$G:$G,$B413),0)</f>
        <v/>
      </c>
      <c r="O413" s="4">
        <f>IF(AND(SUMIFS(Investors!$P:$P,Investors!$A:$A,$A413,Investors!$G:$G,$B413)-$B$2&lt;=O$4,SUMIFS(Investors!$P:$P,Investors!$A:$A,$A413,Investors!$G:$G,$B413)-$B$2&gt;N$4),SUMIFS(Investors!$Q:$Q,Investors!$A:$A,$A413,Investors!$G:$G,$B413),0)</f>
        <v/>
      </c>
      <c r="P413" s="4">
        <f>IF(AND(SUMIFS(Investors!$P:$P,Investors!$A:$A,$A413,Investors!$G:$G,$B413)-$B$2&lt;=P$4,SUMIFS(Investors!$P:$P,Investors!$A:$A,$A413,Investors!$G:$G,$B413)-$B$2&gt;O$4),SUMIFS(Investors!$Q:$Q,Investors!$A:$A,$A413,Investors!$G:$G,$B413),0)</f>
        <v/>
      </c>
      <c r="Q413" s="4">
        <f>IF(AND(SUMIFS(Investors!$P:$P,Investors!$A:$A,$A413,Investors!$G:$G,$B413)-$B$2&lt;=Q$4,SUMIFS(Investors!$P:$P,Investors!$A:$A,$A413,Investors!$G:$G,$B413)-$B$2&gt;P$4),SUMIFS(Investors!$Q:$Q,Investors!$A:$A,$A413,Investors!$G:$G,$B413),0)</f>
        <v/>
      </c>
      <c r="R413" s="4">
        <f>IF(AND(SUMIFS(Investors!$P:$P,Investors!$A:$A,$A413,Investors!$G:$G,$B413)-$B$2&lt;=R$4,SUMIFS(Investors!$P:$P,Investors!$A:$A,$A413,Investors!$G:$G,$B413)-$B$2&gt;Q$4),SUMIFS(Investors!$Q:$Q,Investors!$A:$A,$A413,Investors!$G:$G,$B413),0)</f>
        <v/>
      </c>
      <c r="S413" s="4">
        <f>IF(AND(SUMIFS(Investors!$P:$P,Investors!$A:$A,$A413,Investors!$G:$G,$B413)-$B$2&lt;=S$4,SUMIFS(Investors!$P:$P,Investors!$A:$A,$A413,Investors!$G:$G,$B413)-$B$2&gt;R$4),SUMIFS(Investors!$Q:$Q,Investors!$A:$A,$A413,Investors!$G:$G,$B413),0)</f>
        <v/>
      </c>
      <c r="T413" s="4">
        <f>IF(AND(SUMIFS(Investors!$P:$P,Investors!$A:$A,$A413,Investors!$G:$G,$B413)-$B$2&lt;=T$4,SUMIFS(Investors!$P:$P,Investors!$A:$A,$A413,Investors!$G:$G,$B413)-$B$2&gt;S$4),SUMIFS(Investors!$Q:$Q,Investors!$A:$A,$A413,Investors!$G:$G,$B413),0)</f>
        <v/>
      </c>
      <c r="U413" s="4">
        <f>IF(AND(SUMIFS(Investors!$P:$P,Investors!$A:$A,$A413,Investors!$G:$G,$B413)-$B$2&lt;=U$4,SUMIFS(Investors!$P:$P,Investors!$A:$A,$A413,Investors!$G:$G,$B413)-$B$2&gt;T$4),SUMIFS(Investors!$Q:$Q,Investors!$A:$A,$A413,Investors!$G:$G,$B413),0)</f>
        <v/>
      </c>
      <c r="V413" s="4">
        <f>IF(AND(SUMIFS(Investors!$P:$P,Investors!$A:$A,$A413,Investors!$G:$G,$B413)-$B$2&lt;=V$4,SUMIFS(Investors!$P:$P,Investors!$A:$A,$A413,Investors!$G:$G,$B413)-$B$2&gt;U$4),SUMIFS(Investors!$Q:$Q,Investors!$A:$A,$A413,Investors!$G:$G,$B413),0)</f>
        <v/>
      </c>
      <c r="W413" s="4">
        <f>IF(AND(SUMIFS(Investors!$P:$P,Investors!$A:$A,$A413,Investors!$G:$G,$B413)-$B$2&lt;=W$4,SUMIFS(Investors!$P:$P,Investors!$A:$A,$A413,Investors!$G:$G,$B413)-$B$2&gt;V$4),SUMIFS(Investors!$Q:$Q,Investors!$A:$A,$A413,Investors!$G:$G,$B413),0)</f>
        <v/>
      </c>
      <c r="X413" s="4">
        <f>IF(AND(SUMIFS(Investors!$P:$P,Investors!$A:$A,$A413,Investors!$G:$G,$B413)-$B$2&lt;=X$4,SUMIFS(Investors!$P:$P,Investors!$A:$A,$A413,Investors!$G:$G,$B413)-$B$2&gt;W$4),SUMIFS(Investors!$Q:$Q,Investors!$A:$A,$A413,Investors!$G:$G,$B413),0)</f>
        <v/>
      </c>
      <c r="Y413" s="4">
        <f>IF(AND(SUMIFS(Investors!$P:$P,Investors!$A:$A,$A413,Investors!$G:$G,$B413)-$B$2&lt;=Y$4,SUMIFS(Investors!$P:$P,Investors!$A:$A,$A413,Investors!$G:$G,$B413)-$B$2&gt;X$4),SUMIFS(Investors!$Q:$Q,Investors!$A:$A,$A413,Investors!$G:$G,$B413),0)</f>
        <v/>
      </c>
      <c r="Z413" s="4">
        <f>IF(AND(SUMIFS(Investors!$P:$P,Investors!$A:$A,$A413,Investors!$G:$G,$B413)-$B$2&lt;=Z$4,SUMIFS(Investors!$P:$P,Investors!$A:$A,$A413,Investors!$G:$G,$B413)-$B$2&gt;Y$4),SUMIFS(Investors!$Q:$Q,Investors!$A:$A,$A413,Investors!$G:$G,$B413),0)</f>
        <v/>
      </c>
      <c r="AA413" s="4">
        <f>IF(AND(SUMIFS(Investors!$P:$P,Investors!$A:$A,$A413,Investors!$G:$G,$B413)-$B$2&lt;=AA$4,SUMIFS(Investors!$P:$P,Investors!$A:$A,$A413,Investors!$G:$G,$B413)-$B$2&gt;Z$4),SUMIFS(Investors!$Q:$Q,Investors!$A:$A,$A413,Investors!$G:$G,$B413),0)</f>
        <v/>
      </c>
      <c r="AB413" s="4">
        <f>IF(AND(SUMIFS(Investors!$P:$P,Investors!$A:$A,$A413,Investors!$G:$G,$B413)-$B$2&lt;=AB$4,SUMIFS(Investors!$P:$P,Investors!$A:$A,$A413,Investors!$G:$G,$B413)-$B$2&gt;AA$4),SUMIFS(Investors!$Q:$Q,Investors!$A:$A,$A413,Investors!$G:$G,$B413),0)</f>
        <v/>
      </c>
      <c r="AC413" s="4">
        <f>IF(AND(SUMIFS(Investors!$P:$P,Investors!$A:$A,$A413,Investors!$G:$G,$B413)-$B$2&lt;=AC$4,SUMIFS(Investors!$P:$P,Investors!$A:$A,$A413,Investors!$G:$G,$B413)-$B$2&gt;AB$4),SUMIFS(Investors!$Q:$Q,Investors!$A:$A,$A413,Investors!$G:$G,$B413),0)</f>
        <v/>
      </c>
    </row>
    <row r="414">
      <c r="A414" t="inlineStr">
        <is>
          <t>ZRIT01</t>
        </is>
      </c>
      <c r="B414" t="inlineStr">
        <is>
          <t>HVF104</t>
        </is>
      </c>
      <c r="C414" s="4">
        <f>SUM(E414:AC414)</f>
        <v/>
      </c>
      <c r="E414" s="4">
        <f>IF(AND(SUMIFS(Investors!$P:$P,Investors!$A:$A,$A414,Investors!$G:$G,$B414)-$B$2&lt;=E$4,SUMIFS(Investors!$P:$P,Investors!$A:$A,$A414,Investors!$G:$G,$B414)-$B$2&gt;D$4),SUMIFS(Investors!$Q:$Q,Investors!$A:$A,$A414,Investors!$G:$G,$B414),0)</f>
        <v/>
      </c>
      <c r="F414" s="4">
        <f>IF(AND(SUMIFS(Investors!$P:$P,Investors!$A:$A,$A414,Investors!$G:$G,$B414)-$B$2&lt;=F$4,SUMIFS(Investors!$P:$P,Investors!$A:$A,$A414,Investors!$G:$G,$B414)-$B$2&gt;E$4),SUMIFS(Investors!$Q:$Q,Investors!$A:$A,$A414,Investors!$G:$G,$B414),0)</f>
        <v/>
      </c>
      <c r="G414" s="4">
        <f>IF(AND(SUMIFS(Investors!$P:$P,Investors!$A:$A,$A414,Investors!$G:$G,$B414)-$B$2&lt;=G$4,SUMIFS(Investors!$P:$P,Investors!$A:$A,$A414,Investors!$G:$G,$B414)-$B$2&gt;F$4),SUMIFS(Investors!$Q:$Q,Investors!$A:$A,$A414,Investors!$G:$G,$B414),0)</f>
        <v/>
      </c>
      <c r="H414" s="4">
        <f>IF(AND(SUMIFS(Investors!$P:$P,Investors!$A:$A,$A414,Investors!$G:$G,$B414)-$B$2&lt;=H$4,SUMIFS(Investors!$P:$P,Investors!$A:$A,$A414,Investors!$G:$G,$B414)-$B$2&gt;G$4),SUMIFS(Investors!$Q:$Q,Investors!$A:$A,$A414,Investors!$G:$G,$B414),0)</f>
        <v/>
      </c>
      <c r="I414" s="4">
        <f>IF(AND(SUMIFS(Investors!$P:$P,Investors!$A:$A,$A414,Investors!$G:$G,$B414)-$B$2&lt;=I$4,SUMIFS(Investors!$P:$P,Investors!$A:$A,$A414,Investors!$G:$G,$B414)-$B$2&gt;H$4),SUMIFS(Investors!$Q:$Q,Investors!$A:$A,$A414,Investors!$G:$G,$B414),0)</f>
        <v/>
      </c>
      <c r="J414" s="4">
        <f>IF(AND(SUMIFS(Investors!$P:$P,Investors!$A:$A,$A414,Investors!$G:$G,$B414)-$B$2&lt;=J$4,SUMIFS(Investors!$P:$P,Investors!$A:$A,$A414,Investors!$G:$G,$B414)-$B$2&gt;I$4),SUMIFS(Investors!$Q:$Q,Investors!$A:$A,$A414,Investors!$G:$G,$B414),0)</f>
        <v/>
      </c>
      <c r="K414" s="4">
        <f>IF(AND(SUMIFS(Investors!$P:$P,Investors!$A:$A,$A414,Investors!$G:$G,$B414)-$B$2&lt;=K$4,SUMIFS(Investors!$P:$P,Investors!$A:$A,$A414,Investors!$G:$G,$B414)-$B$2&gt;J$4),SUMIFS(Investors!$Q:$Q,Investors!$A:$A,$A414,Investors!$G:$G,$B414),0)</f>
        <v/>
      </c>
      <c r="L414" s="4">
        <f>IF(AND(SUMIFS(Investors!$P:$P,Investors!$A:$A,$A414,Investors!$G:$G,$B414)-$B$2&lt;=L$4,SUMIFS(Investors!$P:$P,Investors!$A:$A,$A414,Investors!$G:$G,$B414)-$B$2&gt;K$4),SUMIFS(Investors!$Q:$Q,Investors!$A:$A,$A414,Investors!$G:$G,$B414),0)</f>
        <v/>
      </c>
      <c r="M414" s="4">
        <f>IF(AND(SUMIFS(Investors!$P:$P,Investors!$A:$A,$A414,Investors!$G:$G,$B414)-$B$2&lt;=M$4,SUMIFS(Investors!$P:$P,Investors!$A:$A,$A414,Investors!$G:$G,$B414)-$B$2&gt;L$4),SUMIFS(Investors!$Q:$Q,Investors!$A:$A,$A414,Investors!$G:$G,$B414),0)</f>
        <v/>
      </c>
      <c r="N414" s="4">
        <f>IF(AND(SUMIFS(Investors!$P:$P,Investors!$A:$A,$A414,Investors!$G:$G,$B414)-$B$2&lt;=N$4,SUMIFS(Investors!$P:$P,Investors!$A:$A,$A414,Investors!$G:$G,$B414)-$B$2&gt;M$4),SUMIFS(Investors!$Q:$Q,Investors!$A:$A,$A414,Investors!$G:$G,$B414),0)</f>
        <v/>
      </c>
      <c r="O414" s="4">
        <f>IF(AND(SUMIFS(Investors!$P:$P,Investors!$A:$A,$A414,Investors!$G:$G,$B414)-$B$2&lt;=O$4,SUMIFS(Investors!$P:$P,Investors!$A:$A,$A414,Investors!$G:$G,$B414)-$B$2&gt;N$4),SUMIFS(Investors!$Q:$Q,Investors!$A:$A,$A414,Investors!$G:$G,$B414),0)</f>
        <v/>
      </c>
      <c r="P414" s="4">
        <f>IF(AND(SUMIFS(Investors!$P:$P,Investors!$A:$A,$A414,Investors!$G:$G,$B414)-$B$2&lt;=P$4,SUMIFS(Investors!$P:$P,Investors!$A:$A,$A414,Investors!$G:$G,$B414)-$B$2&gt;O$4),SUMIFS(Investors!$Q:$Q,Investors!$A:$A,$A414,Investors!$G:$G,$B414),0)</f>
        <v/>
      </c>
      <c r="Q414" s="4">
        <f>IF(AND(SUMIFS(Investors!$P:$P,Investors!$A:$A,$A414,Investors!$G:$G,$B414)-$B$2&lt;=Q$4,SUMIFS(Investors!$P:$P,Investors!$A:$A,$A414,Investors!$G:$G,$B414)-$B$2&gt;P$4),SUMIFS(Investors!$Q:$Q,Investors!$A:$A,$A414,Investors!$G:$G,$B414),0)</f>
        <v/>
      </c>
      <c r="R414" s="4">
        <f>IF(AND(SUMIFS(Investors!$P:$P,Investors!$A:$A,$A414,Investors!$G:$G,$B414)-$B$2&lt;=R$4,SUMIFS(Investors!$P:$P,Investors!$A:$A,$A414,Investors!$G:$G,$B414)-$B$2&gt;Q$4),SUMIFS(Investors!$Q:$Q,Investors!$A:$A,$A414,Investors!$G:$G,$B414),0)</f>
        <v/>
      </c>
      <c r="S414" s="4">
        <f>IF(AND(SUMIFS(Investors!$P:$P,Investors!$A:$A,$A414,Investors!$G:$G,$B414)-$B$2&lt;=S$4,SUMIFS(Investors!$P:$P,Investors!$A:$A,$A414,Investors!$G:$G,$B414)-$B$2&gt;R$4),SUMIFS(Investors!$Q:$Q,Investors!$A:$A,$A414,Investors!$G:$G,$B414),0)</f>
        <v/>
      </c>
      <c r="T414" s="4">
        <f>IF(AND(SUMIFS(Investors!$P:$P,Investors!$A:$A,$A414,Investors!$G:$G,$B414)-$B$2&lt;=T$4,SUMIFS(Investors!$P:$P,Investors!$A:$A,$A414,Investors!$G:$G,$B414)-$B$2&gt;S$4),SUMIFS(Investors!$Q:$Q,Investors!$A:$A,$A414,Investors!$G:$G,$B414),0)</f>
        <v/>
      </c>
      <c r="U414" s="4">
        <f>IF(AND(SUMIFS(Investors!$P:$P,Investors!$A:$A,$A414,Investors!$G:$G,$B414)-$B$2&lt;=U$4,SUMIFS(Investors!$P:$P,Investors!$A:$A,$A414,Investors!$G:$G,$B414)-$B$2&gt;T$4),SUMIFS(Investors!$Q:$Q,Investors!$A:$A,$A414,Investors!$G:$G,$B414),0)</f>
        <v/>
      </c>
      <c r="V414" s="4">
        <f>IF(AND(SUMIFS(Investors!$P:$P,Investors!$A:$A,$A414,Investors!$G:$G,$B414)-$B$2&lt;=V$4,SUMIFS(Investors!$P:$P,Investors!$A:$A,$A414,Investors!$G:$G,$B414)-$B$2&gt;U$4),SUMIFS(Investors!$Q:$Q,Investors!$A:$A,$A414,Investors!$G:$G,$B414),0)</f>
        <v/>
      </c>
      <c r="W414" s="4">
        <f>IF(AND(SUMIFS(Investors!$P:$P,Investors!$A:$A,$A414,Investors!$G:$G,$B414)-$B$2&lt;=W$4,SUMIFS(Investors!$P:$P,Investors!$A:$A,$A414,Investors!$G:$G,$B414)-$B$2&gt;V$4),SUMIFS(Investors!$Q:$Q,Investors!$A:$A,$A414,Investors!$G:$G,$B414),0)</f>
        <v/>
      </c>
      <c r="X414" s="4">
        <f>IF(AND(SUMIFS(Investors!$P:$P,Investors!$A:$A,$A414,Investors!$G:$G,$B414)-$B$2&lt;=X$4,SUMIFS(Investors!$P:$P,Investors!$A:$A,$A414,Investors!$G:$G,$B414)-$B$2&gt;W$4),SUMIFS(Investors!$Q:$Q,Investors!$A:$A,$A414,Investors!$G:$G,$B414),0)</f>
        <v/>
      </c>
      <c r="Y414" s="4">
        <f>IF(AND(SUMIFS(Investors!$P:$P,Investors!$A:$A,$A414,Investors!$G:$G,$B414)-$B$2&lt;=Y$4,SUMIFS(Investors!$P:$P,Investors!$A:$A,$A414,Investors!$G:$G,$B414)-$B$2&gt;X$4),SUMIFS(Investors!$Q:$Q,Investors!$A:$A,$A414,Investors!$G:$G,$B414),0)</f>
        <v/>
      </c>
      <c r="Z414" s="4">
        <f>IF(AND(SUMIFS(Investors!$P:$P,Investors!$A:$A,$A414,Investors!$G:$G,$B414)-$B$2&lt;=Z$4,SUMIFS(Investors!$P:$P,Investors!$A:$A,$A414,Investors!$G:$G,$B414)-$B$2&gt;Y$4),SUMIFS(Investors!$Q:$Q,Investors!$A:$A,$A414,Investors!$G:$G,$B414),0)</f>
        <v/>
      </c>
      <c r="AA414" s="4">
        <f>IF(AND(SUMIFS(Investors!$P:$P,Investors!$A:$A,$A414,Investors!$G:$G,$B414)-$B$2&lt;=AA$4,SUMIFS(Investors!$P:$P,Investors!$A:$A,$A414,Investors!$G:$G,$B414)-$B$2&gt;Z$4),SUMIFS(Investors!$Q:$Q,Investors!$A:$A,$A414,Investors!$G:$G,$B414),0)</f>
        <v/>
      </c>
      <c r="AB414" s="4">
        <f>IF(AND(SUMIFS(Investors!$P:$P,Investors!$A:$A,$A414,Investors!$G:$G,$B414)-$B$2&lt;=AB$4,SUMIFS(Investors!$P:$P,Investors!$A:$A,$A414,Investors!$G:$G,$B414)-$B$2&gt;AA$4),SUMIFS(Investors!$Q:$Q,Investors!$A:$A,$A414,Investors!$G:$G,$B414),0)</f>
        <v/>
      </c>
      <c r="AC414" s="4">
        <f>IF(AND(SUMIFS(Investors!$P:$P,Investors!$A:$A,$A414,Investors!$G:$G,$B414)-$B$2&lt;=AC$4,SUMIFS(Investors!$P:$P,Investors!$A:$A,$A414,Investors!$G:$G,$B414)-$B$2&gt;AB$4),SUMIFS(Investors!$Q:$Q,Investors!$A:$A,$A414,Investors!$G:$G,$B414),0)</f>
        <v/>
      </c>
    </row>
    <row r="415">
      <c r="A415" t="inlineStr">
        <is>
          <t>ZRIT01</t>
        </is>
      </c>
      <c r="B415" t="inlineStr">
        <is>
          <t>HVF202</t>
        </is>
      </c>
      <c r="C415" s="4">
        <f>SUM(E415:AC415)</f>
        <v/>
      </c>
      <c r="E415" s="4">
        <f>IF(AND(SUMIFS(Investors!$P:$P,Investors!$A:$A,$A415,Investors!$G:$G,$B415)-$B$2&lt;=E$4,SUMIFS(Investors!$P:$P,Investors!$A:$A,$A415,Investors!$G:$G,$B415)-$B$2&gt;D$4),SUMIFS(Investors!$Q:$Q,Investors!$A:$A,$A415,Investors!$G:$G,$B415),0)</f>
        <v/>
      </c>
      <c r="F415" s="4">
        <f>IF(AND(SUMIFS(Investors!$P:$P,Investors!$A:$A,$A415,Investors!$G:$G,$B415)-$B$2&lt;=F$4,SUMIFS(Investors!$P:$P,Investors!$A:$A,$A415,Investors!$G:$G,$B415)-$B$2&gt;E$4),SUMIFS(Investors!$Q:$Q,Investors!$A:$A,$A415,Investors!$G:$G,$B415),0)</f>
        <v/>
      </c>
      <c r="G415" s="4">
        <f>IF(AND(SUMIFS(Investors!$P:$P,Investors!$A:$A,$A415,Investors!$G:$G,$B415)-$B$2&lt;=G$4,SUMIFS(Investors!$P:$P,Investors!$A:$A,$A415,Investors!$G:$G,$B415)-$B$2&gt;F$4),SUMIFS(Investors!$Q:$Q,Investors!$A:$A,$A415,Investors!$G:$G,$B415),0)</f>
        <v/>
      </c>
      <c r="H415" s="4">
        <f>IF(AND(SUMIFS(Investors!$P:$P,Investors!$A:$A,$A415,Investors!$G:$G,$B415)-$B$2&lt;=H$4,SUMIFS(Investors!$P:$P,Investors!$A:$A,$A415,Investors!$G:$G,$B415)-$B$2&gt;G$4),SUMIFS(Investors!$Q:$Q,Investors!$A:$A,$A415,Investors!$G:$G,$B415),0)</f>
        <v/>
      </c>
      <c r="I415" s="4">
        <f>IF(AND(SUMIFS(Investors!$P:$P,Investors!$A:$A,$A415,Investors!$G:$G,$B415)-$B$2&lt;=I$4,SUMIFS(Investors!$P:$P,Investors!$A:$A,$A415,Investors!$G:$G,$B415)-$B$2&gt;H$4),SUMIFS(Investors!$Q:$Q,Investors!$A:$A,$A415,Investors!$G:$G,$B415),0)</f>
        <v/>
      </c>
      <c r="J415" s="4">
        <f>IF(AND(SUMIFS(Investors!$P:$P,Investors!$A:$A,$A415,Investors!$G:$G,$B415)-$B$2&lt;=J$4,SUMIFS(Investors!$P:$P,Investors!$A:$A,$A415,Investors!$G:$G,$B415)-$B$2&gt;I$4),SUMIFS(Investors!$Q:$Q,Investors!$A:$A,$A415,Investors!$G:$G,$B415),0)</f>
        <v/>
      </c>
      <c r="K415" s="4">
        <f>IF(AND(SUMIFS(Investors!$P:$P,Investors!$A:$A,$A415,Investors!$G:$G,$B415)-$B$2&lt;=K$4,SUMIFS(Investors!$P:$P,Investors!$A:$A,$A415,Investors!$G:$G,$B415)-$B$2&gt;J$4),SUMIFS(Investors!$Q:$Q,Investors!$A:$A,$A415,Investors!$G:$G,$B415),0)</f>
        <v/>
      </c>
      <c r="L415" s="4">
        <f>IF(AND(SUMIFS(Investors!$P:$P,Investors!$A:$A,$A415,Investors!$G:$G,$B415)-$B$2&lt;=L$4,SUMIFS(Investors!$P:$P,Investors!$A:$A,$A415,Investors!$G:$G,$B415)-$B$2&gt;K$4),SUMIFS(Investors!$Q:$Q,Investors!$A:$A,$A415,Investors!$G:$G,$B415),0)</f>
        <v/>
      </c>
      <c r="M415" s="4">
        <f>IF(AND(SUMIFS(Investors!$P:$P,Investors!$A:$A,$A415,Investors!$G:$G,$B415)-$B$2&lt;=M$4,SUMIFS(Investors!$P:$P,Investors!$A:$A,$A415,Investors!$G:$G,$B415)-$B$2&gt;L$4),SUMIFS(Investors!$Q:$Q,Investors!$A:$A,$A415,Investors!$G:$G,$B415),0)</f>
        <v/>
      </c>
      <c r="N415" s="4">
        <f>IF(AND(SUMIFS(Investors!$P:$P,Investors!$A:$A,$A415,Investors!$G:$G,$B415)-$B$2&lt;=N$4,SUMIFS(Investors!$P:$P,Investors!$A:$A,$A415,Investors!$G:$G,$B415)-$B$2&gt;M$4),SUMIFS(Investors!$Q:$Q,Investors!$A:$A,$A415,Investors!$G:$G,$B415),0)</f>
        <v/>
      </c>
      <c r="O415" s="4">
        <f>IF(AND(SUMIFS(Investors!$P:$P,Investors!$A:$A,$A415,Investors!$G:$G,$B415)-$B$2&lt;=O$4,SUMIFS(Investors!$P:$P,Investors!$A:$A,$A415,Investors!$G:$G,$B415)-$B$2&gt;N$4),SUMIFS(Investors!$Q:$Q,Investors!$A:$A,$A415,Investors!$G:$G,$B415),0)</f>
        <v/>
      </c>
      <c r="P415" s="4">
        <f>IF(AND(SUMIFS(Investors!$P:$P,Investors!$A:$A,$A415,Investors!$G:$G,$B415)-$B$2&lt;=P$4,SUMIFS(Investors!$P:$P,Investors!$A:$A,$A415,Investors!$G:$G,$B415)-$B$2&gt;O$4),SUMIFS(Investors!$Q:$Q,Investors!$A:$A,$A415,Investors!$G:$G,$B415),0)</f>
        <v/>
      </c>
      <c r="Q415" s="4">
        <f>IF(AND(SUMIFS(Investors!$P:$P,Investors!$A:$A,$A415,Investors!$G:$G,$B415)-$B$2&lt;=Q$4,SUMIFS(Investors!$P:$P,Investors!$A:$A,$A415,Investors!$G:$G,$B415)-$B$2&gt;P$4),SUMIFS(Investors!$Q:$Q,Investors!$A:$A,$A415,Investors!$G:$G,$B415),0)</f>
        <v/>
      </c>
      <c r="R415" s="4">
        <f>IF(AND(SUMIFS(Investors!$P:$P,Investors!$A:$A,$A415,Investors!$G:$G,$B415)-$B$2&lt;=R$4,SUMIFS(Investors!$P:$P,Investors!$A:$A,$A415,Investors!$G:$G,$B415)-$B$2&gt;Q$4),SUMIFS(Investors!$Q:$Q,Investors!$A:$A,$A415,Investors!$G:$G,$B415),0)</f>
        <v/>
      </c>
      <c r="S415" s="4">
        <f>IF(AND(SUMIFS(Investors!$P:$P,Investors!$A:$A,$A415,Investors!$G:$G,$B415)-$B$2&lt;=S$4,SUMIFS(Investors!$P:$P,Investors!$A:$A,$A415,Investors!$G:$G,$B415)-$B$2&gt;R$4),SUMIFS(Investors!$Q:$Q,Investors!$A:$A,$A415,Investors!$G:$G,$B415),0)</f>
        <v/>
      </c>
      <c r="T415" s="4">
        <f>IF(AND(SUMIFS(Investors!$P:$P,Investors!$A:$A,$A415,Investors!$G:$G,$B415)-$B$2&lt;=T$4,SUMIFS(Investors!$P:$P,Investors!$A:$A,$A415,Investors!$G:$G,$B415)-$B$2&gt;S$4),SUMIFS(Investors!$Q:$Q,Investors!$A:$A,$A415,Investors!$G:$G,$B415),0)</f>
        <v/>
      </c>
      <c r="U415" s="4">
        <f>IF(AND(SUMIFS(Investors!$P:$P,Investors!$A:$A,$A415,Investors!$G:$G,$B415)-$B$2&lt;=U$4,SUMIFS(Investors!$P:$P,Investors!$A:$A,$A415,Investors!$G:$G,$B415)-$B$2&gt;T$4),SUMIFS(Investors!$Q:$Q,Investors!$A:$A,$A415,Investors!$G:$G,$B415),0)</f>
        <v/>
      </c>
      <c r="V415" s="4">
        <f>IF(AND(SUMIFS(Investors!$P:$P,Investors!$A:$A,$A415,Investors!$G:$G,$B415)-$B$2&lt;=V$4,SUMIFS(Investors!$P:$P,Investors!$A:$A,$A415,Investors!$G:$G,$B415)-$B$2&gt;U$4),SUMIFS(Investors!$Q:$Q,Investors!$A:$A,$A415,Investors!$G:$G,$B415),0)</f>
        <v/>
      </c>
      <c r="W415" s="4">
        <f>IF(AND(SUMIFS(Investors!$P:$P,Investors!$A:$A,$A415,Investors!$G:$G,$B415)-$B$2&lt;=W$4,SUMIFS(Investors!$P:$P,Investors!$A:$A,$A415,Investors!$G:$G,$B415)-$B$2&gt;V$4),SUMIFS(Investors!$Q:$Q,Investors!$A:$A,$A415,Investors!$G:$G,$B415),0)</f>
        <v/>
      </c>
      <c r="X415" s="4">
        <f>IF(AND(SUMIFS(Investors!$P:$P,Investors!$A:$A,$A415,Investors!$G:$G,$B415)-$B$2&lt;=X$4,SUMIFS(Investors!$P:$P,Investors!$A:$A,$A415,Investors!$G:$G,$B415)-$B$2&gt;W$4),SUMIFS(Investors!$Q:$Q,Investors!$A:$A,$A415,Investors!$G:$G,$B415),0)</f>
        <v/>
      </c>
      <c r="Y415" s="4">
        <f>IF(AND(SUMIFS(Investors!$P:$P,Investors!$A:$A,$A415,Investors!$G:$G,$B415)-$B$2&lt;=Y$4,SUMIFS(Investors!$P:$P,Investors!$A:$A,$A415,Investors!$G:$G,$B415)-$B$2&gt;X$4),SUMIFS(Investors!$Q:$Q,Investors!$A:$A,$A415,Investors!$G:$G,$B415),0)</f>
        <v/>
      </c>
      <c r="Z415" s="4">
        <f>IF(AND(SUMIFS(Investors!$P:$P,Investors!$A:$A,$A415,Investors!$G:$G,$B415)-$B$2&lt;=Z$4,SUMIFS(Investors!$P:$P,Investors!$A:$A,$A415,Investors!$G:$G,$B415)-$B$2&gt;Y$4),SUMIFS(Investors!$Q:$Q,Investors!$A:$A,$A415,Investors!$G:$G,$B415),0)</f>
        <v/>
      </c>
      <c r="AA415" s="4">
        <f>IF(AND(SUMIFS(Investors!$P:$P,Investors!$A:$A,$A415,Investors!$G:$G,$B415)-$B$2&lt;=AA$4,SUMIFS(Investors!$P:$P,Investors!$A:$A,$A415,Investors!$G:$G,$B415)-$B$2&gt;Z$4),SUMIFS(Investors!$Q:$Q,Investors!$A:$A,$A415,Investors!$G:$G,$B415),0)</f>
        <v/>
      </c>
      <c r="AB415" s="4">
        <f>IF(AND(SUMIFS(Investors!$P:$P,Investors!$A:$A,$A415,Investors!$G:$G,$B415)-$B$2&lt;=AB$4,SUMIFS(Investors!$P:$P,Investors!$A:$A,$A415,Investors!$G:$G,$B415)-$B$2&gt;AA$4),SUMIFS(Investors!$Q:$Q,Investors!$A:$A,$A415,Investors!$G:$G,$B415),0)</f>
        <v/>
      </c>
      <c r="AC415" s="4">
        <f>IF(AND(SUMIFS(Investors!$P:$P,Investors!$A:$A,$A415,Investors!$G:$G,$B415)-$B$2&lt;=AC$4,SUMIFS(Investors!$P:$P,Investors!$A:$A,$A415,Investors!$G:$G,$B415)-$B$2&gt;AB$4),SUMIFS(Investors!$Q:$Q,Investors!$A:$A,$A415,Investors!$G:$G,$B415),0)</f>
        <v/>
      </c>
    </row>
    <row r="416">
      <c r="A416" t="inlineStr">
        <is>
          <t>ZRIT01</t>
        </is>
      </c>
      <c r="B416" t="inlineStr">
        <is>
          <t>HVE102</t>
        </is>
      </c>
      <c r="C416" s="4">
        <f>SUM(E416:AC416)</f>
        <v/>
      </c>
      <c r="E416" s="4">
        <f>IF(AND(SUMIFS(Investors!$P:$P,Investors!$A:$A,$A416,Investors!$G:$G,$B416)-$B$2&lt;=E$4,SUMIFS(Investors!$P:$P,Investors!$A:$A,$A416,Investors!$G:$G,$B416)-$B$2&gt;D$4),SUMIFS(Investors!$Q:$Q,Investors!$A:$A,$A416,Investors!$G:$G,$B416),0)</f>
        <v/>
      </c>
      <c r="F416" s="4">
        <f>IF(AND(SUMIFS(Investors!$P:$P,Investors!$A:$A,$A416,Investors!$G:$G,$B416)-$B$2&lt;=F$4,SUMIFS(Investors!$P:$P,Investors!$A:$A,$A416,Investors!$G:$G,$B416)-$B$2&gt;E$4),SUMIFS(Investors!$Q:$Q,Investors!$A:$A,$A416,Investors!$G:$G,$B416),0)</f>
        <v/>
      </c>
      <c r="G416" s="4">
        <f>IF(AND(SUMIFS(Investors!$P:$P,Investors!$A:$A,$A416,Investors!$G:$G,$B416)-$B$2&lt;=G$4,SUMIFS(Investors!$P:$P,Investors!$A:$A,$A416,Investors!$G:$G,$B416)-$B$2&gt;F$4),SUMIFS(Investors!$Q:$Q,Investors!$A:$A,$A416,Investors!$G:$G,$B416),0)</f>
        <v/>
      </c>
      <c r="H416" s="4">
        <f>IF(AND(SUMIFS(Investors!$P:$P,Investors!$A:$A,$A416,Investors!$G:$G,$B416)-$B$2&lt;=H$4,SUMIFS(Investors!$P:$P,Investors!$A:$A,$A416,Investors!$G:$G,$B416)-$B$2&gt;G$4),SUMIFS(Investors!$Q:$Q,Investors!$A:$A,$A416,Investors!$G:$G,$B416),0)</f>
        <v/>
      </c>
      <c r="I416" s="4">
        <f>IF(AND(SUMIFS(Investors!$P:$P,Investors!$A:$A,$A416,Investors!$G:$G,$B416)-$B$2&lt;=I$4,SUMIFS(Investors!$P:$P,Investors!$A:$A,$A416,Investors!$G:$G,$B416)-$B$2&gt;H$4),SUMIFS(Investors!$Q:$Q,Investors!$A:$A,$A416,Investors!$G:$G,$B416),0)</f>
        <v/>
      </c>
      <c r="J416" s="4">
        <f>IF(AND(SUMIFS(Investors!$P:$P,Investors!$A:$A,$A416,Investors!$G:$G,$B416)-$B$2&lt;=J$4,SUMIFS(Investors!$P:$P,Investors!$A:$A,$A416,Investors!$G:$G,$B416)-$B$2&gt;I$4),SUMIFS(Investors!$Q:$Q,Investors!$A:$A,$A416,Investors!$G:$G,$B416),0)</f>
        <v/>
      </c>
      <c r="K416" s="4">
        <f>IF(AND(SUMIFS(Investors!$P:$P,Investors!$A:$A,$A416,Investors!$G:$G,$B416)-$B$2&lt;=K$4,SUMIFS(Investors!$P:$P,Investors!$A:$A,$A416,Investors!$G:$G,$B416)-$B$2&gt;J$4),SUMIFS(Investors!$Q:$Q,Investors!$A:$A,$A416,Investors!$G:$G,$B416),0)</f>
        <v/>
      </c>
      <c r="L416" s="4">
        <f>IF(AND(SUMIFS(Investors!$P:$P,Investors!$A:$A,$A416,Investors!$G:$G,$B416)-$B$2&lt;=L$4,SUMIFS(Investors!$P:$P,Investors!$A:$A,$A416,Investors!$G:$G,$B416)-$B$2&gt;K$4),SUMIFS(Investors!$Q:$Q,Investors!$A:$A,$A416,Investors!$G:$G,$B416),0)</f>
        <v/>
      </c>
      <c r="M416" s="4">
        <f>IF(AND(SUMIFS(Investors!$P:$P,Investors!$A:$A,$A416,Investors!$G:$G,$B416)-$B$2&lt;=M$4,SUMIFS(Investors!$P:$P,Investors!$A:$A,$A416,Investors!$G:$G,$B416)-$B$2&gt;L$4),SUMIFS(Investors!$Q:$Q,Investors!$A:$A,$A416,Investors!$G:$G,$B416),0)</f>
        <v/>
      </c>
      <c r="N416" s="4">
        <f>IF(AND(SUMIFS(Investors!$P:$P,Investors!$A:$A,$A416,Investors!$G:$G,$B416)-$B$2&lt;=N$4,SUMIFS(Investors!$P:$P,Investors!$A:$A,$A416,Investors!$G:$G,$B416)-$B$2&gt;M$4),SUMIFS(Investors!$Q:$Q,Investors!$A:$A,$A416,Investors!$G:$G,$B416),0)</f>
        <v/>
      </c>
      <c r="O416" s="4">
        <f>IF(AND(SUMIFS(Investors!$P:$P,Investors!$A:$A,$A416,Investors!$G:$G,$B416)-$B$2&lt;=O$4,SUMIFS(Investors!$P:$P,Investors!$A:$A,$A416,Investors!$G:$G,$B416)-$B$2&gt;N$4),SUMIFS(Investors!$Q:$Q,Investors!$A:$A,$A416,Investors!$G:$G,$B416),0)</f>
        <v/>
      </c>
      <c r="P416" s="4">
        <f>IF(AND(SUMIFS(Investors!$P:$P,Investors!$A:$A,$A416,Investors!$G:$G,$B416)-$B$2&lt;=P$4,SUMIFS(Investors!$P:$P,Investors!$A:$A,$A416,Investors!$G:$G,$B416)-$B$2&gt;O$4),SUMIFS(Investors!$Q:$Q,Investors!$A:$A,$A416,Investors!$G:$G,$B416),0)</f>
        <v/>
      </c>
      <c r="Q416" s="4">
        <f>IF(AND(SUMIFS(Investors!$P:$P,Investors!$A:$A,$A416,Investors!$G:$G,$B416)-$B$2&lt;=Q$4,SUMIFS(Investors!$P:$P,Investors!$A:$A,$A416,Investors!$G:$G,$B416)-$B$2&gt;P$4),SUMIFS(Investors!$Q:$Q,Investors!$A:$A,$A416,Investors!$G:$G,$B416),0)</f>
        <v/>
      </c>
      <c r="R416" s="4">
        <f>IF(AND(SUMIFS(Investors!$P:$P,Investors!$A:$A,$A416,Investors!$G:$G,$B416)-$B$2&lt;=R$4,SUMIFS(Investors!$P:$P,Investors!$A:$A,$A416,Investors!$G:$G,$B416)-$B$2&gt;Q$4),SUMIFS(Investors!$Q:$Q,Investors!$A:$A,$A416,Investors!$G:$G,$B416),0)</f>
        <v/>
      </c>
      <c r="S416" s="4">
        <f>IF(AND(SUMIFS(Investors!$P:$P,Investors!$A:$A,$A416,Investors!$G:$G,$B416)-$B$2&lt;=S$4,SUMIFS(Investors!$P:$P,Investors!$A:$A,$A416,Investors!$G:$G,$B416)-$B$2&gt;R$4),SUMIFS(Investors!$Q:$Q,Investors!$A:$A,$A416,Investors!$G:$G,$B416),0)</f>
        <v/>
      </c>
      <c r="T416" s="4">
        <f>IF(AND(SUMIFS(Investors!$P:$P,Investors!$A:$A,$A416,Investors!$G:$G,$B416)-$B$2&lt;=T$4,SUMIFS(Investors!$P:$P,Investors!$A:$A,$A416,Investors!$G:$G,$B416)-$B$2&gt;S$4),SUMIFS(Investors!$Q:$Q,Investors!$A:$A,$A416,Investors!$G:$G,$B416),0)</f>
        <v/>
      </c>
      <c r="U416" s="4">
        <f>IF(AND(SUMIFS(Investors!$P:$P,Investors!$A:$A,$A416,Investors!$G:$G,$B416)-$B$2&lt;=U$4,SUMIFS(Investors!$P:$P,Investors!$A:$A,$A416,Investors!$G:$G,$B416)-$B$2&gt;T$4),SUMIFS(Investors!$Q:$Q,Investors!$A:$A,$A416,Investors!$G:$G,$B416),0)</f>
        <v/>
      </c>
      <c r="V416" s="4">
        <f>IF(AND(SUMIFS(Investors!$P:$P,Investors!$A:$A,$A416,Investors!$G:$G,$B416)-$B$2&lt;=V$4,SUMIFS(Investors!$P:$P,Investors!$A:$A,$A416,Investors!$G:$G,$B416)-$B$2&gt;U$4),SUMIFS(Investors!$Q:$Q,Investors!$A:$A,$A416,Investors!$G:$G,$B416),0)</f>
        <v/>
      </c>
      <c r="W416" s="4">
        <f>IF(AND(SUMIFS(Investors!$P:$P,Investors!$A:$A,$A416,Investors!$G:$G,$B416)-$B$2&lt;=W$4,SUMIFS(Investors!$P:$P,Investors!$A:$A,$A416,Investors!$G:$G,$B416)-$B$2&gt;V$4),SUMIFS(Investors!$Q:$Q,Investors!$A:$A,$A416,Investors!$G:$G,$B416),0)</f>
        <v/>
      </c>
      <c r="X416" s="4">
        <f>IF(AND(SUMIFS(Investors!$P:$P,Investors!$A:$A,$A416,Investors!$G:$G,$B416)-$B$2&lt;=X$4,SUMIFS(Investors!$P:$P,Investors!$A:$A,$A416,Investors!$G:$G,$B416)-$B$2&gt;W$4),SUMIFS(Investors!$Q:$Q,Investors!$A:$A,$A416,Investors!$G:$G,$B416),0)</f>
        <v/>
      </c>
      <c r="Y416" s="4">
        <f>IF(AND(SUMIFS(Investors!$P:$P,Investors!$A:$A,$A416,Investors!$G:$G,$B416)-$B$2&lt;=Y$4,SUMIFS(Investors!$P:$P,Investors!$A:$A,$A416,Investors!$G:$G,$B416)-$B$2&gt;X$4),SUMIFS(Investors!$Q:$Q,Investors!$A:$A,$A416,Investors!$G:$G,$B416),0)</f>
        <v/>
      </c>
      <c r="Z416" s="4">
        <f>IF(AND(SUMIFS(Investors!$P:$P,Investors!$A:$A,$A416,Investors!$G:$G,$B416)-$B$2&lt;=Z$4,SUMIFS(Investors!$P:$P,Investors!$A:$A,$A416,Investors!$G:$G,$B416)-$B$2&gt;Y$4),SUMIFS(Investors!$Q:$Q,Investors!$A:$A,$A416,Investors!$G:$G,$B416),0)</f>
        <v/>
      </c>
      <c r="AA416" s="4">
        <f>IF(AND(SUMIFS(Investors!$P:$P,Investors!$A:$A,$A416,Investors!$G:$G,$B416)-$B$2&lt;=AA$4,SUMIFS(Investors!$P:$P,Investors!$A:$A,$A416,Investors!$G:$G,$B416)-$B$2&gt;Z$4),SUMIFS(Investors!$Q:$Q,Investors!$A:$A,$A416,Investors!$G:$G,$B416),0)</f>
        <v/>
      </c>
      <c r="AB416" s="4">
        <f>IF(AND(SUMIFS(Investors!$P:$P,Investors!$A:$A,$A416,Investors!$G:$G,$B416)-$B$2&lt;=AB$4,SUMIFS(Investors!$P:$P,Investors!$A:$A,$A416,Investors!$G:$G,$B416)-$B$2&gt;AA$4),SUMIFS(Investors!$Q:$Q,Investors!$A:$A,$A416,Investors!$G:$G,$B416),0)</f>
        <v/>
      </c>
      <c r="AC416" s="4">
        <f>IF(AND(SUMIFS(Investors!$P:$P,Investors!$A:$A,$A416,Investors!$G:$G,$B416)-$B$2&lt;=AC$4,SUMIFS(Investors!$P:$P,Investors!$A:$A,$A416,Investors!$G:$G,$B416)-$B$2&gt;AB$4),SUMIFS(Investors!$Q:$Q,Investors!$A:$A,$A416,Investors!$G:$G,$B416),0)</f>
        <v/>
      </c>
    </row>
    <row r="417">
      <c r="A417" t="inlineStr">
        <is>
          <t>ZLIN01</t>
        </is>
      </c>
      <c r="B417" t="inlineStr">
        <is>
          <t>HVO305</t>
        </is>
      </c>
      <c r="C417" s="4">
        <f>SUM(E417:AC417)</f>
        <v/>
      </c>
      <c r="E417" s="4">
        <f>IF(AND(SUMIFS(Investors!$P:$P,Investors!$A:$A,$A417,Investors!$G:$G,$B417)-$B$2&lt;=E$4,SUMIFS(Investors!$P:$P,Investors!$A:$A,$A417,Investors!$G:$G,$B417)-$B$2&gt;D$4),SUMIFS(Investors!$Q:$Q,Investors!$A:$A,$A417,Investors!$G:$G,$B417),0)</f>
        <v/>
      </c>
      <c r="F417" s="4">
        <f>IF(AND(SUMIFS(Investors!$P:$P,Investors!$A:$A,$A417,Investors!$G:$G,$B417)-$B$2&lt;=F$4,SUMIFS(Investors!$P:$P,Investors!$A:$A,$A417,Investors!$G:$G,$B417)-$B$2&gt;E$4),SUMIFS(Investors!$Q:$Q,Investors!$A:$A,$A417,Investors!$G:$G,$B417),0)</f>
        <v/>
      </c>
      <c r="G417" s="4">
        <f>IF(AND(SUMIFS(Investors!$P:$P,Investors!$A:$A,$A417,Investors!$G:$G,$B417)-$B$2&lt;=G$4,SUMIFS(Investors!$P:$P,Investors!$A:$A,$A417,Investors!$G:$G,$B417)-$B$2&gt;F$4),SUMIFS(Investors!$Q:$Q,Investors!$A:$A,$A417,Investors!$G:$G,$B417),0)</f>
        <v/>
      </c>
      <c r="H417" s="4">
        <f>IF(AND(SUMIFS(Investors!$P:$P,Investors!$A:$A,$A417,Investors!$G:$G,$B417)-$B$2&lt;=H$4,SUMIFS(Investors!$P:$P,Investors!$A:$A,$A417,Investors!$G:$G,$B417)-$B$2&gt;G$4),SUMIFS(Investors!$Q:$Q,Investors!$A:$A,$A417,Investors!$G:$G,$B417),0)</f>
        <v/>
      </c>
      <c r="I417" s="4">
        <f>IF(AND(SUMIFS(Investors!$P:$P,Investors!$A:$A,$A417,Investors!$G:$G,$B417)-$B$2&lt;=I$4,SUMIFS(Investors!$P:$P,Investors!$A:$A,$A417,Investors!$G:$G,$B417)-$B$2&gt;H$4),SUMIFS(Investors!$Q:$Q,Investors!$A:$A,$A417,Investors!$G:$G,$B417),0)</f>
        <v/>
      </c>
      <c r="J417" s="4">
        <f>IF(AND(SUMIFS(Investors!$P:$P,Investors!$A:$A,$A417,Investors!$G:$G,$B417)-$B$2&lt;=J$4,SUMIFS(Investors!$P:$P,Investors!$A:$A,$A417,Investors!$G:$G,$B417)-$B$2&gt;I$4),SUMIFS(Investors!$Q:$Q,Investors!$A:$A,$A417,Investors!$G:$G,$B417),0)</f>
        <v/>
      </c>
      <c r="K417" s="4">
        <f>IF(AND(SUMIFS(Investors!$P:$P,Investors!$A:$A,$A417,Investors!$G:$G,$B417)-$B$2&lt;=K$4,SUMIFS(Investors!$P:$P,Investors!$A:$A,$A417,Investors!$G:$G,$B417)-$B$2&gt;J$4),SUMIFS(Investors!$Q:$Q,Investors!$A:$A,$A417,Investors!$G:$G,$B417),0)</f>
        <v/>
      </c>
      <c r="L417" s="4">
        <f>IF(AND(SUMIFS(Investors!$P:$P,Investors!$A:$A,$A417,Investors!$G:$G,$B417)-$B$2&lt;=L$4,SUMIFS(Investors!$P:$P,Investors!$A:$A,$A417,Investors!$G:$G,$B417)-$B$2&gt;K$4),SUMIFS(Investors!$Q:$Q,Investors!$A:$A,$A417,Investors!$G:$G,$B417),0)</f>
        <v/>
      </c>
      <c r="M417" s="4">
        <f>IF(AND(SUMIFS(Investors!$P:$P,Investors!$A:$A,$A417,Investors!$G:$G,$B417)-$B$2&lt;=M$4,SUMIFS(Investors!$P:$P,Investors!$A:$A,$A417,Investors!$G:$G,$B417)-$B$2&gt;L$4),SUMIFS(Investors!$Q:$Q,Investors!$A:$A,$A417,Investors!$G:$G,$B417),0)</f>
        <v/>
      </c>
      <c r="N417" s="4">
        <f>IF(AND(SUMIFS(Investors!$P:$P,Investors!$A:$A,$A417,Investors!$G:$G,$B417)-$B$2&lt;=N$4,SUMIFS(Investors!$P:$P,Investors!$A:$A,$A417,Investors!$G:$G,$B417)-$B$2&gt;M$4),SUMIFS(Investors!$Q:$Q,Investors!$A:$A,$A417,Investors!$G:$G,$B417),0)</f>
        <v/>
      </c>
      <c r="O417" s="4">
        <f>IF(AND(SUMIFS(Investors!$P:$P,Investors!$A:$A,$A417,Investors!$G:$G,$B417)-$B$2&lt;=O$4,SUMIFS(Investors!$P:$P,Investors!$A:$A,$A417,Investors!$G:$G,$B417)-$B$2&gt;N$4),SUMIFS(Investors!$Q:$Q,Investors!$A:$A,$A417,Investors!$G:$G,$B417),0)</f>
        <v/>
      </c>
      <c r="P417" s="4">
        <f>IF(AND(SUMIFS(Investors!$P:$P,Investors!$A:$A,$A417,Investors!$G:$G,$B417)-$B$2&lt;=P$4,SUMIFS(Investors!$P:$P,Investors!$A:$A,$A417,Investors!$G:$G,$B417)-$B$2&gt;O$4),SUMIFS(Investors!$Q:$Q,Investors!$A:$A,$A417,Investors!$G:$G,$B417),0)</f>
        <v/>
      </c>
      <c r="Q417" s="4">
        <f>IF(AND(SUMIFS(Investors!$P:$P,Investors!$A:$A,$A417,Investors!$G:$G,$B417)-$B$2&lt;=Q$4,SUMIFS(Investors!$P:$P,Investors!$A:$A,$A417,Investors!$G:$G,$B417)-$B$2&gt;P$4),SUMIFS(Investors!$Q:$Q,Investors!$A:$A,$A417,Investors!$G:$G,$B417),0)</f>
        <v/>
      </c>
      <c r="R417" s="4">
        <f>IF(AND(SUMIFS(Investors!$P:$P,Investors!$A:$A,$A417,Investors!$G:$G,$B417)-$B$2&lt;=R$4,SUMIFS(Investors!$P:$P,Investors!$A:$A,$A417,Investors!$G:$G,$B417)-$B$2&gt;Q$4),SUMIFS(Investors!$Q:$Q,Investors!$A:$A,$A417,Investors!$G:$G,$B417),0)</f>
        <v/>
      </c>
      <c r="S417" s="4">
        <f>IF(AND(SUMIFS(Investors!$P:$P,Investors!$A:$A,$A417,Investors!$G:$G,$B417)-$B$2&lt;=S$4,SUMIFS(Investors!$P:$P,Investors!$A:$A,$A417,Investors!$G:$G,$B417)-$B$2&gt;R$4),SUMIFS(Investors!$Q:$Q,Investors!$A:$A,$A417,Investors!$G:$G,$B417),0)</f>
        <v/>
      </c>
      <c r="T417" s="4">
        <f>IF(AND(SUMIFS(Investors!$P:$P,Investors!$A:$A,$A417,Investors!$G:$G,$B417)-$B$2&lt;=T$4,SUMIFS(Investors!$P:$P,Investors!$A:$A,$A417,Investors!$G:$G,$B417)-$B$2&gt;S$4),SUMIFS(Investors!$Q:$Q,Investors!$A:$A,$A417,Investors!$G:$G,$B417),0)</f>
        <v/>
      </c>
      <c r="U417" s="4">
        <f>IF(AND(SUMIFS(Investors!$P:$P,Investors!$A:$A,$A417,Investors!$G:$G,$B417)-$B$2&lt;=U$4,SUMIFS(Investors!$P:$P,Investors!$A:$A,$A417,Investors!$G:$G,$B417)-$B$2&gt;T$4),SUMIFS(Investors!$Q:$Q,Investors!$A:$A,$A417,Investors!$G:$G,$B417),0)</f>
        <v/>
      </c>
      <c r="V417" s="4">
        <f>IF(AND(SUMIFS(Investors!$P:$P,Investors!$A:$A,$A417,Investors!$G:$G,$B417)-$B$2&lt;=V$4,SUMIFS(Investors!$P:$P,Investors!$A:$A,$A417,Investors!$G:$G,$B417)-$B$2&gt;U$4),SUMIFS(Investors!$Q:$Q,Investors!$A:$A,$A417,Investors!$G:$G,$B417),0)</f>
        <v/>
      </c>
      <c r="W417" s="4">
        <f>IF(AND(SUMIFS(Investors!$P:$P,Investors!$A:$A,$A417,Investors!$G:$G,$B417)-$B$2&lt;=W$4,SUMIFS(Investors!$P:$P,Investors!$A:$A,$A417,Investors!$G:$G,$B417)-$B$2&gt;V$4),SUMIFS(Investors!$Q:$Q,Investors!$A:$A,$A417,Investors!$G:$G,$B417),0)</f>
        <v/>
      </c>
      <c r="X417" s="4">
        <f>IF(AND(SUMIFS(Investors!$P:$P,Investors!$A:$A,$A417,Investors!$G:$G,$B417)-$B$2&lt;=X$4,SUMIFS(Investors!$P:$P,Investors!$A:$A,$A417,Investors!$G:$G,$B417)-$B$2&gt;W$4),SUMIFS(Investors!$Q:$Q,Investors!$A:$A,$A417,Investors!$G:$G,$B417),0)</f>
        <v/>
      </c>
      <c r="Y417" s="4">
        <f>IF(AND(SUMIFS(Investors!$P:$P,Investors!$A:$A,$A417,Investors!$G:$G,$B417)-$B$2&lt;=Y$4,SUMIFS(Investors!$P:$P,Investors!$A:$A,$A417,Investors!$G:$G,$B417)-$B$2&gt;X$4),SUMIFS(Investors!$Q:$Q,Investors!$A:$A,$A417,Investors!$G:$G,$B417),0)</f>
        <v/>
      </c>
      <c r="Z417" s="4">
        <f>IF(AND(SUMIFS(Investors!$P:$P,Investors!$A:$A,$A417,Investors!$G:$G,$B417)-$B$2&lt;=Z$4,SUMIFS(Investors!$P:$P,Investors!$A:$A,$A417,Investors!$G:$G,$B417)-$B$2&gt;Y$4),SUMIFS(Investors!$Q:$Q,Investors!$A:$A,$A417,Investors!$G:$G,$B417),0)</f>
        <v/>
      </c>
      <c r="AA417" s="4">
        <f>IF(AND(SUMIFS(Investors!$P:$P,Investors!$A:$A,$A417,Investors!$G:$G,$B417)-$B$2&lt;=AA$4,SUMIFS(Investors!$P:$P,Investors!$A:$A,$A417,Investors!$G:$G,$B417)-$B$2&gt;Z$4),SUMIFS(Investors!$Q:$Q,Investors!$A:$A,$A417,Investors!$G:$G,$B417),0)</f>
        <v/>
      </c>
      <c r="AB417" s="4">
        <f>IF(AND(SUMIFS(Investors!$P:$P,Investors!$A:$A,$A417,Investors!$G:$G,$B417)-$B$2&lt;=AB$4,SUMIFS(Investors!$P:$P,Investors!$A:$A,$A417,Investors!$G:$G,$B417)-$B$2&gt;AA$4),SUMIFS(Investors!$Q:$Q,Investors!$A:$A,$A417,Investors!$G:$G,$B417),0)</f>
        <v/>
      </c>
      <c r="AC417" s="4">
        <f>IF(AND(SUMIFS(Investors!$P:$P,Investors!$A:$A,$A417,Investors!$G:$G,$B417)-$B$2&lt;=AC$4,SUMIFS(Investors!$P:$P,Investors!$A:$A,$A417,Investors!$G:$G,$B417)-$B$2&gt;AB$4),SUMIFS(Investors!$Q:$Q,Investors!$A:$A,$A417,Investors!$G:$G,$B417),0)</f>
        <v/>
      </c>
    </row>
    <row r="418">
      <c r="A418" t="inlineStr">
        <is>
          <t>ZLOU03</t>
        </is>
      </c>
      <c r="B418" t="inlineStr">
        <is>
          <t>HFB303</t>
        </is>
      </c>
      <c r="C418" s="4">
        <f>SUM(E418:AC418)</f>
        <v/>
      </c>
      <c r="E418" s="4">
        <f>IF(AND(SUMIFS(Investors!$P:$P,Investors!$A:$A,$A418,Investors!$G:$G,$B418)-$B$2&lt;=E$4,SUMIFS(Investors!$P:$P,Investors!$A:$A,$A418,Investors!$G:$G,$B418)-$B$2&gt;D$4),SUMIFS(Investors!$Q:$Q,Investors!$A:$A,$A418,Investors!$G:$G,$B418),0)</f>
        <v/>
      </c>
      <c r="F418" s="4">
        <f>IF(AND(SUMIFS(Investors!$P:$P,Investors!$A:$A,$A418,Investors!$G:$G,$B418)-$B$2&lt;=F$4,SUMIFS(Investors!$P:$P,Investors!$A:$A,$A418,Investors!$G:$G,$B418)-$B$2&gt;E$4),SUMIFS(Investors!$Q:$Q,Investors!$A:$A,$A418,Investors!$G:$G,$B418),0)</f>
        <v/>
      </c>
      <c r="G418" s="4">
        <f>IF(AND(SUMIFS(Investors!$P:$P,Investors!$A:$A,$A418,Investors!$G:$G,$B418)-$B$2&lt;=G$4,SUMIFS(Investors!$P:$P,Investors!$A:$A,$A418,Investors!$G:$G,$B418)-$B$2&gt;F$4),SUMIFS(Investors!$Q:$Q,Investors!$A:$A,$A418,Investors!$G:$G,$B418),0)</f>
        <v/>
      </c>
      <c r="H418" s="4">
        <f>IF(AND(SUMIFS(Investors!$P:$P,Investors!$A:$A,$A418,Investors!$G:$G,$B418)-$B$2&lt;=H$4,SUMIFS(Investors!$P:$P,Investors!$A:$A,$A418,Investors!$G:$G,$B418)-$B$2&gt;G$4),SUMIFS(Investors!$Q:$Q,Investors!$A:$A,$A418,Investors!$G:$G,$B418),0)</f>
        <v/>
      </c>
      <c r="I418" s="4">
        <f>IF(AND(SUMIFS(Investors!$P:$P,Investors!$A:$A,$A418,Investors!$G:$G,$B418)-$B$2&lt;=I$4,SUMIFS(Investors!$P:$P,Investors!$A:$A,$A418,Investors!$G:$G,$B418)-$B$2&gt;H$4),SUMIFS(Investors!$Q:$Q,Investors!$A:$A,$A418,Investors!$G:$G,$B418),0)</f>
        <v/>
      </c>
      <c r="J418" s="4">
        <f>IF(AND(SUMIFS(Investors!$P:$P,Investors!$A:$A,$A418,Investors!$G:$G,$B418)-$B$2&lt;=J$4,SUMIFS(Investors!$P:$P,Investors!$A:$A,$A418,Investors!$G:$G,$B418)-$B$2&gt;I$4),SUMIFS(Investors!$Q:$Q,Investors!$A:$A,$A418,Investors!$G:$G,$B418),0)</f>
        <v/>
      </c>
      <c r="K418" s="4">
        <f>IF(AND(SUMIFS(Investors!$P:$P,Investors!$A:$A,$A418,Investors!$G:$G,$B418)-$B$2&lt;=K$4,SUMIFS(Investors!$P:$P,Investors!$A:$A,$A418,Investors!$G:$G,$B418)-$B$2&gt;J$4),SUMIFS(Investors!$Q:$Q,Investors!$A:$A,$A418,Investors!$G:$G,$B418),0)</f>
        <v/>
      </c>
      <c r="L418" s="4">
        <f>IF(AND(SUMIFS(Investors!$P:$P,Investors!$A:$A,$A418,Investors!$G:$G,$B418)-$B$2&lt;=L$4,SUMIFS(Investors!$P:$P,Investors!$A:$A,$A418,Investors!$G:$G,$B418)-$B$2&gt;K$4),SUMIFS(Investors!$Q:$Q,Investors!$A:$A,$A418,Investors!$G:$G,$B418),0)</f>
        <v/>
      </c>
      <c r="M418" s="4">
        <f>IF(AND(SUMIFS(Investors!$P:$P,Investors!$A:$A,$A418,Investors!$G:$G,$B418)-$B$2&lt;=M$4,SUMIFS(Investors!$P:$P,Investors!$A:$A,$A418,Investors!$G:$G,$B418)-$B$2&gt;L$4),SUMIFS(Investors!$Q:$Q,Investors!$A:$A,$A418,Investors!$G:$G,$B418),0)</f>
        <v/>
      </c>
      <c r="N418" s="4">
        <f>IF(AND(SUMIFS(Investors!$P:$P,Investors!$A:$A,$A418,Investors!$G:$G,$B418)-$B$2&lt;=N$4,SUMIFS(Investors!$P:$P,Investors!$A:$A,$A418,Investors!$G:$G,$B418)-$B$2&gt;M$4),SUMIFS(Investors!$Q:$Q,Investors!$A:$A,$A418,Investors!$G:$G,$B418),0)</f>
        <v/>
      </c>
      <c r="O418" s="4">
        <f>IF(AND(SUMIFS(Investors!$P:$P,Investors!$A:$A,$A418,Investors!$G:$G,$B418)-$B$2&lt;=O$4,SUMIFS(Investors!$P:$P,Investors!$A:$A,$A418,Investors!$G:$G,$B418)-$B$2&gt;N$4),SUMIFS(Investors!$Q:$Q,Investors!$A:$A,$A418,Investors!$G:$G,$B418),0)</f>
        <v/>
      </c>
      <c r="P418" s="4">
        <f>IF(AND(SUMIFS(Investors!$P:$P,Investors!$A:$A,$A418,Investors!$G:$G,$B418)-$B$2&lt;=P$4,SUMIFS(Investors!$P:$P,Investors!$A:$A,$A418,Investors!$G:$G,$B418)-$B$2&gt;O$4),SUMIFS(Investors!$Q:$Q,Investors!$A:$A,$A418,Investors!$G:$G,$B418),0)</f>
        <v/>
      </c>
      <c r="Q418" s="4">
        <f>IF(AND(SUMIFS(Investors!$P:$P,Investors!$A:$A,$A418,Investors!$G:$G,$B418)-$B$2&lt;=Q$4,SUMIFS(Investors!$P:$P,Investors!$A:$A,$A418,Investors!$G:$G,$B418)-$B$2&gt;P$4),SUMIFS(Investors!$Q:$Q,Investors!$A:$A,$A418,Investors!$G:$G,$B418),0)</f>
        <v/>
      </c>
      <c r="R418" s="4">
        <f>IF(AND(SUMIFS(Investors!$P:$P,Investors!$A:$A,$A418,Investors!$G:$G,$B418)-$B$2&lt;=R$4,SUMIFS(Investors!$P:$P,Investors!$A:$A,$A418,Investors!$G:$G,$B418)-$B$2&gt;Q$4),SUMIFS(Investors!$Q:$Q,Investors!$A:$A,$A418,Investors!$G:$G,$B418),0)</f>
        <v/>
      </c>
      <c r="S418" s="4">
        <f>IF(AND(SUMIFS(Investors!$P:$P,Investors!$A:$A,$A418,Investors!$G:$G,$B418)-$B$2&lt;=S$4,SUMIFS(Investors!$P:$P,Investors!$A:$A,$A418,Investors!$G:$G,$B418)-$B$2&gt;R$4),SUMIFS(Investors!$Q:$Q,Investors!$A:$A,$A418,Investors!$G:$G,$B418),0)</f>
        <v/>
      </c>
      <c r="T418" s="4">
        <f>IF(AND(SUMIFS(Investors!$P:$P,Investors!$A:$A,$A418,Investors!$G:$G,$B418)-$B$2&lt;=T$4,SUMIFS(Investors!$P:$P,Investors!$A:$A,$A418,Investors!$G:$G,$B418)-$B$2&gt;S$4),SUMIFS(Investors!$Q:$Q,Investors!$A:$A,$A418,Investors!$G:$G,$B418),0)</f>
        <v/>
      </c>
      <c r="U418" s="4">
        <f>IF(AND(SUMIFS(Investors!$P:$P,Investors!$A:$A,$A418,Investors!$G:$G,$B418)-$B$2&lt;=U$4,SUMIFS(Investors!$P:$P,Investors!$A:$A,$A418,Investors!$G:$G,$B418)-$B$2&gt;T$4),SUMIFS(Investors!$Q:$Q,Investors!$A:$A,$A418,Investors!$G:$G,$B418),0)</f>
        <v/>
      </c>
      <c r="V418" s="4">
        <f>IF(AND(SUMIFS(Investors!$P:$P,Investors!$A:$A,$A418,Investors!$G:$G,$B418)-$B$2&lt;=V$4,SUMIFS(Investors!$P:$P,Investors!$A:$A,$A418,Investors!$G:$G,$B418)-$B$2&gt;U$4),SUMIFS(Investors!$Q:$Q,Investors!$A:$A,$A418,Investors!$G:$G,$B418),0)</f>
        <v/>
      </c>
      <c r="W418" s="4">
        <f>IF(AND(SUMIFS(Investors!$P:$P,Investors!$A:$A,$A418,Investors!$G:$G,$B418)-$B$2&lt;=W$4,SUMIFS(Investors!$P:$P,Investors!$A:$A,$A418,Investors!$G:$G,$B418)-$B$2&gt;V$4),SUMIFS(Investors!$Q:$Q,Investors!$A:$A,$A418,Investors!$G:$G,$B418),0)</f>
        <v/>
      </c>
      <c r="X418" s="4">
        <f>IF(AND(SUMIFS(Investors!$P:$P,Investors!$A:$A,$A418,Investors!$G:$G,$B418)-$B$2&lt;=X$4,SUMIFS(Investors!$P:$P,Investors!$A:$A,$A418,Investors!$G:$G,$B418)-$B$2&gt;W$4),SUMIFS(Investors!$Q:$Q,Investors!$A:$A,$A418,Investors!$G:$G,$B418),0)</f>
        <v/>
      </c>
      <c r="Y418" s="4">
        <f>IF(AND(SUMIFS(Investors!$P:$P,Investors!$A:$A,$A418,Investors!$G:$G,$B418)-$B$2&lt;=Y$4,SUMIFS(Investors!$P:$P,Investors!$A:$A,$A418,Investors!$G:$G,$B418)-$B$2&gt;X$4),SUMIFS(Investors!$Q:$Q,Investors!$A:$A,$A418,Investors!$G:$G,$B418),0)</f>
        <v/>
      </c>
      <c r="Z418" s="4">
        <f>IF(AND(SUMIFS(Investors!$P:$P,Investors!$A:$A,$A418,Investors!$G:$G,$B418)-$B$2&lt;=Z$4,SUMIFS(Investors!$P:$P,Investors!$A:$A,$A418,Investors!$G:$G,$B418)-$B$2&gt;Y$4),SUMIFS(Investors!$Q:$Q,Investors!$A:$A,$A418,Investors!$G:$G,$B418),0)</f>
        <v/>
      </c>
      <c r="AA418" s="4">
        <f>IF(AND(SUMIFS(Investors!$P:$P,Investors!$A:$A,$A418,Investors!$G:$G,$B418)-$B$2&lt;=AA$4,SUMIFS(Investors!$P:$P,Investors!$A:$A,$A418,Investors!$G:$G,$B418)-$B$2&gt;Z$4),SUMIFS(Investors!$Q:$Q,Investors!$A:$A,$A418,Investors!$G:$G,$B418),0)</f>
        <v/>
      </c>
      <c r="AB418" s="4">
        <f>IF(AND(SUMIFS(Investors!$P:$P,Investors!$A:$A,$A418,Investors!$G:$G,$B418)-$B$2&lt;=AB$4,SUMIFS(Investors!$P:$P,Investors!$A:$A,$A418,Investors!$G:$G,$B418)-$B$2&gt;AA$4),SUMIFS(Investors!$Q:$Q,Investors!$A:$A,$A418,Investors!$G:$G,$B418),0)</f>
        <v/>
      </c>
      <c r="AC418" s="4">
        <f>IF(AND(SUMIFS(Investors!$P:$P,Investors!$A:$A,$A418,Investors!$G:$G,$B418)-$B$2&lt;=AC$4,SUMIFS(Investors!$P:$P,Investors!$A:$A,$A418,Investors!$G:$G,$B418)-$B$2&gt;AB$4),SUMIFS(Investors!$Q:$Q,Investors!$A:$A,$A418,Investors!$G:$G,$B418),0)</f>
        <v/>
      </c>
    </row>
    <row r="419">
      <c r="A419" t="inlineStr">
        <is>
          <t>ZLOU03</t>
        </is>
      </c>
      <c r="B419" t="inlineStr">
        <is>
          <t>HVO202</t>
        </is>
      </c>
      <c r="C419" s="4">
        <f>SUM(E419:AC419)</f>
        <v/>
      </c>
      <c r="E419" s="4">
        <f>IF(AND(SUMIFS(Investors!$P:$P,Investors!$A:$A,$A419,Investors!$G:$G,$B419)-$B$2&lt;=E$4,SUMIFS(Investors!$P:$P,Investors!$A:$A,$A419,Investors!$G:$G,$B419)-$B$2&gt;D$4),SUMIFS(Investors!$Q:$Q,Investors!$A:$A,$A419,Investors!$G:$G,$B419),0)</f>
        <v/>
      </c>
      <c r="F419" s="4">
        <f>IF(AND(SUMIFS(Investors!$P:$P,Investors!$A:$A,$A419,Investors!$G:$G,$B419)-$B$2&lt;=F$4,SUMIFS(Investors!$P:$P,Investors!$A:$A,$A419,Investors!$G:$G,$B419)-$B$2&gt;E$4),SUMIFS(Investors!$Q:$Q,Investors!$A:$A,$A419,Investors!$G:$G,$B419),0)</f>
        <v/>
      </c>
      <c r="G419" s="4">
        <f>IF(AND(SUMIFS(Investors!$P:$P,Investors!$A:$A,$A419,Investors!$G:$G,$B419)-$B$2&lt;=G$4,SUMIFS(Investors!$P:$P,Investors!$A:$A,$A419,Investors!$G:$G,$B419)-$B$2&gt;F$4),SUMIFS(Investors!$Q:$Q,Investors!$A:$A,$A419,Investors!$G:$G,$B419),0)</f>
        <v/>
      </c>
      <c r="H419" s="4">
        <f>IF(AND(SUMIFS(Investors!$P:$P,Investors!$A:$A,$A419,Investors!$G:$G,$B419)-$B$2&lt;=H$4,SUMIFS(Investors!$P:$P,Investors!$A:$A,$A419,Investors!$G:$G,$B419)-$B$2&gt;G$4),SUMIFS(Investors!$Q:$Q,Investors!$A:$A,$A419,Investors!$G:$G,$B419),0)</f>
        <v/>
      </c>
      <c r="I419" s="4">
        <f>IF(AND(SUMIFS(Investors!$P:$P,Investors!$A:$A,$A419,Investors!$G:$G,$B419)-$B$2&lt;=I$4,SUMIFS(Investors!$P:$P,Investors!$A:$A,$A419,Investors!$G:$G,$B419)-$B$2&gt;H$4),SUMIFS(Investors!$Q:$Q,Investors!$A:$A,$A419,Investors!$G:$G,$B419),0)</f>
        <v/>
      </c>
      <c r="J419" s="4">
        <f>IF(AND(SUMIFS(Investors!$P:$P,Investors!$A:$A,$A419,Investors!$G:$G,$B419)-$B$2&lt;=J$4,SUMIFS(Investors!$P:$P,Investors!$A:$A,$A419,Investors!$G:$G,$B419)-$B$2&gt;I$4),SUMIFS(Investors!$Q:$Q,Investors!$A:$A,$A419,Investors!$G:$G,$B419),0)</f>
        <v/>
      </c>
      <c r="K419" s="4">
        <f>IF(AND(SUMIFS(Investors!$P:$P,Investors!$A:$A,$A419,Investors!$G:$G,$B419)-$B$2&lt;=K$4,SUMIFS(Investors!$P:$P,Investors!$A:$A,$A419,Investors!$G:$G,$B419)-$B$2&gt;J$4),SUMIFS(Investors!$Q:$Q,Investors!$A:$A,$A419,Investors!$G:$G,$B419),0)</f>
        <v/>
      </c>
      <c r="L419" s="4">
        <f>IF(AND(SUMIFS(Investors!$P:$P,Investors!$A:$A,$A419,Investors!$G:$G,$B419)-$B$2&lt;=L$4,SUMIFS(Investors!$P:$P,Investors!$A:$A,$A419,Investors!$G:$G,$B419)-$B$2&gt;K$4),SUMIFS(Investors!$Q:$Q,Investors!$A:$A,$A419,Investors!$G:$G,$B419),0)</f>
        <v/>
      </c>
      <c r="M419" s="4">
        <f>IF(AND(SUMIFS(Investors!$P:$P,Investors!$A:$A,$A419,Investors!$G:$G,$B419)-$B$2&lt;=M$4,SUMIFS(Investors!$P:$P,Investors!$A:$A,$A419,Investors!$G:$G,$B419)-$B$2&gt;L$4),SUMIFS(Investors!$Q:$Q,Investors!$A:$A,$A419,Investors!$G:$G,$B419),0)</f>
        <v/>
      </c>
      <c r="N419" s="4">
        <f>IF(AND(SUMIFS(Investors!$P:$P,Investors!$A:$A,$A419,Investors!$G:$G,$B419)-$B$2&lt;=N$4,SUMIFS(Investors!$P:$P,Investors!$A:$A,$A419,Investors!$G:$G,$B419)-$B$2&gt;M$4),SUMIFS(Investors!$Q:$Q,Investors!$A:$A,$A419,Investors!$G:$G,$B419),0)</f>
        <v/>
      </c>
      <c r="O419" s="4">
        <f>IF(AND(SUMIFS(Investors!$P:$P,Investors!$A:$A,$A419,Investors!$G:$G,$B419)-$B$2&lt;=O$4,SUMIFS(Investors!$P:$P,Investors!$A:$A,$A419,Investors!$G:$G,$B419)-$B$2&gt;N$4),SUMIFS(Investors!$Q:$Q,Investors!$A:$A,$A419,Investors!$G:$G,$B419),0)</f>
        <v/>
      </c>
      <c r="P419" s="4">
        <f>IF(AND(SUMIFS(Investors!$P:$P,Investors!$A:$A,$A419,Investors!$G:$G,$B419)-$B$2&lt;=P$4,SUMIFS(Investors!$P:$P,Investors!$A:$A,$A419,Investors!$G:$G,$B419)-$B$2&gt;O$4),SUMIFS(Investors!$Q:$Q,Investors!$A:$A,$A419,Investors!$G:$G,$B419),0)</f>
        <v/>
      </c>
      <c r="Q419" s="4">
        <f>IF(AND(SUMIFS(Investors!$P:$P,Investors!$A:$A,$A419,Investors!$G:$G,$B419)-$B$2&lt;=Q$4,SUMIFS(Investors!$P:$P,Investors!$A:$A,$A419,Investors!$G:$G,$B419)-$B$2&gt;P$4),SUMIFS(Investors!$Q:$Q,Investors!$A:$A,$A419,Investors!$G:$G,$B419),0)</f>
        <v/>
      </c>
      <c r="R419" s="4">
        <f>IF(AND(SUMIFS(Investors!$P:$P,Investors!$A:$A,$A419,Investors!$G:$G,$B419)-$B$2&lt;=R$4,SUMIFS(Investors!$P:$P,Investors!$A:$A,$A419,Investors!$G:$G,$B419)-$B$2&gt;Q$4),SUMIFS(Investors!$Q:$Q,Investors!$A:$A,$A419,Investors!$G:$G,$B419),0)</f>
        <v/>
      </c>
      <c r="S419" s="4">
        <f>IF(AND(SUMIFS(Investors!$P:$P,Investors!$A:$A,$A419,Investors!$G:$G,$B419)-$B$2&lt;=S$4,SUMIFS(Investors!$P:$P,Investors!$A:$A,$A419,Investors!$G:$G,$B419)-$B$2&gt;R$4),SUMIFS(Investors!$Q:$Q,Investors!$A:$A,$A419,Investors!$G:$G,$B419),0)</f>
        <v/>
      </c>
      <c r="T419" s="4">
        <f>IF(AND(SUMIFS(Investors!$P:$P,Investors!$A:$A,$A419,Investors!$G:$G,$B419)-$B$2&lt;=T$4,SUMIFS(Investors!$P:$P,Investors!$A:$A,$A419,Investors!$G:$G,$B419)-$B$2&gt;S$4),SUMIFS(Investors!$Q:$Q,Investors!$A:$A,$A419,Investors!$G:$G,$B419),0)</f>
        <v/>
      </c>
      <c r="U419" s="4">
        <f>IF(AND(SUMIFS(Investors!$P:$P,Investors!$A:$A,$A419,Investors!$G:$G,$B419)-$B$2&lt;=U$4,SUMIFS(Investors!$P:$P,Investors!$A:$A,$A419,Investors!$G:$G,$B419)-$B$2&gt;T$4),SUMIFS(Investors!$Q:$Q,Investors!$A:$A,$A419,Investors!$G:$G,$B419),0)</f>
        <v/>
      </c>
      <c r="V419" s="4">
        <f>IF(AND(SUMIFS(Investors!$P:$P,Investors!$A:$A,$A419,Investors!$G:$G,$B419)-$B$2&lt;=V$4,SUMIFS(Investors!$P:$P,Investors!$A:$A,$A419,Investors!$G:$G,$B419)-$B$2&gt;U$4),SUMIFS(Investors!$Q:$Q,Investors!$A:$A,$A419,Investors!$G:$G,$B419),0)</f>
        <v/>
      </c>
      <c r="W419" s="4">
        <f>IF(AND(SUMIFS(Investors!$P:$P,Investors!$A:$A,$A419,Investors!$G:$G,$B419)-$B$2&lt;=W$4,SUMIFS(Investors!$P:$P,Investors!$A:$A,$A419,Investors!$G:$G,$B419)-$B$2&gt;V$4),SUMIFS(Investors!$Q:$Q,Investors!$A:$A,$A419,Investors!$G:$G,$B419),0)</f>
        <v/>
      </c>
      <c r="X419" s="4">
        <f>IF(AND(SUMIFS(Investors!$P:$P,Investors!$A:$A,$A419,Investors!$G:$G,$B419)-$B$2&lt;=X$4,SUMIFS(Investors!$P:$P,Investors!$A:$A,$A419,Investors!$G:$G,$B419)-$B$2&gt;W$4),SUMIFS(Investors!$Q:$Q,Investors!$A:$A,$A419,Investors!$G:$G,$B419),0)</f>
        <v/>
      </c>
      <c r="Y419" s="4">
        <f>IF(AND(SUMIFS(Investors!$P:$P,Investors!$A:$A,$A419,Investors!$G:$G,$B419)-$B$2&lt;=Y$4,SUMIFS(Investors!$P:$P,Investors!$A:$A,$A419,Investors!$G:$G,$B419)-$B$2&gt;X$4),SUMIFS(Investors!$Q:$Q,Investors!$A:$A,$A419,Investors!$G:$G,$B419),0)</f>
        <v/>
      </c>
      <c r="Z419" s="4">
        <f>IF(AND(SUMIFS(Investors!$P:$P,Investors!$A:$A,$A419,Investors!$G:$G,$B419)-$B$2&lt;=Z$4,SUMIFS(Investors!$P:$P,Investors!$A:$A,$A419,Investors!$G:$G,$B419)-$B$2&gt;Y$4),SUMIFS(Investors!$Q:$Q,Investors!$A:$A,$A419,Investors!$G:$G,$B419),0)</f>
        <v/>
      </c>
      <c r="AA419" s="4">
        <f>IF(AND(SUMIFS(Investors!$P:$P,Investors!$A:$A,$A419,Investors!$G:$G,$B419)-$B$2&lt;=AA$4,SUMIFS(Investors!$P:$P,Investors!$A:$A,$A419,Investors!$G:$G,$B419)-$B$2&gt;Z$4),SUMIFS(Investors!$Q:$Q,Investors!$A:$A,$A419,Investors!$G:$G,$B419),0)</f>
        <v/>
      </c>
      <c r="AB419" s="4">
        <f>IF(AND(SUMIFS(Investors!$P:$P,Investors!$A:$A,$A419,Investors!$G:$G,$B419)-$B$2&lt;=AB$4,SUMIFS(Investors!$P:$P,Investors!$A:$A,$A419,Investors!$G:$G,$B419)-$B$2&gt;AA$4),SUMIFS(Investors!$Q:$Q,Investors!$A:$A,$A419,Investors!$G:$G,$B419),0)</f>
        <v/>
      </c>
      <c r="AC419" s="4">
        <f>IF(AND(SUMIFS(Investors!$P:$P,Investors!$A:$A,$A419,Investors!$G:$G,$B419)-$B$2&lt;=AC$4,SUMIFS(Investors!$P:$P,Investors!$A:$A,$A419,Investors!$G:$G,$B419)-$B$2&gt;AB$4),SUMIFS(Investors!$Q:$Q,Investors!$A:$A,$A419,Investors!$G:$G,$B419),0)</f>
        <v/>
      </c>
    </row>
    <row r="420">
      <c r="A420" t="inlineStr">
        <is>
          <t>ZSCA03</t>
        </is>
      </c>
      <c r="B420" t="inlineStr">
        <is>
          <t>HVC205</t>
        </is>
      </c>
      <c r="C420" s="4">
        <f>SUM(E420:AC420)</f>
        <v/>
      </c>
      <c r="E420" s="4">
        <f>IF(AND(SUMIFS(Investors!$P:$P,Investors!$A:$A,$A420,Investors!$G:$G,$B420)-$B$2&lt;=E$4,SUMIFS(Investors!$P:$P,Investors!$A:$A,$A420,Investors!$G:$G,$B420)-$B$2&gt;D$4),SUMIFS(Investors!$Q:$Q,Investors!$A:$A,$A420,Investors!$G:$G,$B420),0)</f>
        <v/>
      </c>
      <c r="F420" s="4">
        <f>IF(AND(SUMIFS(Investors!$P:$P,Investors!$A:$A,$A420,Investors!$G:$G,$B420)-$B$2&lt;=F$4,SUMIFS(Investors!$P:$P,Investors!$A:$A,$A420,Investors!$G:$G,$B420)-$B$2&gt;E$4),SUMIFS(Investors!$Q:$Q,Investors!$A:$A,$A420,Investors!$G:$G,$B420),0)</f>
        <v/>
      </c>
      <c r="G420" s="4">
        <f>IF(AND(SUMIFS(Investors!$P:$P,Investors!$A:$A,$A420,Investors!$G:$G,$B420)-$B$2&lt;=G$4,SUMIFS(Investors!$P:$P,Investors!$A:$A,$A420,Investors!$G:$G,$B420)-$B$2&gt;F$4),SUMIFS(Investors!$Q:$Q,Investors!$A:$A,$A420,Investors!$G:$G,$B420),0)</f>
        <v/>
      </c>
      <c r="H420" s="4">
        <f>IF(AND(SUMIFS(Investors!$P:$P,Investors!$A:$A,$A420,Investors!$G:$G,$B420)-$B$2&lt;=H$4,SUMIFS(Investors!$P:$P,Investors!$A:$A,$A420,Investors!$G:$G,$B420)-$B$2&gt;G$4),SUMIFS(Investors!$Q:$Q,Investors!$A:$A,$A420,Investors!$G:$G,$B420),0)</f>
        <v/>
      </c>
      <c r="I420" s="4">
        <f>IF(AND(SUMIFS(Investors!$P:$P,Investors!$A:$A,$A420,Investors!$G:$G,$B420)-$B$2&lt;=I$4,SUMIFS(Investors!$P:$P,Investors!$A:$A,$A420,Investors!$G:$G,$B420)-$B$2&gt;H$4),SUMIFS(Investors!$Q:$Q,Investors!$A:$A,$A420,Investors!$G:$G,$B420),0)</f>
        <v/>
      </c>
      <c r="J420" s="4">
        <f>IF(AND(SUMIFS(Investors!$P:$P,Investors!$A:$A,$A420,Investors!$G:$G,$B420)-$B$2&lt;=J$4,SUMIFS(Investors!$P:$P,Investors!$A:$A,$A420,Investors!$G:$G,$B420)-$B$2&gt;I$4),SUMIFS(Investors!$Q:$Q,Investors!$A:$A,$A420,Investors!$G:$G,$B420),0)</f>
        <v/>
      </c>
      <c r="K420" s="4">
        <f>IF(AND(SUMIFS(Investors!$P:$P,Investors!$A:$A,$A420,Investors!$G:$G,$B420)-$B$2&lt;=K$4,SUMIFS(Investors!$P:$P,Investors!$A:$A,$A420,Investors!$G:$G,$B420)-$B$2&gt;J$4),SUMIFS(Investors!$Q:$Q,Investors!$A:$A,$A420,Investors!$G:$G,$B420),0)</f>
        <v/>
      </c>
      <c r="L420" s="4">
        <f>IF(AND(SUMIFS(Investors!$P:$P,Investors!$A:$A,$A420,Investors!$G:$G,$B420)-$B$2&lt;=L$4,SUMIFS(Investors!$P:$P,Investors!$A:$A,$A420,Investors!$G:$G,$B420)-$B$2&gt;K$4),SUMIFS(Investors!$Q:$Q,Investors!$A:$A,$A420,Investors!$G:$G,$B420),0)</f>
        <v/>
      </c>
      <c r="M420" s="4">
        <f>IF(AND(SUMIFS(Investors!$P:$P,Investors!$A:$A,$A420,Investors!$G:$G,$B420)-$B$2&lt;=M$4,SUMIFS(Investors!$P:$P,Investors!$A:$A,$A420,Investors!$G:$G,$B420)-$B$2&gt;L$4),SUMIFS(Investors!$Q:$Q,Investors!$A:$A,$A420,Investors!$G:$G,$B420),0)</f>
        <v/>
      </c>
      <c r="N420" s="4">
        <f>IF(AND(SUMIFS(Investors!$P:$P,Investors!$A:$A,$A420,Investors!$G:$G,$B420)-$B$2&lt;=N$4,SUMIFS(Investors!$P:$P,Investors!$A:$A,$A420,Investors!$G:$G,$B420)-$B$2&gt;M$4),SUMIFS(Investors!$Q:$Q,Investors!$A:$A,$A420,Investors!$G:$G,$B420),0)</f>
        <v/>
      </c>
      <c r="O420" s="4">
        <f>IF(AND(SUMIFS(Investors!$P:$P,Investors!$A:$A,$A420,Investors!$G:$G,$B420)-$B$2&lt;=O$4,SUMIFS(Investors!$P:$P,Investors!$A:$A,$A420,Investors!$G:$G,$B420)-$B$2&gt;N$4),SUMIFS(Investors!$Q:$Q,Investors!$A:$A,$A420,Investors!$G:$G,$B420),0)</f>
        <v/>
      </c>
      <c r="P420" s="4">
        <f>IF(AND(SUMIFS(Investors!$P:$P,Investors!$A:$A,$A420,Investors!$G:$G,$B420)-$B$2&lt;=P$4,SUMIFS(Investors!$P:$P,Investors!$A:$A,$A420,Investors!$G:$G,$B420)-$B$2&gt;O$4),SUMIFS(Investors!$Q:$Q,Investors!$A:$A,$A420,Investors!$G:$G,$B420),0)</f>
        <v/>
      </c>
      <c r="Q420" s="4">
        <f>IF(AND(SUMIFS(Investors!$P:$P,Investors!$A:$A,$A420,Investors!$G:$G,$B420)-$B$2&lt;=Q$4,SUMIFS(Investors!$P:$P,Investors!$A:$A,$A420,Investors!$G:$G,$B420)-$B$2&gt;P$4),SUMIFS(Investors!$Q:$Q,Investors!$A:$A,$A420,Investors!$G:$G,$B420),0)</f>
        <v/>
      </c>
      <c r="R420" s="4">
        <f>IF(AND(SUMIFS(Investors!$P:$P,Investors!$A:$A,$A420,Investors!$G:$G,$B420)-$B$2&lt;=R$4,SUMIFS(Investors!$P:$P,Investors!$A:$A,$A420,Investors!$G:$G,$B420)-$B$2&gt;Q$4),SUMIFS(Investors!$Q:$Q,Investors!$A:$A,$A420,Investors!$G:$G,$B420),0)</f>
        <v/>
      </c>
      <c r="S420" s="4">
        <f>IF(AND(SUMIFS(Investors!$P:$P,Investors!$A:$A,$A420,Investors!$G:$G,$B420)-$B$2&lt;=S$4,SUMIFS(Investors!$P:$P,Investors!$A:$A,$A420,Investors!$G:$G,$B420)-$B$2&gt;R$4),SUMIFS(Investors!$Q:$Q,Investors!$A:$A,$A420,Investors!$G:$G,$B420),0)</f>
        <v/>
      </c>
      <c r="T420" s="4">
        <f>IF(AND(SUMIFS(Investors!$P:$P,Investors!$A:$A,$A420,Investors!$G:$G,$B420)-$B$2&lt;=T$4,SUMIFS(Investors!$P:$P,Investors!$A:$A,$A420,Investors!$G:$G,$B420)-$B$2&gt;S$4),SUMIFS(Investors!$Q:$Q,Investors!$A:$A,$A420,Investors!$G:$G,$B420),0)</f>
        <v/>
      </c>
      <c r="U420" s="4">
        <f>IF(AND(SUMIFS(Investors!$P:$P,Investors!$A:$A,$A420,Investors!$G:$G,$B420)-$B$2&lt;=U$4,SUMIFS(Investors!$P:$P,Investors!$A:$A,$A420,Investors!$G:$G,$B420)-$B$2&gt;T$4),SUMIFS(Investors!$Q:$Q,Investors!$A:$A,$A420,Investors!$G:$G,$B420),0)</f>
        <v/>
      </c>
      <c r="V420" s="4">
        <f>IF(AND(SUMIFS(Investors!$P:$P,Investors!$A:$A,$A420,Investors!$G:$G,$B420)-$B$2&lt;=V$4,SUMIFS(Investors!$P:$P,Investors!$A:$A,$A420,Investors!$G:$G,$B420)-$B$2&gt;U$4),SUMIFS(Investors!$Q:$Q,Investors!$A:$A,$A420,Investors!$G:$G,$B420),0)</f>
        <v/>
      </c>
      <c r="W420" s="4">
        <f>IF(AND(SUMIFS(Investors!$P:$P,Investors!$A:$A,$A420,Investors!$G:$G,$B420)-$B$2&lt;=W$4,SUMIFS(Investors!$P:$P,Investors!$A:$A,$A420,Investors!$G:$G,$B420)-$B$2&gt;V$4),SUMIFS(Investors!$Q:$Q,Investors!$A:$A,$A420,Investors!$G:$G,$B420),0)</f>
        <v/>
      </c>
      <c r="X420" s="4">
        <f>IF(AND(SUMIFS(Investors!$P:$P,Investors!$A:$A,$A420,Investors!$G:$G,$B420)-$B$2&lt;=X$4,SUMIFS(Investors!$P:$P,Investors!$A:$A,$A420,Investors!$G:$G,$B420)-$B$2&gt;W$4),SUMIFS(Investors!$Q:$Q,Investors!$A:$A,$A420,Investors!$G:$G,$B420),0)</f>
        <v/>
      </c>
      <c r="Y420" s="4">
        <f>IF(AND(SUMIFS(Investors!$P:$P,Investors!$A:$A,$A420,Investors!$G:$G,$B420)-$B$2&lt;=Y$4,SUMIFS(Investors!$P:$P,Investors!$A:$A,$A420,Investors!$G:$G,$B420)-$B$2&gt;X$4),SUMIFS(Investors!$Q:$Q,Investors!$A:$A,$A420,Investors!$G:$G,$B420),0)</f>
        <v/>
      </c>
      <c r="Z420" s="4">
        <f>IF(AND(SUMIFS(Investors!$P:$P,Investors!$A:$A,$A420,Investors!$G:$G,$B420)-$B$2&lt;=Z$4,SUMIFS(Investors!$P:$P,Investors!$A:$A,$A420,Investors!$G:$G,$B420)-$B$2&gt;Y$4),SUMIFS(Investors!$Q:$Q,Investors!$A:$A,$A420,Investors!$G:$G,$B420),0)</f>
        <v/>
      </c>
      <c r="AA420" s="4">
        <f>IF(AND(SUMIFS(Investors!$P:$P,Investors!$A:$A,$A420,Investors!$G:$G,$B420)-$B$2&lt;=AA$4,SUMIFS(Investors!$P:$P,Investors!$A:$A,$A420,Investors!$G:$G,$B420)-$B$2&gt;Z$4),SUMIFS(Investors!$Q:$Q,Investors!$A:$A,$A420,Investors!$G:$G,$B420),0)</f>
        <v/>
      </c>
      <c r="AB420" s="4">
        <f>IF(AND(SUMIFS(Investors!$P:$P,Investors!$A:$A,$A420,Investors!$G:$G,$B420)-$B$2&lt;=AB$4,SUMIFS(Investors!$P:$P,Investors!$A:$A,$A420,Investors!$G:$G,$B420)-$B$2&gt;AA$4),SUMIFS(Investors!$Q:$Q,Investors!$A:$A,$A420,Investors!$G:$G,$B420),0)</f>
        <v/>
      </c>
      <c r="AC420" s="4">
        <f>IF(AND(SUMIFS(Investors!$P:$P,Investors!$A:$A,$A420,Investors!$G:$G,$B420)-$B$2&lt;=AC$4,SUMIFS(Investors!$P:$P,Investors!$A:$A,$A420,Investors!$G:$G,$B420)-$B$2&gt;AB$4),SUMIFS(Investors!$Q:$Q,Investors!$A:$A,$A420,Investors!$G:$G,$B420),0)</f>
        <v/>
      </c>
    </row>
    <row r="421">
      <c r="A421" t="inlineStr">
        <is>
          <t>ZDEL01</t>
        </is>
      </c>
      <c r="B421" t="inlineStr">
        <is>
          <t>HFB206</t>
        </is>
      </c>
      <c r="C421" s="4">
        <f>SUM(E421:AC421)</f>
        <v/>
      </c>
      <c r="E421" s="4">
        <f>IF(AND(SUMIFS(Investors!$P:$P,Investors!$A:$A,$A421,Investors!$G:$G,$B421)-$B$2&lt;=E$4,SUMIFS(Investors!$P:$P,Investors!$A:$A,$A421,Investors!$G:$G,$B421)-$B$2&gt;D$4),SUMIFS(Investors!$Q:$Q,Investors!$A:$A,$A421,Investors!$G:$G,$B421),0)</f>
        <v/>
      </c>
      <c r="F421" s="4">
        <f>IF(AND(SUMIFS(Investors!$P:$P,Investors!$A:$A,$A421,Investors!$G:$G,$B421)-$B$2&lt;=F$4,SUMIFS(Investors!$P:$P,Investors!$A:$A,$A421,Investors!$G:$G,$B421)-$B$2&gt;E$4),SUMIFS(Investors!$Q:$Q,Investors!$A:$A,$A421,Investors!$G:$G,$B421),0)</f>
        <v/>
      </c>
      <c r="G421" s="4">
        <f>IF(AND(SUMIFS(Investors!$P:$P,Investors!$A:$A,$A421,Investors!$G:$G,$B421)-$B$2&lt;=G$4,SUMIFS(Investors!$P:$P,Investors!$A:$A,$A421,Investors!$G:$G,$B421)-$B$2&gt;F$4),SUMIFS(Investors!$Q:$Q,Investors!$A:$A,$A421,Investors!$G:$G,$B421),0)</f>
        <v/>
      </c>
      <c r="H421" s="4">
        <f>IF(AND(SUMIFS(Investors!$P:$P,Investors!$A:$A,$A421,Investors!$G:$G,$B421)-$B$2&lt;=H$4,SUMIFS(Investors!$P:$P,Investors!$A:$A,$A421,Investors!$G:$G,$B421)-$B$2&gt;G$4),SUMIFS(Investors!$Q:$Q,Investors!$A:$A,$A421,Investors!$G:$G,$B421),0)</f>
        <v/>
      </c>
      <c r="I421" s="4">
        <f>IF(AND(SUMIFS(Investors!$P:$P,Investors!$A:$A,$A421,Investors!$G:$G,$B421)-$B$2&lt;=I$4,SUMIFS(Investors!$P:$P,Investors!$A:$A,$A421,Investors!$G:$G,$B421)-$B$2&gt;H$4),SUMIFS(Investors!$Q:$Q,Investors!$A:$A,$A421,Investors!$G:$G,$B421),0)</f>
        <v/>
      </c>
      <c r="J421" s="4">
        <f>IF(AND(SUMIFS(Investors!$P:$P,Investors!$A:$A,$A421,Investors!$G:$G,$B421)-$B$2&lt;=J$4,SUMIFS(Investors!$P:$P,Investors!$A:$A,$A421,Investors!$G:$G,$B421)-$B$2&gt;I$4),SUMIFS(Investors!$Q:$Q,Investors!$A:$A,$A421,Investors!$G:$G,$B421),0)</f>
        <v/>
      </c>
      <c r="K421" s="4">
        <f>IF(AND(SUMIFS(Investors!$P:$P,Investors!$A:$A,$A421,Investors!$G:$G,$B421)-$B$2&lt;=K$4,SUMIFS(Investors!$P:$P,Investors!$A:$A,$A421,Investors!$G:$G,$B421)-$B$2&gt;J$4),SUMIFS(Investors!$Q:$Q,Investors!$A:$A,$A421,Investors!$G:$G,$B421),0)</f>
        <v/>
      </c>
      <c r="L421" s="4">
        <f>IF(AND(SUMIFS(Investors!$P:$P,Investors!$A:$A,$A421,Investors!$G:$G,$B421)-$B$2&lt;=L$4,SUMIFS(Investors!$P:$P,Investors!$A:$A,$A421,Investors!$G:$G,$B421)-$B$2&gt;K$4),SUMIFS(Investors!$Q:$Q,Investors!$A:$A,$A421,Investors!$G:$G,$B421),0)</f>
        <v/>
      </c>
      <c r="M421" s="4">
        <f>IF(AND(SUMIFS(Investors!$P:$P,Investors!$A:$A,$A421,Investors!$G:$G,$B421)-$B$2&lt;=M$4,SUMIFS(Investors!$P:$P,Investors!$A:$A,$A421,Investors!$G:$G,$B421)-$B$2&gt;L$4),SUMIFS(Investors!$Q:$Q,Investors!$A:$A,$A421,Investors!$G:$G,$B421),0)</f>
        <v/>
      </c>
      <c r="N421" s="4">
        <f>IF(AND(SUMIFS(Investors!$P:$P,Investors!$A:$A,$A421,Investors!$G:$G,$B421)-$B$2&lt;=N$4,SUMIFS(Investors!$P:$P,Investors!$A:$A,$A421,Investors!$G:$G,$B421)-$B$2&gt;M$4),SUMIFS(Investors!$Q:$Q,Investors!$A:$A,$A421,Investors!$G:$G,$B421),0)</f>
        <v/>
      </c>
      <c r="O421" s="4">
        <f>IF(AND(SUMIFS(Investors!$P:$P,Investors!$A:$A,$A421,Investors!$G:$G,$B421)-$B$2&lt;=O$4,SUMIFS(Investors!$P:$P,Investors!$A:$A,$A421,Investors!$G:$G,$B421)-$B$2&gt;N$4),SUMIFS(Investors!$Q:$Q,Investors!$A:$A,$A421,Investors!$G:$G,$B421),0)</f>
        <v/>
      </c>
      <c r="P421" s="4">
        <f>IF(AND(SUMIFS(Investors!$P:$P,Investors!$A:$A,$A421,Investors!$G:$G,$B421)-$B$2&lt;=P$4,SUMIFS(Investors!$P:$P,Investors!$A:$A,$A421,Investors!$G:$G,$B421)-$B$2&gt;O$4),SUMIFS(Investors!$Q:$Q,Investors!$A:$A,$A421,Investors!$G:$G,$B421),0)</f>
        <v/>
      </c>
      <c r="Q421" s="4">
        <f>IF(AND(SUMIFS(Investors!$P:$P,Investors!$A:$A,$A421,Investors!$G:$G,$B421)-$B$2&lt;=Q$4,SUMIFS(Investors!$P:$P,Investors!$A:$A,$A421,Investors!$G:$G,$B421)-$B$2&gt;P$4),SUMIFS(Investors!$Q:$Q,Investors!$A:$A,$A421,Investors!$G:$G,$B421),0)</f>
        <v/>
      </c>
      <c r="R421" s="4">
        <f>IF(AND(SUMIFS(Investors!$P:$P,Investors!$A:$A,$A421,Investors!$G:$G,$B421)-$B$2&lt;=R$4,SUMIFS(Investors!$P:$P,Investors!$A:$A,$A421,Investors!$G:$G,$B421)-$B$2&gt;Q$4),SUMIFS(Investors!$Q:$Q,Investors!$A:$A,$A421,Investors!$G:$G,$B421),0)</f>
        <v/>
      </c>
      <c r="S421" s="4">
        <f>IF(AND(SUMIFS(Investors!$P:$P,Investors!$A:$A,$A421,Investors!$G:$G,$B421)-$B$2&lt;=S$4,SUMIFS(Investors!$P:$P,Investors!$A:$A,$A421,Investors!$G:$G,$B421)-$B$2&gt;R$4),SUMIFS(Investors!$Q:$Q,Investors!$A:$A,$A421,Investors!$G:$G,$B421),0)</f>
        <v/>
      </c>
      <c r="T421" s="4">
        <f>IF(AND(SUMIFS(Investors!$P:$P,Investors!$A:$A,$A421,Investors!$G:$G,$B421)-$B$2&lt;=T$4,SUMIFS(Investors!$P:$P,Investors!$A:$A,$A421,Investors!$G:$G,$B421)-$B$2&gt;S$4),SUMIFS(Investors!$Q:$Q,Investors!$A:$A,$A421,Investors!$G:$G,$B421),0)</f>
        <v/>
      </c>
      <c r="U421" s="4">
        <f>IF(AND(SUMIFS(Investors!$P:$P,Investors!$A:$A,$A421,Investors!$G:$G,$B421)-$B$2&lt;=U$4,SUMIFS(Investors!$P:$P,Investors!$A:$A,$A421,Investors!$G:$G,$B421)-$B$2&gt;T$4),SUMIFS(Investors!$Q:$Q,Investors!$A:$A,$A421,Investors!$G:$G,$B421),0)</f>
        <v/>
      </c>
      <c r="V421" s="4">
        <f>IF(AND(SUMIFS(Investors!$P:$P,Investors!$A:$A,$A421,Investors!$G:$G,$B421)-$B$2&lt;=V$4,SUMIFS(Investors!$P:$P,Investors!$A:$A,$A421,Investors!$G:$G,$B421)-$B$2&gt;U$4),SUMIFS(Investors!$Q:$Q,Investors!$A:$A,$A421,Investors!$G:$G,$B421),0)</f>
        <v/>
      </c>
      <c r="W421" s="4">
        <f>IF(AND(SUMIFS(Investors!$P:$P,Investors!$A:$A,$A421,Investors!$G:$G,$B421)-$B$2&lt;=W$4,SUMIFS(Investors!$P:$P,Investors!$A:$A,$A421,Investors!$G:$G,$B421)-$B$2&gt;V$4),SUMIFS(Investors!$Q:$Q,Investors!$A:$A,$A421,Investors!$G:$G,$B421),0)</f>
        <v/>
      </c>
      <c r="X421" s="4">
        <f>IF(AND(SUMIFS(Investors!$P:$P,Investors!$A:$A,$A421,Investors!$G:$G,$B421)-$B$2&lt;=X$4,SUMIFS(Investors!$P:$P,Investors!$A:$A,$A421,Investors!$G:$G,$B421)-$B$2&gt;W$4),SUMIFS(Investors!$Q:$Q,Investors!$A:$A,$A421,Investors!$G:$G,$B421),0)</f>
        <v/>
      </c>
      <c r="Y421" s="4">
        <f>IF(AND(SUMIFS(Investors!$P:$P,Investors!$A:$A,$A421,Investors!$G:$G,$B421)-$B$2&lt;=Y$4,SUMIFS(Investors!$P:$P,Investors!$A:$A,$A421,Investors!$G:$G,$B421)-$B$2&gt;X$4),SUMIFS(Investors!$Q:$Q,Investors!$A:$A,$A421,Investors!$G:$G,$B421),0)</f>
        <v/>
      </c>
      <c r="Z421" s="4">
        <f>IF(AND(SUMIFS(Investors!$P:$P,Investors!$A:$A,$A421,Investors!$G:$G,$B421)-$B$2&lt;=Z$4,SUMIFS(Investors!$P:$P,Investors!$A:$A,$A421,Investors!$G:$G,$B421)-$B$2&gt;Y$4),SUMIFS(Investors!$Q:$Q,Investors!$A:$A,$A421,Investors!$G:$G,$B421),0)</f>
        <v/>
      </c>
      <c r="AA421" s="4">
        <f>IF(AND(SUMIFS(Investors!$P:$P,Investors!$A:$A,$A421,Investors!$G:$G,$B421)-$B$2&lt;=AA$4,SUMIFS(Investors!$P:$P,Investors!$A:$A,$A421,Investors!$G:$G,$B421)-$B$2&gt;Z$4),SUMIFS(Investors!$Q:$Q,Investors!$A:$A,$A421,Investors!$G:$G,$B421),0)</f>
        <v/>
      </c>
      <c r="AB421" s="4">
        <f>IF(AND(SUMIFS(Investors!$P:$P,Investors!$A:$A,$A421,Investors!$G:$G,$B421)-$B$2&lt;=AB$4,SUMIFS(Investors!$P:$P,Investors!$A:$A,$A421,Investors!$G:$G,$B421)-$B$2&gt;AA$4),SUMIFS(Investors!$Q:$Q,Investors!$A:$A,$A421,Investors!$G:$G,$B421),0)</f>
        <v/>
      </c>
      <c r="AC421" s="4">
        <f>IF(AND(SUMIFS(Investors!$P:$P,Investors!$A:$A,$A421,Investors!$G:$G,$B421)-$B$2&lt;=AC$4,SUMIFS(Investors!$P:$P,Investors!$A:$A,$A421,Investors!$G:$G,$B421)-$B$2&gt;AB$4),SUMIFS(Investors!$Q:$Q,Investors!$A:$A,$A421,Investors!$G:$G,$B421),0)</f>
        <v/>
      </c>
    </row>
    <row r="422">
      <c r="A422" t="inlineStr">
        <is>
          <t>ZDEL01</t>
        </is>
      </c>
      <c r="B422" t="inlineStr">
        <is>
          <t>HFB214</t>
        </is>
      </c>
      <c r="C422" s="4">
        <f>SUM(E422:AC422)</f>
        <v/>
      </c>
      <c r="E422" s="4">
        <f>IF(AND(SUMIFS(Investors!$P:$P,Investors!$A:$A,$A422,Investors!$G:$G,$B422)-$B$2&lt;=E$4,SUMIFS(Investors!$P:$P,Investors!$A:$A,$A422,Investors!$G:$G,$B422)-$B$2&gt;D$4),SUMIFS(Investors!$Q:$Q,Investors!$A:$A,$A422,Investors!$G:$G,$B422),0)</f>
        <v/>
      </c>
      <c r="F422" s="4">
        <f>IF(AND(SUMIFS(Investors!$P:$P,Investors!$A:$A,$A422,Investors!$G:$G,$B422)-$B$2&lt;=F$4,SUMIFS(Investors!$P:$P,Investors!$A:$A,$A422,Investors!$G:$G,$B422)-$B$2&gt;E$4),SUMIFS(Investors!$Q:$Q,Investors!$A:$A,$A422,Investors!$G:$G,$B422),0)</f>
        <v/>
      </c>
      <c r="G422" s="4">
        <f>IF(AND(SUMIFS(Investors!$P:$P,Investors!$A:$A,$A422,Investors!$G:$G,$B422)-$B$2&lt;=G$4,SUMIFS(Investors!$P:$P,Investors!$A:$A,$A422,Investors!$G:$G,$B422)-$B$2&gt;F$4),SUMIFS(Investors!$Q:$Q,Investors!$A:$A,$A422,Investors!$G:$G,$B422),0)</f>
        <v/>
      </c>
      <c r="H422" s="4">
        <f>IF(AND(SUMIFS(Investors!$P:$P,Investors!$A:$A,$A422,Investors!$G:$G,$B422)-$B$2&lt;=H$4,SUMIFS(Investors!$P:$P,Investors!$A:$A,$A422,Investors!$G:$G,$B422)-$B$2&gt;G$4),SUMIFS(Investors!$Q:$Q,Investors!$A:$A,$A422,Investors!$G:$G,$B422),0)</f>
        <v/>
      </c>
      <c r="I422" s="4">
        <f>IF(AND(SUMIFS(Investors!$P:$P,Investors!$A:$A,$A422,Investors!$G:$G,$B422)-$B$2&lt;=I$4,SUMIFS(Investors!$P:$P,Investors!$A:$A,$A422,Investors!$G:$G,$B422)-$B$2&gt;H$4),SUMIFS(Investors!$Q:$Q,Investors!$A:$A,$A422,Investors!$G:$G,$B422),0)</f>
        <v/>
      </c>
      <c r="J422" s="4">
        <f>IF(AND(SUMIFS(Investors!$P:$P,Investors!$A:$A,$A422,Investors!$G:$G,$B422)-$B$2&lt;=J$4,SUMIFS(Investors!$P:$P,Investors!$A:$A,$A422,Investors!$G:$G,$B422)-$B$2&gt;I$4),SUMIFS(Investors!$Q:$Q,Investors!$A:$A,$A422,Investors!$G:$G,$B422),0)</f>
        <v/>
      </c>
      <c r="K422" s="4">
        <f>IF(AND(SUMIFS(Investors!$P:$P,Investors!$A:$A,$A422,Investors!$G:$G,$B422)-$B$2&lt;=K$4,SUMIFS(Investors!$P:$P,Investors!$A:$A,$A422,Investors!$G:$G,$B422)-$B$2&gt;J$4),SUMIFS(Investors!$Q:$Q,Investors!$A:$A,$A422,Investors!$G:$G,$B422),0)</f>
        <v/>
      </c>
      <c r="L422" s="4">
        <f>IF(AND(SUMIFS(Investors!$P:$P,Investors!$A:$A,$A422,Investors!$G:$G,$B422)-$B$2&lt;=L$4,SUMIFS(Investors!$P:$P,Investors!$A:$A,$A422,Investors!$G:$G,$B422)-$B$2&gt;K$4),SUMIFS(Investors!$Q:$Q,Investors!$A:$A,$A422,Investors!$G:$G,$B422),0)</f>
        <v/>
      </c>
      <c r="M422" s="4">
        <f>IF(AND(SUMIFS(Investors!$P:$P,Investors!$A:$A,$A422,Investors!$G:$G,$B422)-$B$2&lt;=M$4,SUMIFS(Investors!$P:$P,Investors!$A:$A,$A422,Investors!$G:$G,$B422)-$B$2&gt;L$4),SUMIFS(Investors!$Q:$Q,Investors!$A:$A,$A422,Investors!$G:$G,$B422),0)</f>
        <v/>
      </c>
      <c r="N422" s="4">
        <f>IF(AND(SUMIFS(Investors!$P:$P,Investors!$A:$A,$A422,Investors!$G:$G,$B422)-$B$2&lt;=N$4,SUMIFS(Investors!$P:$P,Investors!$A:$A,$A422,Investors!$G:$G,$B422)-$B$2&gt;M$4),SUMIFS(Investors!$Q:$Q,Investors!$A:$A,$A422,Investors!$G:$G,$B422),0)</f>
        <v/>
      </c>
      <c r="O422" s="4">
        <f>IF(AND(SUMIFS(Investors!$P:$P,Investors!$A:$A,$A422,Investors!$G:$G,$B422)-$B$2&lt;=O$4,SUMIFS(Investors!$P:$P,Investors!$A:$A,$A422,Investors!$G:$G,$B422)-$B$2&gt;N$4),SUMIFS(Investors!$Q:$Q,Investors!$A:$A,$A422,Investors!$G:$G,$B422),0)</f>
        <v/>
      </c>
      <c r="P422" s="4">
        <f>IF(AND(SUMIFS(Investors!$P:$P,Investors!$A:$A,$A422,Investors!$G:$G,$B422)-$B$2&lt;=P$4,SUMIFS(Investors!$P:$P,Investors!$A:$A,$A422,Investors!$G:$G,$B422)-$B$2&gt;O$4),SUMIFS(Investors!$Q:$Q,Investors!$A:$A,$A422,Investors!$G:$G,$B422),0)</f>
        <v/>
      </c>
      <c r="Q422" s="4">
        <f>IF(AND(SUMIFS(Investors!$P:$P,Investors!$A:$A,$A422,Investors!$G:$G,$B422)-$B$2&lt;=Q$4,SUMIFS(Investors!$P:$P,Investors!$A:$A,$A422,Investors!$G:$G,$B422)-$B$2&gt;P$4),SUMIFS(Investors!$Q:$Q,Investors!$A:$A,$A422,Investors!$G:$G,$B422),0)</f>
        <v/>
      </c>
      <c r="R422" s="4">
        <f>IF(AND(SUMIFS(Investors!$P:$P,Investors!$A:$A,$A422,Investors!$G:$G,$B422)-$B$2&lt;=R$4,SUMIFS(Investors!$P:$P,Investors!$A:$A,$A422,Investors!$G:$G,$B422)-$B$2&gt;Q$4),SUMIFS(Investors!$Q:$Q,Investors!$A:$A,$A422,Investors!$G:$G,$B422),0)</f>
        <v/>
      </c>
      <c r="S422" s="4">
        <f>IF(AND(SUMIFS(Investors!$P:$P,Investors!$A:$A,$A422,Investors!$G:$G,$B422)-$B$2&lt;=S$4,SUMIFS(Investors!$P:$P,Investors!$A:$A,$A422,Investors!$G:$G,$B422)-$B$2&gt;R$4),SUMIFS(Investors!$Q:$Q,Investors!$A:$A,$A422,Investors!$G:$G,$B422),0)</f>
        <v/>
      </c>
      <c r="T422" s="4">
        <f>IF(AND(SUMIFS(Investors!$P:$P,Investors!$A:$A,$A422,Investors!$G:$G,$B422)-$B$2&lt;=T$4,SUMIFS(Investors!$P:$P,Investors!$A:$A,$A422,Investors!$G:$G,$B422)-$B$2&gt;S$4),SUMIFS(Investors!$Q:$Q,Investors!$A:$A,$A422,Investors!$G:$G,$B422),0)</f>
        <v/>
      </c>
      <c r="U422" s="4">
        <f>IF(AND(SUMIFS(Investors!$P:$P,Investors!$A:$A,$A422,Investors!$G:$G,$B422)-$B$2&lt;=U$4,SUMIFS(Investors!$P:$P,Investors!$A:$A,$A422,Investors!$G:$G,$B422)-$B$2&gt;T$4),SUMIFS(Investors!$Q:$Q,Investors!$A:$A,$A422,Investors!$G:$G,$B422),0)</f>
        <v/>
      </c>
      <c r="V422" s="4">
        <f>IF(AND(SUMIFS(Investors!$P:$P,Investors!$A:$A,$A422,Investors!$G:$G,$B422)-$B$2&lt;=V$4,SUMIFS(Investors!$P:$P,Investors!$A:$A,$A422,Investors!$G:$G,$B422)-$B$2&gt;U$4),SUMIFS(Investors!$Q:$Q,Investors!$A:$A,$A422,Investors!$G:$G,$B422),0)</f>
        <v/>
      </c>
      <c r="W422" s="4">
        <f>IF(AND(SUMIFS(Investors!$P:$P,Investors!$A:$A,$A422,Investors!$G:$G,$B422)-$B$2&lt;=W$4,SUMIFS(Investors!$P:$P,Investors!$A:$A,$A422,Investors!$G:$G,$B422)-$B$2&gt;V$4),SUMIFS(Investors!$Q:$Q,Investors!$A:$A,$A422,Investors!$G:$G,$B422),0)</f>
        <v/>
      </c>
      <c r="X422" s="4">
        <f>IF(AND(SUMIFS(Investors!$P:$P,Investors!$A:$A,$A422,Investors!$G:$G,$B422)-$B$2&lt;=X$4,SUMIFS(Investors!$P:$P,Investors!$A:$A,$A422,Investors!$G:$G,$B422)-$B$2&gt;W$4),SUMIFS(Investors!$Q:$Q,Investors!$A:$A,$A422,Investors!$G:$G,$B422),0)</f>
        <v/>
      </c>
      <c r="Y422" s="4">
        <f>IF(AND(SUMIFS(Investors!$P:$P,Investors!$A:$A,$A422,Investors!$G:$G,$B422)-$B$2&lt;=Y$4,SUMIFS(Investors!$P:$P,Investors!$A:$A,$A422,Investors!$G:$G,$B422)-$B$2&gt;X$4),SUMIFS(Investors!$Q:$Q,Investors!$A:$A,$A422,Investors!$G:$G,$B422),0)</f>
        <v/>
      </c>
      <c r="Z422" s="4">
        <f>IF(AND(SUMIFS(Investors!$P:$P,Investors!$A:$A,$A422,Investors!$G:$G,$B422)-$B$2&lt;=Z$4,SUMIFS(Investors!$P:$P,Investors!$A:$A,$A422,Investors!$G:$G,$B422)-$B$2&gt;Y$4),SUMIFS(Investors!$Q:$Q,Investors!$A:$A,$A422,Investors!$G:$G,$B422),0)</f>
        <v/>
      </c>
      <c r="AA422" s="4">
        <f>IF(AND(SUMIFS(Investors!$P:$P,Investors!$A:$A,$A422,Investors!$G:$G,$B422)-$B$2&lt;=AA$4,SUMIFS(Investors!$P:$P,Investors!$A:$A,$A422,Investors!$G:$G,$B422)-$B$2&gt;Z$4),SUMIFS(Investors!$Q:$Q,Investors!$A:$A,$A422,Investors!$G:$G,$B422),0)</f>
        <v/>
      </c>
      <c r="AB422" s="4">
        <f>IF(AND(SUMIFS(Investors!$P:$P,Investors!$A:$A,$A422,Investors!$G:$G,$B422)-$B$2&lt;=AB$4,SUMIFS(Investors!$P:$P,Investors!$A:$A,$A422,Investors!$G:$G,$B422)-$B$2&gt;AA$4),SUMIFS(Investors!$Q:$Q,Investors!$A:$A,$A422,Investors!$G:$G,$B422),0)</f>
        <v/>
      </c>
      <c r="AC422" s="4">
        <f>IF(AND(SUMIFS(Investors!$P:$P,Investors!$A:$A,$A422,Investors!$G:$G,$B422)-$B$2&lt;=AC$4,SUMIFS(Investors!$P:$P,Investors!$A:$A,$A422,Investors!$G:$G,$B422)-$B$2&gt;AB$4),SUMIFS(Investors!$Q:$Q,Investors!$A:$A,$A422,Investors!$G:$G,$B422),0)</f>
        <v/>
      </c>
    </row>
    <row r="423">
      <c r="A423" t="inlineStr">
        <is>
          <t>ZDEL01</t>
        </is>
      </c>
      <c r="B423" t="inlineStr">
        <is>
          <t>HVN104</t>
        </is>
      </c>
      <c r="C423" s="4">
        <f>SUM(E423:AC423)</f>
        <v/>
      </c>
      <c r="E423" s="4">
        <f>IF(AND(SUMIFS(Investors!$P:$P,Investors!$A:$A,$A423,Investors!$G:$G,$B423)-$B$2&lt;=E$4,SUMIFS(Investors!$P:$P,Investors!$A:$A,$A423,Investors!$G:$G,$B423)-$B$2&gt;D$4),SUMIFS(Investors!$Q:$Q,Investors!$A:$A,$A423,Investors!$G:$G,$B423),0)</f>
        <v/>
      </c>
      <c r="F423" s="4">
        <f>IF(AND(SUMIFS(Investors!$P:$P,Investors!$A:$A,$A423,Investors!$G:$G,$B423)-$B$2&lt;=F$4,SUMIFS(Investors!$P:$P,Investors!$A:$A,$A423,Investors!$G:$G,$B423)-$B$2&gt;E$4),SUMIFS(Investors!$Q:$Q,Investors!$A:$A,$A423,Investors!$G:$G,$B423),0)</f>
        <v/>
      </c>
      <c r="G423" s="4">
        <f>IF(AND(SUMIFS(Investors!$P:$P,Investors!$A:$A,$A423,Investors!$G:$G,$B423)-$B$2&lt;=G$4,SUMIFS(Investors!$P:$P,Investors!$A:$A,$A423,Investors!$G:$G,$B423)-$B$2&gt;F$4),SUMIFS(Investors!$Q:$Q,Investors!$A:$A,$A423,Investors!$G:$G,$B423),0)</f>
        <v/>
      </c>
      <c r="H423" s="4">
        <f>IF(AND(SUMIFS(Investors!$P:$P,Investors!$A:$A,$A423,Investors!$G:$G,$B423)-$B$2&lt;=H$4,SUMIFS(Investors!$P:$P,Investors!$A:$A,$A423,Investors!$G:$G,$B423)-$B$2&gt;G$4),SUMIFS(Investors!$Q:$Q,Investors!$A:$A,$A423,Investors!$G:$G,$B423),0)</f>
        <v/>
      </c>
      <c r="I423" s="4">
        <f>IF(AND(SUMIFS(Investors!$P:$P,Investors!$A:$A,$A423,Investors!$G:$G,$B423)-$B$2&lt;=I$4,SUMIFS(Investors!$P:$P,Investors!$A:$A,$A423,Investors!$G:$G,$B423)-$B$2&gt;H$4),SUMIFS(Investors!$Q:$Q,Investors!$A:$A,$A423,Investors!$G:$G,$B423),0)</f>
        <v/>
      </c>
      <c r="J423" s="4">
        <f>IF(AND(SUMIFS(Investors!$P:$P,Investors!$A:$A,$A423,Investors!$G:$G,$B423)-$B$2&lt;=J$4,SUMIFS(Investors!$P:$P,Investors!$A:$A,$A423,Investors!$G:$G,$B423)-$B$2&gt;I$4),SUMIFS(Investors!$Q:$Q,Investors!$A:$A,$A423,Investors!$G:$G,$B423),0)</f>
        <v/>
      </c>
      <c r="K423" s="4">
        <f>IF(AND(SUMIFS(Investors!$P:$P,Investors!$A:$A,$A423,Investors!$G:$G,$B423)-$B$2&lt;=K$4,SUMIFS(Investors!$P:$P,Investors!$A:$A,$A423,Investors!$G:$G,$B423)-$B$2&gt;J$4),SUMIFS(Investors!$Q:$Q,Investors!$A:$A,$A423,Investors!$G:$G,$B423),0)</f>
        <v/>
      </c>
      <c r="L423" s="4">
        <f>IF(AND(SUMIFS(Investors!$P:$P,Investors!$A:$A,$A423,Investors!$G:$G,$B423)-$B$2&lt;=L$4,SUMIFS(Investors!$P:$P,Investors!$A:$A,$A423,Investors!$G:$G,$B423)-$B$2&gt;K$4),SUMIFS(Investors!$Q:$Q,Investors!$A:$A,$A423,Investors!$G:$G,$B423),0)</f>
        <v/>
      </c>
      <c r="M423" s="4">
        <f>IF(AND(SUMIFS(Investors!$P:$P,Investors!$A:$A,$A423,Investors!$G:$G,$B423)-$B$2&lt;=M$4,SUMIFS(Investors!$P:$P,Investors!$A:$A,$A423,Investors!$G:$G,$B423)-$B$2&gt;L$4),SUMIFS(Investors!$Q:$Q,Investors!$A:$A,$A423,Investors!$G:$G,$B423),0)</f>
        <v/>
      </c>
      <c r="N423" s="4">
        <f>IF(AND(SUMIFS(Investors!$P:$P,Investors!$A:$A,$A423,Investors!$G:$G,$B423)-$B$2&lt;=N$4,SUMIFS(Investors!$P:$P,Investors!$A:$A,$A423,Investors!$G:$G,$B423)-$B$2&gt;M$4),SUMIFS(Investors!$Q:$Q,Investors!$A:$A,$A423,Investors!$G:$G,$B423),0)</f>
        <v/>
      </c>
      <c r="O423" s="4">
        <f>IF(AND(SUMIFS(Investors!$P:$P,Investors!$A:$A,$A423,Investors!$G:$G,$B423)-$B$2&lt;=O$4,SUMIFS(Investors!$P:$P,Investors!$A:$A,$A423,Investors!$G:$G,$B423)-$B$2&gt;N$4),SUMIFS(Investors!$Q:$Q,Investors!$A:$A,$A423,Investors!$G:$G,$B423),0)</f>
        <v/>
      </c>
      <c r="P423" s="4">
        <f>IF(AND(SUMIFS(Investors!$P:$P,Investors!$A:$A,$A423,Investors!$G:$G,$B423)-$B$2&lt;=P$4,SUMIFS(Investors!$P:$P,Investors!$A:$A,$A423,Investors!$G:$G,$B423)-$B$2&gt;O$4),SUMIFS(Investors!$Q:$Q,Investors!$A:$A,$A423,Investors!$G:$G,$B423),0)</f>
        <v/>
      </c>
      <c r="Q423" s="4">
        <f>IF(AND(SUMIFS(Investors!$P:$P,Investors!$A:$A,$A423,Investors!$G:$G,$B423)-$B$2&lt;=Q$4,SUMIFS(Investors!$P:$P,Investors!$A:$A,$A423,Investors!$G:$G,$B423)-$B$2&gt;P$4),SUMIFS(Investors!$Q:$Q,Investors!$A:$A,$A423,Investors!$G:$G,$B423),0)</f>
        <v/>
      </c>
      <c r="R423" s="4">
        <f>IF(AND(SUMIFS(Investors!$P:$P,Investors!$A:$A,$A423,Investors!$G:$G,$B423)-$B$2&lt;=R$4,SUMIFS(Investors!$P:$P,Investors!$A:$A,$A423,Investors!$G:$G,$B423)-$B$2&gt;Q$4),SUMIFS(Investors!$Q:$Q,Investors!$A:$A,$A423,Investors!$G:$G,$B423),0)</f>
        <v/>
      </c>
      <c r="S423" s="4">
        <f>IF(AND(SUMIFS(Investors!$P:$P,Investors!$A:$A,$A423,Investors!$G:$G,$B423)-$B$2&lt;=S$4,SUMIFS(Investors!$P:$P,Investors!$A:$A,$A423,Investors!$G:$G,$B423)-$B$2&gt;R$4),SUMIFS(Investors!$Q:$Q,Investors!$A:$A,$A423,Investors!$G:$G,$B423),0)</f>
        <v/>
      </c>
      <c r="T423" s="4">
        <f>IF(AND(SUMIFS(Investors!$P:$P,Investors!$A:$A,$A423,Investors!$G:$G,$B423)-$B$2&lt;=T$4,SUMIFS(Investors!$P:$P,Investors!$A:$A,$A423,Investors!$G:$G,$B423)-$B$2&gt;S$4),SUMIFS(Investors!$Q:$Q,Investors!$A:$A,$A423,Investors!$G:$G,$B423),0)</f>
        <v/>
      </c>
      <c r="U423" s="4">
        <f>IF(AND(SUMIFS(Investors!$P:$P,Investors!$A:$A,$A423,Investors!$G:$G,$B423)-$B$2&lt;=U$4,SUMIFS(Investors!$P:$P,Investors!$A:$A,$A423,Investors!$G:$G,$B423)-$B$2&gt;T$4),SUMIFS(Investors!$Q:$Q,Investors!$A:$A,$A423,Investors!$G:$G,$B423),0)</f>
        <v/>
      </c>
      <c r="V423" s="4">
        <f>IF(AND(SUMIFS(Investors!$P:$P,Investors!$A:$A,$A423,Investors!$G:$G,$B423)-$B$2&lt;=V$4,SUMIFS(Investors!$P:$P,Investors!$A:$A,$A423,Investors!$G:$G,$B423)-$B$2&gt;U$4),SUMIFS(Investors!$Q:$Q,Investors!$A:$A,$A423,Investors!$G:$G,$B423),0)</f>
        <v/>
      </c>
      <c r="W423" s="4">
        <f>IF(AND(SUMIFS(Investors!$P:$P,Investors!$A:$A,$A423,Investors!$G:$G,$B423)-$B$2&lt;=W$4,SUMIFS(Investors!$P:$P,Investors!$A:$A,$A423,Investors!$G:$G,$B423)-$B$2&gt;V$4),SUMIFS(Investors!$Q:$Q,Investors!$A:$A,$A423,Investors!$G:$G,$B423),0)</f>
        <v/>
      </c>
      <c r="X423" s="4">
        <f>IF(AND(SUMIFS(Investors!$P:$P,Investors!$A:$A,$A423,Investors!$G:$G,$B423)-$B$2&lt;=X$4,SUMIFS(Investors!$P:$P,Investors!$A:$A,$A423,Investors!$G:$G,$B423)-$B$2&gt;W$4),SUMIFS(Investors!$Q:$Q,Investors!$A:$A,$A423,Investors!$G:$G,$B423),0)</f>
        <v/>
      </c>
      <c r="Y423" s="4">
        <f>IF(AND(SUMIFS(Investors!$P:$P,Investors!$A:$A,$A423,Investors!$G:$G,$B423)-$B$2&lt;=Y$4,SUMIFS(Investors!$P:$P,Investors!$A:$A,$A423,Investors!$G:$G,$B423)-$B$2&gt;X$4),SUMIFS(Investors!$Q:$Q,Investors!$A:$A,$A423,Investors!$G:$G,$B423),0)</f>
        <v/>
      </c>
      <c r="Z423" s="4">
        <f>IF(AND(SUMIFS(Investors!$P:$P,Investors!$A:$A,$A423,Investors!$G:$G,$B423)-$B$2&lt;=Z$4,SUMIFS(Investors!$P:$P,Investors!$A:$A,$A423,Investors!$G:$G,$B423)-$B$2&gt;Y$4),SUMIFS(Investors!$Q:$Q,Investors!$A:$A,$A423,Investors!$G:$G,$B423),0)</f>
        <v/>
      </c>
      <c r="AA423" s="4">
        <f>IF(AND(SUMIFS(Investors!$P:$P,Investors!$A:$A,$A423,Investors!$G:$G,$B423)-$B$2&lt;=AA$4,SUMIFS(Investors!$P:$P,Investors!$A:$A,$A423,Investors!$G:$G,$B423)-$B$2&gt;Z$4),SUMIFS(Investors!$Q:$Q,Investors!$A:$A,$A423,Investors!$G:$G,$B423),0)</f>
        <v/>
      </c>
      <c r="AB423" s="4">
        <f>IF(AND(SUMIFS(Investors!$P:$P,Investors!$A:$A,$A423,Investors!$G:$G,$B423)-$B$2&lt;=AB$4,SUMIFS(Investors!$P:$P,Investors!$A:$A,$A423,Investors!$G:$G,$B423)-$B$2&gt;AA$4),SUMIFS(Investors!$Q:$Q,Investors!$A:$A,$A423,Investors!$G:$G,$B423),0)</f>
        <v/>
      </c>
      <c r="AC423" s="4">
        <f>IF(AND(SUMIFS(Investors!$P:$P,Investors!$A:$A,$A423,Investors!$G:$G,$B423)-$B$2&lt;=AC$4,SUMIFS(Investors!$P:$P,Investors!$A:$A,$A423,Investors!$G:$G,$B423)-$B$2&gt;AB$4),SUMIFS(Investors!$Q:$Q,Investors!$A:$A,$A423,Investors!$G:$G,$B423),0)</f>
        <v/>
      </c>
    </row>
    <row r="424">
      <c r="A424" t="inlineStr">
        <is>
          <t>ZDEL01</t>
        </is>
      </c>
      <c r="B424" t="inlineStr">
        <is>
          <t>HVN201</t>
        </is>
      </c>
      <c r="C424" s="4">
        <f>SUM(E424:AC424)</f>
        <v/>
      </c>
      <c r="E424" s="4">
        <f>IF(AND(SUMIFS(Investors!$P:$P,Investors!$A:$A,$A424,Investors!$G:$G,$B424)-$B$2&lt;=E$4,SUMIFS(Investors!$P:$P,Investors!$A:$A,$A424,Investors!$G:$G,$B424)-$B$2&gt;D$4),SUMIFS(Investors!$Q:$Q,Investors!$A:$A,$A424,Investors!$G:$G,$B424),0)</f>
        <v/>
      </c>
      <c r="F424" s="4">
        <f>IF(AND(SUMIFS(Investors!$P:$P,Investors!$A:$A,$A424,Investors!$G:$G,$B424)-$B$2&lt;=F$4,SUMIFS(Investors!$P:$P,Investors!$A:$A,$A424,Investors!$G:$G,$B424)-$B$2&gt;E$4),SUMIFS(Investors!$Q:$Q,Investors!$A:$A,$A424,Investors!$G:$G,$B424),0)</f>
        <v/>
      </c>
      <c r="G424" s="4">
        <f>IF(AND(SUMIFS(Investors!$P:$P,Investors!$A:$A,$A424,Investors!$G:$G,$B424)-$B$2&lt;=G$4,SUMIFS(Investors!$P:$P,Investors!$A:$A,$A424,Investors!$G:$G,$B424)-$B$2&gt;F$4),SUMIFS(Investors!$Q:$Q,Investors!$A:$A,$A424,Investors!$G:$G,$B424),0)</f>
        <v/>
      </c>
      <c r="H424" s="4">
        <f>IF(AND(SUMIFS(Investors!$P:$P,Investors!$A:$A,$A424,Investors!$G:$G,$B424)-$B$2&lt;=H$4,SUMIFS(Investors!$P:$P,Investors!$A:$A,$A424,Investors!$G:$G,$B424)-$B$2&gt;G$4),SUMIFS(Investors!$Q:$Q,Investors!$A:$A,$A424,Investors!$G:$G,$B424),0)</f>
        <v/>
      </c>
      <c r="I424" s="4">
        <f>IF(AND(SUMIFS(Investors!$P:$P,Investors!$A:$A,$A424,Investors!$G:$G,$B424)-$B$2&lt;=I$4,SUMIFS(Investors!$P:$P,Investors!$A:$A,$A424,Investors!$G:$G,$B424)-$B$2&gt;H$4),SUMIFS(Investors!$Q:$Q,Investors!$A:$A,$A424,Investors!$G:$G,$B424),0)</f>
        <v/>
      </c>
      <c r="J424" s="4">
        <f>IF(AND(SUMIFS(Investors!$P:$P,Investors!$A:$A,$A424,Investors!$G:$G,$B424)-$B$2&lt;=J$4,SUMIFS(Investors!$P:$P,Investors!$A:$A,$A424,Investors!$G:$G,$B424)-$B$2&gt;I$4),SUMIFS(Investors!$Q:$Q,Investors!$A:$A,$A424,Investors!$G:$G,$B424),0)</f>
        <v/>
      </c>
      <c r="K424" s="4">
        <f>IF(AND(SUMIFS(Investors!$P:$P,Investors!$A:$A,$A424,Investors!$G:$G,$B424)-$B$2&lt;=K$4,SUMIFS(Investors!$P:$P,Investors!$A:$A,$A424,Investors!$G:$G,$B424)-$B$2&gt;J$4),SUMIFS(Investors!$Q:$Q,Investors!$A:$A,$A424,Investors!$G:$G,$B424),0)</f>
        <v/>
      </c>
      <c r="L424" s="4">
        <f>IF(AND(SUMIFS(Investors!$P:$P,Investors!$A:$A,$A424,Investors!$G:$G,$B424)-$B$2&lt;=L$4,SUMIFS(Investors!$P:$P,Investors!$A:$A,$A424,Investors!$G:$G,$B424)-$B$2&gt;K$4),SUMIFS(Investors!$Q:$Q,Investors!$A:$A,$A424,Investors!$G:$G,$B424),0)</f>
        <v/>
      </c>
      <c r="M424" s="4">
        <f>IF(AND(SUMIFS(Investors!$P:$P,Investors!$A:$A,$A424,Investors!$G:$G,$B424)-$B$2&lt;=M$4,SUMIFS(Investors!$P:$P,Investors!$A:$A,$A424,Investors!$G:$G,$B424)-$B$2&gt;L$4),SUMIFS(Investors!$Q:$Q,Investors!$A:$A,$A424,Investors!$G:$G,$B424),0)</f>
        <v/>
      </c>
      <c r="N424" s="4">
        <f>IF(AND(SUMIFS(Investors!$P:$P,Investors!$A:$A,$A424,Investors!$G:$G,$B424)-$B$2&lt;=N$4,SUMIFS(Investors!$P:$P,Investors!$A:$A,$A424,Investors!$G:$G,$B424)-$B$2&gt;M$4),SUMIFS(Investors!$Q:$Q,Investors!$A:$A,$A424,Investors!$G:$G,$B424),0)</f>
        <v/>
      </c>
      <c r="O424" s="4">
        <f>IF(AND(SUMIFS(Investors!$P:$P,Investors!$A:$A,$A424,Investors!$G:$G,$B424)-$B$2&lt;=O$4,SUMIFS(Investors!$P:$P,Investors!$A:$A,$A424,Investors!$G:$G,$B424)-$B$2&gt;N$4),SUMIFS(Investors!$Q:$Q,Investors!$A:$A,$A424,Investors!$G:$G,$B424),0)</f>
        <v/>
      </c>
      <c r="P424" s="4">
        <f>IF(AND(SUMIFS(Investors!$P:$P,Investors!$A:$A,$A424,Investors!$G:$G,$B424)-$B$2&lt;=P$4,SUMIFS(Investors!$P:$P,Investors!$A:$A,$A424,Investors!$G:$G,$B424)-$B$2&gt;O$4),SUMIFS(Investors!$Q:$Q,Investors!$A:$A,$A424,Investors!$G:$G,$B424),0)</f>
        <v/>
      </c>
      <c r="Q424" s="4">
        <f>IF(AND(SUMIFS(Investors!$P:$P,Investors!$A:$A,$A424,Investors!$G:$G,$B424)-$B$2&lt;=Q$4,SUMIFS(Investors!$P:$P,Investors!$A:$A,$A424,Investors!$G:$G,$B424)-$B$2&gt;P$4),SUMIFS(Investors!$Q:$Q,Investors!$A:$A,$A424,Investors!$G:$G,$B424),0)</f>
        <v/>
      </c>
      <c r="R424" s="4">
        <f>IF(AND(SUMIFS(Investors!$P:$P,Investors!$A:$A,$A424,Investors!$G:$G,$B424)-$B$2&lt;=R$4,SUMIFS(Investors!$P:$P,Investors!$A:$A,$A424,Investors!$G:$G,$B424)-$B$2&gt;Q$4),SUMIFS(Investors!$Q:$Q,Investors!$A:$A,$A424,Investors!$G:$G,$B424),0)</f>
        <v/>
      </c>
      <c r="S424" s="4">
        <f>IF(AND(SUMIFS(Investors!$P:$P,Investors!$A:$A,$A424,Investors!$G:$G,$B424)-$B$2&lt;=S$4,SUMIFS(Investors!$P:$P,Investors!$A:$A,$A424,Investors!$G:$G,$B424)-$B$2&gt;R$4),SUMIFS(Investors!$Q:$Q,Investors!$A:$A,$A424,Investors!$G:$G,$B424),0)</f>
        <v/>
      </c>
      <c r="T424" s="4">
        <f>IF(AND(SUMIFS(Investors!$P:$P,Investors!$A:$A,$A424,Investors!$G:$G,$B424)-$B$2&lt;=T$4,SUMIFS(Investors!$P:$P,Investors!$A:$A,$A424,Investors!$G:$G,$B424)-$B$2&gt;S$4),SUMIFS(Investors!$Q:$Q,Investors!$A:$A,$A424,Investors!$G:$G,$B424),0)</f>
        <v/>
      </c>
      <c r="U424" s="4">
        <f>IF(AND(SUMIFS(Investors!$P:$P,Investors!$A:$A,$A424,Investors!$G:$G,$B424)-$B$2&lt;=U$4,SUMIFS(Investors!$P:$P,Investors!$A:$A,$A424,Investors!$G:$G,$B424)-$B$2&gt;T$4),SUMIFS(Investors!$Q:$Q,Investors!$A:$A,$A424,Investors!$G:$G,$B424),0)</f>
        <v/>
      </c>
      <c r="V424" s="4">
        <f>IF(AND(SUMIFS(Investors!$P:$P,Investors!$A:$A,$A424,Investors!$G:$G,$B424)-$B$2&lt;=V$4,SUMIFS(Investors!$P:$P,Investors!$A:$A,$A424,Investors!$G:$G,$B424)-$B$2&gt;U$4),SUMIFS(Investors!$Q:$Q,Investors!$A:$A,$A424,Investors!$G:$G,$B424),0)</f>
        <v/>
      </c>
      <c r="W424" s="4">
        <f>IF(AND(SUMIFS(Investors!$P:$P,Investors!$A:$A,$A424,Investors!$G:$G,$B424)-$B$2&lt;=W$4,SUMIFS(Investors!$P:$P,Investors!$A:$A,$A424,Investors!$G:$G,$B424)-$B$2&gt;V$4),SUMIFS(Investors!$Q:$Q,Investors!$A:$A,$A424,Investors!$G:$G,$B424),0)</f>
        <v/>
      </c>
      <c r="X424" s="4">
        <f>IF(AND(SUMIFS(Investors!$P:$P,Investors!$A:$A,$A424,Investors!$G:$G,$B424)-$B$2&lt;=X$4,SUMIFS(Investors!$P:$P,Investors!$A:$A,$A424,Investors!$G:$G,$B424)-$B$2&gt;W$4),SUMIFS(Investors!$Q:$Q,Investors!$A:$A,$A424,Investors!$G:$G,$B424),0)</f>
        <v/>
      </c>
      <c r="Y424" s="4">
        <f>IF(AND(SUMIFS(Investors!$P:$P,Investors!$A:$A,$A424,Investors!$G:$G,$B424)-$B$2&lt;=Y$4,SUMIFS(Investors!$P:$P,Investors!$A:$A,$A424,Investors!$G:$G,$B424)-$B$2&gt;X$4),SUMIFS(Investors!$Q:$Q,Investors!$A:$A,$A424,Investors!$G:$G,$B424),0)</f>
        <v/>
      </c>
      <c r="Z424" s="4">
        <f>IF(AND(SUMIFS(Investors!$P:$P,Investors!$A:$A,$A424,Investors!$G:$G,$B424)-$B$2&lt;=Z$4,SUMIFS(Investors!$P:$P,Investors!$A:$A,$A424,Investors!$G:$G,$B424)-$B$2&gt;Y$4),SUMIFS(Investors!$Q:$Q,Investors!$A:$A,$A424,Investors!$G:$G,$B424),0)</f>
        <v/>
      </c>
      <c r="AA424" s="4">
        <f>IF(AND(SUMIFS(Investors!$P:$P,Investors!$A:$A,$A424,Investors!$G:$G,$B424)-$B$2&lt;=AA$4,SUMIFS(Investors!$P:$P,Investors!$A:$A,$A424,Investors!$G:$G,$B424)-$B$2&gt;Z$4),SUMIFS(Investors!$Q:$Q,Investors!$A:$A,$A424,Investors!$G:$G,$B424),0)</f>
        <v/>
      </c>
      <c r="AB424" s="4">
        <f>IF(AND(SUMIFS(Investors!$P:$P,Investors!$A:$A,$A424,Investors!$G:$G,$B424)-$B$2&lt;=AB$4,SUMIFS(Investors!$P:$P,Investors!$A:$A,$A424,Investors!$G:$G,$B424)-$B$2&gt;AA$4),SUMIFS(Investors!$Q:$Q,Investors!$A:$A,$A424,Investors!$G:$G,$B424),0)</f>
        <v/>
      </c>
      <c r="AC424" s="4">
        <f>IF(AND(SUMIFS(Investors!$P:$P,Investors!$A:$A,$A424,Investors!$G:$G,$B424)-$B$2&lt;=AC$4,SUMIFS(Investors!$P:$P,Investors!$A:$A,$A424,Investors!$G:$G,$B424)-$B$2&gt;AB$4),SUMIFS(Investors!$Q:$Q,Investors!$A:$A,$A424,Investors!$G:$G,$B424),0)</f>
        <v/>
      </c>
    </row>
    <row r="425">
      <c r="A425" t="inlineStr">
        <is>
          <t>ZDEL01</t>
        </is>
      </c>
      <c r="B425" t="inlineStr">
        <is>
          <t>HVN203</t>
        </is>
      </c>
      <c r="C425" s="4">
        <f>SUM(E425:AC425)</f>
        <v/>
      </c>
      <c r="E425" s="4">
        <f>IF(AND(SUMIFS(Investors!$P:$P,Investors!$A:$A,$A425,Investors!$G:$G,$B425)-$B$2&lt;=E$4,SUMIFS(Investors!$P:$P,Investors!$A:$A,$A425,Investors!$G:$G,$B425)-$B$2&gt;D$4),SUMIFS(Investors!$Q:$Q,Investors!$A:$A,$A425,Investors!$G:$G,$B425),0)</f>
        <v/>
      </c>
      <c r="F425" s="4">
        <f>IF(AND(SUMIFS(Investors!$P:$P,Investors!$A:$A,$A425,Investors!$G:$G,$B425)-$B$2&lt;=F$4,SUMIFS(Investors!$P:$P,Investors!$A:$A,$A425,Investors!$G:$G,$B425)-$B$2&gt;E$4),SUMIFS(Investors!$Q:$Q,Investors!$A:$A,$A425,Investors!$G:$G,$B425),0)</f>
        <v/>
      </c>
      <c r="G425" s="4">
        <f>IF(AND(SUMIFS(Investors!$P:$P,Investors!$A:$A,$A425,Investors!$G:$G,$B425)-$B$2&lt;=G$4,SUMIFS(Investors!$P:$P,Investors!$A:$A,$A425,Investors!$G:$G,$B425)-$B$2&gt;F$4),SUMIFS(Investors!$Q:$Q,Investors!$A:$A,$A425,Investors!$G:$G,$B425),0)</f>
        <v/>
      </c>
      <c r="H425" s="4">
        <f>IF(AND(SUMIFS(Investors!$P:$P,Investors!$A:$A,$A425,Investors!$G:$G,$B425)-$B$2&lt;=H$4,SUMIFS(Investors!$P:$P,Investors!$A:$A,$A425,Investors!$G:$G,$B425)-$B$2&gt;G$4),SUMIFS(Investors!$Q:$Q,Investors!$A:$A,$A425,Investors!$G:$G,$B425),0)</f>
        <v/>
      </c>
      <c r="I425" s="4">
        <f>IF(AND(SUMIFS(Investors!$P:$P,Investors!$A:$A,$A425,Investors!$G:$G,$B425)-$B$2&lt;=I$4,SUMIFS(Investors!$P:$P,Investors!$A:$A,$A425,Investors!$G:$G,$B425)-$B$2&gt;H$4),SUMIFS(Investors!$Q:$Q,Investors!$A:$A,$A425,Investors!$G:$G,$B425),0)</f>
        <v/>
      </c>
      <c r="J425" s="4">
        <f>IF(AND(SUMIFS(Investors!$P:$P,Investors!$A:$A,$A425,Investors!$G:$G,$B425)-$B$2&lt;=J$4,SUMIFS(Investors!$P:$P,Investors!$A:$A,$A425,Investors!$G:$G,$B425)-$B$2&gt;I$4),SUMIFS(Investors!$Q:$Q,Investors!$A:$A,$A425,Investors!$G:$G,$B425),0)</f>
        <v/>
      </c>
      <c r="K425" s="4">
        <f>IF(AND(SUMIFS(Investors!$P:$P,Investors!$A:$A,$A425,Investors!$G:$G,$B425)-$B$2&lt;=K$4,SUMIFS(Investors!$P:$P,Investors!$A:$A,$A425,Investors!$G:$G,$B425)-$B$2&gt;J$4),SUMIFS(Investors!$Q:$Q,Investors!$A:$A,$A425,Investors!$G:$G,$B425),0)</f>
        <v/>
      </c>
      <c r="L425" s="4">
        <f>IF(AND(SUMIFS(Investors!$P:$P,Investors!$A:$A,$A425,Investors!$G:$G,$B425)-$B$2&lt;=L$4,SUMIFS(Investors!$P:$P,Investors!$A:$A,$A425,Investors!$G:$G,$B425)-$B$2&gt;K$4),SUMIFS(Investors!$Q:$Q,Investors!$A:$A,$A425,Investors!$G:$G,$B425),0)</f>
        <v/>
      </c>
      <c r="M425" s="4">
        <f>IF(AND(SUMIFS(Investors!$P:$P,Investors!$A:$A,$A425,Investors!$G:$G,$B425)-$B$2&lt;=M$4,SUMIFS(Investors!$P:$P,Investors!$A:$A,$A425,Investors!$G:$G,$B425)-$B$2&gt;L$4),SUMIFS(Investors!$Q:$Q,Investors!$A:$A,$A425,Investors!$G:$G,$B425),0)</f>
        <v/>
      </c>
      <c r="N425" s="4">
        <f>IF(AND(SUMIFS(Investors!$P:$P,Investors!$A:$A,$A425,Investors!$G:$G,$B425)-$B$2&lt;=N$4,SUMIFS(Investors!$P:$P,Investors!$A:$A,$A425,Investors!$G:$G,$B425)-$B$2&gt;M$4),SUMIFS(Investors!$Q:$Q,Investors!$A:$A,$A425,Investors!$G:$G,$B425),0)</f>
        <v/>
      </c>
      <c r="O425" s="4">
        <f>IF(AND(SUMIFS(Investors!$P:$P,Investors!$A:$A,$A425,Investors!$G:$G,$B425)-$B$2&lt;=O$4,SUMIFS(Investors!$P:$P,Investors!$A:$A,$A425,Investors!$G:$G,$B425)-$B$2&gt;N$4),SUMIFS(Investors!$Q:$Q,Investors!$A:$A,$A425,Investors!$G:$G,$B425),0)</f>
        <v/>
      </c>
      <c r="P425" s="4">
        <f>IF(AND(SUMIFS(Investors!$P:$P,Investors!$A:$A,$A425,Investors!$G:$G,$B425)-$B$2&lt;=P$4,SUMIFS(Investors!$P:$P,Investors!$A:$A,$A425,Investors!$G:$G,$B425)-$B$2&gt;O$4),SUMIFS(Investors!$Q:$Q,Investors!$A:$A,$A425,Investors!$G:$G,$B425),0)</f>
        <v/>
      </c>
      <c r="Q425" s="4">
        <f>IF(AND(SUMIFS(Investors!$P:$P,Investors!$A:$A,$A425,Investors!$G:$G,$B425)-$B$2&lt;=Q$4,SUMIFS(Investors!$P:$P,Investors!$A:$A,$A425,Investors!$G:$G,$B425)-$B$2&gt;P$4),SUMIFS(Investors!$Q:$Q,Investors!$A:$A,$A425,Investors!$G:$G,$B425),0)</f>
        <v/>
      </c>
      <c r="R425" s="4">
        <f>IF(AND(SUMIFS(Investors!$P:$P,Investors!$A:$A,$A425,Investors!$G:$G,$B425)-$B$2&lt;=R$4,SUMIFS(Investors!$P:$P,Investors!$A:$A,$A425,Investors!$G:$G,$B425)-$B$2&gt;Q$4),SUMIFS(Investors!$Q:$Q,Investors!$A:$A,$A425,Investors!$G:$G,$B425),0)</f>
        <v/>
      </c>
      <c r="S425" s="4">
        <f>IF(AND(SUMIFS(Investors!$P:$P,Investors!$A:$A,$A425,Investors!$G:$G,$B425)-$B$2&lt;=S$4,SUMIFS(Investors!$P:$P,Investors!$A:$A,$A425,Investors!$G:$G,$B425)-$B$2&gt;R$4),SUMIFS(Investors!$Q:$Q,Investors!$A:$A,$A425,Investors!$G:$G,$B425),0)</f>
        <v/>
      </c>
      <c r="T425" s="4">
        <f>IF(AND(SUMIFS(Investors!$P:$P,Investors!$A:$A,$A425,Investors!$G:$G,$B425)-$B$2&lt;=T$4,SUMIFS(Investors!$P:$P,Investors!$A:$A,$A425,Investors!$G:$G,$B425)-$B$2&gt;S$4),SUMIFS(Investors!$Q:$Q,Investors!$A:$A,$A425,Investors!$G:$G,$B425),0)</f>
        <v/>
      </c>
      <c r="U425" s="4">
        <f>IF(AND(SUMIFS(Investors!$P:$P,Investors!$A:$A,$A425,Investors!$G:$G,$B425)-$B$2&lt;=U$4,SUMIFS(Investors!$P:$P,Investors!$A:$A,$A425,Investors!$G:$G,$B425)-$B$2&gt;T$4),SUMIFS(Investors!$Q:$Q,Investors!$A:$A,$A425,Investors!$G:$G,$B425),0)</f>
        <v/>
      </c>
      <c r="V425" s="4">
        <f>IF(AND(SUMIFS(Investors!$P:$P,Investors!$A:$A,$A425,Investors!$G:$G,$B425)-$B$2&lt;=V$4,SUMIFS(Investors!$P:$P,Investors!$A:$A,$A425,Investors!$G:$G,$B425)-$B$2&gt;U$4),SUMIFS(Investors!$Q:$Q,Investors!$A:$A,$A425,Investors!$G:$G,$B425),0)</f>
        <v/>
      </c>
      <c r="W425" s="4">
        <f>IF(AND(SUMIFS(Investors!$P:$P,Investors!$A:$A,$A425,Investors!$G:$G,$B425)-$B$2&lt;=W$4,SUMIFS(Investors!$P:$P,Investors!$A:$A,$A425,Investors!$G:$G,$B425)-$B$2&gt;V$4),SUMIFS(Investors!$Q:$Q,Investors!$A:$A,$A425,Investors!$G:$G,$B425),0)</f>
        <v/>
      </c>
      <c r="X425" s="4">
        <f>IF(AND(SUMIFS(Investors!$P:$P,Investors!$A:$A,$A425,Investors!$G:$G,$B425)-$B$2&lt;=X$4,SUMIFS(Investors!$P:$P,Investors!$A:$A,$A425,Investors!$G:$G,$B425)-$B$2&gt;W$4),SUMIFS(Investors!$Q:$Q,Investors!$A:$A,$A425,Investors!$G:$G,$B425),0)</f>
        <v/>
      </c>
      <c r="Y425" s="4">
        <f>IF(AND(SUMIFS(Investors!$P:$P,Investors!$A:$A,$A425,Investors!$G:$G,$B425)-$B$2&lt;=Y$4,SUMIFS(Investors!$P:$P,Investors!$A:$A,$A425,Investors!$G:$G,$B425)-$B$2&gt;X$4),SUMIFS(Investors!$Q:$Q,Investors!$A:$A,$A425,Investors!$G:$G,$B425),0)</f>
        <v/>
      </c>
      <c r="Z425" s="4">
        <f>IF(AND(SUMIFS(Investors!$P:$P,Investors!$A:$A,$A425,Investors!$G:$G,$B425)-$B$2&lt;=Z$4,SUMIFS(Investors!$P:$P,Investors!$A:$A,$A425,Investors!$G:$G,$B425)-$B$2&gt;Y$4),SUMIFS(Investors!$Q:$Q,Investors!$A:$A,$A425,Investors!$G:$G,$B425),0)</f>
        <v/>
      </c>
      <c r="AA425" s="4">
        <f>IF(AND(SUMIFS(Investors!$P:$P,Investors!$A:$A,$A425,Investors!$G:$G,$B425)-$B$2&lt;=AA$4,SUMIFS(Investors!$P:$P,Investors!$A:$A,$A425,Investors!$G:$G,$B425)-$B$2&gt;Z$4),SUMIFS(Investors!$Q:$Q,Investors!$A:$A,$A425,Investors!$G:$G,$B425),0)</f>
        <v/>
      </c>
      <c r="AB425" s="4">
        <f>IF(AND(SUMIFS(Investors!$P:$P,Investors!$A:$A,$A425,Investors!$G:$G,$B425)-$B$2&lt;=AB$4,SUMIFS(Investors!$P:$P,Investors!$A:$A,$A425,Investors!$G:$G,$B425)-$B$2&gt;AA$4),SUMIFS(Investors!$Q:$Q,Investors!$A:$A,$A425,Investors!$G:$G,$B425),0)</f>
        <v/>
      </c>
      <c r="AC425" s="4">
        <f>IF(AND(SUMIFS(Investors!$P:$P,Investors!$A:$A,$A425,Investors!$G:$G,$B425)-$B$2&lt;=AC$4,SUMIFS(Investors!$P:$P,Investors!$A:$A,$A425,Investors!$G:$G,$B425)-$B$2&gt;AB$4),SUMIFS(Investors!$Q:$Q,Investors!$A:$A,$A425,Investors!$G:$G,$B425),0)</f>
        <v/>
      </c>
    </row>
    <row r="426">
      <c r="A426" t="inlineStr">
        <is>
          <t>ZDEL01</t>
        </is>
      </c>
      <c r="B426" t="inlineStr">
        <is>
          <t>HVN301</t>
        </is>
      </c>
      <c r="C426" s="4">
        <f>SUM(E426:AC426)</f>
        <v/>
      </c>
      <c r="E426" s="4">
        <f>IF(AND(SUMIFS(Investors!$P:$P,Investors!$A:$A,$A426,Investors!$G:$G,$B426)-$B$2&lt;=E$4,SUMIFS(Investors!$P:$P,Investors!$A:$A,$A426,Investors!$G:$G,$B426)-$B$2&gt;D$4),SUMIFS(Investors!$Q:$Q,Investors!$A:$A,$A426,Investors!$G:$G,$B426),0)</f>
        <v/>
      </c>
      <c r="F426" s="4">
        <f>IF(AND(SUMIFS(Investors!$P:$P,Investors!$A:$A,$A426,Investors!$G:$G,$B426)-$B$2&lt;=F$4,SUMIFS(Investors!$P:$P,Investors!$A:$A,$A426,Investors!$G:$G,$B426)-$B$2&gt;E$4),SUMIFS(Investors!$Q:$Q,Investors!$A:$A,$A426,Investors!$G:$G,$B426),0)</f>
        <v/>
      </c>
      <c r="G426" s="4">
        <f>IF(AND(SUMIFS(Investors!$P:$P,Investors!$A:$A,$A426,Investors!$G:$G,$B426)-$B$2&lt;=G$4,SUMIFS(Investors!$P:$P,Investors!$A:$A,$A426,Investors!$G:$G,$B426)-$B$2&gt;F$4),SUMIFS(Investors!$Q:$Q,Investors!$A:$A,$A426,Investors!$G:$G,$B426),0)</f>
        <v/>
      </c>
      <c r="H426" s="4">
        <f>IF(AND(SUMIFS(Investors!$P:$P,Investors!$A:$A,$A426,Investors!$G:$G,$B426)-$B$2&lt;=H$4,SUMIFS(Investors!$P:$P,Investors!$A:$A,$A426,Investors!$G:$G,$B426)-$B$2&gt;G$4),SUMIFS(Investors!$Q:$Q,Investors!$A:$A,$A426,Investors!$G:$G,$B426),0)</f>
        <v/>
      </c>
      <c r="I426" s="4">
        <f>IF(AND(SUMIFS(Investors!$P:$P,Investors!$A:$A,$A426,Investors!$G:$G,$B426)-$B$2&lt;=I$4,SUMIFS(Investors!$P:$P,Investors!$A:$A,$A426,Investors!$G:$G,$B426)-$B$2&gt;H$4),SUMIFS(Investors!$Q:$Q,Investors!$A:$A,$A426,Investors!$G:$G,$B426),0)</f>
        <v/>
      </c>
      <c r="J426" s="4">
        <f>IF(AND(SUMIFS(Investors!$P:$P,Investors!$A:$A,$A426,Investors!$G:$G,$B426)-$B$2&lt;=J$4,SUMIFS(Investors!$P:$P,Investors!$A:$A,$A426,Investors!$G:$G,$B426)-$B$2&gt;I$4),SUMIFS(Investors!$Q:$Q,Investors!$A:$A,$A426,Investors!$G:$G,$B426),0)</f>
        <v/>
      </c>
      <c r="K426" s="4">
        <f>IF(AND(SUMIFS(Investors!$P:$P,Investors!$A:$A,$A426,Investors!$G:$G,$B426)-$B$2&lt;=K$4,SUMIFS(Investors!$P:$P,Investors!$A:$A,$A426,Investors!$G:$G,$B426)-$B$2&gt;J$4),SUMIFS(Investors!$Q:$Q,Investors!$A:$A,$A426,Investors!$G:$G,$B426),0)</f>
        <v/>
      </c>
      <c r="L426" s="4">
        <f>IF(AND(SUMIFS(Investors!$P:$P,Investors!$A:$A,$A426,Investors!$G:$G,$B426)-$B$2&lt;=L$4,SUMIFS(Investors!$P:$P,Investors!$A:$A,$A426,Investors!$G:$G,$B426)-$B$2&gt;K$4),SUMIFS(Investors!$Q:$Q,Investors!$A:$A,$A426,Investors!$G:$G,$B426),0)</f>
        <v/>
      </c>
      <c r="M426" s="4">
        <f>IF(AND(SUMIFS(Investors!$P:$P,Investors!$A:$A,$A426,Investors!$G:$G,$B426)-$B$2&lt;=M$4,SUMIFS(Investors!$P:$P,Investors!$A:$A,$A426,Investors!$G:$G,$B426)-$B$2&gt;L$4),SUMIFS(Investors!$Q:$Q,Investors!$A:$A,$A426,Investors!$G:$G,$B426),0)</f>
        <v/>
      </c>
      <c r="N426" s="4">
        <f>IF(AND(SUMIFS(Investors!$P:$P,Investors!$A:$A,$A426,Investors!$G:$G,$B426)-$B$2&lt;=N$4,SUMIFS(Investors!$P:$P,Investors!$A:$A,$A426,Investors!$G:$G,$B426)-$B$2&gt;M$4),SUMIFS(Investors!$Q:$Q,Investors!$A:$A,$A426,Investors!$G:$G,$B426),0)</f>
        <v/>
      </c>
      <c r="O426" s="4">
        <f>IF(AND(SUMIFS(Investors!$P:$P,Investors!$A:$A,$A426,Investors!$G:$G,$B426)-$B$2&lt;=O$4,SUMIFS(Investors!$P:$P,Investors!$A:$A,$A426,Investors!$G:$G,$B426)-$B$2&gt;N$4),SUMIFS(Investors!$Q:$Q,Investors!$A:$A,$A426,Investors!$G:$G,$B426),0)</f>
        <v/>
      </c>
      <c r="P426" s="4">
        <f>IF(AND(SUMIFS(Investors!$P:$P,Investors!$A:$A,$A426,Investors!$G:$G,$B426)-$B$2&lt;=P$4,SUMIFS(Investors!$P:$P,Investors!$A:$A,$A426,Investors!$G:$G,$B426)-$B$2&gt;O$4),SUMIFS(Investors!$Q:$Q,Investors!$A:$A,$A426,Investors!$G:$G,$B426),0)</f>
        <v/>
      </c>
      <c r="Q426" s="4">
        <f>IF(AND(SUMIFS(Investors!$P:$P,Investors!$A:$A,$A426,Investors!$G:$G,$B426)-$B$2&lt;=Q$4,SUMIFS(Investors!$P:$P,Investors!$A:$A,$A426,Investors!$G:$G,$B426)-$B$2&gt;P$4),SUMIFS(Investors!$Q:$Q,Investors!$A:$A,$A426,Investors!$G:$G,$B426),0)</f>
        <v/>
      </c>
      <c r="R426" s="4">
        <f>IF(AND(SUMIFS(Investors!$P:$P,Investors!$A:$A,$A426,Investors!$G:$G,$B426)-$B$2&lt;=R$4,SUMIFS(Investors!$P:$P,Investors!$A:$A,$A426,Investors!$G:$G,$B426)-$B$2&gt;Q$4),SUMIFS(Investors!$Q:$Q,Investors!$A:$A,$A426,Investors!$G:$G,$B426),0)</f>
        <v/>
      </c>
      <c r="S426" s="4">
        <f>IF(AND(SUMIFS(Investors!$P:$P,Investors!$A:$A,$A426,Investors!$G:$G,$B426)-$B$2&lt;=S$4,SUMIFS(Investors!$P:$P,Investors!$A:$A,$A426,Investors!$G:$G,$B426)-$B$2&gt;R$4),SUMIFS(Investors!$Q:$Q,Investors!$A:$A,$A426,Investors!$G:$G,$B426),0)</f>
        <v/>
      </c>
      <c r="T426" s="4">
        <f>IF(AND(SUMIFS(Investors!$P:$P,Investors!$A:$A,$A426,Investors!$G:$G,$B426)-$B$2&lt;=T$4,SUMIFS(Investors!$P:$P,Investors!$A:$A,$A426,Investors!$G:$G,$B426)-$B$2&gt;S$4),SUMIFS(Investors!$Q:$Q,Investors!$A:$A,$A426,Investors!$G:$G,$B426),0)</f>
        <v/>
      </c>
      <c r="U426" s="4">
        <f>IF(AND(SUMIFS(Investors!$P:$P,Investors!$A:$A,$A426,Investors!$G:$G,$B426)-$B$2&lt;=U$4,SUMIFS(Investors!$P:$P,Investors!$A:$A,$A426,Investors!$G:$G,$B426)-$B$2&gt;T$4),SUMIFS(Investors!$Q:$Q,Investors!$A:$A,$A426,Investors!$G:$G,$B426),0)</f>
        <v/>
      </c>
      <c r="V426" s="4">
        <f>IF(AND(SUMIFS(Investors!$P:$P,Investors!$A:$A,$A426,Investors!$G:$G,$B426)-$B$2&lt;=V$4,SUMIFS(Investors!$P:$P,Investors!$A:$A,$A426,Investors!$G:$G,$B426)-$B$2&gt;U$4),SUMIFS(Investors!$Q:$Q,Investors!$A:$A,$A426,Investors!$G:$G,$B426),0)</f>
        <v/>
      </c>
      <c r="W426" s="4">
        <f>IF(AND(SUMIFS(Investors!$P:$P,Investors!$A:$A,$A426,Investors!$G:$G,$B426)-$B$2&lt;=W$4,SUMIFS(Investors!$P:$P,Investors!$A:$A,$A426,Investors!$G:$G,$B426)-$B$2&gt;V$4),SUMIFS(Investors!$Q:$Q,Investors!$A:$A,$A426,Investors!$G:$G,$B426),0)</f>
        <v/>
      </c>
      <c r="X426" s="4">
        <f>IF(AND(SUMIFS(Investors!$P:$P,Investors!$A:$A,$A426,Investors!$G:$G,$B426)-$B$2&lt;=X$4,SUMIFS(Investors!$P:$P,Investors!$A:$A,$A426,Investors!$G:$G,$B426)-$B$2&gt;W$4),SUMIFS(Investors!$Q:$Q,Investors!$A:$A,$A426,Investors!$G:$G,$B426),0)</f>
        <v/>
      </c>
      <c r="Y426" s="4">
        <f>IF(AND(SUMIFS(Investors!$P:$P,Investors!$A:$A,$A426,Investors!$G:$G,$B426)-$B$2&lt;=Y$4,SUMIFS(Investors!$P:$P,Investors!$A:$A,$A426,Investors!$G:$G,$B426)-$B$2&gt;X$4),SUMIFS(Investors!$Q:$Q,Investors!$A:$A,$A426,Investors!$G:$G,$B426),0)</f>
        <v/>
      </c>
      <c r="Z426" s="4">
        <f>IF(AND(SUMIFS(Investors!$P:$P,Investors!$A:$A,$A426,Investors!$G:$G,$B426)-$B$2&lt;=Z$4,SUMIFS(Investors!$P:$P,Investors!$A:$A,$A426,Investors!$G:$G,$B426)-$B$2&gt;Y$4),SUMIFS(Investors!$Q:$Q,Investors!$A:$A,$A426,Investors!$G:$G,$B426),0)</f>
        <v/>
      </c>
      <c r="AA426" s="4">
        <f>IF(AND(SUMIFS(Investors!$P:$P,Investors!$A:$A,$A426,Investors!$G:$G,$B426)-$B$2&lt;=AA$4,SUMIFS(Investors!$P:$P,Investors!$A:$A,$A426,Investors!$G:$G,$B426)-$B$2&gt;Z$4),SUMIFS(Investors!$Q:$Q,Investors!$A:$A,$A426,Investors!$G:$G,$B426),0)</f>
        <v/>
      </c>
      <c r="AB426" s="4">
        <f>IF(AND(SUMIFS(Investors!$P:$P,Investors!$A:$A,$A426,Investors!$G:$G,$B426)-$B$2&lt;=AB$4,SUMIFS(Investors!$P:$P,Investors!$A:$A,$A426,Investors!$G:$G,$B426)-$B$2&gt;AA$4),SUMIFS(Investors!$Q:$Q,Investors!$A:$A,$A426,Investors!$G:$G,$B426),0)</f>
        <v/>
      </c>
      <c r="AC426" s="4">
        <f>IF(AND(SUMIFS(Investors!$P:$P,Investors!$A:$A,$A426,Investors!$G:$G,$B426)-$B$2&lt;=AC$4,SUMIFS(Investors!$P:$P,Investors!$A:$A,$A426,Investors!$G:$G,$B426)-$B$2&gt;AB$4),SUMIFS(Investors!$Q:$Q,Investors!$A:$A,$A426,Investors!$G:$G,$B426),0)</f>
        <v/>
      </c>
    </row>
    <row r="427">
      <c r="A427" t="inlineStr">
        <is>
          <t>ZDEL01</t>
        </is>
      </c>
      <c r="B427" t="inlineStr">
        <is>
          <t>HVN304</t>
        </is>
      </c>
      <c r="C427" s="4">
        <f>SUM(E427:AC427)</f>
        <v/>
      </c>
      <c r="E427" s="4">
        <f>IF(AND(SUMIFS(Investors!$P:$P,Investors!$A:$A,$A427,Investors!$G:$G,$B427)-$B$2&lt;=E$4,SUMIFS(Investors!$P:$P,Investors!$A:$A,$A427,Investors!$G:$G,$B427)-$B$2&gt;D$4),SUMIFS(Investors!$Q:$Q,Investors!$A:$A,$A427,Investors!$G:$G,$B427),0)</f>
        <v/>
      </c>
      <c r="F427" s="4">
        <f>IF(AND(SUMIFS(Investors!$P:$P,Investors!$A:$A,$A427,Investors!$G:$G,$B427)-$B$2&lt;=F$4,SUMIFS(Investors!$P:$P,Investors!$A:$A,$A427,Investors!$G:$G,$B427)-$B$2&gt;E$4),SUMIFS(Investors!$Q:$Q,Investors!$A:$A,$A427,Investors!$G:$G,$B427),0)</f>
        <v/>
      </c>
      <c r="G427" s="4">
        <f>IF(AND(SUMIFS(Investors!$P:$P,Investors!$A:$A,$A427,Investors!$G:$G,$B427)-$B$2&lt;=G$4,SUMIFS(Investors!$P:$P,Investors!$A:$A,$A427,Investors!$G:$G,$B427)-$B$2&gt;F$4),SUMIFS(Investors!$Q:$Q,Investors!$A:$A,$A427,Investors!$G:$G,$B427),0)</f>
        <v/>
      </c>
      <c r="H427" s="4">
        <f>IF(AND(SUMIFS(Investors!$P:$P,Investors!$A:$A,$A427,Investors!$G:$G,$B427)-$B$2&lt;=H$4,SUMIFS(Investors!$P:$P,Investors!$A:$A,$A427,Investors!$G:$G,$B427)-$B$2&gt;G$4),SUMIFS(Investors!$Q:$Q,Investors!$A:$A,$A427,Investors!$G:$G,$B427),0)</f>
        <v/>
      </c>
      <c r="I427" s="4">
        <f>IF(AND(SUMIFS(Investors!$P:$P,Investors!$A:$A,$A427,Investors!$G:$G,$B427)-$B$2&lt;=I$4,SUMIFS(Investors!$P:$P,Investors!$A:$A,$A427,Investors!$G:$G,$B427)-$B$2&gt;H$4),SUMIFS(Investors!$Q:$Q,Investors!$A:$A,$A427,Investors!$G:$G,$B427),0)</f>
        <v/>
      </c>
      <c r="J427" s="4">
        <f>IF(AND(SUMIFS(Investors!$P:$P,Investors!$A:$A,$A427,Investors!$G:$G,$B427)-$B$2&lt;=J$4,SUMIFS(Investors!$P:$P,Investors!$A:$A,$A427,Investors!$G:$G,$B427)-$B$2&gt;I$4),SUMIFS(Investors!$Q:$Q,Investors!$A:$A,$A427,Investors!$G:$G,$B427),0)</f>
        <v/>
      </c>
      <c r="K427" s="4">
        <f>IF(AND(SUMIFS(Investors!$P:$P,Investors!$A:$A,$A427,Investors!$G:$G,$B427)-$B$2&lt;=K$4,SUMIFS(Investors!$P:$P,Investors!$A:$A,$A427,Investors!$G:$G,$B427)-$B$2&gt;J$4),SUMIFS(Investors!$Q:$Q,Investors!$A:$A,$A427,Investors!$G:$G,$B427),0)</f>
        <v/>
      </c>
      <c r="L427" s="4">
        <f>IF(AND(SUMIFS(Investors!$P:$P,Investors!$A:$A,$A427,Investors!$G:$G,$B427)-$B$2&lt;=L$4,SUMIFS(Investors!$P:$P,Investors!$A:$A,$A427,Investors!$G:$G,$B427)-$B$2&gt;K$4),SUMIFS(Investors!$Q:$Q,Investors!$A:$A,$A427,Investors!$G:$G,$B427),0)</f>
        <v/>
      </c>
      <c r="M427" s="4">
        <f>IF(AND(SUMIFS(Investors!$P:$P,Investors!$A:$A,$A427,Investors!$G:$G,$B427)-$B$2&lt;=M$4,SUMIFS(Investors!$P:$P,Investors!$A:$A,$A427,Investors!$G:$G,$B427)-$B$2&gt;L$4),SUMIFS(Investors!$Q:$Q,Investors!$A:$A,$A427,Investors!$G:$G,$B427),0)</f>
        <v/>
      </c>
      <c r="N427" s="4">
        <f>IF(AND(SUMIFS(Investors!$P:$P,Investors!$A:$A,$A427,Investors!$G:$G,$B427)-$B$2&lt;=N$4,SUMIFS(Investors!$P:$P,Investors!$A:$A,$A427,Investors!$G:$G,$B427)-$B$2&gt;M$4),SUMIFS(Investors!$Q:$Q,Investors!$A:$A,$A427,Investors!$G:$G,$B427),0)</f>
        <v/>
      </c>
      <c r="O427" s="4">
        <f>IF(AND(SUMIFS(Investors!$P:$P,Investors!$A:$A,$A427,Investors!$G:$G,$B427)-$B$2&lt;=O$4,SUMIFS(Investors!$P:$P,Investors!$A:$A,$A427,Investors!$G:$G,$B427)-$B$2&gt;N$4),SUMIFS(Investors!$Q:$Q,Investors!$A:$A,$A427,Investors!$G:$G,$B427),0)</f>
        <v/>
      </c>
      <c r="P427" s="4">
        <f>IF(AND(SUMIFS(Investors!$P:$P,Investors!$A:$A,$A427,Investors!$G:$G,$B427)-$B$2&lt;=P$4,SUMIFS(Investors!$P:$P,Investors!$A:$A,$A427,Investors!$G:$G,$B427)-$B$2&gt;O$4),SUMIFS(Investors!$Q:$Q,Investors!$A:$A,$A427,Investors!$G:$G,$B427),0)</f>
        <v/>
      </c>
      <c r="Q427" s="4">
        <f>IF(AND(SUMIFS(Investors!$P:$P,Investors!$A:$A,$A427,Investors!$G:$G,$B427)-$B$2&lt;=Q$4,SUMIFS(Investors!$P:$P,Investors!$A:$A,$A427,Investors!$G:$G,$B427)-$B$2&gt;P$4),SUMIFS(Investors!$Q:$Q,Investors!$A:$A,$A427,Investors!$G:$G,$B427),0)</f>
        <v/>
      </c>
      <c r="R427" s="4">
        <f>IF(AND(SUMIFS(Investors!$P:$P,Investors!$A:$A,$A427,Investors!$G:$G,$B427)-$B$2&lt;=R$4,SUMIFS(Investors!$P:$P,Investors!$A:$A,$A427,Investors!$G:$G,$B427)-$B$2&gt;Q$4),SUMIFS(Investors!$Q:$Q,Investors!$A:$A,$A427,Investors!$G:$G,$B427),0)</f>
        <v/>
      </c>
      <c r="S427" s="4">
        <f>IF(AND(SUMIFS(Investors!$P:$P,Investors!$A:$A,$A427,Investors!$G:$G,$B427)-$B$2&lt;=S$4,SUMIFS(Investors!$P:$P,Investors!$A:$A,$A427,Investors!$G:$G,$B427)-$B$2&gt;R$4),SUMIFS(Investors!$Q:$Q,Investors!$A:$A,$A427,Investors!$G:$G,$B427),0)</f>
        <v/>
      </c>
      <c r="T427" s="4">
        <f>IF(AND(SUMIFS(Investors!$P:$P,Investors!$A:$A,$A427,Investors!$G:$G,$B427)-$B$2&lt;=T$4,SUMIFS(Investors!$P:$P,Investors!$A:$A,$A427,Investors!$G:$G,$B427)-$B$2&gt;S$4),SUMIFS(Investors!$Q:$Q,Investors!$A:$A,$A427,Investors!$G:$G,$B427),0)</f>
        <v/>
      </c>
      <c r="U427" s="4">
        <f>IF(AND(SUMIFS(Investors!$P:$P,Investors!$A:$A,$A427,Investors!$G:$G,$B427)-$B$2&lt;=U$4,SUMIFS(Investors!$P:$P,Investors!$A:$A,$A427,Investors!$G:$G,$B427)-$B$2&gt;T$4),SUMIFS(Investors!$Q:$Q,Investors!$A:$A,$A427,Investors!$G:$G,$B427),0)</f>
        <v/>
      </c>
      <c r="V427" s="4">
        <f>IF(AND(SUMIFS(Investors!$P:$P,Investors!$A:$A,$A427,Investors!$G:$G,$B427)-$B$2&lt;=V$4,SUMIFS(Investors!$P:$P,Investors!$A:$A,$A427,Investors!$G:$G,$B427)-$B$2&gt;U$4),SUMIFS(Investors!$Q:$Q,Investors!$A:$A,$A427,Investors!$G:$G,$B427),0)</f>
        <v/>
      </c>
      <c r="W427" s="4">
        <f>IF(AND(SUMIFS(Investors!$P:$P,Investors!$A:$A,$A427,Investors!$G:$G,$B427)-$B$2&lt;=W$4,SUMIFS(Investors!$P:$P,Investors!$A:$A,$A427,Investors!$G:$G,$B427)-$B$2&gt;V$4),SUMIFS(Investors!$Q:$Q,Investors!$A:$A,$A427,Investors!$G:$G,$B427),0)</f>
        <v/>
      </c>
      <c r="X427" s="4">
        <f>IF(AND(SUMIFS(Investors!$P:$P,Investors!$A:$A,$A427,Investors!$G:$G,$B427)-$B$2&lt;=X$4,SUMIFS(Investors!$P:$P,Investors!$A:$A,$A427,Investors!$G:$G,$B427)-$B$2&gt;W$4),SUMIFS(Investors!$Q:$Q,Investors!$A:$A,$A427,Investors!$G:$G,$B427),0)</f>
        <v/>
      </c>
      <c r="Y427" s="4">
        <f>IF(AND(SUMIFS(Investors!$P:$P,Investors!$A:$A,$A427,Investors!$G:$G,$B427)-$B$2&lt;=Y$4,SUMIFS(Investors!$P:$P,Investors!$A:$A,$A427,Investors!$G:$G,$B427)-$B$2&gt;X$4),SUMIFS(Investors!$Q:$Q,Investors!$A:$A,$A427,Investors!$G:$G,$B427),0)</f>
        <v/>
      </c>
      <c r="Z427" s="4">
        <f>IF(AND(SUMIFS(Investors!$P:$P,Investors!$A:$A,$A427,Investors!$G:$G,$B427)-$B$2&lt;=Z$4,SUMIFS(Investors!$P:$P,Investors!$A:$A,$A427,Investors!$G:$G,$B427)-$B$2&gt;Y$4),SUMIFS(Investors!$Q:$Q,Investors!$A:$A,$A427,Investors!$G:$G,$B427),0)</f>
        <v/>
      </c>
      <c r="AA427" s="4">
        <f>IF(AND(SUMIFS(Investors!$P:$P,Investors!$A:$A,$A427,Investors!$G:$G,$B427)-$B$2&lt;=AA$4,SUMIFS(Investors!$P:$P,Investors!$A:$A,$A427,Investors!$G:$G,$B427)-$B$2&gt;Z$4),SUMIFS(Investors!$Q:$Q,Investors!$A:$A,$A427,Investors!$G:$G,$B427),0)</f>
        <v/>
      </c>
      <c r="AB427" s="4">
        <f>IF(AND(SUMIFS(Investors!$P:$P,Investors!$A:$A,$A427,Investors!$G:$G,$B427)-$B$2&lt;=AB$4,SUMIFS(Investors!$P:$P,Investors!$A:$A,$A427,Investors!$G:$G,$B427)-$B$2&gt;AA$4),SUMIFS(Investors!$Q:$Q,Investors!$A:$A,$A427,Investors!$G:$G,$B427),0)</f>
        <v/>
      </c>
      <c r="AC427" s="4">
        <f>IF(AND(SUMIFS(Investors!$P:$P,Investors!$A:$A,$A427,Investors!$G:$G,$B427)-$B$2&lt;=AC$4,SUMIFS(Investors!$P:$P,Investors!$A:$A,$A427,Investors!$G:$G,$B427)-$B$2&gt;AB$4),SUMIFS(Investors!$Q:$Q,Investors!$A:$A,$A427,Investors!$G:$G,$B427),0)</f>
        <v/>
      </c>
    </row>
    <row r="428">
      <c r="A428" t="inlineStr">
        <is>
          <t>ZDEL01</t>
        </is>
      </c>
      <c r="B428" t="inlineStr">
        <is>
          <t>HVO105</t>
        </is>
      </c>
      <c r="C428" s="4">
        <f>SUM(E428:AC428)</f>
        <v/>
      </c>
      <c r="E428" s="4">
        <f>IF(AND(SUMIFS(Investors!$P:$P,Investors!$A:$A,$A428,Investors!$G:$G,$B428)-$B$2&lt;=E$4,SUMIFS(Investors!$P:$P,Investors!$A:$A,$A428,Investors!$G:$G,$B428)-$B$2&gt;D$4),SUMIFS(Investors!$Q:$Q,Investors!$A:$A,$A428,Investors!$G:$G,$B428),0)</f>
        <v/>
      </c>
      <c r="F428" s="4">
        <f>IF(AND(SUMIFS(Investors!$P:$P,Investors!$A:$A,$A428,Investors!$G:$G,$B428)-$B$2&lt;=F$4,SUMIFS(Investors!$P:$P,Investors!$A:$A,$A428,Investors!$G:$G,$B428)-$B$2&gt;E$4),SUMIFS(Investors!$Q:$Q,Investors!$A:$A,$A428,Investors!$G:$G,$B428),0)</f>
        <v/>
      </c>
      <c r="G428" s="4">
        <f>IF(AND(SUMIFS(Investors!$P:$P,Investors!$A:$A,$A428,Investors!$G:$G,$B428)-$B$2&lt;=G$4,SUMIFS(Investors!$P:$P,Investors!$A:$A,$A428,Investors!$G:$G,$B428)-$B$2&gt;F$4),SUMIFS(Investors!$Q:$Q,Investors!$A:$A,$A428,Investors!$G:$G,$B428),0)</f>
        <v/>
      </c>
      <c r="H428" s="4">
        <f>IF(AND(SUMIFS(Investors!$P:$P,Investors!$A:$A,$A428,Investors!$G:$G,$B428)-$B$2&lt;=H$4,SUMIFS(Investors!$P:$P,Investors!$A:$A,$A428,Investors!$G:$G,$B428)-$B$2&gt;G$4),SUMIFS(Investors!$Q:$Q,Investors!$A:$A,$A428,Investors!$G:$G,$B428),0)</f>
        <v/>
      </c>
      <c r="I428" s="4">
        <f>IF(AND(SUMIFS(Investors!$P:$P,Investors!$A:$A,$A428,Investors!$G:$G,$B428)-$B$2&lt;=I$4,SUMIFS(Investors!$P:$P,Investors!$A:$A,$A428,Investors!$G:$G,$B428)-$B$2&gt;H$4),SUMIFS(Investors!$Q:$Q,Investors!$A:$A,$A428,Investors!$G:$G,$B428),0)</f>
        <v/>
      </c>
      <c r="J428" s="4">
        <f>IF(AND(SUMIFS(Investors!$P:$P,Investors!$A:$A,$A428,Investors!$G:$G,$B428)-$B$2&lt;=J$4,SUMIFS(Investors!$P:$P,Investors!$A:$A,$A428,Investors!$G:$G,$B428)-$B$2&gt;I$4),SUMIFS(Investors!$Q:$Q,Investors!$A:$A,$A428,Investors!$G:$G,$B428),0)</f>
        <v/>
      </c>
      <c r="K428" s="4">
        <f>IF(AND(SUMIFS(Investors!$P:$P,Investors!$A:$A,$A428,Investors!$G:$G,$B428)-$B$2&lt;=K$4,SUMIFS(Investors!$P:$P,Investors!$A:$A,$A428,Investors!$G:$G,$B428)-$B$2&gt;J$4),SUMIFS(Investors!$Q:$Q,Investors!$A:$A,$A428,Investors!$G:$G,$B428),0)</f>
        <v/>
      </c>
      <c r="L428" s="4">
        <f>IF(AND(SUMIFS(Investors!$P:$P,Investors!$A:$A,$A428,Investors!$G:$G,$B428)-$B$2&lt;=L$4,SUMIFS(Investors!$P:$P,Investors!$A:$A,$A428,Investors!$G:$G,$B428)-$B$2&gt;K$4),SUMIFS(Investors!$Q:$Q,Investors!$A:$A,$A428,Investors!$G:$G,$B428),0)</f>
        <v/>
      </c>
      <c r="M428" s="4">
        <f>IF(AND(SUMIFS(Investors!$P:$P,Investors!$A:$A,$A428,Investors!$G:$G,$B428)-$B$2&lt;=M$4,SUMIFS(Investors!$P:$P,Investors!$A:$A,$A428,Investors!$G:$G,$B428)-$B$2&gt;L$4),SUMIFS(Investors!$Q:$Q,Investors!$A:$A,$A428,Investors!$G:$G,$B428),0)</f>
        <v/>
      </c>
      <c r="N428" s="4">
        <f>IF(AND(SUMIFS(Investors!$P:$P,Investors!$A:$A,$A428,Investors!$G:$G,$B428)-$B$2&lt;=N$4,SUMIFS(Investors!$P:$P,Investors!$A:$A,$A428,Investors!$G:$G,$B428)-$B$2&gt;M$4),SUMIFS(Investors!$Q:$Q,Investors!$A:$A,$A428,Investors!$G:$G,$B428),0)</f>
        <v/>
      </c>
      <c r="O428" s="4">
        <f>IF(AND(SUMIFS(Investors!$P:$P,Investors!$A:$A,$A428,Investors!$G:$G,$B428)-$B$2&lt;=O$4,SUMIFS(Investors!$P:$P,Investors!$A:$A,$A428,Investors!$G:$G,$B428)-$B$2&gt;N$4),SUMIFS(Investors!$Q:$Q,Investors!$A:$A,$A428,Investors!$G:$G,$B428),0)</f>
        <v/>
      </c>
      <c r="P428" s="4">
        <f>IF(AND(SUMIFS(Investors!$P:$P,Investors!$A:$A,$A428,Investors!$G:$G,$B428)-$B$2&lt;=P$4,SUMIFS(Investors!$P:$P,Investors!$A:$A,$A428,Investors!$G:$G,$B428)-$B$2&gt;O$4),SUMIFS(Investors!$Q:$Q,Investors!$A:$A,$A428,Investors!$G:$G,$B428),0)</f>
        <v/>
      </c>
      <c r="Q428" s="4">
        <f>IF(AND(SUMIFS(Investors!$P:$P,Investors!$A:$A,$A428,Investors!$G:$G,$B428)-$B$2&lt;=Q$4,SUMIFS(Investors!$P:$P,Investors!$A:$A,$A428,Investors!$G:$G,$B428)-$B$2&gt;P$4),SUMIFS(Investors!$Q:$Q,Investors!$A:$A,$A428,Investors!$G:$G,$B428),0)</f>
        <v/>
      </c>
      <c r="R428" s="4">
        <f>IF(AND(SUMIFS(Investors!$P:$P,Investors!$A:$A,$A428,Investors!$G:$G,$B428)-$B$2&lt;=R$4,SUMIFS(Investors!$P:$P,Investors!$A:$A,$A428,Investors!$G:$G,$B428)-$B$2&gt;Q$4),SUMIFS(Investors!$Q:$Q,Investors!$A:$A,$A428,Investors!$G:$G,$B428),0)</f>
        <v/>
      </c>
      <c r="S428" s="4">
        <f>IF(AND(SUMIFS(Investors!$P:$P,Investors!$A:$A,$A428,Investors!$G:$G,$B428)-$B$2&lt;=S$4,SUMIFS(Investors!$P:$P,Investors!$A:$A,$A428,Investors!$G:$G,$B428)-$B$2&gt;R$4),SUMIFS(Investors!$Q:$Q,Investors!$A:$A,$A428,Investors!$G:$G,$B428),0)</f>
        <v/>
      </c>
      <c r="T428" s="4">
        <f>IF(AND(SUMIFS(Investors!$P:$P,Investors!$A:$A,$A428,Investors!$G:$G,$B428)-$B$2&lt;=T$4,SUMIFS(Investors!$P:$P,Investors!$A:$A,$A428,Investors!$G:$G,$B428)-$B$2&gt;S$4),SUMIFS(Investors!$Q:$Q,Investors!$A:$A,$A428,Investors!$G:$G,$B428),0)</f>
        <v/>
      </c>
      <c r="U428" s="4">
        <f>IF(AND(SUMIFS(Investors!$P:$P,Investors!$A:$A,$A428,Investors!$G:$G,$B428)-$B$2&lt;=U$4,SUMIFS(Investors!$P:$P,Investors!$A:$A,$A428,Investors!$G:$G,$B428)-$B$2&gt;T$4),SUMIFS(Investors!$Q:$Q,Investors!$A:$A,$A428,Investors!$G:$G,$B428),0)</f>
        <v/>
      </c>
      <c r="V428" s="4">
        <f>IF(AND(SUMIFS(Investors!$P:$P,Investors!$A:$A,$A428,Investors!$G:$G,$B428)-$B$2&lt;=V$4,SUMIFS(Investors!$P:$P,Investors!$A:$A,$A428,Investors!$G:$G,$B428)-$B$2&gt;U$4),SUMIFS(Investors!$Q:$Q,Investors!$A:$A,$A428,Investors!$G:$G,$B428),0)</f>
        <v/>
      </c>
      <c r="W428" s="4">
        <f>IF(AND(SUMIFS(Investors!$P:$P,Investors!$A:$A,$A428,Investors!$G:$G,$B428)-$B$2&lt;=W$4,SUMIFS(Investors!$P:$P,Investors!$A:$A,$A428,Investors!$G:$G,$B428)-$B$2&gt;V$4),SUMIFS(Investors!$Q:$Q,Investors!$A:$A,$A428,Investors!$G:$G,$B428),0)</f>
        <v/>
      </c>
      <c r="X428" s="4">
        <f>IF(AND(SUMIFS(Investors!$P:$P,Investors!$A:$A,$A428,Investors!$G:$G,$B428)-$B$2&lt;=X$4,SUMIFS(Investors!$P:$P,Investors!$A:$A,$A428,Investors!$G:$G,$B428)-$B$2&gt;W$4),SUMIFS(Investors!$Q:$Q,Investors!$A:$A,$A428,Investors!$G:$G,$B428),0)</f>
        <v/>
      </c>
      <c r="Y428" s="4">
        <f>IF(AND(SUMIFS(Investors!$P:$P,Investors!$A:$A,$A428,Investors!$G:$G,$B428)-$B$2&lt;=Y$4,SUMIFS(Investors!$P:$P,Investors!$A:$A,$A428,Investors!$G:$G,$B428)-$B$2&gt;X$4),SUMIFS(Investors!$Q:$Q,Investors!$A:$A,$A428,Investors!$G:$G,$B428),0)</f>
        <v/>
      </c>
      <c r="Z428" s="4">
        <f>IF(AND(SUMIFS(Investors!$P:$P,Investors!$A:$A,$A428,Investors!$G:$G,$B428)-$B$2&lt;=Z$4,SUMIFS(Investors!$P:$P,Investors!$A:$A,$A428,Investors!$G:$G,$B428)-$B$2&gt;Y$4),SUMIFS(Investors!$Q:$Q,Investors!$A:$A,$A428,Investors!$G:$G,$B428),0)</f>
        <v/>
      </c>
      <c r="AA428" s="4">
        <f>IF(AND(SUMIFS(Investors!$P:$P,Investors!$A:$A,$A428,Investors!$G:$G,$B428)-$B$2&lt;=AA$4,SUMIFS(Investors!$P:$P,Investors!$A:$A,$A428,Investors!$G:$G,$B428)-$B$2&gt;Z$4),SUMIFS(Investors!$Q:$Q,Investors!$A:$A,$A428,Investors!$G:$G,$B428),0)</f>
        <v/>
      </c>
      <c r="AB428" s="4">
        <f>IF(AND(SUMIFS(Investors!$P:$P,Investors!$A:$A,$A428,Investors!$G:$G,$B428)-$B$2&lt;=AB$4,SUMIFS(Investors!$P:$P,Investors!$A:$A,$A428,Investors!$G:$G,$B428)-$B$2&gt;AA$4),SUMIFS(Investors!$Q:$Q,Investors!$A:$A,$A428,Investors!$G:$G,$B428),0)</f>
        <v/>
      </c>
      <c r="AC428" s="4">
        <f>IF(AND(SUMIFS(Investors!$P:$P,Investors!$A:$A,$A428,Investors!$G:$G,$B428)-$B$2&lt;=AC$4,SUMIFS(Investors!$P:$P,Investors!$A:$A,$A428,Investors!$G:$G,$B428)-$B$2&gt;AB$4),SUMIFS(Investors!$Q:$Q,Investors!$A:$A,$A428,Investors!$G:$G,$B428),0)</f>
        <v/>
      </c>
    </row>
    <row r="429">
      <c r="A429" t="inlineStr">
        <is>
          <t>ZDEL01</t>
        </is>
      </c>
      <c r="B429" t="inlineStr">
        <is>
          <t>HVO202</t>
        </is>
      </c>
      <c r="C429" s="4">
        <f>SUM(E429:AC429)</f>
        <v/>
      </c>
      <c r="E429" s="4">
        <f>IF(AND(SUMIFS(Investors!$P:$P,Investors!$A:$A,$A429,Investors!$G:$G,$B429)-$B$2&lt;=E$4,SUMIFS(Investors!$P:$P,Investors!$A:$A,$A429,Investors!$G:$G,$B429)-$B$2&gt;D$4),SUMIFS(Investors!$Q:$Q,Investors!$A:$A,$A429,Investors!$G:$G,$B429),0)</f>
        <v/>
      </c>
      <c r="F429" s="4">
        <f>IF(AND(SUMIFS(Investors!$P:$P,Investors!$A:$A,$A429,Investors!$G:$G,$B429)-$B$2&lt;=F$4,SUMIFS(Investors!$P:$P,Investors!$A:$A,$A429,Investors!$G:$G,$B429)-$B$2&gt;E$4),SUMIFS(Investors!$Q:$Q,Investors!$A:$A,$A429,Investors!$G:$G,$B429),0)</f>
        <v/>
      </c>
      <c r="G429" s="4">
        <f>IF(AND(SUMIFS(Investors!$P:$P,Investors!$A:$A,$A429,Investors!$G:$G,$B429)-$B$2&lt;=G$4,SUMIFS(Investors!$P:$P,Investors!$A:$A,$A429,Investors!$G:$G,$B429)-$B$2&gt;F$4),SUMIFS(Investors!$Q:$Q,Investors!$A:$A,$A429,Investors!$G:$G,$B429),0)</f>
        <v/>
      </c>
      <c r="H429" s="4">
        <f>IF(AND(SUMIFS(Investors!$P:$P,Investors!$A:$A,$A429,Investors!$G:$G,$B429)-$B$2&lt;=H$4,SUMIFS(Investors!$P:$P,Investors!$A:$A,$A429,Investors!$G:$G,$B429)-$B$2&gt;G$4),SUMIFS(Investors!$Q:$Q,Investors!$A:$A,$A429,Investors!$G:$G,$B429),0)</f>
        <v/>
      </c>
      <c r="I429" s="4">
        <f>IF(AND(SUMIFS(Investors!$P:$P,Investors!$A:$A,$A429,Investors!$G:$G,$B429)-$B$2&lt;=I$4,SUMIFS(Investors!$P:$P,Investors!$A:$A,$A429,Investors!$G:$G,$B429)-$B$2&gt;H$4),SUMIFS(Investors!$Q:$Q,Investors!$A:$A,$A429,Investors!$G:$G,$B429),0)</f>
        <v/>
      </c>
      <c r="J429" s="4">
        <f>IF(AND(SUMIFS(Investors!$P:$P,Investors!$A:$A,$A429,Investors!$G:$G,$B429)-$B$2&lt;=J$4,SUMIFS(Investors!$P:$P,Investors!$A:$A,$A429,Investors!$G:$G,$B429)-$B$2&gt;I$4),SUMIFS(Investors!$Q:$Q,Investors!$A:$A,$A429,Investors!$G:$G,$B429),0)</f>
        <v/>
      </c>
      <c r="K429" s="4">
        <f>IF(AND(SUMIFS(Investors!$P:$P,Investors!$A:$A,$A429,Investors!$G:$G,$B429)-$B$2&lt;=K$4,SUMIFS(Investors!$P:$P,Investors!$A:$A,$A429,Investors!$G:$G,$B429)-$B$2&gt;J$4),SUMIFS(Investors!$Q:$Q,Investors!$A:$A,$A429,Investors!$G:$G,$B429),0)</f>
        <v/>
      </c>
      <c r="L429" s="4">
        <f>IF(AND(SUMIFS(Investors!$P:$P,Investors!$A:$A,$A429,Investors!$G:$G,$B429)-$B$2&lt;=L$4,SUMIFS(Investors!$P:$P,Investors!$A:$A,$A429,Investors!$G:$G,$B429)-$B$2&gt;K$4),SUMIFS(Investors!$Q:$Q,Investors!$A:$A,$A429,Investors!$G:$G,$B429),0)</f>
        <v/>
      </c>
      <c r="M429" s="4">
        <f>IF(AND(SUMIFS(Investors!$P:$P,Investors!$A:$A,$A429,Investors!$G:$G,$B429)-$B$2&lt;=M$4,SUMIFS(Investors!$P:$P,Investors!$A:$A,$A429,Investors!$G:$G,$B429)-$B$2&gt;L$4),SUMIFS(Investors!$Q:$Q,Investors!$A:$A,$A429,Investors!$G:$G,$B429),0)</f>
        <v/>
      </c>
      <c r="N429" s="4">
        <f>IF(AND(SUMIFS(Investors!$P:$P,Investors!$A:$A,$A429,Investors!$G:$G,$B429)-$B$2&lt;=N$4,SUMIFS(Investors!$P:$P,Investors!$A:$A,$A429,Investors!$G:$G,$B429)-$B$2&gt;M$4),SUMIFS(Investors!$Q:$Q,Investors!$A:$A,$A429,Investors!$G:$G,$B429),0)</f>
        <v/>
      </c>
      <c r="O429" s="4">
        <f>IF(AND(SUMIFS(Investors!$P:$P,Investors!$A:$A,$A429,Investors!$G:$G,$B429)-$B$2&lt;=O$4,SUMIFS(Investors!$P:$P,Investors!$A:$A,$A429,Investors!$G:$G,$B429)-$B$2&gt;N$4),SUMIFS(Investors!$Q:$Q,Investors!$A:$A,$A429,Investors!$G:$G,$B429),0)</f>
        <v/>
      </c>
      <c r="P429" s="4">
        <f>IF(AND(SUMIFS(Investors!$P:$P,Investors!$A:$A,$A429,Investors!$G:$G,$B429)-$B$2&lt;=P$4,SUMIFS(Investors!$P:$P,Investors!$A:$A,$A429,Investors!$G:$G,$B429)-$B$2&gt;O$4),SUMIFS(Investors!$Q:$Q,Investors!$A:$A,$A429,Investors!$G:$G,$B429),0)</f>
        <v/>
      </c>
      <c r="Q429" s="4">
        <f>IF(AND(SUMIFS(Investors!$P:$P,Investors!$A:$A,$A429,Investors!$G:$G,$B429)-$B$2&lt;=Q$4,SUMIFS(Investors!$P:$P,Investors!$A:$A,$A429,Investors!$G:$G,$B429)-$B$2&gt;P$4),SUMIFS(Investors!$Q:$Q,Investors!$A:$A,$A429,Investors!$G:$G,$B429),0)</f>
        <v/>
      </c>
      <c r="R429" s="4">
        <f>IF(AND(SUMIFS(Investors!$P:$P,Investors!$A:$A,$A429,Investors!$G:$G,$B429)-$B$2&lt;=R$4,SUMIFS(Investors!$P:$P,Investors!$A:$A,$A429,Investors!$G:$G,$B429)-$B$2&gt;Q$4),SUMIFS(Investors!$Q:$Q,Investors!$A:$A,$A429,Investors!$G:$G,$B429),0)</f>
        <v/>
      </c>
      <c r="S429" s="4">
        <f>IF(AND(SUMIFS(Investors!$P:$P,Investors!$A:$A,$A429,Investors!$G:$G,$B429)-$B$2&lt;=S$4,SUMIFS(Investors!$P:$P,Investors!$A:$A,$A429,Investors!$G:$G,$B429)-$B$2&gt;R$4),SUMIFS(Investors!$Q:$Q,Investors!$A:$A,$A429,Investors!$G:$G,$B429),0)</f>
        <v/>
      </c>
      <c r="T429" s="4">
        <f>IF(AND(SUMIFS(Investors!$P:$P,Investors!$A:$A,$A429,Investors!$G:$G,$B429)-$B$2&lt;=T$4,SUMIFS(Investors!$P:$P,Investors!$A:$A,$A429,Investors!$G:$G,$B429)-$B$2&gt;S$4),SUMIFS(Investors!$Q:$Q,Investors!$A:$A,$A429,Investors!$G:$G,$B429),0)</f>
        <v/>
      </c>
      <c r="U429" s="4">
        <f>IF(AND(SUMIFS(Investors!$P:$P,Investors!$A:$A,$A429,Investors!$G:$G,$B429)-$B$2&lt;=U$4,SUMIFS(Investors!$P:$P,Investors!$A:$A,$A429,Investors!$G:$G,$B429)-$B$2&gt;T$4),SUMIFS(Investors!$Q:$Q,Investors!$A:$A,$A429,Investors!$G:$G,$B429),0)</f>
        <v/>
      </c>
      <c r="V429" s="4">
        <f>IF(AND(SUMIFS(Investors!$P:$P,Investors!$A:$A,$A429,Investors!$G:$G,$B429)-$B$2&lt;=V$4,SUMIFS(Investors!$P:$P,Investors!$A:$A,$A429,Investors!$G:$G,$B429)-$B$2&gt;U$4),SUMIFS(Investors!$Q:$Q,Investors!$A:$A,$A429,Investors!$G:$G,$B429),0)</f>
        <v/>
      </c>
      <c r="W429" s="4">
        <f>IF(AND(SUMIFS(Investors!$P:$P,Investors!$A:$A,$A429,Investors!$G:$G,$B429)-$B$2&lt;=W$4,SUMIFS(Investors!$P:$P,Investors!$A:$A,$A429,Investors!$G:$G,$B429)-$B$2&gt;V$4),SUMIFS(Investors!$Q:$Q,Investors!$A:$A,$A429,Investors!$G:$G,$B429),0)</f>
        <v/>
      </c>
      <c r="X429" s="4">
        <f>IF(AND(SUMIFS(Investors!$P:$P,Investors!$A:$A,$A429,Investors!$G:$G,$B429)-$B$2&lt;=X$4,SUMIFS(Investors!$P:$P,Investors!$A:$A,$A429,Investors!$G:$G,$B429)-$B$2&gt;W$4),SUMIFS(Investors!$Q:$Q,Investors!$A:$A,$A429,Investors!$G:$G,$B429),0)</f>
        <v/>
      </c>
      <c r="Y429" s="4">
        <f>IF(AND(SUMIFS(Investors!$P:$P,Investors!$A:$A,$A429,Investors!$G:$G,$B429)-$B$2&lt;=Y$4,SUMIFS(Investors!$P:$P,Investors!$A:$A,$A429,Investors!$G:$G,$B429)-$B$2&gt;X$4),SUMIFS(Investors!$Q:$Q,Investors!$A:$A,$A429,Investors!$G:$G,$B429),0)</f>
        <v/>
      </c>
      <c r="Z429" s="4">
        <f>IF(AND(SUMIFS(Investors!$P:$P,Investors!$A:$A,$A429,Investors!$G:$G,$B429)-$B$2&lt;=Z$4,SUMIFS(Investors!$P:$P,Investors!$A:$A,$A429,Investors!$G:$G,$B429)-$B$2&gt;Y$4),SUMIFS(Investors!$Q:$Q,Investors!$A:$A,$A429,Investors!$G:$G,$B429),0)</f>
        <v/>
      </c>
      <c r="AA429" s="4">
        <f>IF(AND(SUMIFS(Investors!$P:$P,Investors!$A:$A,$A429,Investors!$G:$G,$B429)-$B$2&lt;=AA$4,SUMIFS(Investors!$P:$P,Investors!$A:$A,$A429,Investors!$G:$G,$B429)-$B$2&gt;Z$4),SUMIFS(Investors!$Q:$Q,Investors!$A:$A,$A429,Investors!$G:$G,$B429),0)</f>
        <v/>
      </c>
      <c r="AB429" s="4">
        <f>IF(AND(SUMIFS(Investors!$P:$P,Investors!$A:$A,$A429,Investors!$G:$G,$B429)-$B$2&lt;=AB$4,SUMIFS(Investors!$P:$P,Investors!$A:$A,$A429,Investors!$G:$G,$B429)-$B$2&gt;AA$4),SUMIFS(Investors!$Q:$Q,Investors!$A:$A,$A429,Investors!$G:$G,$B429),0)</f>
        <v/>
      </c>
      <c r="AC429" s="4">
        <f>IF(AND(SUMIFS(Investors!$P:$P,Investors!$A:$A,$A429,Investors!$G:$G,$B429)-$B$2&lt;=AC$4,SUMIFS(Investors!$P:$P,Investors!$A:$A,$A429,Investors!$G:$G,$B429)-$B$2&gt;AB$4),SUMIFS(Investors!$Q:$Q,Investors!$A:$A,$A429,Investors!$G:$G,$B429),0)</f>
        <v/>
      </c>
    </row>
    <row r="430">
      <c r="A430" t="inlineStr">
        <is>
          <t>ZDEL01</t>
        </is>
      </c>
      <c r="B430" t="inlineStr">
        <is>
          <t>HVI201</t>
        </is>
      </c>
      <c r="C430" s="4">
        <f>SUM(E430:AC430)</f>
        <v/>
      </c>
      <c r="E430" s="4">
        <f>IF(AND(SUMIFS(Investors!$P:$P,Investors!$A:$A,$A430,Investors!$G:$G,$B430)-$B$2&lt;=E$4,SUMIFS(Investors!$P:$P,Investors!$A:$A,$A430,Investors!$G:$G,$B430)-$B$2&gt;D$4),SUMIFS(Investors!$Q:$Q,Investors!$A:$A,$A430,Investors!$G:$G,$B430),0)</f>
        <v/>
      </c>
      <c r="F430" s="4">
        <f>IF(AND(SUMIFS(Investors!$P:$P,Investors!$A:$A,$A430,Investors!$G:$G,$B430)-$B$2&lt;=F$4,SUMIFS(Investors!$P:$P,Investors!$A:$A,$A430,Investors!$G:$G,$B430)-$B$2&gt;E$4),SUMIFS(Investors!$Q:$Q,Investors!$A:$A,$A430,Investors!$G:$G,$B430),0)</f>
        <v/>
      </c>
      <c r="G430" s="4">
        <f>IF(AND(SUMIFS(Investors!$P:$P,Investors!$A:$A,$A430,Investors!$G:$G,$B430)-$B$2&lt;=G$4,SUMIFS(Investors!$P:$P,Investors!$A:$A,$A430,Investors!$G:$G,$B430)-$B$2&gt;F$4),SUMIFS(Investors!$Q:$Q,Investors!$A:$A,$A430,Investors!$G:$G,$B430),0)</f>
        <v/>
      </c>
      <c r="H430" s="4">
        <f>IF(AND(SUMIFS(Investors!$P:$P,Investors!$A:$A,$A430,Investors!$G:$G,$B430)-$B$2&lt;=H$4,SUMIFS(Investors!$P:$P,Investors!$A:$A,$A430,Investors!$G:$G,$B430)-$B$2&gt;G$4),SUMIFS(Investors!$Q:$Q,Investors!$A:$A,$A430,Investors!$G:$G,$B430),0)</f>
        <v/>
      </c>
      <c r="I430" s="4">
        <f>IF(AND(SUMIFS(Investors!$P:$P,Investors!$A:$A,$A430,Investors!$G:$G,$B430)-$B$2&lt;=I$4,SUMIFS(Investors!$P:$P,Investors!$A:$A,$A430,Investors!$G:$G,$B430)-$B$2&gt;H$4),SUMIFS(Investors!$Q:$Q,Investors!$A:$A,$A430,Investors!$G:$G,$B430),0)</f>
        <v/>
      </c>
      <c r="J430" s="4">
        <f>IF(AND(SUMIFS(Investors!$P:$P,Investors!$A:$A,$A430,Investors!$G:$G,$B430)-$B$2&lt;=J$4,SUMIFS(Investors!$P:$P,Investors!$A:$A,$A430,Investors!$G:$G,$B430)-$B$2&gt;I$4),SUMIFS(Investors!$Q:$Q,Investors!$A:$A,$A430,Investors!$G:$G,$B430),0)</f>
        <v/>
      </c>
      <c r="K430" s="4">
        <f>IF(AND(SUMIFS(Investors!$P:$P,Investors!$A:$A,$A430,Investors!$G:$G,$B430)-$B$2&lt;=K$4,SUMIFS(Investors!$P:$P,Investors!$A:$A,$A430,Investors!$G:$G,$B430)-$B$2&gt;J$4),SUMIFS(Investors!$Q:$Q,Investors!$A:$A,$A430,Investors!$G:$G,$B430),0)</f>
        <v/>
      </c>
      <c r="L430" s="4">
        <f>IF(AND(SUMIFS(Investors!$P:$P,Investors!$A:$A,$A430,Investors!$G:$G,$B430)-$B$2&lt;=L$4,SUMIFS(Investors!$P:$P,Investors!$A:$A,$A430,Investors!$G:$G,$B430)-$B$2&gt;K$4),SUMIFS(Investors!$Q:$Q,Investors!$A:$A,$A430,Investors!$G:$G,$B430),0)</f>
        <v/>
      </c>
      <c r="M430" s="4">
        <f>IF(AND(SUMIFS(Investors!$P:$P,Investors!$A:$A,$A430,Investors!$G:$G,$B430)-$B$2&lt;=M$4,SUMIFS(Investors!$P:$P,Investors!$A:$A,$A430,Investors!$G:$G,$B430)-$B$2&gt;L$4),SUMIFS(Investors!$Q:$Q,Investors!$A:$A,$A430,Investors!$G:$G,$B430),0)</f>
        <v/>
      </c>
      <c r="N430" s="4">
        <f>IF(AND(SUMIFS(Investors!$P:$P,Investors!$A:$A,$A430,Investors!$G:$G,$B430)-$B$2&lt;=N$4,SUMIFS(Investors!$P:$P,Investors!$A:$A,$A430,Investors!$G:$G,$B430)-$B$2&gt;M$4),SUMIFS(Investors!$Q:$Q,Investors!$A:$A,$A430,Investors!$G:$G,$B430),0)</f>
        <v/>
      </c>
      <c r="O430" s="4">
        <f>IF(AND(SUMIFS(Investors!$P:$P,Investors!$A:$A,$A430,Investors!$G:$G,$B430)-$B$2&lt;=O$4,SUMIFS(Investors!$P:$P,Investors!$A:$A,$A430,Investors!$G:$G,$B430)-$B$2&gt;N$4),SUMIFS(Investors!$Q:$Q,Investors!$A:$A,$A430,Investors!$G:$G,$B430),0)</f>
        <v/>
      </c>
      <c r="P430" s="4">
        <f>IF(AND(SUMIFS(Investors!$P:$P,Investors!$A:$A,$A430,Investors!$G:$G,$B430)-$B$2&lt;=P$4,SUMIFS(Investors!$P:$P,Investors!$A:$A,$A430,Investors!$G:$G,$B430)-$B$2&gt;O$4),SUMIFS(Investors!$Q:$Q,Investors!$A:$A,$A430,Investors!$G:$G,$B430),0)</f>
        <v/>
      </c>
      <c r="Q430" s="4">
        <f>IF(AND(SUMIFS(Investors!$P:$P,Investors!$A:$A,$A430,Investors!$G:$G,$B430)-$B$2&lt;=Q$4,SUMIFS(Investors!$P:$P,Investors!$A:$A,$A430,Investors!$G:$G,$B430)-$B$2&gt;P$4),SUMIFS(Investors!$Q:$Q,Investors!$A:$A,$A430,Investors!$G:$G,$B430),0)</f>
        <v/>
      </c>
      <c r="R430" s="4">
        <f>IF(AND(SUMIFS(Investors!$P:$P,Investors!$A:$A,$A430,Investors!$G:$G,$B430)-$B$2&lt;=R$4,SUMIFS(Investors!$P:$P,Investors!$A:$A,$A430,Investors!$G:$G,$B430)-$B$2&gt;Q$4),SUMIFS(Investors!$Q:$Q,Investors!$A:$A,$A430,Investors!$G:$G,$B430),0)</f>
        <v/>
      </c>
      <c r="S430" s="4">
        <f>IF(AND(SUMIFS(Investors!$P:$P,Investors!$A:$A,$A430,Investors!$G:$G,$B430)-$B$2&lt;=S$4,SUMIFS(Investors!$P:$P,Investors!$A:$A,$A430,Investors!$G:$G,$B430)-$B$2&gt;R$4),SUMIFS(Investors!$Q:$Q,Investors!$A:$A,$A430,Investors!$G:$G,$B430),0)</f>
        <v/>
      </c>
      <c r="T430" s="4">
        <f>IF(AND(SUMIFS(Investors!$P:$P,Investors!$A:$A,$A430,Investors!$G:$G,$B430)-$B$2&lt;=T$4,SUMIFS(Investors!$P:$P,Investors!$A:$A,$A430,Investors!$G:$G,$B430)-$B$2&gt;S$4),SUMIFS(Investors!$Q:$Q,Investors!$A:$A,$A430,Investors!$G:$G,$B430),0)</f>
        <v/>
      </c>
      <c r="U430" s="4">
        <f>IF(AND(SUMIFS(Investors!$P:$P,Investors!$A:$A,$A430,Investors!$G:$G,$B430)-$B$2&lt;=U$4,SUMIFS(Investors!$P:$P,Investors!$A:$A,$A430,Investors!$G:$G,$B430)-$B$2&gt;T$4),SUMIFS(Investors!$Q:$Q,Investors!$A:$A,$A430,Investors!$G:$G,$B430),0)</f>
        <v/>
      </c>
      <c r="V430" s="4">
        <f>IF(AND(SUMIFS(Investors!$P:$P,Investors!$A:$A,$A430,Investors!$G:$G,$B430)-$B$2&lt;=V$4,SUMIFS(Investors!$P:$P,Investors!$A:$A,$A430,Investors!$G:$G,$B430)-$B$2&gt;U$4),SUMIFS(Investors!$Q:$Q,Investors!$A:$A,$A430,Investors!$G:$G,$B430),0)</f>
        <v/>
      </c>
      <c r="W430" s="4">
        <f>IF(AND(SUMIFS(Investors!$P:$P,Investors!$A:$A,$A430,Investors!$G:$G,$B430)-$B$2&lt;=W$4,SUMIFS(Investors!$P:$P,Investors!$A:$A,$A430,Investors!$G:$G,$B430)-$B$2&gt;V$4),SUMIFS(Investors!$Q:$Q,Investors!$A:$A,$A430,Investors!$G:$G,$B430),0)</f>
        <v/>
      </c>
      <c r="X430" s="4">
        <f>IF(AND(SUMIFS(Investors!$P:$P,Investors!$A:$A,$A430,Investors!$G:$G,$B430)-$B$2&lt;=X$4,SUMIFS(Investors!$P:$P,Investors!$A:$A,$A430,Investors!$G:$G,$B430)-$B$2&gt;W$4),SUMIFS(Investors!$Q:$Q,Investors!$A:$A,$A430,Investors!$G:$G,$B430),0)</f>
        <v/>
      </c>
      <c r="Y430" s="4">
        <f>IF(AND(SUMIFS(Investors!$P:$P,Investors!$A:$A,$A430,Investors!$G:$G,$B430)-$B$2&lt;=Y$4,SUMIFS(Investors!$P:$P,Investors!$A:$A,$A430,Investors!$G:$G,$B430)-$B$2&gt;X$4),SUMIFS(Investors!$Q:$Q,Investors!$A:$A,$A430,Investors!$G:$G,$B430),0)</f>
        <v/>
      </c>
      <c r="Z430" s="4">
        <f>IF(AND(SUMIFS(Investors!$P:$P,Investors!$A:$A,$A430,Investors!$G:$G,$B430)-$B$2&lt;=Z$4,SUMIFS(Investors!$P:$P,Investors!$A:$A,$A430,Investors!$G:$G,$B430)-$B$2&gt;Y$4),SUMIFS(Investors!$Q:$Q,Investors!$A:$A,$A430,Investors!$G:$G,$B430),0)</f>
        <v/>
      </c>
      <c r="AA430" s="4">
        <f>IF(AND(SUMIFS(Investors!$P:$P,Investors!$A:$A,$A430,Investors!$G:$G,$B430)-$B$2&lt;=AA$4,SUMIFS(Investors!$P:$P,Investors!$A:$A,$A430,Investors!$G:$G,$B430)-$B$2&gt;Z$4),SUMIFS(Investors!$Q:$Q,Investors!$A:$A,$A430,Investors!$G:$G,$B430),0)</f>
        <v/>
      </c>
      <c r="AB430" s="4">
        <f>IF(AND(SUMIFS(Investors!$P:$P,Investors!$A:$A,$A430,Investors!$G:$G,$B430)-$B$2&lt;=AB$4,SUMIFS(Investors!$P:$P,Investors!$A:$A,$A430,Investors!$G:$G,$B430)-$B$2&gt;AA$4),SUMIFS(Investors!$Q:$Q,Investors!$A:$A,$A430,Investors!$G:$G,$B430),0)</f>
        <v/>
      </c>
      <c r="AC430" s="4">
        <f>IF(AND(SUMIFS(Investors!$P:$P,Investors!$A:$A,$A430,Investors!$G:$G,$B430)-$B$2&lt;=AC$4,SUMIFS(Investors!$P:$P,Investors!$A:$A,$A430,Investors!$G:$G,$B430)-$B$2&gt;AB$4),SUMIFS(Investors!$Q:$Q,Investors!$A:$A,$A430,Investors!$G:$G,$B430),0)</f>
        <v/>
      </c>
    </row>
    <row r="431">
      <c r="A431" t="inlineStr">
        <is>
          <t>ZDEL01</t>
        </is>
      </c>
      <c r="B431" t="inlineStr">
        <is>
          <t>HVL202</t>
        </is>
      </c>
      <c r="C431" s="4">
        <f>SUM(E431:AC431)</f>
        <v/>
      </c>
      <c r="E431" s="4">
        <f>IF(AND(SUMIFS(Investors!$P:$P,Investors!$A:$A,$A431,Investors!$G:$G,$B431)-$B$2&lt;=E$4,SUMIFS(Investors!$P:$P,Investors!$A:$A,$A431,Investors!$G:$G,$B431)-$B$2&gt;D$4),SUMIFS(Investors!$Q:$Q,Investors!$A:$A,$A431,Investors!$G:$G,$B431),0)</f>
        <v/>
      </c>
      <c r="F431" s="4">
        <f>IF(AND(SUMIFS(Investors!$P:$P,Investors!$A:$A,$A431,Investors!$G:$G,$B431)-$B$2&lt;=F$4,SUMIFS(Investors!$P:$P,Investors!$A:$A,$A431,Investors!$G:$G,$B431)-$B$2&gt;E$4),SUMIFS(Investors!$Q:$Q,Investors!$A:$A,$A431,Investors!$G:$G,$B431),0)</f>
        <v/>
      </c>
      <c r="G431" s="4">
        <f>IF(AND(SUMIFS(Investors!$P:$P,Investors!$A:$A,$A431,Investors!$G:$G,$B431)-$B$2&lt;=G$4,SUMIFS(Investors!$P:$P,Investors!$A:$A,$A431,Investors!$G:$G,$B431)-$B$2&gt;F$4),SUMIFS(Investors!$Q:$Q,Investors!$A:$A,$A431,Investors!$G:$G,$B431),0)</f>
        <v/>
      </c>
      <c r="H431" s="4">
        <f>IF(AND(SUMIFS(Investors!$P:$P,Investors!$A:$A,$A431,Investors!$G:$G,$B431)-$B$2&lt;=H$4,SUMIFS(Investors!$P:$P,Investors!$A:$A,$A431,Investors!$G:$G,$B431)-$B$2&gt;G$4),SUMIFS(Investors!$Q:$Q,Investors!$A:$A,$A431,Investors!$G:$G,$B431),0)</f>
        <v/>
      </c>
      <c r="I431" s="4">
        <f>IF(AND(SUMIFS(Investors!$P:$P,Investors!$A:$A,$A431,Investors!$G:$G,$B431)-$B$2&lt;=I$4,SUMIFS(Investors!$P:$P,Investors!$A:$A,$A431,Investors!$G:$G,$B431)-$B$2&gt;H$4),SUMIFS(Investors!$Q:$Q,Investors!$A:$A,$A431,Investors!$G:$G,$B431),0)</f>
        <v/>
      </c>
      <c r="J431" s="4">
        <f>IF(AND(SUMIFS(Investors!$P:$P,Investors!$A:$A,$A431,Investors!$G:$G,$B431)-$B$2&lt;=J$4,SUMIFS(Investors!$P:$P,Investors!$A:$A,$A431,Investors!$G:$G,$B431)-$B$2&gt;I$4),SUMIFS(Investors!$Q:$Q,Investors!$A:$A,$A431,Investors!$G:$G,$B431),0)</f>
        <v/>
      </c>
      <c r="K431" s="4">
        <f>IF(AND(SUMIFS(Investors!$P:$P,Investors!$A:$A,$A431,Investors!$G:$G,$B431)-$B$2&lt;=K$4,SUMIFS(Investors!$P:$P,Investors!$A:$A,$A431,Investors!$G:$G,$B431)-$B$2&gt;J$4),SUMIFS(Investors!$Q:$Q,Investors!$A:$A,$A431,Investors!$G:$G,$B431),0)</f>
        <v/>
      </c>
      <c r="L431" s="4">
        <f>IF(AND(SUMIFS(Investors!$P:$P,Investors!$A:$A,$A431,Investors!$G:$G,$B431)-$B$2&lt;=L$4,SUMIFS(Investors!$P:$P,Investors!$A:$A,$A431,Investors!$G:$G,$B431)-$B$2&gt;K$4),SUMIFS(Investors!$Q:$Q,Investors!$A:$A,$A431,Investors!$G:$G,$B431),0)</f>
        <v/>
      </c>
      <c r="M431" s="4">
        <f>IF(AND(SUMIFS(Investors!$P:$P,Investors!$A:$A,$A431,Investors!$G:$G,$B431)-$B$2&lt;=M$4,SUMIFS(Investors!$P:$P,Investors!$A:$A,$A431,Investors!$G:$G,$B431)-$B$2&gt;L$4),SUMIFS(Investors!$Q:$Q,Investors!$A:$A,$A431,Investors!$G:$G,$B431),0)</f>
        <v/>
      </c>
      <c r="N431" s="4">
        <f>IF(AND(SUMIFS(Investors!$P:$P,Investors!$A:$A,$A431,Investors!$G:$G,$B431)-$B$2&lt;=N$4,SUMIFS(Investors!$P:$P,Investors!$A:$A,$A431,Investors!$G:$G,$B431)-$B$2&gt;M$4),SUMIFS(Investors!$Q:$Q,Investors!$A:$A,$A431,Investors!$G:$G,$B431),0)</f>
        <v/>
      </c>
      <c r="O431" s="4">
        <f>IF(AND(SUMIFS(Investors!$P:$P,Investors!$A:$A,$A431,Investors!$G:$G,$B431)-$B$2&lt;=O$4,SUMIFS(Investors!$P:$P,Investors!$A:$A,$A431,Investors!$G:$G,$B431)-$B$2&gt;N$4),SUMIFS(Investors!$Q:$Q,Investors!$A:$A,$A431,Investors!$G:$G,$B431),0)</f>
        <v/>
      </c>
      <c r="P431" s="4">
        <f>IF(AND(SUMIFS(Investors!$P:$P,Investors!$A:$A,$A431,Investors!$G:$G,$B431)-$B$2&lt;=P$4,SUMIFS(Investors!$P:$P,Investors!$A:$A,$A431,Investors!$G:$G,$B431)-$B$2&gt;O$4),SUMIFS(Investors!$Q:$Q,Investors!$A:$A,$A431,Investors!$G:$G,$B431),0)</f>
        <v/>
      </c>
      <c r="Q431" s="4">
        <f>IF(AND(SUMIFS(Investors!$P:$P,Investors!$A:$A,$A431,Investors!$G:$G,$B431)-$B$2&lt;=Q$4,SUMIFS(Investors!$P:$P,Investors!$A:$A,$A431,Investors!$G:$G,$B431)-$B$2&gt;P$4),SUMIFS(Investors!$Q:$Q,Investors!$A:$A,$A431,Investors!$G:$G,$B431),0)</f>
        <v/>
      </c>
      <c r="R431" s="4">
        <f>IF(AND(SUMIFS(Investors!$P:$P,Investors!$A:$A,$A431,Investors!$G:$G,$B431)-$B$2&lt;=R$4,SUMIFS(Investors!$P:$P,Investors!$A:$A,$A431,Investors!$G:$G,$B431)-$B$2&gt;Q$4),SUMIFS(Investors!$Q:$Q,Investors!$A:$A,$A431,Investors!$G:$G,$B431),0)</f>
        <v/>
      </c>
      <c r="S431" s="4">
        <f>IF(AND(SUMIFS(Investors!$P:$P,Investors!$A:$A,$A431,Investors!$G:$G,$B431)-$B$2&lt;=S$4,SUMIFS(Investors!$P:$P,Investors!$A:$A,$A431,Investors!$G:$G,$B431)-$B$2&gt;R$4),SUMIFS(Investors!$Q:$Q,Investors!$A:$A,$A431,Investors!$G:$G,$B431),0)</f>
        <v/>
      </c>
      <c r="T431" s="4">
        <f>IF(AND(SUMIFS(Investors!$P:$P,Investors!$A:$A,$A431,Investors!$G:$G,$B431)-$B$2&lt;=T$4,SUMIFS(Investors!$P:$P,Investors!$A:$A,$A431,Investors!$G:$G,$B431)-$B$2&gt;S$4),SUMIFS(Investors!$Q:$Q,Investors!$A:$A,$A431,Investors!$G:$G,$B431),0)</f>
        <v/>
      </c>
      <c r="U431" s="4">
        <f>IF(AND(SUMIFS(Investors!$P:$P,Investors!$A:$A,$A431,Investors!$G:$G,$B431)-$B$2&lt;=U$4,SUMIFS(Investors!$P:$P,Investors!$A:$A,$A431,Investors!$G:$G,$B431)-$B$2&gt;T$4),SUMIFS(Investors!$Q:$Q,Investors!$A:$A,$A431,Investors!$G:$G,$B431),0)</f>
        <v/>
      </c>
      <c r="V431" s="4">
        <f>IF(AND(SUMIFS(Investors!$P:$P,Investors!$A:$A,$A431,Investors!$G:$G,$B431)-$B$2&lt;=V$4,SUMIFS(Investors!$P:$P,Investors!$A:$A,$A431,Investors!$G:$G,$B431)-$B$2&gt;U$4),SUMIFS(Investors!$Q:$Q,Investors!$A:$A,$A431,Investors!$G:$G,$B431),0)</f>
        <v/>
      </c>
      <c r="W431" s="4">
        <f>IF(AND(SUMIFS(Investors!$P:$P,Investors!$A:$A,$A431,Investors!$G:$G,$B431)-$B$2&lt;=W$4,SUMIFS(Investors!$P:$P,Investors!$A:$A,$A431,Investors!$G:$G,$B431)-$B$2&gt;V$4),SUMIFS(Investors!$Q:$Q,Investors!$A:$A,$A431,Investors!$G:$G,$B431),0)</f>
        <v/>
      </c>
      <c r="X431" s="4">
        <f>IF(AND(SUMIFS(Investors!$P:$P,Investors!$A:$A,$A431,Investors!$G:$G,$B431)-$B$2&lt;=X$4,SUMIFS(Investors!$P:$P,Investors!$A:$A,$A431,Investors!$G:$G,$B431)-$B$2&gt;W$4),SUMIFS(Investors!$Q:$Q,Investors!$A:$A,$A431,Investors!$G:$G,$B431),0)</f>
        <v/>
      </c>
      <c r="Y431" s="4">
        <f>IF(AND(SUMIFS(Investors!$P:$P,Investors!$A:$A,$A431,Investors!$G:$G,$B431)-$B$2&lt;=Y$4,SUMIFS(Investors!$P:$P,Investors!$A:$A,$A431,Investors!$G:$G,$B431)-$B$2&gt;X$4),SUMIFS(Investors!$Q:$Q,Investors!$A:$A,$A431,Investors!$G:$G,$B431),0)</f>
        <v/>
      </c>
      <c r="Z431" s="4">
        <f>IF(AND(SUMIFS(Investors!$P:$P,Investors!$A:$A,$A431,Investors!$G:$G,$B431)-$B$2&lt;=Z$4,SUMIFS(Investors!$P:$P,Investors!$A:$A,$A431,Investors!$G:$G,$B431)-$B$2&gt;Y$4),SUMIFS(Investors!$Q:$Q,Investors!$A:$A,$A431,Investors!$G:$G,$B431),0)</f>
        <v/>
      </c>
      <c r="AA431" s="4">
        <f>IF(AND(SUMIFS(Investors!$P:$P,Investors!$A:$A,$A431,Investors!$G:$G,$B431)-$B$2&lt;=AA$4,SUMIFS(Investors!$P:$P,Investors!$A:$A,$A431,Investors!$G:$G,$B431)-$B$2&gt;Z$4),SUMIFS(Investors!$Q:$Q,Investors!$A:$A,$A431,Investors!$G:$G,$B431),0)</f>
        <v/>
      </c>
      <c r="AB431" s="4">
        <f>IF(AND(SUMIFS(Investors!$P:$P,Investors!$A:$A,$A431,Investors!$G:$G,$B431)-$B$2&lt;=AB$4,SUMIFS(Investors!$P:$P,Investors!$A:$A,$A431,Investors!$G:$G,$B431)-$B$2&gt;AA$4),SUMIFS(Investors!$Q:$Q,Investors!$A:$A,$A431,Investors!$G:$G,$B431),0)</f>
        <v/>
      </c>
      <c r="AC431" s="4">
        <f>IF(AND(SUMIFS(Investors!$P:$P,Investors!$A:$A,$A431,Investors!$G:$G,$B431)-$B$2&lt;=AC$4,SUMIFS(Investors!$P:$P,Investors!$A:$A,$A431,Investors!$G:$G,$B431)-$B$2&gt;AB$4),SUMIFS(Investors!$Q:$Q,Investors!$A:$A,$A431,Investors!$G:$G,$B431),0)</f>
        <v/>
      </c>
    </row>
    <row r="432">
      <c r="A432" t="inlineStr">
        <is>
          <t>ZDEL01</t>
        </is>
      </c>
      <c r="B432" t="inlineStr">
        <is>
          <t>HVL203</t>
        </is>
      </c>
      <c r="C432" s="4">
        <f>SUM(E432:AC432)</f>
        <v/>
      </c>
      <c r="E432" s="4">
        <f>IF(AND(SUMIFS(Investors!$P:$P,Investors!$A:$A,$A432,Investors!$G:$G,$B432)-$B$2&lt;=E$4,SUMIFS(Investors!$P:$P,Investors!$A:$A,$A432,Investors!$G:$G,$B432)-$B$2&gt;D$4),SUMIFS(Investors!$Q:$Q,Investors!$A:$A,$A432,Investors!$G:$G,$B432),0)</f>
        <v/>
      </c>
      <c r="F432" s="4">
        <f>IF(AND(SUMIFS(Investors!$P:$P,Investors!$A:$A,$A432,Investors!$G:$G,$B432)-$B$2&lt;=F$4,SUMIFS(Investors!$P:$P,Investors!$A:$A,$A432,Investors!$G:$G,$B432)-$B$2&gt;E$4),SUMIFS(Investors!$Q:$Q,Investors!$A:$A,$A432,Investors!$G:$G,$B432),0)</f>
        <v/>
      </c>
      <c r="G432" s="4">
        <f>IF(AND(SUMIFS(Investors!$P:$P,Investors!$A:$A,$A432,Investors!$G:$G,$B432)-$B$2&lt;=G$4,SUMIFS(Investors!$P:$P,Investors!$A:$A,$A432,Investors!$G:$G,$B432)-$B$2&gt;F$4),SUMIFS(Investors!$Q:$Q,Investors!$A:$A,$A432,Investors!$G:$G,$B432),0)</f>
        <v/>
      </c>
      <c r="H432" s="4">
        <f>IF(AND(SUMIFS(Investors!$P:$P,Investors!$A:$A,$A432,Investors!$G:$G,$B432)-$B$2&lt;=H$4,SUMIFS(Investors!$P:$P,Investors!$A:$A,$A432,Investors!$G:$G,$B432)-$B$2&gt;G$4),SUMIFS(Investors!$Q:$Q,Investors!$A:$A,$A432,Investors!$G:$G,$B432),0)</f>
        <v/>
      </c>
      <c r="I432" s="4">
        <f>IF(AND(SUMIFS(Investors!$P:$P,Investors!$A:$A,$A432,Investors!$G:$G,$B432)-$B$2&lt;=I$4,SUMIFS(Investors!$P:$P,Investors!$A:$A,$A432,Investors!$G:$G,$B432)-$B$2&gt;H$4),SUMIFS(Investors!$Q:$Q,Investors!$A:$A,$A432,Investors!$G:$G,$B432),0)</f>
        <v/>
      </c>
      <c r="J432" s="4">
        <f>IF(AND(SUMIFS(Investors!$P:$P,Investors!$A:$A,$A432,Investors!$G:$G,$B432)-$B$2&lt;=J$4,SUMIFS(Investors!$P:$P,Investors!$A:$A,$A432,Investors!$G:$G,$B432)-$B$2&gt;I$4),SUMIFS(Investors!$Q:$Q,Investors!$A:$A,$A432,Investors!$G:$G,$B432),0)</f>
        <v/>
      </c>
      <c r="K432" s="4">
        <f>IF(AND(SUMIFS(Investors!$P:$P,Investors!$A:$A,$A432,Investors!$G:$G,$B432)-$B$2&lt;=K$4,SUMIFS(Investors!$P:$P,Investors!$A:$A,$A432,Investors!$G:$G,$B432)-$B$2&gt;J$4),SUMIFS(Investors!$Q:$Q,Investors!$A:$A,$A432,Investors!$G:$G,$B432),0)</f>
        <v/>
      </c>
      <c r="L432" s="4">
        <f>IF(AND(SUMIFS(Investors!$P:$P,Investors!$A:$A,$A432,Investors!$G:$G,$B432)-$B$2&lt;=L$4,SUMIFS(Investors!$P:$P,Investors!$A:$A,$A432,Investors!$G:$G,$B432)-$B$2&gt;K$4),SUMIFS(Investors!$Q:$Q,Investors!$A:$A,$A432,Investors!$G:$G,$B432),0)</f>
        <v/>
      </c>
      <c r="M432" s="4">
        <f>IF(AND(SUMIFS(Investors!$P:$P,Investors!$A:$A,$A432,Investors!$G:$G,$B432)-$B$2&lt;=M$4,SUMIFS(Investors!$P:$P,Investors!$A:$A,$A432,Investors!$G:$G,$B432)-$B$2&gt;L$4),SUMIFS(Investors!$Q:$Q,Investors!$A:$A,$A432,Investors!$G:$G,$B432),0)</f>
        <v/>
      </c>
      <c r="N432" s="4">
        <f>IF(AND(SUMIFS(Investors!$P:$P,Investors!$A:$A,$A432,Investors!$G:$G,$B432)-$B$2&lt;=N$4,SUMIFS(Investors!$P:$P,Investors!$A:$A,$A432,Investors!$G:$G,$B432)-$B$2&gt;M$4),SUMIFS(Investors!$Q:$Q,Investors!$A:$A,$A432,Investors!$G:$G,$B432),0)</f>
        <v/>
      </c>
      <c r="O432" s="4">
        <f>IF(AND(SUMIFS(Investors!$P:$P,Investors!$A:$A,$A432,Investors!$G:$G,$B432)-$B$2&lt;=O$4,SUMIFS(Investors!$P:$P,Investors!$A:$A,$A432,Investors!$G:$G,$B432)-$B$2&gt;N$4),SUMIFS(Investors!$Q:$Q,Investors!$A:$A,$A432,Investors!$G:$G,$B432),0)</f>
        <v/>
      </c>
      <c r="P432" s="4">
        <f>IF(AND(SUMIFS(Investors!$P:$P,Investors!$A:$A,$A432,Investors!$G:$G,$B432)-$B$2&lt;=P$4,SUMIFS(Investors!$P:$P,Investors!$A:$A,$A432,Investors!$G:$G,$B432)-$B$2&gt;O$4),SUMIFS(Investors!$Q:$Q,Investors!$A:$A,$A432,Investors!$G:$G,$B432),0)</f>
        <v/>
      </c>
      <c r="Q432" s="4">
        <f>IF(AND(SUMIFS(Investors!$P:$P,Investors!$A:$A,$A432,Investors!$G:$G,$B432)-$B$2&lt;=Q$4,SUMIFS(Investors!$P:$P,Investors!$A:$A,$A432,Investors!$G:$G,$B432)-$B$2&gt;P$4),SUMIFS(Investors!$Q:$Q,Investors!$A:$A,$A432,Investors!$G:$G,$B432),0)</f>
        <v/>
      </c>
      <c r="R432" s="4">
        <f>IF(AND(SUMIFS(Investors!$P:$P,Investors!$A:$A,$A432,Investors!$G:$G,$B432)-$B$2&lt;=R$4,SUMIFS(Investors!$P:$P,Investors!$A:$A,$A432,Investors!$G:$G,$B432)-$B$2&gt;Q$4),SUMIFS(Investors!$Q:$Q,Investors!$A:$A,$A432,Investors!$G:$G,$B432),0)</f>
        <v/>
      </c>
      <c r="S432" s="4">
        <f>IF(AND(SUMIFS(Investors!$P:$P,Investors!$A:$A,$A432,Investors!$G:$G,$B432)-$B$2&lt;=S$4,SUMIFS(Investors!$P:$P,Investors!$A:$A,$A432,Investors!$G:$G,$B432)-$B$2&gt;R$4),SUMIFS(Investors!$Q:$Q,Investors!$A:$A,$A432,Investors!$G:$G,$B432),0)</f>
        <v/>
      </c>
      <c r="T432" s="4">
        <f>IF(AND(SUMIFS(Investors!$P:$P,Investors!$A:$A,$A432,Investors!$G:$G,$B432)-$B$2&lt;=T$4,SUMIFS(Investors!$P:$P,Investors!$A:$A,$A432,Investors!$G:$G,$B432)-$B$2&gt;S$4),SUMIFS(Investors!$Q:$Q,Investors!$A:$A,$A432,Investors!$G:$G,$B432),0)</f>
        <v/>
      </c>
      <c r="U432" s="4">
        <f>IF(AND(SUMIFS(Investors!$P:$P,Investors!$A:$A,$A432,Investors!$G:$G,$B432)-$B$2&lt;=U$4,SUMIFS(Investors!$P:$P,Investors!$A:$A,$A432,Investors!$G:$G,$B432)-$B$2&gt;T$4),SUMIFS(Investors!$Q:$Q,Investors!$A:$A,$A432,Investors!$G:$G,$B432),0)</f>
        <v/>
      </c>
      <c r="V432" s="4">
        <f>IF(AND(SUMIFS(Investors!$P:$P,Investors!$A:$A,$A432,Investors!$G:$G,$B432)-$B$2&lt;=V$4,SUMIFS(Investors!$P:$P,Investors!$A:$A,$A432,Investors!$G:$G,$B432)-$B$2&gt;U$4),SUMIFS(Investors!$Q:$Q,Investors!$A:$A,$A432,Investors!$G:$G,$B432),0)</f>
        <v/>
      </c>
      <c r="W432" s="4">
        <f>IF(AND(SUMIFS(Investors!$P:$P,Investors!$A:$A,$A432,Investors!$G:$G,$B432)-$B$2&lt;=W$4,SUMIFS(Investors!$P:$P,Investors!$A:$A,$A432,Investors!$G:$G,$B432)-$B$2&gt;V$4),SUMIFS(Investors!$Q:$Q,Investors!$A:$A,$A432,Investors!$G:$G,$B432),0)</f>
        <v/>
      </c>
      <c r="X432" s="4">
        <f>IF(AND(SUMIFS(Investors!$P:$P,Investors!$A:$A,$A432,Investors!$G:$G,$B432)-$B$2&lt;=X$4,SUMIFS(Investors!$P:$P,Investors!$A:$A,$A432,Investors!$G:$G,$B432)-$B$2&gt;W$4),SUMIFS(Investors!$Q:$Q,Investors!$A:$A,$A432,Investors!$G:$G,$B432),0)</f>
        <v/>
      </c>
      <c r="Y432" s="4">
        <f>IF(AND(SUMIFS(Investors!$P:$P,Investors!$A:$A,$A432,Investors!$G:$G,$B432)-$B$2&lt;=Y$4,SUMIFS(Investors!$P:$P,Investors!$A:$A,$A432,Investors!$G:$G,$B432)-$B$2&gt;X$4),SUMIFS(Investors!$Q:$Q,Investors!$A:$A,$A432,Investors!$G:$G,$B432),0)</f>
        <v/>
      </c>
      <c r="Z432" s="4">
        <f>IF(AND(SUMIFS(Investors!$P:$P,Investors!$A:$A,$A432,Investors!$G:$G,$B432)-$B$2&lt;=Z$4,SUMIFS(Investors!$P:$P,Investors!$A:$A,$A432,Investors!$G:$G,$B432)-$B$2&gt;Y$4),SUMIFS(Investors!$Q:$Q,Investors!$A:$A,$A432,Investors!$G:$G,$B432),0)</f>
        <v/>
      </c>
      <c r="AA432" s="4">
        <f>IF(AND(SUMIFS(Investors!$P:$P,Investors!$A:$A,$A432,Investors!$G:$G,$B432)-$B$2&lt;=AA$4,SUMIFS(Investors!$P:$P,Investors!$A:$A,$A432,Investors!$G:$G,$B432)-$B$2&gt;Z$4),SUMIFS(Investors!$Q:$Q,Investors!$A:$A,$A432,Investors!$G:$G,$B432),0)</f>
        <v/>
      </c>
      <c r="AB432" s="4">
        <f>IF(AND(SUMIFS(Investors!$P:$P,Investors!$A:$A,$A432,Investors!$G:$G,$B432)-$B$2&lt;=AB$4,SUMIFS(Investors!$P:$P,Investors!$A:$A,$A432,Investors!$G:$G,$B432)-$B$2&gt;AA$4),SUMIFS(Investors!$Q:$Q,Investors!$A:$A,$A432,Investors!$G:$G,$B432),0)</f>
        <v/>
      </c>
      <c r="AC432" s="4">
        <f>IF(AND(SUMIFS(Investors!$P:$P,Investors!$A:$A,$A432,Investors!$G:$G,$B432)-$B$2&lt;=AC$4,SUMIFS(Investors!$P:$P,Investors!$A:$A,$A432,Investors!$G:$G,$B432)-$B$2&gt;AB$4),SUMIFS(Investors!$Q:$Q,Investors!$A:$A,$A432,Investors!$G:$G,$B432),0)</f>
        <v/>
      </c>
    </row>
    <row r="433">
      <c r="A433" t="inlineStr">
        <is>
          <t>ZDOT01</t>
        </is>
      </c>
      <c r="B433" t="inlineStr">
        <is>
          <t>HFB304</t>
        </is>
      </c>
      <c r="C433" s="4">
        <f>SUM(E433:AC433)</f>
        <v/>
      </c>
      <c r="E433" s="4">
        <f>IF(AND(SUMIFS(Investors!$P:$P,Investors!$A:$A,$A433,Investors!$G:$G,$B433)-$B$2&lt;=E$4,SUMIFS(Investors!$P:$P,Investors!$A:$A,$A433,Investors!$G:$G,$B433)-$B$2&gt;D$4),SUMIFS(Investors!$Q:$Q,Investors!$A:$A,$A433,Investors!$G:$G,$B433),0)</f>
        <v/>
      </c>
      <c r="F433" s="4">
        <f>IF(AND(SUMIFS(Investors!$P:$P,Investors!$A:$A,$A433,Investors!$G:$G,$B433)-$B$2&lt;=F$4,SUMIFS(Investors!$P:$P,Investors!$A:$A,$A433,Investors!$G:$G,$B433)-$B$2&gt;E$4),SUMIFS(Investors!$Q:$Q,Investors!$A:$A,$A433,Investors!$G:$G,$B433),0)</f>
        <v/>
      </c>
      <c r="G433" s="4">
        <f>IF(AND(SUMIFS(Investors!$P:$P,Investors!$A:$A,$A433,Investors!$G:$G,$B433)-$B$2&lt;=G$4,SUMIFS(Investors!$P:$P,Investors!$A:$A,$A433,Investors!$G:$G,$B433)-$B$2&gt;F$4),SUMIFS(Investors!$Q:$Q,Investors!$A:$A,$A433,Investors!$G:$G,$B433),0)</f>
        <v/>
      </c>
      <c r="H433" s="4">
        <f>IF(AND(SUMIFS(Investors!$P:$P,Investors!$A:$A,$A433,Investors!$G:$G,$B433)-$B$2&lt;=H$4,SUMIFS(Investors!$P:$P,Investors!$A:$A,$A433,Investors!$G:$G,$B433)-$B$2&gt;G$4),SUMIFS(Investors!$Q:$Q,Investors!$A:$A,$A433,Investors!$G:$G,$B433),0)</f>
        <v/>
      </c>
      <c r="I433" s="4">
        <f>IF(AND(SUMIFS(Investors!$P:$P,Investors!$A:$A,$A433,Investors!$G:$G,$B433)-$B$2&lt;=I$4,SUMIFS(Investors!$P:$P,Investors!$A:$A,$A433,Investors!$G:$G,$B433)-$B$2&gt;H$4),SUMIFS(Investors!$Q:$Q,Investors!$A:$A,$A433,Investors!$G:$G,$B433),0)</f>
        <v/>
      </c>
      <c r="J433" s="4">
        <f>IF(AND(SUMIFS(Investors!$P:$P,Investors!$A:$A,$A433,Investors!$G:$G,$B433)-$B$2&lt;=J$4,SUMIFS(Investors!$P:$P,Investors!$A:$A,$A433,Investors!$G:$G,$B433)-$B$2&gt;I$4),SUMIFS(Investors!$Q:$Q,Investors!$A:$A,$A433,Investors!$G:$G,$B433),0)</f>
        <v/>
      </c>
      <c r="K433" s="4">
        <f>IF(AND(SUMIFS(Investors!$P:$P,Investors!$A:$A,$A433,Investors!$G:$G,$B433)-$B$2&lt;=K$4,SUMIFS(Investors!$P:$P,Investors!$A:$A,$A433,Investors!$G:$G,$B433)-$B$2&gt;J$4),SUMIFS(Investors!$Q:$Q,Investors!$A:$A,$A433,Investors!$G:$G,$B433),0)</f>
        <v/>
      </c>
      <c r="L433" s="4">
        <f>IF(AND(SUMIFS(Investors!$P:$P,Investors!$A:$A,$A433,Investors!$G:$G,$B433)-$B$2&lt;=L$4,SUMIFS(Investors!$P:$P,Investors!$A:$A,$A433,Investors!$G:$G,$B433)-$B$2&gt;K$4),SUMIFS(Investors!$Q:$Q,Investors!$A:$A,$A433,Investors!$G:$G,$B433),0)</f>
        <v/>
      </c>
      <c r="M433" s="4">
        <f>IF(AND(SUMIFS(Investors!$P:$P,Investors!$A:$A,$A433,Investors!$G:$G,$B433)-$B$2&lt;=M$4,SUMIFS(Investors!$P:$P,Investors!$A:$A,$A433,Investors!$G:$G,$B433)-$B$2&gt;L$4),SUMIFS(Investors!$Q:$Q,Investors!$A:$A,$A433,Investors!$G:$G,$B433),0)</f>
        <v/>
      </c>
      <c r="N433" s="4">
        <f>IF(AND(SUMIFS(Investors!$P:$P,Investors!$A:$A,$A433,Investors!$G:$G,$B433)-$B$2&lt;=N$4,SUMIFS(Investors!$P:$P,Investors!$A:$A,$A433,Investors!$G:$G,$B433)-$B$2&gt;M$4),SUMIFS(Investors!$Q:$Q,Investors!$A:$A,$A433,Investors!$G:$G,$B433),0)</f>
        <v/>
      </c>
      <c r="O433" s="4">
        <f>IF(AND(SUMIFS(Investors!$P:$P,Investors!$A:$A,$A433,Investors!$G:$G,$B433)-$B$2&lt;=O$4,SUMIFS(Investors!$P:$P,Investors!$A:$A,$A433,Investors!$G:$G,$B433)-$B$2&gt;N$4),SUMIFS(Investors!$Q:$Q,Investors!$A:$A,$A433,Investors!$G:$G,$B433),0)</f>
        <v/>
      </c>
      <c r="P433" s="4">
        <f>IF(AND(SUMIFS(Investors!$P:$P,Investors!$A:$A,$A433,Investors!$G:$G,$B433)-$B$2&lt;=P$4,SUMIFS(Investors!$P:$P,Investors!$A:$A,$A433,Investors!$G:$G,$B433)-$B$2&gt;O$4),SUMIFS(Investors!$Q:$Q,Investors!$A:$A,$A433,Investors!$G:$G,$B433),0)</f>
        <v/>
      </c>
      <c r="Q433" s="4">
        <f>IF(AND(SUMIFS(Investors!$P:$P,Investors!$A:$A,$A433,Investors!$G:$G,$B433)-$B$2&lt;=Q$4,SUMIFS(Investors!$P:$P,Investors!$A:$A,$A433,Investors!$G:$G,$B433)-$B$2&gt;P$4),SUMIFS(Investors!$Q:$Q,Investors!$A:$A,$A433,Investors!$G:$G,$B433),0)</f>
        <v/>
      </c>
      <c r="R433" s="4">
        <f>IF(AND(SUMIFS(Investors!$P:$P,Investors!$A:$A,$A433,Investors!$G:$G,$B433)-$B$2&lt;=R$4,SUMIFS(Investors!$P:$P,Investors!$A:$A,$A433,Investors!$G:$G,$B433)-$B$2&gt;Q$4),SUMIFS(Investors!$Q:$Q,Investors!$A:$A,$A433,Investors!$G:$G,$B433),0)</f>
        <v/>
      </c>
      <c r="S433" s="4">
        <f>IF(AND(SUMIFS(Investors!$P:$P,Investors!$A:$A,$A433,Investors!$G:$G,$B433)-$B$2&lt;=S$4,SUMIFS(Investors!$P:$P,Investors!$A:$A,$A433,Investors!$G:$G,$B433)-$B$2&gt;R$4),SUMIFS(Investors!$Q:$Q,Investors!$A:$A,$A433,Investors!$G:$G,$B433),0)</f>
        <v/>
      </c>
      <c r="T433" s="4">
        <f>IF(AND(SUMIFS(Investors!$P:$P,Investors!$A:$A,$A433,Investors!$G:$G,$B433)-$B$2&lt;=T$4,SUMIFS(Investors!$P:$P,Investors!$A:$A,$A433,Investors!$G:$G,$B433)-$B$2&gt;S$4),SUMIFS(Investors!$Q:$Q,Investors!$A:$A,$A433,Investors!$G:$G,$B433),0)</f>
        <v/>
      </c>
      <c r="U433" s="4">
        <f>IF(AND(SUMIFS(Investors!$P:$P,Investors!$A:$A,$A433,Investors!$G:$G,$B433)-$B$2&lt;=U$4,SUMIFS(Investors!$P:$P,Investors!$A:$A,$A433,Investors!$G:$G,$B433)-$B$2&gt;T$4),SUMIFS(Investors!$Q:$Q,Investors!$A:$A,$A433,Investors!$G:$G,$B433),0)</f>
        <v/>
      </c>
      <c r="V433" s="4">
        <f>IF(AND(SUMIFS(Investors!$P:$P,Investors!$A:$A,$A433,Investors!$G:$G,$B433)-$B$2&lt;=V$4,SUMIFS(Investors!$P:$P,Investors!$A:$A,$A433,Investors!$G:$G,$B433)-$B$2&gt;U$4),SUMIFS(Investors!$Q:$Q,Investors!$A:$A,$A433,Investors!$G:$G,$B433),0)</f>
        <v/>
      </c>
      <c r="W433" s="4">
        <f>IF(AND(SUMIFS(Investors!$P:$P,Investors!$A:$A,$A433,Investors!$G:$G,$B433)-$B$2&lt;=W$4,SUMIFS(Investors!$P:$P,Investors!$A:$A,$A433,Investors!$G:$G,$B433)-$B$2&gt;V$4),SUMIFS(Investors!$Q:$Q,Investors!$A:$A,$A433,Investors!$G:$G,$B433),0)</f>
        <v/>
      </c>
      <c r="X433" s="4">
        <f>IF(AND(SUMIFS(Investors!$P:$P,Investors!$A:$A,$A433,Investors!$G:$G,$B433)-$B$2&lt;=X$4,SUMIFS(Investors!$P:$P,Investors!$A:$A,$A433,Investors!$G:$G,$B433)-$B$2&gt;W$4),SUMIFS(Investors!$Q:$Q,Investors!$A:$A,$A433,Investors!$G:$G,$B433),0)</f>
        <v/>
      </c>
      <c r="Y433" s="4">
        <f>IF(AND(SUMIFS(Investors!$P:$P,Investors!$A:$A,$A433,Investors!$G:$G,$B433)-$B$2&lt;=Y$4,SUMIFS(Investors!$P:$P,Investors!$A:$A,$A433,Investors!$G:$G,$B433)-$B$2&gt;X$4),SUMIFS(Investors!$Q:$Q,Investors!$A:$A,$A433,Investors!$G:$G,$B433),0)</f>
        <v/>
      </c>
      <c r="Z433" s="4">
        <f>IF(AND(SUMIFS(Investors!$P:$P,Investors!$A:$A,$A433,Investors!$G:$G,$B433)-$B$2&lt;=Z$4,SUMIFS(Investors!$P:$P,Investors!$A:$A,$A433,Investors!$G:$G,$B433)-$B$2&gt;Y$4),SUMIFS(Investors!$Q:$Q,Investors!$A:$A,$A433,Investors!$G:$G,$B433),0)</f>
        <v/>
      </c>
      <c r="AA433" s="4">
        <f>IF(AND(SUMIFS(Investors!$P:$P,Investors!$A:$A,$A433,Investors!$G:$G,$B433)-$B$2&lt;=AA$4,SUMIFS(Investors!$P:$P,Investors!$A:$A,$A433,Investors!$G:$G,$B433)-$B$2&gt;Z$4),SUMIFS(Investors!$Q:$Q,Investors!$A:$A,$A433,Investors!$G:$G,$B433),0)</f>
        <v/>
      </c>
      <c r="AB433" s="4">
        <f>IF(AND(SUMIFS(Investors!$P:$P,Investors!$A:$A,$A433,Investors!$G:$G,$B433)-$B$2&lt;=AB$4,SUMIFS(Investors!$P:$P,Investors!$A:$A,$A433,Investors!$G:$G,$B433)-$B$2&gt;AA$4),SUMIFS(Investors!$Q:$Q,Investors!$A:$A,$A433,Investors!$G:$G,$B433),0)</f>
        <v/>
      </c>
      <c r="AC433" s="4">
        <f>IF(AND(SUMIFS(Investors!$P:$P,Investors!$A:$A,$A433,Investors!$G:$G,$B433)-$B$2&lt;=AC$4,SUMIFS(Investors!$P:$P,Investors!$A:$A,$A433,Investors!$G:$G,$B433)-$B$2&gt;AB$4),SUMIFS(Investors!$Q:$Q,Investors!$A:$A,$A433,Investors!$G:$G,$B433),0)</f>
        <v/>
      </c>
    </row>
    <row r="434">
      <c r="A434" t="inlineStr">
        <is>
          <t>ZDOT01</t>
        </is>
      </c>
      <c r="B434" t="inlineStr">
        <is>
          <t>HVG104</t>
        </is>
      </c>
      <c r="C434" s="4">
        <f>SUM(E434:AC434)</f>
        <v/>
      </c>
      <c r="E434" s="4">
        <f>IF(AND(SUMIFS(Investors!$P:$P,Investors!$A:$A,$A434,Investors!$G:$G,$B434)-$B$2&lt;=E$4,SUMIFS(Investors!$P:$P,Investors!$A:$A,$A434,Investors!$G:$G,$B434)-$B$2&gt;D$4),SUMIFS(Investors!$Q:$Q,Investors!$A:$A,$A434,Investors!$G:$G,$B434),0)</f>
        <v/>
      </c>
      <c r="F434" s="4">
        <f>IF(AND(SUMIFS(Investors!$P:$P,Investors!$A:$A,$A434,Investors!$G:$G,$B434)-$B$2&lt;=F$4,SUMIFS(Investors!$P:$P,Investors!$A:$A,$A434,Investors!$G:$G,$B434)-$B$2&gt;E$4),SUMIFS(Investors!$Q:$Q,Investors!$A:$A,$A434,Investors!$G:$G,$B434),0)</f>
        <v/>
      </c>
      <c r="G434" s="4">
        <f>IF(AND(SUMIFS(Investors!$P:$P,Investors!$A:$A,$A434,Investors!$G:$G,$B434)-$B$2&lt;=G$4,SUMIFS(Investors!$P:$P,Investors!$A:$A,$A434,Investors!$G:$G,$B434)-$B$2&gt;F$4),SUMIFS(Investors!$Q:$Q,Investors!$A:$A,$A434,Investors!$G:$G,$B434),0)</f>
        <v/>
      </c>
      <c r="H434" s="4">
        <f>IF(AND(SUMIFS(Investors!$P:$P,Investors!$A:$A,$A434,Investors!$G:$G,$B434)-$B$2&lt;=H$4,SUMIFS(Investors!$P:$P,Investors!$A:$A,$A434,Investors!$G:$G,$B434)-$B$2&gt;G$4),SUMIFS(Investors!$Q:$Q,Investors!$A:$A,$A434,Investors!$G:$G,$B434),0)</f>
        <v/>
      </c>
      <c r="I434" s="4">
        <f>IF(AND(SUMIFS(Investors!$P:$P,Investors!$A:$A,$A434,Investors!$G:$G,$B434)-$B$2&lt;=I$4,SUMIFS(Investors!$P:$P,Investors!$A:$A,$A434,Investors!$G:$G,$B434)-$B$2&gt;H$4),SUMIFS(Investors!$Q:$Q,Investors!$A:$A,$A434,Investors!$G:$G,$B434),0)</f>
        <v/>
      </c>
      <c r="J434" s="4">
        <f>IF(AND(SUMIFS(Investors!$P:$P,Investors!$A:$A,$A434,Investors!$G:$G,$B434)-$B$2&lt;=J$4,SUMIFS(Investors!$P:$P,Investors!$A:$A,$A434,Investors!$G:$G,$B434)-$B$2&gt;I$4),SUMIFS(Investors!$Q:$Q,Investors!$A:$A,$A434,Investors!$G:$G,$B434),0)</f>
        <v/>
      </c>
      <c r="K434" s="4">
        <f>IF(AND(SUMIFS(Investors!$P:$P,Investors!$A:$A,$A434,Investors!$G:$G,$B434)-$B$2&lt;=K$4,SUMIFS(Investors!$P:$P,Investors!$A:$A,$A434,Investors!$G:$G,$B434)-$B$2&gt;J$4),SUMIFS(Investors!$Q:$Q,Investors!$A:$A,$A434,Investors!$G:$G,$B434),0)</f>
        <v/>
      </c>
      <c r="L434" s="4">
        <f>IF(AND(SUMIFS(Investors!$P:$P,Investors!$A:$A,$A434,Investors!$G:$G,$B434)-$B$2&lt;=L$4,SUMIFS(Investors!$P:$P,Investors!$A:$A,$A434,Investors!$G:$G,$B434)-$B$2&gt;K$4),SUMIFS(Investors!$Q:$Q,Investors!$A:$A,$A434,Investors!$G:$G,$B434),0)</f>
        <v/>
      </c>
      <c r="M434" s="4">
        <f>IF(AND(SUMIFS(Investors!$P:$P,Investors!$A:$A,$A434,Investors!$G:$G,$B434)-$B$2&lt;=M$4,SUMIFS(Investors!$P:$P,Investors!$A:$A,$A434,Investors!$G:$G,$B434)-$B$2&gt;L$4),SUMIFS(Investors!$Q:$Q,Investors!$A:$A,$A434,Investors!$G:$G,$B434),0)</f>
        <v/>
      </c>
      <c r="N434" s="4">
        <f>IF(AND(SUMIFS(Investors!$P:$P,Investors!$A:$A,$A434,Investors!$G:$G,$B434)-$B$2&lt;=N$4,SUMIFS(Investors!$P:$P,Investors!$A:$A,$A434,Investors!$G:$G,$B434)-$B$2&gt;M$4),SUMIFS(Investors!$Q:$Q,Investors!$A:$A,$A434,Investors!$G:$G,$B434),0)</f>
        <v/>
      </c>
      <c r="O434" s="4">
        <f>IF(AND(SUMIFS(Investors!$P:$P,Investors!$A:$A,$A434,Investors!$G:$G,$B434)-$B$2&lt;=O$4,SUMIFS(Investors!$P:$P,Investors!$A:$A,$A434,Investors!$G:$G,$B434)-$B$2&gt;N$4),SUMIFS(Investors!$Q:$Q,Investors!$A:$A,$A434,Investors!$G:$G,$B434),0)</f>
        <v/>
      </c>
      <c r="P434" s="4">
        <f>IF(AND(SUMIFS(Investors!$P:$P,Investors!$A:$A,$A434,Investors!$G:$G,$B434)-$B$2&lt;=P$4,SUMIFS(Investors!$P:$P,Investors!$A:$A,$A434,Investors!$G:$G,$B434)-$B$2&gt;O$4),SUMIFS(Investors!$Q:$Q,Investors!$A:$A,$A434,Investors!$G:$G,$B434),0)</f>
        <v/>
      </c>
      <c r="Q434" s="4">
        <f>IF(AND(SUMIFS(Investors!$P:$P,Investors!$A:$A,$A434,Investors!$G:$G,$B434)-$B$2&lt;=Q$4,SUMIFS(Investors!$P:$P,Investors!$A:$A,$A434,Investors!$G:$G,$B434)-$B$2&gt;P$4),SUMIFS(Investors!$Q:$Q,Investors!$A:$A,$A434,Investors!$G:$G,$B434),0)</f>
        <v/>
      </c>
      <c r="R434" s="4">
        <f>IF(AND(SUMIFS(Investors!$P:$P,Investors!$A:$A,$A434,Investors!$G:$G,$B434)-$B$2&lt;=R$4,SUMIFS(Investors!$P:$P,Investors!$A:$A,$A434,Investors!$G:$G,$B434)-$B$2&gt;Q$4),SUMIFS(Investors!$Q:$Q,Investors!$A:$A,$A434,Investors!$G:$G,$B434),0)</f>
        <v/>
      </c>
      <c r="S434" s="4">
        <f>IF(AND(SUMIFS(Investors!$P:$P,Investors!$A:$A,$A434,Investors!$G:$G,$B434)-$B$2&lt;=S$4,SUMIFS(Investors!$P:$P,Investors!$A:$A,$A434,Investors!$G:$G,$B434)-$B$2&gt;R$4),SUMIFS(Investors!$Q:$Q,Investors!$A:$A,$A434,Investors!$G:$G,$B434),0)</f>
        <v/>
      </c>
      <c r="T434" s="4">
        <f>IF(AND(SUMIFS(Investors!$P:$P,Investors!$A:$A,$A434,Investors!$G:$G,$B434)-$B$2&lt;=T$4,SUMIFS(Investors!$P:$P,Investors!$A:$A,$A434,Investors!$G:$G,$B434)-$B$2&gt;S$4),SUMIFS(Investors!$Q:$Q,Investors!$A:$A,$A434,Investors!$G:$G,$B434),0)</f>
        <v/>
      </c>
      <c r="U434" s="4">
        <f>IF(AND(SUMIFS(Investors!$P:$P,Investors!$A:$A,$A434,Investors!$G:$G,$B434)-$B$2&lt;=U$4,SUMIFS(Investors!$P:$P,Investors!$A:$A,$A434,Investors!$G:$G,$B434)-$B$2&gt;T$4),SUMIFS(Investors!$Q:$Q,Investors!$A:$A,$A434,Investors!$G:$G,$B434),0)</f>
        <v/>
      </c>
      <c r="V434" s="4">
        <f>IF(AND(SUMIFS(Investors!$P:$P,Investors!$A:$A,$A434,Investors!$G:$G,$B434)-$B$2&lt;=V$4,SUMIFS(Investors!$P:$P,Investors!$A:$A,$A434,Investors!$G:$G,$B434)-$B$2&gt;U$4),SUMIFS(Investors!$Q:$Q,Investors!$A:$A,$A434,Investors!$G:$G,$B434),0)</f>
        <v/>
      </c>
      <c r="W434" s="4">
        <f>IF(AND(SUMIFS(Investors!$P:$P,Investors!$A:$A,$A434,Investors!$G:$G,$B434)-$B$2&lt;=W$4,SUMIFS(Investors!$P:$P,Investors!$A:$A,$A434,Investors!$G:$G,$B434)-$B$2&gt;V$4),SUMIFS(Investors!$Q:$Q,Investors!$A:$A,$A434,Investors!$G:$G,$B434),0)</f>
        <v/>
      </c>
      <c r="X434" s="4">
        <f>IF(AND(SUMIFS(Investors!$P:$P,Investors!$A:$A,$A434,Investors!$G:$G,$B434)-$B$2&lt;=X$4,SUMIFS(Investors!$P:$P,Investors!$A:$A,$A434,Investors!$G:$G,$B434)-$B$2&gt;W$4),SUMIFS(Investors!$Q:$Q,Investors!$A:$A,$A434,Investors!$G:$G,$B434),0)</f>
        <v/>
      </c>
      <c r="Y434" s="4">
        <f>IF(AND(SUMIFS(Investors!$P:$P,Investors!$A:$A,$A434,Investors!$G:$G,$B434)-$B$2&lt;=Y$4,SUMIFS(Investors!$P:$P,Investors!$A:$A,$A434,Investors!$G:$G,$B434)-$B$2&gt;X$4),SUMIFS(Investors!$Q:$Q,Investors!$A:$A,$A434,Investors!$G:$G,$B434),0)</f>
        <v/>
      </c>
      <c r="Z434" s="4">
        <f>IF(AND(SUMIFS(Investors!$P:$P,Investors!$A:$A,$A434,Investors!$G:$G,$B434)-$B$2&lt;=Z$4,SUMIFS(Investors!$P:$P,Investors!$A:$A,$A434,Investors!$G:$G,$B434)-$B$2&gt;Y$4),SUMIFS(Investors!$Q:$Q,Investors!$A:$A,$A434,Investors!$G:$G,$B434),0)</f>
        <v/>
      </c>
      <c r="AA434" s="4">
        <f>IF(AND(SUMIFS(Investors!$P:$P,Investors!$A:$A,$A434,Investors!$G:$G,$B434)-$B$2&lt;=AA$4,SUMIFS(Investors!$P:$P,Investors!$A:$A,$A434,Investors!$G:$G,$B434)-$B$2&gt;Z$4),SUMIFS(Investors!$Q:$Q,Investors!$A:$A,$A434,Investors!$G:$G,$B434),0)</f>
        <v/>
      </c>
      <c r="AB434" s="4">
        <f>IF(AND(SUMIFS(Investors!$P:$P,Investors!$A:$A,$A434,Investors!$G:$G,$B434)-$B$2&lt;=AB$4,SUMIFS(Investors!$P:$P,Investors!$A:$A,$A434,Investors!$G:$G,$B434)-$B$2&gt;AA$4),SUMIFS(Investors!$Q:$Q,Investors!$A:$A,$A434,Investors!$G:$G,$B434),0)</f>
        <v/>
      </c>
      <c r="AC434" s="4">
        <f>IF(AND(SUMIFS(Investors!$P:$P,Investors!$A:$A,$A434,Investors!$G:$G,$B434)-$B$2&lt;=AC$4,SUMIFS(Investors!$P:$P,Investors!$A:$A,$A434,Investors!$G:$G,$B434)-$B$2&gt;AB$4),SUMIFS(Investors!$Q:$Q,Investors!$A:$A,$A434,Investors!$G:$G,$B434),0)</f>
        <v/>
      </c>
    </row>
    <row r="435">
      <c r="A435" t="inlineStr">
        <is>
          <t>ZVAN03</t>
        </is>
      </c>
      <c r="B435" t="inlineStr">
        <is>
          <t>HVN101</t>
        </is>
      </c>
      <c r="C435" s="4">
        <f>SUM(E435:AC435)</f>
        <v/>
      </c>
      <c r="E435" s="4">
        <f>IF(AND(SUMIFS(Investors!$P:$P,Investors!$A:$A,$A435,Investors!$G:$G,$B435)-$B$2&lt;=E$4,SUMIFS(Investors!$P:$P,Investors!$A:$A,$A435,Investors!$G:$G,$B435)-$B$2&gt;D$4),SUMIFS(Investors!$Q:$Q,Investors!$A:$A,$A435,Investors!$G:$G,$B435),0)</f>
        <v/>
      </c>
      <c r="F435" s="4">
        <f>IF(AND(SUMIFS(Investors!$P:$P,Investors!$A:$A,$A435,Investors!$G:$G,$B435)-$B$2&lt;=F$4,SUMIFS(Investors!$P:$P,Investors!$A:$A,$A435,Investors!$G:$G,$B435)-$B$2&gt;E$4),SUMIFS(Investors!$Q:$Q,Investors!$A:$A,$A435,Investors!$G:$G,$B435),0)</f>
        <v/>
      </c>
      <c r="G435" s="4">
        <f>IF(AND(SUMIFS(Investors!$P:$P,Investors!$A:$A,$A435,Investors!$G:$G,$B435)-$B$2&lt;=G$4,SUMIFS(Investors!$P:$P,Investors!$A:$A,$A435,Investors!$G:$G,$B435)-$B$2&gt;F$4),SUMIFS(Investors!$Q:$Q,Investors!$A:$A,$A435,Investors!$G:$G,$B435),0)</f>
        <v/>
      </c>
      <c r="H435" s="4">
        <f>IF(AND(SUMIFS(Investors!$P:$P,Investors!$A:$A,$A435,Investors!$G:$G,$B435)-$B$2&lt;=H$4,SUMIFS(Investors!$P:$P,Investors!$A:$A,$A435,Investors!$G:$G,$B435)-$B$2&gt;G$4),SUMIFS(Investors!$Q:$Q,Investors!$A:$A,$A435,Investors!$G:$G,$B435),0)</f>
        <v/>
      </c>
      <c r="I435" s="4">
        <f>IF(AND(SUMIFS(Investors!$P:$P,Investors!$A:$A,$A435,Investors!$G:$G,$B435)-$B$2&lt;=I$4,SUMIFS(Investors!$P:$P,Investors!$A:$A,$A435,Investors!$G:$G,$B435)-$B$2&gt;H$4),SUMIFS(Investors!$Q:$Q,Investors!$A:$A,$A435,Investors!$G:$G,$B435),0)</f>
        <v/>
      </c>
      <c r="J435" s="4">
        <f>IF(AND(SUMIFS(Investors!$P:$P,Investors!$A:$A,$A435,Investors!$G:$G,$B435)-$B$2&lt;=J$4,SUMIFS(Investors!$P:$P,Investors!$A:$A,$A435,Investors!$G:$G,$B435)-$B$2&gt;I$4),SUMIFS(Investors!$Q:$Q,Investors!$A:$A,$A435,Investors!$G:$G,$B435),0)</f>
        <v/>
      </c>
      <c r="K435" s="4">
        <f>IF(AND(SUMIFS(Investors!$P:$P,Investors!$A:$A,$A435,Investors!$G:$G,$B435)-$B$2&lt;=K$4,SUMIFS(Investors!$P:$P,Investors!$A:$A,$A435,Investors!$G:$G,$B435)-$B$2&gt;J$4),SUMIFS(Investors!$Q:$Q,Investors!$A:$A,$A435,Investors!$G:$G,$B435),0)</f>
        <v/>
      </c>
      <c r="L435" s="4">
        <f>IF(AND(SUMIFS(Investors!$P:$P,Investors!$A:$A,$A435,Investors!$G:$G,$B435)-$B$2&lt;=L$4,SUMIFS(Investors!$P:$P,Investors!$A:$A,$A435,Investors!$G:$G,$B435)-$B$2&gt;K$4),SUMIFS(Investors!$Q:$Q,Investors!$A:$A,$A435,Investors!$G:$G,$B435),0)</f>
        <v/>
      </c>
      <c r="M435" s="4">
        <f>IF(AND(SUMIFS(Investors!$P:$P,Investors!$A:$A,$A435,Investors!$G:$G,$B435)-$B$2&lt;=M$4,SUMIFS(Investors!$P:$P,Investors!$A:$A,$A435,Investors!$G:$G,$B435)-$B$2&gt;L$4),SUMIFS(Investors!$Q:$Q,Investors!$A:$A,$A435,Investors!$G:$G,$B435),0)</f>
        <v/>
      </c>
      <c r="N435" s="4">
        <f>IF(AND(SUMIFS(Investors!$P:$P,Investors!$A:$A,$A435,Investors!$G:$G,$B435)-$B$2&lt;=N$4,SUMIFS(Investors!$P:$P,Investors!$A:$A,$A435,Investors!$G:$G,$B435)-$B$2&gt;M$4),SUMIFS(Investors!$Q:$Q,Investors!$A:$A,$A435,Investors!$G:$G,$B435),0)</f>
        <v/>
      </c>
      <c r="O435" s="4">
        <f>IF(AND(SUMIFS(Investors!$P:$P,Investors!$A:$A,$A435,Investors!$G:$G,$B435)-$B$2&lt;=O$4,SUMIFS(Investors!$P:$P,Investors!$A:$A,$A435,Investors!$G:$G,$B435)-$B$2&gt;N$4),SUMIFS(Investors!$Q:$Q,Investors!$A:$A,$A435,Investors!$G:$G,$B435),0)</f>
        <v/>
      </c>
      <c r="P435" s="4">
        <f>IF(AND(SUMIFS(Investors!$P:$P,Investors!$A:$A,$A435,Investors!$G:$G,$B435)-$B$2&lt;=P$4,SUMIFS(Investors!$P:$P,Investors!$A:$A,$A435,Investors!$G:$G,$B435)-$B$2&gt;O$4),SUMIFS(Investors!$Q:$Q,Investors!$A:$A,$A435,Investors!$G:$G,$B435),0)</f>
        <v/>
      </c>
      <c r="Q435" s="4">
        <f>IF(AND(SUMIFS(Investors!$P:$P,Investors!$A:$A,$A435,Investors!$G:$G,$B435)-$B$2&lt;=Q$4,SUMIFS(Investors!$P:$P,Investors!$A:$A,$A435,Investors!$G:$G,$B435)-$B$2&gt;P$4),SUMIFS(Investors!$Q:$Q,Investors!$A:$A,$A435,Investors!$G:$G,$B435),0)</f>
        <v/>
      </c>
      <c r="R435" s="4">
        <f>IF(AND(SUMIFS(Investors!$P:$P,Investors!$A:$A,$A435,Investors!$G:$G,$B435)-$B$2&lt;=R$4,SUMIFS(Investors!$P:$P,Investors!$A:$A,$A435,Investors!$G:$G,$B435)-$B$2&gt;Q$4),SUMIFS(Investors!$Q:$Q,Investors!$A:$A,$A435,Investors!$G:$G,$B435),0)</f>
        <v/>
      </c>
      <c r="S435" s="4">
        <f>IF(AND(SUMIFS(Investors!$P:$P,Investors!$A:$A,$A435,Investors!$G:$G,$B435)-$B$2&lt;=S$4,SUMIFS(Investors!$P:$P,Investors!$A:$A,$A435,Investors!$G:$G,$B435)-$B$2&gt;R$4),SUMIFS(Investors!$Q:$Q,Investors!$A:$A,$A435,Investors!$G:$G,$B435),0)</f>
        <v/>
      </c>
      <c r="T435" s="4">
        <f>IF(AND(SUMIFS(Investors!$P:$P,Investors!$A:$A,$A435,Investors!$G:$G,$B435)-$B$2&lt;=T$4,SUMIFS(Investors!$P:$P,Investors!$A:$A,$A435,Investors!$G:$G,$B435)-$B$2&gt;S$4),SUMIFS(Investors!$Q:$Q,Investors!$A:$A,$A435,Investors!$G:$G,$B435),0)</f>
        <v/>
      </c>
      <c r="U435" s="4">
        <f>IF(AND(SUMIFS(Investors!$P:$P,Investors!$A:$A,$A435,Investors!$G:$G,$B435)-$B$2&lt;=U$4,SUMIFS(Investors!$P:$P,Investors!$A:$A,$A435,Investors!$G:$G,$B435)-$B$2&gt;T$4),SUMIFS(Investors!$Q:$Q,Investors!$A:$A,$A435,Investors!$G:$G,$B435),0)</f>
        <v/>
      </c>
      <c r="V435" s="4">
        <f>IF(AND(SUMIFS(Investors!$P:$P,Investors!$A:$A,$A435,Investors!$G:$G,$B435)-$B$2&lt;=V$4,SUMIFS(Investors!$P:$P,Investors!$A:$A,$A435,Investors!$G:$G,$B435)-$B$2&gt;U$4),SUMIFS(Investors!$Q:$Q,Investors!$A:$A,$A435,Investors!$G:$G,$B435),0)</f>
        <v/>
      </c>
      <c r="W435" s="4">
        <f>IF(AND(SUMIFS(Investors!$P:$P,Investors!$A:$A,$A435,Investors!$G:$G,$B435)-$B$2&lt;=W$4,SUMIFS(Investors!$P:$P,Investors!$A:$A,$A435,Investors!$G:$G,$B435)-$B$2&gt;V$4),SUMIFS(Investors!$Q:$Q,Investors!$A:$A,$A435,Investors!$G:$G,$B435),0)</f>
        <v/>
      </c>
      <c r="X435" s="4">
        <f>IF(AND(SUMIFS(Investors!$P:$P,Investors!$A:$A,$A435,Investors!$G:$G,$B435)-$B$2&lt;=X$4,SUMIFS(Investors!$P:$P,Investors!$A:$A,$A435,Investors!$G:$G,$B435)-$B$2&gt;W$4),SUMIFS(Investors!$Q:$Q,Investors!$A:$A,$A435,Investors!$G:$G,$B435),0)</f>
        <v/>
      </c>
      <c r="Y435" s="4">
        <f>IF(AND(SUMIFS(Investors!$P:$P,Investors!$A:$A,$A435,Investors!$G:$G,$B435)-$B$2&lt;=Y$4,SUMIFS(Investors!$P:$P,Investors!$A:$A,$A435,Investors!$G:$G,$B435)-$B$2&gt;X$4),SUMIFS(Investors!$Q:$Q,Investors!$A:$A,$A435,Investors!$G:$G,$B435),0)</f>
        <v/>
      </c>
      <c r="Z435" s="4">
        <f>IF(AND(SUMIFS(Investors!$P:$P,Investors!$A:$A,$A435,Investors!$G:$G,$B435)-$B$2&lt;=Z$4,SUMIFS(Investors!$P:$P,Investors!$A:$A,$A435,Investors!$G:$G,$B435)-$B$2&gt;Y$4),SUMIFS(Investors!$Q:$Q,Investors!$A:$A,$A435,Investors!$G:$G,$B435),0)</f>
        <v/>
      </c>
      <c r="AA435" s="4">
        <f>IF(AND(SUMIFS(Investors!$P:$P,Investors!$A:$A,$A435,Investors!$G:$G,$B435)-$B$2&lt;=AA$4,SUMIFS(Investors!$P:$P,Investors!$A:$A,$A435,Investors!$G:$G,$B435)-$B$2&gt;Z$4),SUMIFS(Investors!$Q:$Q,Investors!$A:$A,$A435,Investors!$G:$G,$B435),0)</f>
        <v/>
      </c>
      <c r="AB435" s="4">
        <f>IF(AND(SUMIFS(Investors!$P:$P,Investors!$A:$A,$A435,Investors!$G:$G,$B435)-$B$2&lt;=AB$4,SUMIFS(Investors!$P:$P,Investors!$A:$A,$A435,Investors!$G:$G,$B435)-$B$2&gt;AA$4),SUMIFS(Investors!$Q:$Q,Investors!$A:$A,$A435,Investors!$G:$G,$B435),0)</f>
        <v/>
      </c>
      <c r="AC435" s="4">
        <f>IF(AND(SUMIFS(Investors!$P:$P,Investors!$A:$A,$A435,Investors!$G:$G,$B435)-$B$2&lt;=AC$4,SUMIFS(Investors!$P:$P,Investors!$A:$A,$A435,Investors!$G:$G,$B435)-$B$2&gt;AB$4),SUMIFS(Investors!$Q:$Q,Investors!$A:$A,$A435,Investors!$G:$G,$B435),0)</f>
        <v/>
      </c>
    </row>
    <row r="436">
      <c r="A436" t="inlineStr">
        <is>
          <t>ZVAN05</t>
        </is>
      </c>
      <c r="B436" t="inlineStr">
        <is>
          <t>HVJ101</t>
        </is>
      </c>
      <c r="C436" s="4">
        <f>SUM(E436:AC436)</f>
        <v/>
      </c>
      <c r="E436" s="4">
        <f>IF(AND(SUMIFS(Investors!$P:$P,Investors!$A:$A,$A436,Investors!$G:$G,$B436)-$B$2&lt;=E$4,SUMIFS(Investors!$P:$P,Investors!$A:$A,$A436,Investors!$G:$G,$B436)-$B$2&gt;D$4),SUMIFS(Investors!$Q:$Q,Investors!$A:$A,$A436,Investors!$G:$G,$B436),0)</f>
        <v/>
      </c>
      <c r="F436" s="4">
        <f>IF(AND(SUMIFS(Investors!$P:$P,Investors!$A:$A,$A436,Investors!$G:$G,$B436)-$B$2&lt;=F$4,SUMIFS(Investors!$P:$P,Investors!$A:$A,$A436,Investors!$G:$G,$B436)-$B$2&gt;E$4),SUMIFS(Investors!$Q:$Q,Investors!$A:$A,$A436,Investors!$G:$G,$B436),0)</f>
        <v/>
      </c>
      <c r="G436" s="4">
        <f>IF(AND(SUMIFS(Investors!$P:$P,Investors!$A:$A,$A436,Investors!$G:$G,$B436)-$B$2&lt;=G$4,SUMIFS(Investors!$P:$P,Investors!$A:$A,$A436,Investors!$G:$G,$B436)-$B$2&gt;F$4),SUMIFS(Investors!$Q:$Q,Investors!$A:$A,$A436,Investors!$G:$G,$B436),0)</f>
        <v/>
      </c>
      <c r="H436" s="4">
        <f>IF(AND(SUMIFS(Investors!$P:$P,Investors!$A:$A,$A436,Investors!$G:$G,$B436)-$B$2&lt;=H$4,SUMIFS(Investors!$P:$P,Investors!$A:$A,$A436,Investors!$G:$G,$B436)-$B$2&gt;G$4),SUMIFS(Investors!$Q:$Q,Investors!$A:$A,$A436,Investors!$G:$G,$B436),0)</f>
        <v/>
      </c>
      <c r="I436" s="4">
        <f>IF(AND(SUMIFS(Investors!$P:$P,Investors!$A:$A,$A436,Investors!$G:$G,$B436)-$B$2&lt;=I$4,SUMIFS(Investors!$P:$P,Investors!$A:$A,$A436,Investors!$G:$G,$B436)-$B$2&gt;H$4),SUMIFS(Investors!$Q:$Q,Investors!$A:$A,$A436,Investors!$G:$G,$B436),0)</f>
        <v/>
      </c>
      <c r="J436" s="4">
        <f>IF(AND(SUMIFS(Investors!$P:$P,Investors!$A:$A,$A436,Investors!$G:$G,$B436)-$B$2&lt;=J$4,SUMIFS(Investors!$P:$P,Investors!$A:$A,$A436,Investors!$G:$G,$B436)-$B$2&gt;I$4),SUMIFS(Investors!$Q:$Q,Investors!$A:$A,$A436,Investors!$G:$G,$B436),0)</f>
        <v/>
      </c>
      <c r="K436" s="4">
        <f>IF(AND(SUMIFS(Investors!$P:$P,Investors!$A:$A,$A436,Investors!$G:$G,$B436)-$B$2&lt;=K$4,SUMIFS(Investors!$P:$P,Investors!$A:$A,$A436,Investors!$G:$G,$B436)-$B$2&gt;J$4),SUMIFS(Investors!$Q:$Q,Investors!$A:$A,$A436,Investors!$G:$G,$B436),0)</f>
        <v/>
      </c>
      <c r="L436" s="4">
        <f>IF(AND(SUMIFS(Investors!$P:$P,Investors!$A:$A,$A436,Investors!$G:$G,$B436)-$B$2&lt;=L$4,SUMIFS(Investors!$P:$P,Investors!$A:$A,$A436,Investors!$G:$G,$B436)-$B$2&gt;K$4),SUMIFS(Investors!$Q:$Q,Investors!$A:$A,$A436,Investors!$G:$G,$B436),0)</f>
        <v/>
      </c>
      <c r="M436" s="4">
        <f>IF(AND(SUMIFS(Investors!$P:$P,Investors!$A:$A,$A436,Investors!$G:$G,$B436)-$B$2&lt;=M$4,SUMIFS(Investors!$P:$P,Investors!$A:$A,$A436,Investors!$G:$G,$B436)-$B$2&gt;L$4),SUMIFS(Investors!$Q:$Q,Investors!$A:$A,$A436,Investors!$G:$G,$B436),0)</f>
        <v/>
      </c>
      <c r="N436" s="4">
        <f>IF(AND(SUMIFS(Investors!$P:$P,Investors!$A:$A,$A436,Investors!$G:$G,$B436)-$B$2&lt;=N$4,SUMIFS(Investors!$P:$P,Investors!$A:$A,$A436,Investors!$G:$G,$B436)-$B$2&gt;M$4),SUMIFS(Investors!$Q:$Q,Investors!$A:$A,$A436,Investors!$G:$G,$B436),0)</f>
        <v/>
      </c>
      <c r="O436" s="4">
        <f>IF(AND(SUMIFS(Investors!$P:$P,Investors!$A:$A,$A436,Investors!$G:$G,$B436)-$B$2&lt;=O$4,SUMIFS(Investors!$P:$P,Investors!$A:$A,$A436,Investors!$G:$G,$B436)-$B$2&gt;N$4),SUMIFS(Investors!$Q:$Q,Investors!$A:$A,$A436,Investors!$G:$G,$B436),0)</f>
        <v/>
      </c>
      <c r="P436" s="4">
        <f>IF(AND(SUMIFS(Investors!$P:$P,Investors!$A:$A,$A436,Investors!$G:$G,$B436)-$B$2&lt;=P$4,SUMIFS(Investors!$P:$P,Investors!$A:$A,$A436,Investors!$G:$G,$B436)-$B$2&gt;O$4),SUMIFS(Investors!$Q:$Q,Investors!$A:$A,$A436,Investors!$G:$G,$B436),0)</f>
        <v/>
      </c>
      <c r="Q436" s="4">
        <f>IF(AND(SUMIFS(Investors!$P:$P,Investors!$A:$A,$A436,Investors!$G:$G,$B436)-$B$2&lt;=Q$4,SUMIFS(Investors!$P:$P,Investors!$A:$A,$A436,Investors!$G:$G,$B436)-$B$2&gt;P$4),SUMIFS(Investors!$Q:$Q,Investors!$A:$A,$A436,Investors!$G:$G,$B436),0)</f>
        <v/>
      </c>
      <c r="R436" s="4">
        <f>IF(AND(SUMIFS(Investors!$P:$P,Investors!$A:$A,$A436,Investors!$G:$G,$B436)-$B$2&lt;=R$4,SUMIFS(Investors!$P:$P,Investors!$A:$A,$A436,Investors!$G:$G,$B436)-$B$2&gt;Q$4),SUMIFS(Investors!$Q:$Q,Investors!$A:$A,$A436,Investors!$G:$G,$B436),0)</f>
        <v/>
      </c>
      <c r="S436" s="4">
        <f>IF(AND(SUMIFS(Investors!$P:$P,Investors!$A:$A,$A436,Investors!$G:$G,$B436)-$B$2&lt;=S$4,SUMIFS(Investors!$P:$P,Investors!$A:$A,$A436,Investors!$G:$G,$B436)-$B$2&gt;R$4),SUMIFS(Investors!$Q:$Q,Investors!$A:$A,$A436,Investors!$G:$G,$B436),0)</f>
        <v/>
      </c>
      <c r="T436" s="4">
        <f>IF(AND(SUMIFS(Investors!$P:$P,Investors!$A:$A,$A436,Investors!$G:$G,$B436)-$B$2&lt;=T$4,SUMIFS(Investors!$P:$P,Investors!$A:$A,$A436,Investors!$G:$G,$B436)-$B$2&gt;S$4),SUMIFS(Investors!$Q:$Q,Investors!$A:$A,$A436,Investors!$G:$G,$B436),0)</f>
        <v/>
      </c>
      <c r="U436" s="4">
        <f>IF(AND(SUMIFS(Investors!$P:$P,Investors!$A:$A,$A436,Investors!$G:$G,$B436)-$B$2&lt;=U$4,SUMIFS(Investors!$P:$P,Investors!$A:$A,$A436,Investors!$G:$G,$B436)-$B$2&gt;T$4),SUMIFS(Investors!$Q:$Q,Investors!$A:$A,$A436,Investors!$G:$G,$B436),0)</f>
        <v/>
      </c>
      <c r="V436" s="4">
        <f>IF(AND(SUMIFS(Investors!$P:$P,Investors!$A:$A,$A436,Investors!$G:$G,$B436)-$B$2&lt;=V$4,SUMIFS(Investors!$P:$P,Investors!$A:$A,$A436,Investors!$G:$G,$B436)-$B$2&gt;U$4),SUMIFS(Investors!$Q:$Q,Investors!$A:$A,$A436,Investors!$G:$G,$B436),0)</f>
        <v/>
      </c>
      <c r="W436" s="4">
        <f>IF(AND(SUMIFS(Investors!$P:$P,Investors!$A:$A,$A436,Investors!$G:$G,$B436)-$B$2&lt;=W$4,SUMIFS(Investors!$P:$P,Investors!$A:$A,$A436,Investors!$G:$G,$B436)-$B$2&gt;V$4),SUMIFS(Investors!$Q:$Q,Investors!$A:$A,$A436,Investors!$G:$G,$B436),0)</f>
        <v/>
      </c>
      <c r="X436" s="4">
        <f>IF(AND(SUMIFS(Investors!$P:$P,Investors!$A:$A,$A436,Investors!$G:$G,$B436)-$B$2&lt;=X$4,SUMIFS(Investors!$P:$P,Investors!$A:$A,$A436,Investors!$G:$G,$B436)-$B$2&gt;W$4),SUMIFS(Investors!$Q:$Q,Investors!$A:$A,$A436,Investors!$G:$G,$B436),0)</f>
        <v/>
      </c>
      <c r="Y436" s="4">
        <f>IF(AND(SUMIFS(Investors!$P:$P,Investors!$A:$A,$A436,Investors!$G:$G,$B436)-$B$2&lt;=Y$4,SUMIFS(Investors!$P:$P,Investors!$A:$A,$A436,Investors!$G:$G,$B436)-$B$2&gt;X$4),SUMIFS(Investors!$Q:$Q,Investors!$A:$A,$A436,Investors!$G:$G,$B436),0)</f>
        <v/>
      </c>
      <c r="Z436" s="4">
        <f>IF(AND(SUMIFS(Investors!$P:$P,Investors!$A:$A,$A436,Investors!$G:$G,$B436)-$B$2&lt;=Z$4,SUMIFS(Investors!$P:$P,Investors!$A:$A,$A436,Investors!$G:$G,$B436)-$B$2&gt;Y$4),SUMIFS(Investors!$Q:$Q,Investors!$A:$A,$A436,Investors!$G:$G,$B436),0)</f>
        <v/>
      </c>
      <c r="AA436" s="4">
        <f>IF(AND(SUMIFS(Investors!$P:$P,Investors!$A:$A,$A436,Investors!$G:$G,$B436)-$B$2&lt;=AA$4,SUMIFS(Investors!$P:$P,Investors!$A:$A,$A436,Investors!$G:$G,$B436)-$B$2&gt;Z$4),SUMIFS(Investors!$Q:$Q,Investors!$A:$A,$A436,Investors!$G:$G,$B436),0)</f>
        <v/>
      </c>
      <c r="AB436" s="4">
        <f>IF(AND(SUMIFS(Investors!$P:$P,Investors!$A:$A,$A436,Investors!$G:$G,$B436)-$B$2&lt;=AB$4,SUMIFS(Investors!$P:$P,Investors!$A:$A,$A436,Investors!$G:$G,$B436)-$B$2&gt;AA$4),SUMIFS(Investors!$Q:$Q,Investors!$A:$A,$A436,Investors!$G:$G,$B436),0)</f>
        <v/>
      </c>
      <c r="AC436" s="4">
        <f>IF(AND(SUMIFS(Investors!$P:$P,Investors!$A:$A,$A436,Investors!$G:$G,$B436)-$B$2&lt;=AC$4,SUMIFS(Investors!$P:$P,Investors!$A:$A,$A436,Investors!$G:$G,$B436)-$B$2&gt;AB$4),SUMIFS(Investors!$Q:$Q,Investors!$A:$A,$A436,Investors!$G:$G,$B436),0)</f>
        <v/>
      </c>
    </row>
    <row r="437">
      <c r="A437" t="inlineStr">
        <is>
          <t>ZVAN05</t>
        </is>
      </c>
      <c r="B437" t="inlineStr">
        <is>
          <t>HVC304</t>
        </is>
      </c>
      <c r="C437" s="4">
        <f>SUM(E437:AC437)</f>
        <v/>
      </c>
      <c r="E437" s="4">
        <f>IF(AND(SUMIFS(Investors!$P:$P,Investors!$A:$A,$A437,Investors!$G:$G,$B437)-$B$2&lt;=E$4,SUMIFS(Investors!$P:$P,Investors!$A:$A,$A437,Investors!$G:$G,$B437)-$B$2&gt;D$4),SUMIFS(Investors!$Q:$Q,Investors!$A:$A,$A437,Investors!$G:$G,$B437),0)</f>
        <v/>
      </c>
      <c r="F437" s="4">
        <f>IF(AND(SUMIFS(Investors!$P:$P,Investors!$A:$A,$A437,Investors!$G:$G,$B437)-$B$2&lt;=F$4,SUMIFS(Investors!$P:$P,Investors!$A:$A,$A437,Investors!$G:$G,$B437)-$B$2&gt;E$4),SUMIFS(Investors!$Q:$Q,Investors!$A:$A,$A437,Investors!$G:$G,$B437),0)</f>
        <v/>
      </c>
      <c r="G437" s="4">
        <f>IF(AND(SUMIFS(Investors!$P:$P,Investors!$A:$A,$A437,Investors!$G:$G,$B437)-$B$2&lt;=G$4,SUMIFS(Investors!$P:$P,Investors!$A:$A,$A437,Investors!$G:$G,$B437)-$B$2&gt;F$4),SUMIFS(Investors!$Q:$Q,Investors!$A:$A,$A437,Investors!$G:$G,$B437),0)</f>
        <v/>
      </c>
      <c r="H437" s="4">
        <f>IF(AND(SUMIFS(Investors!$P:$P,Investors!$A:$A,$A437,Investors!$G:$G,$B437)-$B$2&lt;=H$4,SUMIFS(Investors!$P:$P,Investors!$A:$A,$A437,Investors!$G:$G,$B437)-$B$2&gt;G$4),SUMIFS(Investors!$Q:$Q,Investors!$A:$A,$A437,Investors!$G:$G,$B437),0)</f>
        <v/>
      </c>
      <c r="I437" s="4">
        <f>IF(AND(SUMIFS(Investors!$P:$P,Investors!$A:$A,$A437,Investors!$G:$G,$B437)-$B$2&lt;=I$4,SUMIFS(Investors!$P:$P,Investors!$A:$A,$A437,Investors!$G:$G,$B437)-$B$2&gt;H$4),SUMIFS(Investors!$Q:$Q,Investors!$A:$A,$A437,Investors!$G:$G,$B437),0)</f>
        <v/>
      </c>
      <c r="J437" s="4">
        <f>IF(AND(SUMIFS(Investors!$P:$P,Investors!$A:$A,$A437,Investors!$G:$G,$B437)-$B$2&lt;=J$4,SUMIFS(Investors!$P:$P,Investors!$A:$A,$A437,Investors!$G:$G,$B437)-$B$2&gt;I$4),SUMIFS(Investors!$Q:$Q,Investors!$A:$A,$A437,Investors!$G:$G,$B437),0)</f>
        <v/>
      </c>
      <c r="K437" s="4">
        <f>IF(AND(SUMIFS(Investors!$P:$P,Investors!$A:$A,$A437,Investors!$G:$G,$B437)-$B$2&lt;=K$4,SUMIFS(Investors!$P:$P,Investors!$A:$A,$A437,Investors!$G:$G,$B437)-$B$2&gt;J$4),SUMIFS(Investors!$Q:$Q,Investors!$A:$A,$A437,Investors!$G:$G,$B437),0)</f>
        <v/>
      </c>
      <c r="L437" s="4">
        <f>IF(AND(SUMIFS(Investors!$P:$P,Investors!$A:$A,$A437,Investors!$G:$G,$B437)-$B$2&lt;=L$4,SUMIFS(Investors!$P:$P,Investors!$A:$A,$A437,Investors!$G:$G,$B437)-$B$2&gt;K$4),SUMIFS(Investors!$Q:$Q,Investors!$A:$A,$A437,Investors!$G:$G,$B437),0)</f>
        <v/>
      </c>
      <c r="M437" s="4">
        <f>IF(AND(SUMIFS(Investors!$P:$P,Investors!$A:$A,$A437,Investors!$G:$G,$B437)-$B$2&lt;=M$4,SUMIFS(Investors!$P:$P,Investors!$A:$A,$A437,Investors!$G:$G,$B437)-$B$2&gt;L$4),SUMIFS(Investors!$Q:$Q,Investors!$A:$A,$A437,Investors!$G:$G,$B437),0)</f>
        <v/>
      </c>
      <c r="N437" s="4">
        <f>IF(AND(SUMIFS(Investors!$P:$P,Investors!$A:$A,$A437,Investors!$G:$G,$B437)-$B$2&lt;=N$4,SUMIFS(Investors!$P:$P,Investors!$A:$A,$A437,Investors!$G:$G,$B437)-$B$2&gt;M$4),SUMIFS(Investors!$Q:$Q,Investors!$A:$A,$A437,Investors!$G:$G,$B437),0)</f>
        <v/>
      </c>
      <c r="O437" s="4">
        <f>IF(AND(SUMIFS(Investors!$P:$P,Investors!$A:$A,$A437,Investors!$G:$G,$B437)-$B$2&lt;=O$4,SUMIFS(Investors!$P:$P,Investors!$A:$A,$A437,Investors!$G:$G,$B437)-$B$2&gt;N$4),SUMIFS(Investors!$Q:$Q,Investors!$A:$A,$A437,Investors!$G:$G,$B437),0)</f>
        <v/>
      </c>
      <c r="P437" s="4">
        <f>IF(AND(SUMIFS(Investors!$P:$P,Investors!$A:$A,$A437,Investors!$G:$G,$B437)-$B$2&lt;=P$4,SUMIFS(Investors!$P:$P,Investors!$A:$A,$A437,Investors!$G:$G,$B437)-$B$2&gt;O$4),SUMIFS(Investors!$Q:$Q,Investors!$A:$A,$A437,Investors!$G:$G,$B437),0)</f>
        <v/>
      </c>
      <c r="Q437" s="4">
        <f>IF(AND(SUMIFS(Investors!$P:$P,Investors!$A:$A,$A437,Investors!$G:$G,$B437)-$B$2&lt;=Q$4,SUMIFS(Investors!$P:$P,Investors!$A:$A,$A437,Investors!$G:$G,$B437)-$B$2&gt;P$4),SUMIFS(Investors!$Q:$Q,Investors!$A:$A,$A437,Investors!$G:$G,$B437),0)</f>
        <v/>
      </c>
      <c r="R437" s="4">
        <f>IF(AND(SUMIFS(Investors!$P:$P,Investors!$A:$A,$A437,Investors!$G:$G,$B437)-$B$2&lt;=R$4,SUMIFS(Investors!$P:$P,Investors!$A:$A,$A437,Investors!$G:$G,$B437)-$B$2&gt;Q$4),SUMIFS(Investors!$Q:$Q,Investors!$A:$A,$A437,Investors!$G:$G,$B437),0)</f>
        <v/>
      </c>
      <c r="S437" s="4">
        <f>IF(AND(SUMIFS(Investors!$P:$P,Investors!$A:$A,$A437,Investors!$G:$G,$B437)-$B$2&lt;=S$4,SUMIFS(Investors!$P:$P,Investors!$A:$A,$A437,Investors!$G:$G,$B437)-$B$2&gt;R$4),SUMIFS(Investors!$Q:$Q,Investors!$A:$A,$A437,Investors!$G:$G,$B437),0)</f>
        <v/>
      </c>
      <c r="T437" s="4">
        <f>IF(AND(SUMIFS(Investors!$P:$P,Investors!$A:$A,$A437,Investors!$G:$G,$B437)-$B$2&lt;=T$4,SUMIFS(Investors!$P:$P,Investors!$A:$A,$A437,Investors!$G:$G,$B437)-$B$2&gt;S$4),SUMIFS(Investors!$Q:$Q,Investors!$A:$A,$A437,Investors!$G:$G,$B437),0)</f>
        <v/>
      </c>
      <c r="U437" s="4">
        <f>IF(AND(SUMIFS(Investors!$P:$P,Investors!$A:$A,$A437,Investors!$G:$G,$B437)-$B$2&lt;=U$4,SUMIFS(Investors!$P:$P,Investors!$A:$A,$A437,Investors!$G:$G,$B437)-$B$2&gt;T$4),SUMIFS(Investors!$Q:$Q,Investors!$A:$A,$A437,Investors!$G:$G,$B437),0)</f>
        <v/>
      </c>
      <c r="V437" s="4">
        <f>IF(AND(SUMIFS(Investors!$P:$P,Investors!$A:$A,$A437,Investors!$G:$G,$B437)-$B$2&lt;=V$4,SUMIFS(Investors!$P:$P,Investors!$A:$A,$A437,Investors!$G:$G,$B437)-$B$2&gt;U$4),SUMIFS(Investors!$Q:$Q,Investors!$A:$A,$A437,Investors!$G:$G,$B437),0)</f>
        <v/>
      </c>
      <c r="W437" s="4">
        <f>IF(AND(SUMIFS(Investors!$P:$P,Investors!$A:$A,$A437,Investors!$G:$G,$B437)-$B$2&lt;=W$4,SUMIFS(Investors!$P:$P,Investors!$A:$A,$A437,Investors!$G:$G,$B437)-$B$2&gt;V$4),SUMIFS(Investors!$Q:$Q,Investors!$A:$A,$A437,Investors!$G:$G,$B437),0)</f>
        <v/>
      </c>
      <c r="X437" s="4">
        <f>IF(AND(SUMIFS(Investors!$P:$P,Investors!$A:$A,$A437,Investors!$G:$G,$B437)-$B$2&lt;=X$4,SUMIFS(Investors!$P:$P,Investors!$A:$A,$A437,Investors!$G:$G,$B437)-$B$2&gt;W$4),SUMIFS(Investors!$Q:$Q,Investors!$A:$A,$A437,Investors!$G:$G,$B437),0)</f>
        <v/>
      </c>
      <c r="Y437" s="4">
        <f>IF(AND(SUMIFS(Investors!$P:$P,Investors!$A:$A,$A437,Investors!$G:$G,$B437)-$B$2&lt;=Y$4,SUMIFS(Investors!$P:$P,Investors!$A:$A,$A437,Investors!$G:$G,$B437)-$B$2&gt;X$4),SUMIFS(Investors!$Q:$Q,Investors!$A:$A,$A437,Investors!$G:$G,$B437),0)</f>
        <v/>
      </c>
      <c r="Z437" s="4">
        <f>IF(AND(SUMIFS(Investors!$P:$P,Investors!$A:$A,$A437,Investors!$G:$G,$B437)-$B$2&lt;=Z$4,SUMIFS(Investors!$P:$P,Investors!$A:$A,$A437,Investors!$G:$G,$B437)-$B$2&gt;Y$4),SUMIFS(Investors!$Q:$Q,Investors!$A:$A,$A437,Investors!$G:$G,$B437),0)</f>
        <v/>
      </c>
      <c r="AA437" s="4">
        <f>IF(AND(SUMIFS(Investors!$P:$P,Investors!$A:$A,$A437,Investors!$G:$G,$B437)-$B$2&lt;=AA$4,SUMIFS(Investors!$P:$P,Investors!$A:$A,$A437,Investors!$G:$G,$B437)-$B$2&gt;Z$4),SUMIFS(Investors!$Q:$Q,Investors!$A:$A,$A437,Investors!$G:$G,$B437),0)</f>
        <v/>
      </c>
      <c r="AB437" s="4">
        <f>IF(AND(SUMIFS(Investors!$P:$P,Investors!$A:$A,$A437,Investors!$G:$G,$B437)-$B$2&lt;=AB$4,SUMIFS(Investors!$P:$P,Investors!$A:$A,$A437,Investors!$G:$G,$B437)-$B$2&gt;AA$4),SUMIFS(Investors!$Q:$Q,Investors!$A:$A,$A437,Investors!$G:$G,$B437),0)</f>
        <v/>
      </c>
      <c r="AC437" s="4">
        <f>IF(AND(SUMIFS(Investors!$P:$P,Investors!$A:$A,$A437,Investors!$G:$G,$B437)-$B$2&lt;=AC$4,SUMIFS(Investors!$P:$P,Investors!$A:$A,$A437,Investors!$G:$G,$B437)-$B$2&gt;AB$4),SUMIFS(Investors!$Q:$Q,Investors!$A:$A,$A437,Investors!$G:$G,$B437),0)</f>
        <v/>
      </c>
    </row>
    <row r="438">
      <c r="A438" t="inlineStr">
        <is>
          <t>ZVAN05</t>
        </is>
      </c>
      <c r="B438" t="inlineStr">
        <is>
          <t>HVC306</t>
        </is>
      </c>
      <c r="C438" s="4">
        <f>SUM(E438:AC438)</f>
        <v/>
      </c>
      <c r="E438" s="4">
        <f>IF(AND(SUMIFS(Investors!$P:$P,Investors!$A:$A,$A438,Investors!$G:$G,$B438)-$B$2&lt;=E$4,SUMIFS(Investors!$P:$P,Investors!$A:$A,$A438,Investors!$G:$G,$B438)-$B$2&gt;D$4),SUMIFS(Investors!$Q:$Q,Investors!$A:$A,$A438,Investors!$G:$G,$B438),0)</f>
        <v/>
      </c>
      <c r="F438" s="4">
        <f>IF(AND(SUMIFS(Investors!$P:$P,Investors!$A:$A,$A438,Investors!$G:$G,$B438)-$B$2&lt;=F$4,SUMIFS(Investors!$P:$P,Investors!$A:$A,$A438,Investors!$G:$G,$B438)-$B$2&gt;E$4),SUMIFS(Investors!$Q:$Q,Investors!$A:$A,$A438,Investors!$G:$G,$B438),0)</f>
        <v/>
      </c>
      <c r="G438" s="4">
        <f>IF(AND(SUMIFS(Investors!$P:$P,Investors!$A:$A,$A438,Investors!$G:$G,$B438)-$B$2&lt;=G$4,SUMIFS(Investors!$P:$P,Investors!$A:$A,$A438,Investors!$G:$G,$B438)-$B$2&gt;F$4),SUMIFS(Investors!$Q:$Q,Investors!$A:$A,$A438,Investors!$G:$G,$B438),0)</f>
        <v/>
      </c>
      <c r="H438" s="4">
        <f>IF(AND(SUMIFS(Investors!$P:$P,Investors!$A:$A,$A438,Investors!$G:$G,$B438)-$B$2&lt;=H$4,SUMIFS(Investors!$P:$P,Investors!$A:$A,$A438,Investors!$G:$G,$B438)-$B$2&gt;G$4),SUMIFS(Investors!$Q:$Q,Investors!$A:$A,$A438,Investors!$G:$G,$B438),0)</f>
        <v/>
      </c>
      <c r="I438" s="4">
        <f>IF(AND(SUMIFS(Investors!$P:$P,Investors!$A:$A,$A438,Investors!$G:$G,$B438)-$B$2&lt;=I$4,SUMIFS(Investors!$P:$P,Investors!$A:$A,$A438,Investors!$G:$G,$B438)-$B$2&gt;H$4),SUMIFS(Investors!$Q:$Q,Investors!$A:$A,$A438,Investors!$G:$G,$B438),0)</f>
        <v/>
      </c>
      <c r="J438" s="4">
        <f>IF(AND(SUMIFS(Investors!$P:$P,Investors!$A:$A,$A438,Investors!$G:$G,$B438)-$B$2&lt;=J$4,SUMIFS(Investors!$P:$P,Investors!$A:$A,$A438,Investors!$G:$G,$B438)-$B$2&gt;I$4),SUMIFS(Investors!$Q:$Q,Investors!$A:$A,$A438,Investors!$G:$G,$B438),0)</f>
        <v/>
      </c>
      <c r="K438" s="4">
        <f>IF(AND(SUMIFS(Investors!$P:$P,Investors!$A:$A,$A438,Investors!$G:$G,$B438)-$B$2&lt;=K$4,SUMIFS(Investors!$P:$P,Investors!$A:$A,$A438,Investors!$G:$G,$B438)-$B$2&gt;J$4),SUMIFS(Investors!$Q:$Q,Investors!$A:$A,$A438,Investors!$G:$G,$B438),0)</f>
        <v/>
      </c>
      <c r="L438" s="4">
        <f>IF(AND(SUMIFS(Investors!$P:$P,Investors!$A:$A,$A438,Investors!$G:$G,$B438)-$B$2&lt;=L$4,SUMIFS(Investors!$P:$P,Investors!$A:$A,$A438,Investors!$G:$G,$B438)-$B$2&gt;K$4),SUMIFS(Investors!$Q:$Q,Investors!$A:$A,$A438,Investors!$G:$G,$B438),0)</f>
        <v/>
      </c>
      <c r="M438" s="4">
        <f>IF(AND(SUMIFS(Investors!$P:$P,Investors!$A:$A,$A438,Investors!$G:$G,$B438)-$B$2&lt;=M$4,SUMIFS(Investors!$P:$P,Investors!$A:$A,$A438,Investors!$G:$G,$B438)-$B$2&gt;L$4),SUMIFS(Investors!$Q:$Q,Investors!$A:$A,$A438,Investors!$G:$G,$B438),0)</f>
        <v/>
      </c>
      <c r="N438" s="4">
        <f>IF(AND(SUMIFS(Investors!$P:$P,Investors!$A:$A,$A438,Investors!$G:$G,$B438)-$B$2&lt;=N$4,SUMIFS(Investors!$P:$P,Investors!$A:$A,$A438,Investors!$G:$G,$B438)-$B$2&gt;M$4),SUMIFS(Investors!$Q:$Q,Investors!$A:$A,$A438,Investors!$G:$G,$B438),0)</f>
        <v/>
      </c>
      <c r="O438" s="4">
        <f>IF(AND(SUMIFS(Investors!$P:$P,Investors!$A:$A,$A438,Investors!$G:$G,$B438)-$B$2&lt;=O$4,SUMIFS(Investors!$P:$P,Investors!$A:$A,$A438,Investors!$G:$G,$B438)-$B$2&gt;N$4),SUMIFS(Investors!$Q:$Q,Investors!$A:$A,$A438,Investors!$G:$G,$B438),0)</f>
        <v/>
      </c>
      <c r="P438" s="4">
        <f>IF(AND(SUMIFS(Investors!$P:$P,Investors!$A:$A,$A438,Investors!$G:$G,$B438)-$B$2&lt;=P$4,SUMIFS(Investors!$P:$P,Investors!$A:$A,$A438,Investors!$G:$G,$B438)-$B$2&gt;O$4),SUMIFS(Investors!$Q:$Q,Investors!$A:$A,$A438,Investors!$G:$G,$B438),0)</f>
        <v/>
      </c>
      <c r="Q438" s="4">
        <f>IF(AND(SUMIFS(Investors!$P:$P,Investors!$A:$A,$A438,Investors!$G:$G,$B438)-$B$2&lt;=Q$4,SUMIFS(Investors!$P:$P,Investors!$A:$A,$A438,Investors!$G:$G,$B438)-$B$2&gt;P$4),SUMIFS(Investors!$Q:$Q,Investors!$A:$A,$A438,Investors!$G:$G,$B438),0)</f>
        <v/>
      </c>
      <c r="R438" s="4">
        <f>IF(AND(SUMIFS(Investors!$P:$P,Investors!$A:$A,$A438,Investors!$G:$G,$B438)-$B$2&lt;=R$4,SUMIFS(Investors!$P:$P,Investors!$A:$A,$A438,Investors!$G:$G,$B438)-$B$2&gt;Q$4),SUMIFS(Investors!$Q:$Q,Investors!$A:$A,$A438,Investors!$G:$G,$B438),0)</f>
        <v/>
      </c>
      <c r="S438" s="4">
        <f>IF(AND(SUMIFS(Investors!$P:$P,Investors!$A:$A,$A438,Investors!$G:$G,$B438)-$B$2&lt;=S$4,SUMIFS(Investors!$P:$P,Investors!$A:$A,$A438,Investors!$G:$G,$B438)-$B$2&gt;R$4),SUMIFS(Investors!$Q:$Q,Investors!$A:$A,$A438,Investors!$G:$G,$B438),0)</f>
        <v/>
      </c>
      <c r="T438" s="4">
        <f>IF(AND(SUMIFS(Investors!$P:$P,Investors!$A:$A,$A438,Investors!$G:$G,$B438)-$B$2&lt;=T$4,SUMIFS(Investors!$P:$P,Investors!$A:$A,$A438,Investors!$G:$G,$B438)-$B$2&gt;S$4),SUMIFS(Investors!$Q:$Q,Investors!$A:$A,$A438,Investors!$G:$G,$B438),0)</f>
        <v/>
      </c>
      <c r="U438" s="4">
        <f>IF(AND(SUMIFS(Investors!$P:$P,Investors!$A:$A,$A438,Investors!$G:$G,$B438)-$B$2&lt;=U$4,SUMIFS(Investors!$P:$P,Investors!$A:$A,$A438,Investors!$G:$G,$B438)-$B$2&gt;T$4),SUMIFS(Investors!$Q:$Q,Investors!$A:$A,$A438,Investors!$G:$G,$B438),0)</f>
        <v/>
      </c>
      <c r="V438" s="4">
        <f>IF(AND(SUMIFS(Investors!$P:$P,Investors!$A:$A,$A438,Investors!$G:$G,$B438)-$B$2&lt;=V$4,SUMIFS(Investors!$P:$P,Investors!$A:$A,$A438,Investors!$G:$G,$B438)-$B$2&gt;U$4),SUMIFS(Investors!$Q:$Q,Investors!$A:$A,$A438,Investors!$G:$G,$B438),0)</f>
        <v/>
      </c>
      <c r="W438" s="4">
        <f>IF(AND(SUMIFS(Investors!$P:$P,Investors!$A:$A,$A438,Investors!$G:$G,$B438)-$B$2&lt;=W$4,SUMIFS(Investors!$P:$P,Investors!$A:$A,$A438,Investors!$G:$G,$B438)-$B$2&gt;V$4),SUMIFS(Investors!$Q:$Q,Investors!$A:$A,$A438,Investors!$G:$G,$B438),0)</f>
        <v/>
      </c>
      <c r="X438" s="4">
        <f>IF(AND(SUMIFS(Investors!$P:$P,Investors!$A:$A,$A438,Investors!$G:$G,$B438)-$B$2&lt;=X$4,SUMIFS(Investors!$P:$P,Investors!$A:$A,$A438,Investors!$G:$G,$B438)-$B$2&gt;W$4),SUMIFS(Investors!$Q:$Q,Investors!$A:$A,$A438,Investors!$G:$G,$B438),0)</f>
        <v/>
      </c>
      <c r="Y438" s="4">
        <f>IF(AND(SUMIFS(Investors!$P:$P,Investors!$A:$A,$A438,Investors!$G:$G,$B438)-$B$2&lt;=Y$4,SUMIFS(Investors!$P:$P,Investors!$A:$A,$A438,Investors!$G:$G,$B438)-$B$2&gt;X$4),SUMIFS(Investors!$Q:$Q,Investors!$A:$A,$A438,Investors!$G:$G,$B438),0)</f>
        <v/>
      </c>
      <c r="Z438" s="4">
        <f>IF(AND(SUMIFS(Investors!$P:$P,Investors!$A:$A,$A438,Investors!$G:$G,$B438)-$B$2&lt;=Z$4,SUMIFS(Investors!$P:$P,Investors!$A:$A,$A438,Investors!$G:$G,$B438)-$B$2&gt;Y$4),SUMIFS(Investors!$Q:$Q,Investors!$A:$A,$A438,Investors!$G:$G,$B438),0)</f>
        <v/>
      </c>
      <c r="AA438" s="4">
        <f>IF(AND(SUMIFS(Investors!$P:$P,Investors!$A:$A,$A438,Investors!$G:$G,$B438)-$B$2&lt;=AA$4,SUMIFS(Investors!$P:$P,Investors!$A:$A,$A438,Investors!$G:$G,$B438)-$B$2&gt;Z$4),SUMIFS(Investors!$Q:$Q,Investors!$A:$A,$A438,Investors!$G:$G,$B438),0)</f>
        <v/>
      </c>
      <c r="AB438" s="4">
        <f>IF(AND(SUMIFS(Investors!$P:$P,Investors!$A:$A,$A438,Investors!$G:$G,$B438)-$B$2&lt;=AB$4,SUMIFS(Investors!$P:$P,Investors!$A:$A,$A438,Investors!$G:$G,$B438)-$B$2&gt;AA$4),SUMIFS(Investors!$Q:$Q,Investors!$A:$A,$A438,Investors!$G:$G,$B438),0)</f>
        <v/>
      </c>
      <c r="AC438" s="4">
        <f>IF(AND(SUMIFS(Investors!$P:$P,Investors!$A:$A,$A438,Investors!$G:$G,$B438)-$B$2&lt;=AC$4,SUMIFS(Investors!$P:$P,Investors!$A:$A,$A438,Investors!$G:$G,$B438)-$B$2&gt;AB$4),SUMIFS(Investors!$Q:$Q,Investors!$A:$A,$A438,Investors!$G:$G,$B438),0)</f>
        <v/>
      </c>
    </row>
    <row r="439">
      <c r="A439" t="inlineStr">
        <is>
          <t>ZVAN05</t>
        </is>
      </c>
      <c r="B439" t="inlineStr">
        <is>
          <t>HVK102</t>
        </is>
      </c>
      <c r="C439" s="4">
        <f>SUM(E439:AC439)</f>
        <v/>
      </c>
      <c r="E439" s="4">
        <f>IF(AND(SUMIFS(Investors!$P:$P,Investors!$A:$A,$A439,Investors!$G:$G,$B439)-$B$2&lt;=E$4,SUMIFS(Investors!$P:$P,Investors!$A:$A,$A439,Investors!$G:$G,$B439)-$B$2&gt;D$4),SUMIFS(Investors!$Q:$Q,Investors!$A:$A,$A439,Investors!$G:$G,$B439),0)</f>
        <v/>
      </c>
      <c r="F439" s="4">
        <f>IF(AND(SUMIFS(Investors!$P:$P,Investors!$A:$A,$A439,Investors!$G:$G,$B439)-$B$2&lt;=F$4,SUMIFS(Investors!$P:$P,Investors!$A:$A,$A439,Investors!$G:$G,$B439)-$B$2&gt;E$4),SUMIFS(Investors!$Q:$Q,Investors!$A:$A,$A439,Investors!$G:$G,$B439),0)</f>
        <v/>
      </c>
      <c r="G439" s="4">
        <f>IF(AND(SUMIFS(Investors!$P:$P,Investors!$A:$A,$A439,Investors!$G:$G,$B439)-$B$2&lt;=G$4,SUMIFS(Investors!$P:$P,Investors!$A:$A,$A439,Investors!$G:$G,$B439)-$B$2&gt;F$4),SUMIFS(Investors!$Q:$Q,Investors!$A:$A,$A439,Investors!$G:$G,$B439),0)</f>
        <v/>
      </c>
      <c r="H439" s="4">
        <f>IF(AND(SUMIFS(Investors!$P:$P,Investors!$A:$A,$A439,Investors!$G:$G,$B439)-$B$2&lt;=H$4,SUMIFS(Investors!$P:$P,Investors!$A:$A,$A439,Investors!$G:$G,$B439)-$B$2&gt;G$4),SUMIFS(Investors!$Q:$Q,Investors!$A:$A,$A439,Investors!$G:$G,$B439),0)</f>
        <v/>
      </c>
      <c r="I439" s="4">
        <f>IF(AND(SUMIFS(Investors!$P:$P,Investors!$A:$A,$A439,Investors!$G:$G,$B439)-$B$2&lt;=I$4,SUMIFS(Investors!$P:$P,Investors!$A:$A,$A439,Investors!$G:$G,$B439)-$B$2&gt;H$4),SUMIFS(Investors!$Q:$Q,Investors!$A:$A,$A439,Investors!$G:$G,$B439),0)</f>
        <v/>
      </c>
      <c r="J439" s="4">
        <f>IF(AND(SUMIFS(Investors!$P:$P,Investors!$A:$A,$A439,Investors!$G:$G,$B439)-$B$2&lt;=J$4,SUMIFS(Investors!$P:$P,Investors!$A:$A,$A439,Investors!$G:$G,$B439)-$B$2&gt;I$4),SUMIFS(Investors!$Q:$Q,Investors!$A:$A,$A439,Investors!$G:$G,$B439),0)</f>
        <v/>
      </c>
      <c r="K439" s="4">
        <f>IF(AND(SUMIFS(Investors!$P:$P,Investors!$A:$A,$A439,Investors!$G:$G,$B439)-$B$2&lt;=K$4,SUMIFS(Investors!$P:$P,Investors!$A:$A,$A439,Investors!$G:$G,$B439)-$B$2&gt;J$4),SUMIFS(Investors!$Q:$Q,Investors!$A:$A,$A439,Investors!$G:$G,$B439),0)</f>
        <v/>
      </c>
      <c r="L439" s="4">
        <f>IF(AND(SUMIFS(Investors!$P:$P,Investors!$A:$A,$A439,Investors!$G:$G,$B439)-$B$2&lt;=L$4,SUMIFS(Investors!$P:$P,Investors!$A:$A,$A439,Investors!$G:$G,$B439)-$B$2&gt;K$4),SUMIFS(Investors!$Q:$Q,Investors!$A:$A,$A439,Investors!$G:$G,$B439),0)</f>
        <v/>
      </c>
      <c r="M439" s="4">
        <f>IF(AND(SUMIFS(Investors!$P:$P,Investors!$A:$A,$A439,Investors!$G:$G,$B439)-$B$2&lt;=M$4,SUMIFS(Investors!$P:$P,Investors!$A:$A,$A439,Investors!$G:$G,$B439)-$B$2&gt;L$4),SUMIFS(Investors!$Q:$Q,Investors!$A:$A,$A439,Investors!$G:$G,$B439),0)</f>
        <v/>
      </c>
      <c r="N439" s="4">
        <f>IF(AND(SUMIFS(Investors!$P:$P,Investors!$A:$A,$A439,Investors!$G:$G,$B439)-$B$2&lt;=N$4,SUMIFS(Investors!$P:$P,Investors!$A:$A,$A439,Investors!$G:$G,$B439)-$B$2&gt;M$4),SUMIFS(Investors!$Q:$Q,Investors!$A:$A,$A439,Investors!$G:$G,$B439),0)</f>
        <v/>
      </c>
      <c r="O439" s="4">
        <f>IF(AND(SUMIFS(Investors!$P:$P,Investors!$A:$A,$A439,Investors!$G:$G,$B439)-$B$2&lt;=O$4,SUMIFS(Investors!$P:$P,Investors!$A:$A,$A439,Investors!$G:$G,$B439)-$B$2&gt;N$4),SUMIFS(Investors!$Q:$Q,Investors!$A:$A,$A439,Investors!$G:$G,$B439),0)</f>
        <v/>
      </c>
      <c r="P439" s="4">
        <f>IF(AND(SUMIFS(Investors!$P:$P,Investors!$A:$A,$A439,Investors!$G:$G,$B439)-$B$2&lt;=P$4,SUMIFS(Investors!$P:$P,Investors!$A:$A,$A439,Investors!$G:$G,$B439)-$B$2&gt;O$4),SUMIFS(Investors!$Q:$Q,Investors!$A:$A,$A439,Investors!$G:$G,$B439),0)</f>
        <v/>
      </c>
      <c r="Q439" s="4">
        <f>IF(AND(SUMIFS(Investors!$P:$P,Investors!$A:$A,$A439,Investors!$G:$G,$B439)-$B$2&lt;=Q$4,SUMIFS(Investors!$P:$P,Investors!$A:$A,$A439,Investors!$G:$G,$B439)-$B$2&gt;P$4),SUMIFS(Investors!$Q:$Q,Investors!$A:$A,$A439,Investors!$G:$G,$B439),0)</f>
        <v/>
      </c>
      <c r="R439" s="4">
        <f>IF(AND(SUMIFS(Investors!$P:$P,Investors!$A:$A,$A439,Investors!$G:$G,$B439)-$B$2&lt;=R$4,SUMIFS(Investors!$P:$P,Investors!$A:$A,$A439,Investors!$G:$G,$B439)-$B$2&gt;Q$4),SUMIFS(Investors!$Q:$Q,Investors!$A:$A,$A439,Investors!$G:$G,$B439),0)</f>
        <v/>
      </c>
      <c r="S439" s="4">
        <f>IF(AND(SUMIFS(Investors!$P:$P,Investors!$A:$A,$A439,Investors!$G:$G,$B439)-$B$2&lt;=S$4,SUMIFS(Investors!$P:$P,Investors!$A:$A,$A439,Investors!$G:$G,$B439)-$B$2&gt;R$4),SUMIFS(Investors!$Q:$Q,Investors!$A:$A,$A439,Investors!$G:$G,$B439),0)</f>
        <v/>
      </c>
      <c r="T439" s="4">
        <f>IF(AND(SUMIFS(Investors!$P:$P,Investors!$A:$A,$A439,Investors!$G:$G,$B439)-$B$2&lt;=T$4,SUMIFS(Investors!$P:$P,Investors!$A:$A,$A439,Investors!$G:$G,$B439)-$B$2&gt;S$4),SUMIFS(Investors!$Q:$Q,Investors!$A:$A,$A439,Investors!$G:$G,$B439),0)</f>
        <v/>
      </c>
      <c r="U439" s="4">
        <f>IF(AND(SUMIFS(Investors!$P:$P,Investors!$A:$A,$A439,Investors!$G:$G,$B439)-$B$2&lt;=U$4,SUMIFS(Investors!$P:$P,Investors!$A:$A,$A439,Investors!$G:$G,$B439)-$B$2&gt;T$4),SUMIFS(Investors!$Q:$Q,Investors!$A:$A,$A439,Investors!$G:$G,$B439),0)</f>
        <v/>
      </c>
      <c r="V439" s="4">
        <f>IF(AND(SUMIFS(Investors!$P:$P,Investors!$A:$A,$A439,Investors!$G:$G,$B439)-$B$2&lt;=V$4,SUMIFS(Investors!$P:$P,Investors!$A:$A,$A439,Investors!$G:$G,$B439)-$B$2&gt;U$4),SUMIFS(Investors!$Q:$Q,Investors!$A:$A,$A439,Investors!$G:$G,$B439),0)</f>
        <v/>
      </c>
      <c r="W439" s="4">
        <f>IF(AND(SUMIFS(Investors!$P:$P,Investors!$A:$A,$A439,Investors!$G:$G,$B439)-$B$2&lt;=W$4,SUMIFS(Investors!$P:$P,Investors!$A:$A,$A439,Investors!$G:$G,$B439)-$B$2&gt;V$4),SUMIFS(Investors!$Q:$Q,Investors!$A:$A,$A439,Investors!$G:$G,$B439),0)</f>
        <v/>
      </c>
      <c r="X439" s="4">
        <f>IF(AND(SUMIFS(Investors!$P:$P,Investors!$A:$A,$A439,Investors!$G:$G,$B439)-$B$2&lt;=X$4,SUMIFS(Investors!$P:$P,Investors!$A:$A,$A439,Investors!$G:$G,$B439)-$B$2&gt;W$4),SUMIFS(Investors!$Q:$Q,Investors!$A:$A,$A439,Investors!$G:$G,$B439),0)</f>
        <v/>
      </c>
      <c r="Y439" s="4">
        <f>IF(AND(SUMIFS(Investors!$P:$P,Investors!$A:$A,$A439,Investors!$G:$G,$B439)-$B$2&lt;=Y$4,SUMIFS(Investors!$P:$P,Investors!$A:$A,$A439,Investors!$G:$G,$B439)-$B$2&gt;X$4),SUMIFS(Investors!$Q:$Q,Investors!$A:$A,$A439,Investors!$G:$G,$B439),0)</f>
        <v/>
      </c>
      <c r="Z439" s="4">
        <f>IF(AND(SUMIFS(Investors!$P:$P,Investors!$A:$A,$A439,Investors!$G:$G,$B439)-$B$2&lt;=Z$4,SUMIFS(Investors!$P:$P,Investors!$A:$A,$A439,Investors!$G:$G,$B439)-$B$2&gt;Y$4),SUMIFS(Investors!$Q:$Q,Investors!$A:$A,$A439,Investors!$G:$G,$B439),0)</f>
        <v/>
      </c>
      <c r="AA439" s="4">
        <f>IF(AND(SUMIFS(Investors!$P:$P,Investors!$A:$A,$A439,Investors!$G:$G,$B439)-$B$2&lt;=AA$4,SUMIFS(Investors!$P:$P,Investors!$A:$A,$A439,Investors!$G:$G,$B439)-$B$2&gt;Z$4),SUMIFS(Investors!$Q:$Q,Investors!$A:$A,$A439,Investors!$G:$G,$B439),0)</f>
        <v/>
      </c>
      <c r="AB439" s="4">
        <f>IF(AND(SUMIFS(Investors!$P:$P,Investors!$A:$A,$A439,Investors!$G:$G,$B439)-$B$2&lt;=AB$4,SUMIFS(Investors!$P:$P,Investors!$A:$A,$A439,Investors!$G:$G,$B439)-$B$2&gt;AA$4),SUMIFS(Investors!$Q:$Q,Investors!$A:$A,$A439,Investors!$G:$G,$B439),0)</f>
        <v/>
      </c>
      <c r="AC439" s="4">
        <f>IF(AND(SUMIFS(Investors!$P:$P,Investors!$A:$A,$A439,Investors!$G:$G,$B439)-$B$2&lt;=AC$4,SUMIFS(Investors!$P:$P,Investors!$A:$A,$A439,Investors!$G:$G,$B439)-$B$2&gt;AB$4),SUMIFS(Investors!$Q:$Q,Investors!$A:$A,$A439,Investors!$G:$G,$B439),0)</f>
        <v/>
      </c>
    </row>
    <row r="440">
      <c r="A440" t="inlineStr">
        <is>
          <t>ZVAN05</t>
        </is>
      </c>
      <c r="B440" t="inlineStr">
        <is>
          <t>HVK201</t>
        </is>
      </c>
      <c r="C440" s="4">
        <f>SUM(E440:AC440)</f>
        <v/>
      </c>
      <c r="E440" s="4">
        <f>IF(AND(SUMIFS(Investors!$P:$P,Investors!$A:$A,$A440,Investors!$G:$G,$B440)-$B$2&lt;=E$4,SUMIFS(Investors!$P:$P,Investors!$A:$A,$A440,Investors!$G:$G,$B440)-$B$2&gt;D$4),SUMIFS(Investors!$Q:$Q,Investors!$A:$A,$A440,Investors!$G:$G,$B440),0)</f>
        <v/>
      </c>
      <c r="F440" s="4">
        <f>IF(AND(SUMIFS(Investors!$P:$P,Investors!$A:$A,$A440,Investors!$G:$G,$B440)-$B$2&lt;=F$4,SUMIFS(Investors!$P:$P,Investors!$A:$A,$A440,Investors!$G:$G,$B440)-$B$2&gt;E$4),SUMIFS(Investors!$Q:$Q,Investors!$A:$A,$A440,Investors!$G:$G,$B440),0)</f>
        <v/>
      </c>
      <c r="G440" s="4">
        <f>IF(AND(SUMIFS(Investors!$P:$P,Investors!$A:$A,$A440,Investors!$G:$G,$B440)-$B$2&lt;=G$4,SUMIFS(Investors!$P:$P,Investors!$A:$A,$A440,Investors!$G:$G,$B440)-$B$2&gt;F$4),SUMIFS(Investors!$Q:$Q,Investors!$A:$A,$A440,Investors!$G:$G,$B440),0)</f>
        <v/>
      </c>
      <c r="H440" s="4">
        <f>IF(AND(SUMIFS(Investors!$P:$P,Investors!$A:$A,$A440,Investors!$G:$G,$B440)-$B$2&lt;=H$4,SUMIFS(Investors!$P:$P,Investors!$A:$A,$A440,Investors!$G:$G,$B440)-$B$2&gt;G$4),SUMIFS(Investors!$Q:$Q,Investors!$A:$A,$A440,Investors!$G:$G,$B440),0)</f>
        <v/>
      </c>
      <c r="I440" s="4">
        <f>IF(AND(SUMIFS(Investors!$P:$P,Investors!$A:$A,$A440,Investors!$G:$G,$B440)-$B$2&lt;=I$4,SUMIFS(Investors!$P:$P,Investors!$A:$A,$A440,Investors!$G:$G,$B440)-$B$2&gt;H$4),SUMIFS(Investors!$Q:$Q,Investors!$A:$A,$A440,Investors!$G:$G,$B440),0)</f>
        <v/>
      </c>
      <c r="J440" s="4">
        <f>IF(AND(SUMIFS(Investors!$P:$P,Investors!$A:$A,$A440,Investors!$G:$G,$B440)-$B$2&lt;=J$4,SUMIFS(Investors!$P:$P,Investors!$A:$A,$A440,Investors!$G:$G,$B440)-$B$2&gt;I$4),SUMIFS(Investors!$Q:$Q,Investors!$A:$A,$A440,Investors!$G:$G,$B440),0)</f>
        <v/>
      </c>
      <c r="K440" s="4">
        <f>IF(AND(SUMIFS(Investors!$P:$P,Investors!$A:$A,$A440,Investors!$G:$G,$B440)-$B$2&lt;=K$4,SUMIFS(Investors!$P:$P,Investors!$A:$A,$A440,Investors!$G:$G,$B440)-$B$2&gt;J$4),SUMIFS(Investors!$Q:$Q,Investors!$A:$A,$A440,Investors!$G:$G,$B440),0)</f>
        <v/>
      </c>
      <c r="L440" s="4">
        <f>IF(AND(SUMIFS(Investors!$P:$P,Investors!$A:$A,$A440,Investors!$G:$G,$B440)-$B$2&lt;=L$4,SUMIFS(Investors!$P:$P,Investors!$A:$A,$A440,Investors!$G:$G,$B440)-$B$2&gt;K$4),SUMIFS(Investors!$Q:$Q,Investors!$A:$A,$A440,Investors!$G:$G,$B440),0)</f>
        <v/>
      </c>
      <c r="M440" s="4">
        <f>IF(AND(SUMIFS(Investors!$P:$P,Investors!$A:$A,$A440,Investors!$G:$G,$B440)-$B$2&lt;=M$4,SUMIFS(Investors!$P:$P,Investors!$A:$A,$A440,Investors!$G:$G,$B440)-$B$2&gt;L$4),SUMIFS(Investors!$Q:$Q,Investors!$A:$A,$A440,Investors!$G:$G,$B440),0)</f>
        <v/>
      </c>
      <c r="N440" s="4">
        <f>IF(AND(SUMIFS(Investors!$P:$P,Investors!$A:$A,$A440,Investors!$G:$G,$B440)-$B$2&lt;=N$4,SUMIFS(Investors!$P:$P,Investors!$A:$A,$A440,Investors!$G:$G,$B440)-$B$2&gt;M$4),SUMIFS(Investors!$Q:$Q,Investors!$A:$A,$A440,Investors!$G:$G,$B440),0)</f>
        <v/>
      </c>
      <c r="O440" s="4">
        <f>IF(AND(SUMIFS(Investors!$P:$P,Investors!$A:$A,$A440,Investors!$G:$G,$B440)-$B$2&lt;=O$4,SUMIFS(Investors!$P:$P,Investors!$A:$A,$A440,Investors!$G:$G,$B440)-$B$2&gt;N$4),SUMIFS(Investors!$Q:$Q,Investors!$A:$A,$A440,Investors!$G:$G,$B440),0)</f>
        <v/>
      </c>
      <c r="P440" s="4">
        <f>IF(AND(SUMIFS(Investors!$P:$P,Investors!$A:$A,$A440,Investors!$G:$G,$B440)-$B$2&lt;=P$4,SUMIFS(Investors!$P:$P,Investors!$A:$A,$A440,Investors!$G:$G,$B440)-$B$2&gt;O$4),SUMIFS(Investors!$Q:$Q,Investors!$A:$A,$A440,Investors!$G:$G,$B440),0)</f>
        <v/>
      </c>
      <c r="Q440" s="4">
        <f>IF(AND(SUMIFS(Investors!$P:$P,Investors!$A:$A,$A440,Investors!$G:$G,$B440)-$B$2&lt;=Q$4,SUMIFS(Investors!$P:$P,Investors!$A:$A,$A440,Investors!$G:$G,$B440)-$B$2&gt;P$4),SUMIFS(Investors!$Q:$Q,Investors!$A:$A,$A440,Investors!$G:$G,$B440),0)</f>
        <v/>
      </c>
      <c r="R440" s="4">
        <f>IF(AND(SUMIFS(Investors!$P:$P,Investors!$A:$A,$A440,Investors!$G:$G,$B440)-$B$2&lt;=R$4,SUMIFS(Investors!$P:$P,Investors!$A:$A,$A440,Investors!$G:$G,$B440)-$B$2&gt;Q$4),SUMIFS(Investors!$Q:$Q,Investors!$A:$A,$A440,Investors!$G:$G,$B440),0)</f>
        <v/>
      </c>
      <c r="S440" s="4">
        <f>IF(AND(SUMIFS(Investors!$P:$P,Investors!$A:$A,$A440,Investors!$G:$G,$B440)-$B$2&lt;=S$4,SUMIFS(Investors!$P:$P,Investors!$A:$A,$A440,Investors!$G:$G,$B440)-$B$2&gt;R$4),SUMIFS(Investors!$Q:$Q,Investors!$A:$A,$A440,Investors!$G:$G,$B440),0)</f>
        <v/>
      </c>
      <c r="T440" s="4">
        <f>IF(AND(SUMIFS(Investors!$P:$P,Investors!$A:$A,$A440,Investors!$G:$G,$B440)-$B$2&lt;=T$4,SUMIFS(Investors!$P:$P,Investors!$A:$A,$A440,Investors!$G:$G,$B440)-$B$2&gt;S$4),SUMIFS(Investors!$Q:$Q,Investors!$A:$A,$A440,Investors!$G:$G,$B440),0)</f>
        <v/>
      </c>
      <c r="U440" s="4">
        <f>IF(AND(SUMIFS(Investors!$P:$P,Investors!$A:$A,$A440,Investors!$G:$G,$B440)-$B$2&lt;=U$4,SUMIFS(Investors!$P:$P,Investors!$A:$A,$A440,Investors!$G:$G,$B440)-$B$2&gt;T$4),SUMIFS(Investors!$Q:$Q,Investors!$A:$A,$A440,Investors!$G:$G,$B440),0)</f>
        <v/>
      </c>
      <c r="V440" s="4">
        <f>IF(AND(SUMIFS(Investors!$P:$P,Investors!$A:$A,$A440,Investors!$G:$G,$B440)-$B$2&lt;=V$4,SUMIFS(Investors!$P:$P,Investors!$A:$A,$A440,Investors!$G:$G,$B440)-$B$2&gt;U$4),SUMIFS(Investors!$Q:$Q,Investors!$A:$A,$A440,Investors!$G:$G,$B440),0)</f>
        <v/>
      </c>
      <c r="W440" s="4">
        <f>IF(AND(SUMIFS(Investors!$P:$P,Investors!$A:$A,$A440,Investors!$G:$G,$B440)-$B$2&lt;=W$4,SUMIFS(Investors!$P:$P,Investors!$A:$A,$A440,Investors!$G:$G,$B440)-$B$2&gt;V$4),SUMIFS(Investors!$Q:$Q,Investors!$A:$A,$A440,Investors!$G:$G,$B440),0)</f>
        <v/>
      </c>
      <c r="X440" s="4">
        <f>IF(AND(SUMIFS(Investors!$P:$P,Investors!$A:$A,$A440,Investors!$G:$G,$B440)-$B$2&lt;=X$4,SUMIFS(Investors!$P:$P,Investors!$A:$A,$A440,Investors!$G:$G,$B440)-$B$2&gt;W$4),SUMIFS(Investors!$Q:$Q,Investors!$A:$A,$A440,Investors!$G:$G,$B440),0)</f>
        <v/>
      </c>
      <c r="Y440" s="4">
        <f>IF(AND(SUMIFS(Investors!$P:$P,Investors!$A:$A,$A440,Investors!$G:$G,$B440)-$B$2&lt;=Y$4,SUMIFS(Investors!$P:$P,Investors!$A:$A,$A440,Investors!$G:$G,$B440)-$B$2&gt;X$4),SUMIFS(Investors!$Q:$Q,Investors!$A:$A,$A440,Investors!$G:$G,$B440),0)</f>
        <v/>
      </c>
      <c r="Z440" s="4">
        <f>IF(AND(SUMIFS(Investors!$P:$P,Investors!$A:$A,$A440,Investors!$G:$G,$B440)-$B$2&lt;=Z$4,SUMIFS(Investors!$P:$P,Investors!$A:$A,$A440,Investors!$G:$G,$B440)-$B$2&gt;Y$4),SUMIFS(Investors!$Q:$Q,Investors!$A:$A,$A440,Investors!$G:$G,$B440),0)</f>
        <v/>
      </c>
      <c r="AA440" s="4">
        <f>IF(AND(SUMIFS(Investors!$P:$P,Investors!$A:$A,$A440,Investors!$G:$G,$B440)-$B$2&lt;=AA$4,SUMIFS(Investors!$P:$P,Investors!$A:$A,$A440,Investors!$G:$G,$B440)-$B$2&gt;Z$4),SUMIFS(Investors!$Q:$Q,Investors!$A:$A,$A440,Investors!$G:$G,$B440),0)</f>
        <v/>
      </c>
      <c r="AB440" s="4">
        <f>IF(AND(SUMIFS(Investors!$P:$P,Investors!$A:$A,$A440,Investors!$G:$G,$B440)-$B$2&lt;=AB$4,SUMIFS(Investors!$P:$P,Investors!$A:$A,$A440,Investors!$G:$G,$B440)-$B$2&gt;AA$4),SUMIFS(Investors!$Q:$Q,Investors!$A:$A,$A440,Investors!$G:$G,$B440),0)</f>
        <v/>
      </c>
      <c r="AC440" s="4">
        <f>IF(AND(SUMIFS(Investors!$P:$P,Investors!$A:$A,$A440,Investors!$G:$G,$B440)-$B$2&lt;=AC$4,SUMIFS(Investors!$P:$P,Investors!$A:$A,$A440,Investors!$G:$G,$B440)-$B$2&gt;AB$4),SUMIFS(Investors!$Q:$Q,Investors!$A:$A,$A440,Investors!$G:$G,$B440),0)</f>
        <v/>
      </c>
    </row>
    <row r="441">
      <c r="A441" t="inlineStr">
        <is>
          <t>ZVAN05</t>
        </is>
      </c>
      <c r="B441" t="inlineStr">
        <is>
          <t>HVK301</t>
        </is>
      </c>
      <c r="C441" s="4">
        <f>SUM(E441:AC441)</f>
        <v/>
      </c>
      <c r="E441" s="4">
        <f>IF(AND(SUMIFS(Investors!$P:$P,Investors!$A:$A,$A441,Investors!$G:$G,$B441)-$B$2&lt;=E$4,SUMIFS(Investors!$P:$P,Investors!$A:$A,$A441,Investors!$G:$G,$B441)-$B$2&gt;D$4),SUMIFS(Investors!$Q:$Q,Investors!$A:$A,$A441,Investors!$G:$G,$B441),0)</f>
        <v/>
      </c>
      <c r="F441" s="4">
        <f>IF(AND(SUMIFS(Investors!$P:$P,Investors!$A:$A,$A441,Investors!$G:$G,$B441)-$B$2&lt;=F$4,SUMIFS(Investors!$P:$P,Investors!$A:$A,$A441,Investors!$G:$G,$B441)-$B$2&gt;E$4),SUMIFS(Investors!$Q:$Q,Investors!$A:$A,$A441,Investors!$G:$G,$B441),0)</f>
        <v/>
      </c>
      <c r="G441" s="4">
        <f>IF(AND(SUMIFS(Investors!$P:$P,Investors!$A:$A,$A441,Investors!$G:$G,$B441)-$B$2&lt;=G$4,SUMIFS(Investors!$P:$P,Investors!$A:$A,$A441,Investors!$G:$G,$B441)-$B$2&gt;F$4),SUMIFS(Investors!$Q:$Q,Investors!$A:$A,$A441,Investors!$G:$G,$B441),0)</f>
        <v/>
      </c>
      <c r="H441" s="4">
        <f>IF(AND(SUMIFS(Investors!$P:$P,Investors!$A:$A,$A441,Investors!$G:$G,$B441)-$B$2&lt;=H$4,SUMIFS(Investors!$P:$P,Investors!$A:$A,$A441,Investors!$G:$G,$B441)-$B$2&gt;G$4),SUMIFS(Investors!$Q:$Q,Investors!$A:$A,$A441,Investors!$G:$G,$B441),0)</f>
        <v/>
      </c>
      <c r="I441" s="4">
        <f>IF(AND(SUMIFS(Investors!$P:$P,Investors!$A:$A,$A441,Investors!$G:$G,$B441)-$B$2&lt;=I$4,SUMIFS(Investors!$P:$P,Investors!$A:$A,$A441,Investors!$G:$G,$B441)-$B$2&gt;H$4),SUMIFS(Investors!$Q:$Q,Investors!$A:$A,$A441,Investors!$G:$G,$B441),0)</f>
        <v/>
      </c>
      <c r="J441" s="4">
        <f>IF(AND(SUMIFS(Investors!$P:$P,Investors!$A:$A,$A441,Investors!$G:$G,$B441)-$B$2&lt;=J$4,SUMIFS(Investors!$P:$P,Investors!$A:$A,$A441,Investors!$G:$G,$B441)-$B$2&gt;I$4),SUMIFS(Investors!$Q:$Q,Investors!$A:$A,$A441,Investors!$G:$G,$B441),0)</f>
        <v/>
      </c>
      <c r="K441" s="4">
        <f>IF(AND(SUMIFS(Investors!$P:$P,Investors!$A:$A,$A441,Investors!$G:$G,$B441)-$B$2&lt;=K$4,SUMIFS(Investors!$P:$P,Investors!$A:$A,$A441,Investors!$G:$G,$B441)-$B$2&gt;J$4),SUMIFS(Investors!$Q:$Q,Investors!$A:$A,$A441,Investors!$G:$G,$B441),0)</f>
        <v/>
      </c>
      <c r="L441" s="4">
        <f>IF(AND(SUMIFS(Investors!$P:$P,Investors!$A:$A,$A441,Investors!$G:$G,$B441)-$B$2&lt;=L$4,SUMIFS(Investors!$P:$P,Investors!$A:$A,$A441,Investors!$G:$G,$B441)-$B$2&gt;K$4),SUMIFS(Investors!$Q:$Q,Investors!$A:$A,$A441,Investors!$G:$G,$B441),0)</f>
        <v/>
      </c>
      <c r="M441" s="4">
        <f>IF(AND(SUMIFS(Investors!$P:$P,Investors!$A:$A,$A441,Investors!$G:$G,$B441)-$B$2&lt;=M$4,SUMIFS(Investors!$P:$P,Investors!$A:$A,$A441,Investors!$G:$G,$B441)-$B$2&gt;L$4),SUMIFS(Investors!$Q:$Q,Investors!$A:$A,$A441,Investors!$G:$G,$B441),0)</f>
        <v/>
      </c>
      <c r="N441" s="4">
        <f>IF(AND(SUMIFS(Investors!$P:$P,Investors!$A:$A,$A441,Investors!$G:$G,$B441)-$B$2&lt;=N$4,SUMIFS(Investors!$P:$P,Investors!$A:$A,$A441,Investors!$G:$G,$B441)-$B$2&gt;M$4),SUMIFS(Investors!$Q:$Q,Investors!$A:$A,$A441,Investors!$G:$G,$B441),0)</f>
        <v/>
      </c>
      <c r="O441" s="4">
        <f>IF(AND(SUMIFS(Investors!$P:$P,Investors!$A:$A,$A441,Investors!$G:$G,$B441)-$B$2&lt;=O$4,SUMIFS(Investors!$P:$P,Investors!$A:$A,$A441,Investors!$G:$G,$B441)-$B$2&gt;N$4),SUMIFS(Investors!$Q:$Q,Investors!$A:$A,$A441,Investors!$G:$G,$B441),0)</f>
        <v/>
      </c>
      <c r="P441" s="4">
        <f>IF(AND(SUMIFS(Investors!$P:$P,Investors!$A:$A,$A441,Investors!$G:$G,$B441)-$B$2&lt;=P$4,SUMIFS(Investors!$P:$P,Investors!$A:$A,$A441,Investors!$G:$G,$B441)-$B$2&gt;O$4),SUMIFS(Investors!$Q:$Q,Investors!$A:$A,$A441,Investors!$G:$G,$B441),0)</f>
        <v/>
      </c>
      <c r="Q441" s="4">
        <f>IF(AND(SUMIFS(Investors!$P:$P,Investors!$A:$A,$A441,Investors!$G:$G,$B441)-$B$2&lt;=Q$4,SUMIFS(Investors!$P:$P,Investors!$A:$A,$A441,Investors!$G:$G,$B441)-$B$2&gt;P$4),SUMIFS(Investors!$Q:$Q,Investors!$A:$A,$A441,Investors!$G:$G,$B441),0)</f>
        <v/>
      </c>
      <c r="R441" s="4">
        <f>IF(AND(SUMIFS(Investors!$P:$P,Investors!$A:$A,$A441,Investors!$G:$G,$B441)-$B$2&lt;=R$4,SUMIFS(Investors!$P:$P,Investors!$A:$A,$A441,Investors!$G:$G,$B441)-$B$2&gt;Q$4),SUMIFS(Investors!$Q:$Q,Investors!$A:$A,$A441,Investors!$G:$G,$B441),0)</f>
        <v/>
      </c>
      <c r="S441" s="4">
        <f>IF(AND(SUMIFS(Investors!$P:$P,Investors!$A:$A,$A441,Investors!$G:$G,$B441)-$B$2&lt;=S$4,SUMIFS(Investors!$P:$P,Investors!$A:$A,$A441,Investors!$G:$G,$B441)-$B$2&gt;R$4),SUMIFS(Investors!$Q:$Q,Investors!$A:$A,$A441,Investors!$G:$G,$B441),0)</f>
        <v/>
      </c>
      <c r="T441" s="4">
        <f>IF(AND(SUMIFS(Investors!$P:$P,Investors!$A:$A,$A441,Investors!$G:$G,$B441)-$B$2&lt;=T$4,SUMIFS(Investors!$P:$P,Investors!$A:$A,$A441,Investors!$G:$G,$B441)-$B$2&gt;S$4),SUMIFS(Investors!$Q:$Q,Investors!$A:$A,$A441,Investors!$G:$G,$B441),0)</f>
        <v/>
      </c>
      <c r="U441" s="4">
        <f>IF(AND(SUMIFS(Investors!$P:$P,Investors!$A:$A,$A441,Investors!$G:$G,$B441)-$B$2&lt;=U$4,SUMIFS(Investors!$P:$P,Investors!$A:$A,$A441,Investors!$G:$G,$B441)-$B$2&gt;T$4),SUMIFS(Investors!$Q:$Q,Investors!$A:$A,$A441,Investors!$G:$G,$B441),0)</f>
        <v/>
      </c>
      <c r="V441" s="4">
        <f>IF(AND(SUMIFS(Investors!$P:$P,Investors!$A:$A,$A441,Investors!$G:$G,$B441)-$B$2&lt;=V$4,SUMIFS(Investors!$P:$P,Investors!$A:$A,$A441,Investors!$G:$G,$B441)-$B$2&gt;U$4),SUMIFS(Investors!$Q:$Q,Investors!$A:$A,$A441,Investors!$G:$G,$B441),0)</f>
        <v/>
      </c>
      <c r="W441" s="4">
        <f>IF(AND(SUMIFS(Investors!$P:$P,Investors!$A:$A,$A441,Investors!$G:$G,$B441)-$B$2&lt;=W$4,SUMIFS(Investors!$P:$P,Investors!$A:$A,$A441,Investors!$G:$G,$B441)-$B$2&gt;V$4),SUMIFS(Investors!$Q:$Q,Investors!$A:$A,$A441,Investors!$G:$G,$B441),0)</f>
        <v/>
      </c>
      <c r="X441" s="4">
        <f>IF(AND(SUMIFS(Investors!$P:$P,Investors!$A:$A,$A441,Investors!$G:$G,$B441)-$B$2&lt;=X$4,SUMIFS(Investors!$P:$P,Investors!$A:$A,$A441,Investors!$G:$G,$B441)-$B$2&gt;W$4),SUMIFS(Investors!$Q:$Q,Investors!$A:$A,$A441,Investors!$G:$G,$B441),0)</f>
        <v/>
      </c>
      <c r="Y441" s="4">
        <f>IF(AND(SUMIFS(Investors!$P:$P,Investors!$A:$A,$A441,Investors!$G:$G,$B441)-$B$2&lt;=Y$4,SUMIFS(Investors!$P:$P,Investors!$A:$A,$A441,Investors!$G:$G,$B441)-$B$2&gt;X$4),SUMIFS(Investors!$Q:$Q,Investors!$A:$A,$A441,Investors!$G:$G,$B441),0)</f>
        <v/>
      </c>
      <c r="Z441" s="4">
        <f>IF(AND(SUMIFS(Investors!$P:$P,Investors!$A:$A,$A441,Investors!$G:$G,$B441)-$B$2&lt;=Z$4,SUMIFS(Investors!$P:$P,Investors!$A:$A,$A441,Investors!$G:$G,$B441)-$B$2&gt;Y$4),SUMIFS(Investors!$Q:$Q,Investors!$A:$A,$A441,Investors!$G:$G,$B441),0)</f>
        <v/>
      </c>
      <c r="AA441" s="4">
        <f>IF(AND(SUMIFS(Investors!$P:$P,Investors!$A:$A,$A441,Investors!$G:$G,$B441)-$B$2&lt;=AA$4,SUMIFS(Investors!$P:$P,Investors!$A:$A,$A441,Investors!$G:$G,$B441)-$B$2&gt;Z$4),SUMIFS(Investors!$Q:$Q,Investors!$A:$A,$A441,Investors!$G:$G,$B441),0)</f>
        <v/>
      </c>
      <c r="AB441" s="4">
        <f>IF(AND(SUMIFS(Investors!$P:$P,Investors!$A:$A,$A441,Investors!$G:$G,$B441)-$B$2&lt;=AB$4,SUMIFS(Investors!$P:$P,Investors!$A:$A,$A441,Investors!$G:$G,$B441)-$B$2&gt;AA$4),SUMIFS(Investors!$Q:$Q,Investors!$A:$A,$A441,Investors!$G:$G,$B441),0)</f>
        <v/>
      </c>
      <c r="AC441" s="4">
        <f>IF(AND(SUMIFS(Investors!$P:$P,Investors!$A:$A,$A441,Investors!$G:$G,$B441)-$B$2&lt;=AC$4,SUMIFS(Investors!$P:$P,Investors!$A:$A,$A441,Investors!$G:$G,$B441)-$B$2&gt;AB$4),SUMIFS(Investors!$Q:$Q,Investors!$A:$A,$A441,Investors!$G:$G,$B441),0)</f>
        <v/>
      </c>
    </row>
    <row r="442">
      <c r="A442" t="inlineStr">
        <is>
          <t>ZVAN05</t>
        </is>
      </c>
      <c r="B442" t="inlineStr">
        <is>
          <t>HVO201</t>
        </is>
      </c>
      <c r="C442" s="4">
        <f>SUM(E442:AC442)</f>
        <v/>
      </c>
      <c r="E442" s="4">
        <f>IF(AND(SUMIFS(Investors!$P:$P,Investors!$A:$A,$A442,Investors!$G:$G,$B442)-$B$2&lt;=E$4,SUMIFS(Investors!$P:$P,Investors!$A:$A,$A442,Investors!$G:$G,$B442)-$B$2&gt;D$4),SUMIFS(Investors!$Q:$Q,Investors!$A:$A,$A442,Investors!$G:$G,$B442),0)</f>
        <v/>
      </c>
      <c r="F442" s="4">
        <f>IF(AND(SUMIFS(Investors!$P:$P,Investors!$A:$A,$A442,Investors!$G:$G,$B442)-$B$2&lt;=F$4,SUMIFS(Investors!$P:$P,Investors!$A:$A,$A442,Investors!$G:$G,$B442)-$B$2&gt;E$4),SUMIFS(Investors!$Q:$Q,Investors!$A:$A,$A442,Investors!$G:$G,$B442),0)</f>
        <v/>
      </c>
      <c r="G442" s="4">
        <f>IF(AND(SUMIFS(Investors!$P:$P,Investors!$A:$A,$A442,Investors!$G:$G,$B442)-$B$2&lt;=G$4,SUMIFS(Investors!$P:$P,Investors!$A:$A,$A442,Investors!$G:$G,$B442)-$B$2&gt;F$4),SUMIFS(Investors!$Q:$Q,Investors!$A:$A,$A442,Investors!$G:$G,$B442),0)</f>
        <v/>
      </c>
      <c r="H442" s="4">
        <f>IF(AND(SUMIFS(Investors!$P:$P,Investors!$A:$A,$A442,Investors!$G:$G,$B442)-$B$2&lt;=H$4,SUMIFS(Investors!$P:$P,Investors!$A:$A,$A442,Investors!$G:$G,$B442)-$B$2&gt;G$4),SUMIFS(Investors!$Q:$Q,Investors!$A:$A,$A442,Investors!$G:$G,$B442),0)</f>
        <v/>
      </c>
      <c r="I442" s="4">
        <f>IF(AND(SUMIFS(Investors!$P:$P,Investors!$A:$A,$A442,Investors!$G:$G,$B442)-$B$2&lt;=I$4,SUMIFS(Investors!$P:$P,Investors!$A:$A,$A442,Investors!$G:$G,$B442)-$B$2&gt;H$4),SUMIFS(Investors!$Q:$Q,Investors!$A:$A,$A442,Investors!$G:$G,$B442),0)</f>
        <v/>
      </c>
      <c r="J442" s="4">
        <f>IF(AND(SUMIFS(Investors!$P:$P,Investors!$A:$A,$A442,Investors!$G:$G,$B442)-$B$2&lt;=J$4,SUMIFS(Investors!$P:$P,Investors!$A:$A,$A442,Investors!$G:$G,$B442)-$B$2&gt;I$4),SUMIFS(Investors!$Q:$Q,Investors!$A:$A,$A442,Investors!$G:$G,$B442),0)</f>
        <v/>
      </c>
      <c r="K442" s="4">
        <f>IF(AND(SUMIFS(Investors!$P:$P,Investors!$A:$A,$A442,Investors!$G:$G,$B442)-$B$2&lt;=K$4,SUMIFS(Investors!$P:$P,Investors!$A:$A,$A442,Investors!$G:$G,$B442)-$B$2&gt;J$4),SUMIFS(Investors!$Q:$Q,Investors!$A:$A,$A442,Investors!$G:$G,$B442),0)</f>
        <v/>
      </c>
      <c r="L442" s="4">
        <f>IF(AND(SUMIFS(Investors!$P:$P,Investors!$A:$A,$A442,Investors!$G:$G,$B442)-$B$2&lt;=L$4,SUMIFS(Investors!$P:$P,Investors!$A:$A,$A442,Investors!$G:$G,$B442)-$B$2&gt;K$4),SUMIFS(Investors!$Q:$Q,Investors!$A:$A,$A442,Investors!$G:$G,$B442),0)</f>
        <v/>
      </c>
      <c r="M442" s="4">
        <f>IF(AND(SUMIFS(Investors!$P:$P,Investors!$A:$A,$A442,Investors!$G:$G,$B442)-$B$2&lt;=M$4,SUMIFS(Investors!$P:$P,Investors!$A:$A,$A442,Investors!$G:$G,$B442)-$B$2&gt;L$4),SUMIFS(Investors!$Q:$Q,Investors!$A:$A,$A442,Investors!$G:$G,$B442),0)</f>
        <v/>
      </c>
      <c r="N442" s="4">
        <f>IF(AND(SUMIFS(Investors!$P:$P,Investors!$A:$A,$A442,Investors!$G:$G,$B442)-$B$2&lt;=N$4,SUMIFS(Investors!$P:$P,Investors!$A:$A,$A442,Investors!$G:$G,$B442)-$B$2&gt;M$4),SUMIFS(Investors!$Q:$Q,Investors!$A:$A,$A442,Investors!$G:$G,$B442),0)</f>
        <v/>
      </c>
      <c r="O442" s="4">
        <f>IF(AND(SUMIFS(Investors!$P:$P,Investors!$A:$A,$A442,Investors!$G:$G,$B442)-$B$2&lt;=O$4,SUMIFS(Investors!$P:$P,Investors!$A:$A,$A442,Investors!$G:$G,$B442)-$B$2&gt;N$4),SUMIFS(Investors!$Q:$Q,Investors!$A:$A,$A442,Investors!$G:$G,$B442),0)</f>
        <v/>
      </c>
      <c r="P442" s="4">
        <f>IF(AND(SUMIFS(Investors!$P:$P,Investors!$A:$A,$A442,Investors!$G:$G,$B442)-$B$2&lt;=P$4,SUMIFS(Investors!$P:$P,Investors!$A:$A,$A442,Investors!$G:$G,$B442)-$B$2&gt;O$4),SUMIFS(Investors!$Q:$Q,Investors!$A:$A,$A442,Investors!$G:$G,$B442),0)</f>
        <v/>
      </c>
      <c r="Q442" s="4">
        <f>IF(AND(SUMIFS(Investors!$P:$P,Investors!$A:$A,$A442,Investors!$G:$G,$B442)-$B$2&lt;=Q$4,SUMIFS(Investors!$P:$P,Investors!$A:$A,$A442,Investors!$G:$G,$B442)-$B$2&gt;P$4),SUMIFS(Investors!$Q:$Q,Investors!$A:$A,$A442,Investors!$G:$G,$B442),0)</f>
        <v/>
      </c>
      <c r="R442" s="4">
        <f>IF(AND(SUMIFS(Investors!$P:$P,Investors!$A:$A,$A442,Investors!$G:$G,$B442)-$B$2&lt;=R$4,SUMIFS(Investors!$P:$P,Investors!$A:$A,$A442,Investors!$G:$G,$B442)-$B$2&gt;Q$4),SUMIFS(Investors!$Q:$Q,Investors!$A:$A,$A442,Investors!$G:$G,$B442),0)</f>
        <v/>
      </c>
      <c r="S442" s="4">
        <f>IF(AND(SUMIFS(Investors!$P:$P,Investors!$A:$A,$A442,Investors!$G:$G,$B442)-$B$2&lt;=S$4,SUMIFS(Investors!$P:$P,Investors!$A:$A,$A442,Investors!$G:$G,$B442)-$B$2&gt;R$4),SUMIFS(Investors!$Q:$Q,Investors!$A:$A,$A442,Investors!$G:$G,$B442),0)</f>
        <v/>
      </c>
      <c r="T442" s="4">
        <f>IF(AND(SUMIFS(Investors!$P:$P,Investors!$A:$A,$A442,Investors!$G:$G,$B442)-$B$2&lt;=T$4,SUMIFS(Investors!$P:$P,Investors!$A:$A,$A442,Investors!$G:$G,$B442)-$B$2&gt;S$4),SUMIFS(Investors!$Q:$Q,Investors!$A:$A,$A442,Investors!$G:$G,$B442),0)</f>
        <v/>
      </c>
      <c r="U442" s="4">
        <f>IF(AND(SUMIFS(Investors!$P:$P,Investors!$A:$A,$A442,Investors!$G:$G,$B442)-$B$2&lt;=U$4,SUMIFS(Investors!$P:$P,Investors!$A:$A,$A442,Investors!$G:$G,$B442)-$B$2&gt;T$4),SUMIFS(Investors!$Q:$Q,Investors!$A:$A,$A442,Investors!$G:$G,$B442),0)</f>
        <v/>
      </c>
      <c r="V442" s="4">
        <f>IF(AND(SUMIFS(Investors!$P:$P,Investors!$A:$A,$A442,Investors!$G:$G,$B442)-$B$2&lt;=V$4,SUMIFS(Investors!$P:$P,Investors!$A:$A,$A442,Investors!$G:$G,$B442)-$B$2&gt;U$4),SUMIFS(Investors!$Q:$Q,Investors!$A:$A,$A442,Investors!$G:$G,$B442),0)</f>
        <v/>
      </c>
      <c r="W442" s="4">
        <f>IF(AND(SUMIFS(Investors!$P:$P,Investors!$A:$A,$A442,Investors!$G:$G,$B442)-$B$2&lt;=W$4,SUMIFS(Investors!$P:$P,Investors!$A:$A,$A442,Investors!$G:$G,$B442)-$B$2&gt;V$4),SUMIFS(Investors!$Q:$Q,Investors!$A:$A,$A442,Investors!$G:$G,$B442),0)</f>
        <v/>
      </c>
      <c r="X442" s="4">
        <f>IF(AND(SUMIFS(Investors!$P:$P,Investors!$A:$A,$A442,Investors!$G:$G,$B442)-$B$2&lt;=X$4,SUMIFS(Investors!$P:$P,Investors!$A:$A,$A442,Investors!$G:$G,$B442)-$B$2&gt;W$4),SUMIFS(Investors!$Q:$Q,Investors!$A:$A,$A442,Investors!$G:$G,$B442),0)</f>
        <v/>
      </c>
      <c r="Y442" s="4">
        <f>IF(AND(SUMIFS(Investors!$P:$P,Investors!$A:$A,$A442,Investors!$G:$G,$B442)-$B$2&lt;=Y$4,SUMIFS(Investors!$P:$P,Investors!$A:$A,$A442,Investors!$G:$G,$B442)-$B$2&gt;X$4),SUMIFS(Investors!$Q:$Q,Investors!$A:$A,$A442,Investors!$G:$G,$B442),0)</f>
        <v/>
      </c>
      <c r="Z442" s="4">
        <f>IF(AND(SUMIFS(Investors!$P:$P,Investors!$A:$A,$A442,Investors!$G:$G,$B442)-$B$2&lt;=Z$4,SUMIFS(Investors!$P:$P,Investors!$A:$A,$A442,Investors!$G:$G,$B442)-$B$2&gt;Y$4),SUMIFS(Investors!$Q:$Q,Investors!$A:$A,$A442,Investors!$G:$G,$B442),0)</f>
        <v/>
      </c>
      <c r="AA442" s="4">
        <f>IF(AND(SUMIFS(Investors!$P:$P,Investors!$A:$A,$A442,Investors!$G:$G,$B442)-$B$2&lt;=AA$4,SUMIFS(Investors!$P:$P,Investors!$A:$A,$A442,Investors!$G:$G,$B442)-$B$2&gt;Z$4),SUMIFS(Investors!$Q:$Q,Investors!$A:$A,$A442,Investors!$G:$G,$B442),0)</f>
        <v/>
      </c>
      <c r="AB442" s="4">
        <f>IF(AND(SUMIFS(Investors!$P:$P,Investors!$A:$A,$A442,Investors!$G:$G,$B442)-$B$2&lt;=AB$4,SUMIFS(Investors!$P:$P,Investors!$A:$A,$A442,Investors!$G:$G,$B442)-$B$2&gt;AA$4),SUMIFS(Investors!$Q:$Q,Investors!$A:$A,$A442,Investors!$G:$G,$B442),0)</f>
        <v/>
      </c>
      <c r="AC442" s="4">
        <f>IF(AND(SUMIFS(Investors!$P:$P,Investors!$A:$A,$A442,Investors!$G:$G,$B442)-$B$2&lt;=AC$4,SUMIFS(Investors!$P:$P,Investors!$A:$A,$A442,Investors!$G:$G,$B442)-$B$2&gt;AB$4),SUMIFS(Investors!$Q:$Q,Investors!$A:$A,$A442,Investors!$G:$G,$B442),0)</f>
        <v/>
      </c>
    </row>
    <row r="443">
      <c r="A443" t="inlineStr">
        <is>
          <t>ZVAN05</t>
        </is>
      </c>
      <c r="B443" t="inlineStr">
        <is>
          <t>HVG201</t>
        </is>
      </c>
      <c r="C443" s="4">
        <f>SUM(E443:AC443)</f>
        <v/>
      </c>
      <c r="E443" s="4">
        <f>IF(AND(SUMIFS(Investors!$P:$P,Investors!$A:$A,$A443,Investors!$G:$G,$B443)-$B$2&lt;=E$4,SUMIFS(Investors!$P:$P,Investors!$A:$A,$A443,Investors!$G:$G,$B443)-$B$2&gt;D$4),SUMIFS(Investors!$Q:$Q,Investors!$A:$A,$A443,Investors!$G:$G,$B443),0)</f>
        <v/>
      </c>
      <c r="F443" s="4">
        <f>IF(AND(SUMIFS(Investors!$P:$P,Investors!$A:$A,$A443,Investors!$G:$G,$B443)-$B$2&lt;=F$4,SUMIFS(Investors!$P:$P,Investors!$A:$A,$A443,Investors!$G:$G,$B443)-$B$2&gt;E$4),SUMIFS(Investors!$Q:$Q,Investors!$A:$A,$A443,Investors!$G:$G,$B443),0)</f>
        <v/>
      </c>
      <c r="G443" s="4">
        <f>IF(AND(SUMIFS(Investors!$P:$P,Investors!$A:$A,$A443,Investors!$G:$G,$B443)-$B$2&lt;=G$4,SUMIFS(Investors!$P:$P,Investors!$A:$A,$A443,Investors!$G:$G,$B443)-$B$2&gt;F$4),SUMIFS(Investors!$Q:$Q,Investors!$A:$A,$A443,Investors!$G:$G,$B443),0)</f>
        <v/>
      </c>
      <c r="H443" s="4">
        <f>IF(AND(SUMIFS(Investors!$P:$P,Investors!$A:$A,$A443,Investors!$G:$G,$B443)-$B$2&lt;=H$4,SUMIFS(Investors!$P:$P,Investors!$A:$A,$A443,Investors!$G:$G,$B443)-$B$2&gt;G$4),SUMIFS(Investors!$Q:$Q,Investors!$A:$A,$A443,Investors!$G:$G,$B443),0)</f>
        <v/>
      </c>
      <c r="I443" s="4">
        <f>IF(AND(SUMIFS(Investors!$P:$P,Investors!$A:$A,$A443,Investors!$G:$G,$B443)-$B$2&lt;=I$4,SUMIFS(Investors!$P:$P,Investors!$A:$A,$A443,Investors!$G:$G,$B443)-$B$2&gt;H$4),SUMIFS(Investors!$Q:$Q,Investors!$A:$A,$A443,Investors!$G:$G,$B443),0)</f>
        <v/>
      </c>
      <c r="J443" s="4">
        <f>IF(AND(SUMIFS(Investors!$P:$P,Investors!$A:$A,$A443,Investors!$G:$G,$B443)-$B$2&lt;=J$4,SUMIFS(Investors!$P:$P,Investors!$A:$A,$A443,Investors!$G:$G,$B443)-$B$2&gt;I$4),SUMIFS(Investors!$Q:$Q,Investors!$A:$A,$A443,Investors!$G:$G,$B443),0)</f>
        <v/>
      </c>
      <c r="K443" s="4">
        <f>IF(AND(SUMIFS(Investors!$P:$P,Investors!$A:$A,$A443,Investors!$G:$G,$B443)-$B$2&lt;=K$4,SUMIFS(Investors!$P:$P,Investors!$A:$A,$A443,Investors!$G:$G,$B443)-$B$2&gt;J$4),SUMIFS(Investors!$Q:$Q,Investors!$A:$A,$A443,Investors!$G:$G,$B443),0)</f>
        <v/>
      </c>
      <c r="L443" s="4">
        <f>IF(AND(SUMIFS(Investors!$P:$P,Investors!$A:$A,$A443,Investors!$G:$G,$B443)-$B$2&lt;=L$4,SUMIFS(Investors!$P:$P,Investors!$A:$A,$A443,Investors!$G:$G,$B443)-$B$2&gt;K$4),SUMIFS(Investors!$Q:$Q,Investors!$A:$A,$A443,Investors!$G:$G,$B443),0)</f>
        <v/>
      </c>
      <c r="M443" s="4">
        <f>IF(AND(SUMIFS(Investors!$P:$P,Investors!$A:$A,$A443,Investors!$G:$G,$B443)-$B$2&lt;=M$4,SUMIFS(Investors!$P:$P,Investors!$A:$A,$A443,Investors!$G:$G,$B443)-$B$2&gt;L$4),SUMIFS(Investors!$Q:$Q,Investors!$A:$A,$A443,Investors!$G:$G,$B443),0)</f>
        <v/>
      </c>
      <c r="N443" s="4">
        <f>IF(AND(SUMIFS(Investors!$P:$P,Investors!$A:$A,$A443,Investors!$G:$G,$B443)-$B$2&lt;=N$4,SUMIFS(Investors!$P:$P,Investors!$A:$A,$A443,Investors!$G:$G,$B443)-$B$2&gt;M$4),SUMIFS(Investors!$Q:$Q,Investors!$A:$A,$A443,Investors!$G:$G,$B443),0)</f>
        <v/>
      </c>
      <c r="O443" s="4">
        <f>IF(AND(SUMIFS(Investors!$P:$P,Investors!$A:$A,$A443,Investors!$G:$G,$B443)-$B$2&lt;=O$4,SUMIFS(Investors!$P:$P,Investors!$A:$A,$A443,Investors!$G:$G,$B443)-$B$2&gt;N$4),SUMIFS(Investors!$Q:$Q,Investors!$A:$A,$A443,Investors!$G:$G,$B443),0)</f>
        <v/>
      </c>
      <c r="P443" s="4">
        <f>IF(AND(SUMIFS(Investors!$P:$P,Investors!$A:$A,$A443,Investors!$G:$G,$B443)-$B$2&lt;=P$4,SUMIFS(Investors!$P:$P,Investors!$A:$A,$A443,Investors!$G:$G,$B443)-$B$2&gt;O$4),SUMIFS(Investors!$Q:$Q,Investors!$A:$A,$A443,Investors!$G:$G,$B443),0)</f>
        <v/>
      </c>
      <c r="Q443" s="4">
        <f>IF(AND(SUMIFS(Investors!$P:$P,Investors!$A:$A,$A443,Investors!$G:$G,$B443)-$B$2&lt;=Q$4,SUMIFS(Investors!$P:$P,Investors!$A:$A,$A443,Investors!$G:$G,$B443)-$B$2&gt;P$4),SUMIFS(Investors!$Q:$Q,Investors!$A:$A,$A443,Investors!$G:$G,$B443),0)</f>
        <v/>
      </c>
      <c r="R443" s="4">
        <f>IF(AND(SUMIFS(Investors!$P:$P,Investors!$A:$A,$A443,Investors!$G:$G,$B443)-$B$2&lt;=R$4,SUMIFS(Investors!$P:$P,Investors!$A:$A,$A443,Investors!$G:$G,$B443)-$B$2&gt;Q$4),SUMIFS(Investors!$Q:$Q,Investors!$A:$A,$A443,Investors!$G:$G,$B443),0)</f>
        <v/>
      </c>
      <c r="S443" s="4">
        <f>IF(AND(SUMIFS(Investors!$P:$P,Investors!$A:$A,$A443,Investors!$G:$G,$B443)-$B$2&lt;=S$4,SUMIFS(Investors!$P:$P,Investors!$A:$A,$A443,Investors!$G:$G,$B443)-$B$2&gt;R$4),SUMIFS(Investors!$Q:$Q,Investors!$A:$A,$A443,Investors!$G:$G,$B443),0)</f>
        <v/>
      </c>
      <c r="T443" s="4">
        <f>IF(AND(SUMIFS(Investors!$P:$P,Investors!$A:$A,$A443,Investors!$G:$G,$B443)-$B$2&lt;=T$4,SUMIFS(Investors!$P:$P,Investors!$A:$A,$A443,Investors!$G:$G,$B443)-$B$2&gt;S$4),SUMIFS(Investors!$Q:$Q,Investors!$A:$A,$A443,Investors!$G:$G,$B443),0)</f>
        <v/>
      </c>
      <c r="U443" s="4">
        <f>IF(AND(SUMIFS(Investors!$P:$P,Investors!$A:$A,$A443,Investors!$G:$G,$B443)-$B$2&lt;=U$4,SUMIFS(Investors!$P:$P,Investors!$A:$A,$A443,Investors!$G:$G,$B443)-$B$2&gt;T$4),SUMIFS(Investors!$Q:$Q,Investors!$A:$A,$A443,Investors!$G:$G,$B443),0)</f>
        <v/>
      </c>
      <c r="V443" s="4">
        <f>IF(AND(SUMIFS(Investors!$P:$P,Investors!$A:$A,$A443,Investors!$G:$G,$B443)-$B$2&lt;=V$4,SUMIFS(Investors!$P:$P,Investors!$A:$A,$A443,Investors!$G:$G,$B443)-$B$2&gt;U$4),SUMIFS(Investors!$Q:$Q,Investors!$A:$A,$A443,Investors!$G:$G,$B443),0)</f>
        <v/>
      </c>
      <c r="W443" s="4">
        <f>IF(AND(SUMIFS(Investors!$P:$P,Investors!$A:$A,$A443,Investors!$G:$G,$B443)-$B$2&lt;=W$4,SUMIFS(Investors!$P:$P,Investors!$A:$A,$A443,Investors!$G:$G,$B443)-$B$2&gt;V$4),SUMIFS(Investors!$Q:$Q,Investors!$A:$A,$A443,Investors!$G:$G,$B443),0)</f>
        <v/>
      </c>
      <c r="X443" s="4">
        <f>IF(AND(SUMIFS(Investors!$P:$P,Investors!$A:$A,$A443,Investors!$G:$G,$B443)-$B$2&lt;=X$4,SUMIFS(Investors!$P:$P,Investors!$A:$A,$A443,Investors!$G:$G,$B443)-$B$2&gt;W$4),SUMIFS(Investors!$Q:$Q,Investors!$A:$A,$A443,Investors!$G:$G,$B443),0)</f>
        <v/>
      </c>
      <c r="Y443" s="4">
        <f>IF(AND(SUMIFS(Investors!$P:$P,Investors!$A:$A,$A443,Investors!$G:$G,$B443)-$B$2&lt;=Y$4,SUMIFS(Investors!$P:$P,Investors!$A:$A,$A443,Investors!$G:$G,$B443)-$B$2&gt;X$4),SUMIFS(Investors!$Q:$Q,Investors!$A:$A,$A443,Investors!$G:$G,$B443),0)</f>
        <v/>
      </c>
      <c r="Z443" s="4">
        <f>IF(AND(SUMIFS(Investors!$P:$P,Investors!$A:$A,$A443,Investors!$G:$G,$B443)-$B$2&lt;=Z$4,SUMIFS(Investors!$P:$P,Investors!$A:$A,$A443,Investors!$G:$G,$B443)-$B$2&gt;Y$4),SUMIFS(Investors!$Q:$Q,Investors!$A:$A,$A443,Investors!$G:$G,$B443),0)</f>
        <v/>
      </c>
      <c r="AA443" s="4">
        <f>IF(AND(SUMIFS(Investors!$P:$P,Investors!$A:$A,$A443,Investors!$G:$G,$B443)-$B$2&lt;=AA$4,SUMIFS(Investors!$P:$P,Investors!$A:$A,$A443,Investors!$G:$G,$B443)-$B$2&gt;Z$4),SUMIFS(Investors!$Q:$Q,Investors!$A:$A,$A443,Investors!$G:$G,$B443),0)</f>
        <v/>
      </c>
      <c r="AB443" s="4">
        <f>IF(AND(SUMIFS(Investors!$P:$P,Investors!$A:$A,$A443,Investors!$G:$G,$B443)-$B$2&lt;=AB$4,SUMIFS(Investors!$P:$P,Investors!$A:$A,$A443,Investors!$G:$G,$B443)-$B$2&gt;AA$4),SUMIFS(Investors!$Q:$Q,Investors!$A:$A,$A443,Investors!$G:$G,$B443),0)</f>
        <v/>
      </c>
      <c r="AC443" s="4">
        <f>IF(AND(SUMIFS(Investors!$P:$P,Investors!$A:$A,$A443,Investors!$G:$G,$B443)-$B$2&lt;=AC$4,SUMIFS(Investors!$P:$P,Investors!$A:$A,$A443,Investors!$G:$G,$B443)-$B$2&gt;AB$4),SUMIFS(Investors!$Q:$Q,Investors!$A:$A,$A443,Investors!$G:$G,$B443),0)</f>
        <v/>
      </c>
    </row>
    <row r="444">
      <c r="A444" t="inlineStr">
        <is>
          <t>ZVAN05</t>
        </is>
      </c>
      <c r="B444" t="inlineStr">
        <is>
          <t>HVG301</t>
        </is>
      </c>
      <c r="C444" s="4">
        <f>SUM(E444:AC444)</f>
        <v/>
      </c>
      <c r="E444" s="4">
        <f>IF(AND(SUMIFS(Investors!$P:$P,Investors!$A:$A,$A444,Investors!$G:$G,$B444)-$B$2&lt;=E$4,SUMIFS(Investors!$P:$P,Investors!$A:$A,$A444,Investors!$G:$G,$B444)-$B$2&gt;D$4),SUMIFS(Investors!$Q:$Q,Investors!$A:$A,$A444,Investors!$G:$G,$B444),0)</f>
        <v/>
      </c>
      <c r="F444" s="4">
        <f>IF(AND(SUMIFS(Investors!$P:$P,Investors!$A:$A,$A444,Investors!$G:$G,$B444)-$B$2&lt;=F$4,SUMIFS(Investors!$P:$P,Investors!$A:$A,$A444,Investors!$G:$G,$B444)-$B$2&gt;E$4),SUMIFS(Investors!$Q:$Q,Investors!$A:$A,$A444,Investors!$G:$G,$B444),0)</f>
        <v/>
      </c>
      <c r="G444" s="4">
        <f>IF(AND(SUMIFS(Investors!$P:$P,Investors!$A:$A,$A444,Investors!$G:$G,$B444)-$B$2&lt;=G$4,SUMIFS(Investors!$P:$P,Investors!$A:$A,$A444,Investors!$G:$G,$B444)-$B$2&gt;F$4),SUMIFS(Investors!$Q:$Q,Investors!$A:$A,$A444,Investors!$G:$G,$B444),0)</f>
        <v/>
      </c>
      <c r="H444" s="4">
        <f>IF(AND(SUMIFS(Investors!$P:$P,Investors!$A:$A,$A444,Investors!$G:$G,$B444)-$B$2&lt;=H$4,SUMIFS(Investors!$P:$P,Investors!$A:$A,$A444,Investors!$G:$G,$B444)-$B$2&gt;G$4),SUMIFS(Investors!$Q:$Q,Investors!$A:$A,$A444,Investors!$G:$G,$B444),0)</f>
        <v/>
      </c>
      <c r="I444" s="4">
        <f>IF(AND(SUMIFS(Investors!$P:$P,Investors!$A:$A,$A444,Investors!$G:$G,$B444)-$B$2&lt;=I$4,SUMIFS(Investors!$P:$P,Investors!$A:$A,$A444,Investors!$G:$G,$B444)-$B$2&gt;H$4),SUMIFS(Investors!$Q:$Q,Investors!$A:$A,$A444,Investors!$G:$G,$B444),0)</f>
        <v/>
      </c>
      <c r="J444" s="4">
        <f>IF(AND(SUMIFS(Investors!$P:$P,Investors!$A:$A,$A444,Investors!$G:$G,$B444)-$B$2&lt;=J$4,SUMIFS(Investors!$P:$P,Investors!$A:$A,$A444,Investors!$G:$G,$B444)-$B$2&gt;I$4),SUMIFS(Investors!$Q:$Q,Investors!$A:$A,$A444,Investors!$G:$G,$B444),0)</f>
        <v/>
      </c>
      <c r="K444" s="4">
        <f>IF(AND(SUMIFS(Investors!$P:$P,Investors!$A:$A,$A444,Investors!$G:$G,$B444)-$B$2&lt;=K$4,SUMIFS(Investors!$P:$P,Investors!$A:$A,$A444,Investors!$G:$G,$B444)-$B$2&gt;J$4),SUMIFS(Investors!$Q:$Q,Investors!$A:$A,$A444,Investors!$G:$G,$B444),0)</f>
        <v/>
      </c>
      <c r="L444" s="4">
        <f>IF(AND(SUMIFS(Investors!$P:$P,Investors!$A:$A,$A444,Investors!$G:$G,$B444)-$B$2&lt;=L$4,SUMIFS(Investors!$P:$P,Investors!$A:$A,$A444,Investors!$G:$G,$B444)-$B$2&gt;K$4),SUMIFS(Investors!$Q:$Q,Investors!$A:$A,$A444,Investors!$G:$G,$B444),0)</f>
        <v/>
      </c>
      <c r="M444" s="4">
        <f>IF(AND(SUMIFS(Investors!$P:$P,Investors!$A:$A,$A444,Investors!$G:$G,$B444)-$B$2&lt;=M$4,SUMIFS(Investors!$P:$P,Investors!$A:$A,$A444,Investors!$G:$G,$B444)-$B$2&gt;L$4),SUMIFS(Investors!$Q:$Q,Investors!$A:$A,$A444,Investors!$G:$G,$B444),0)</f>
        <v/>
      </c>
      <c r="N444" s="4">
        <f>IF(AND(SUMIFS(Investors!$P:$P,Investors!$A:$A,$A444,Investors!$G:$G,$B444)-$B$2&lt;=N$4,SUMIFS(Investors!$P:$P,Investors!$A:$A,$A444,Investors!$G:$G,$B444)-$B$2&gt;M$4),SUMIFS(Investors!$Q:$Q,Investors!$A:$A,$A444,Investors!$G:$G,$B444),0)</f>
        <v/>
      </c>
      <c r="O444" s="4">
        <f>IF(AND(SUMIFS(Investors!$P:$P,Investors!$A:$A,$A444,Investors!$G:$G,$B444)-$B$2&lt;=O$4,SUMIFS(Investors!$P:$P,Investors!$A:$A,$A444,Investors!$G:$G,$B444)-$B$2&gt;N$4),SUMIFS(Investors!$Q:$Q,Investors!$A:$A,$A444,Investors!$G:$G,$B444),0)</f>
        <v/>
      </c>
      <c r="P444" s="4">
        <f>IF(AND(SUMIFS(Investors!$P:$P,Investors!$A:$A,$A444,Investors!$G:$G,$B444)-$B$2&lt;=P$4,SUMIFS(Investors!$P:$P,Investors!$A:$A,$A444,Investors!$G:$G,$B444)-$B$2&gt;O$4),SUMIFS(Investors!$Q:$Q,Investors!$A:$A,$A444,Investors!$G:$G,$B444),0)</f>
        <v/>
      </c>
      <c r="Q444" s="4">
        <f>IF(AND(SUMIFS(Investors!$P:$P,Investors!$A:$A,$A444,Investors!$G:$G,$B444)-$B$2&lt;=Q$4,SUMIFS(Investors!$P:$P,Investors!$A:$A,$A444,Investors!$G:$G,$B444)-$B$2&gt;P$4),SUMIFS(Investors!$Q:$Q,Investors!$A:$A,$A444,Investors!$G:$G,$B444),0)</f>
        <v/>
      </c>
      <c r="R444" s="4">
        <f>IF(AND(SUMIFS(Investors!$P:$P,Investors!$A:$A,$A444,Investors!$G:$G,$B444)-$B$2&lt;=R$4,SUMIFS(Investors!$P:$P,Investors!$A:$A,$A444,Investors!$G:$G,$B444)-$B$2&gt;Q$4),SUMIFS(Investors!$Q:$Q,Investors!$A:$A,$A444,Investors!$G:$G,$B444),0)</f>
        <v/>
      </c>
      <c r="S444" s="4">
        <f>IF(AND(SUMIFS(Investors!$P:$P,Investors!$A:$A,$A444,Investors!$G:$G,$B444)-$B$2&lt;=S$4,SUMIFS(Investors!$P:$P,Investors!$A:$A,$A444,Investors!$G:$G,$B444)-$B$2&gt;R$4),SUMIFS(Investors!$Q:$Q,Investors!$A:$A,$A444,Investors!$G:$G,$B444),0)</f>
        <v/>
      </c>
      <c r="T444" s="4">
        <f>IF(AND(SUMIFS(Investors!$P:$P,Investors!$A:$A,$A444,Investors!$G:$G,$B444)-$B$2&lt;=T$4,SUMIFS(Investors!$P:$P,Investors!$A:$A,$A444,Investors!$G:$G,$B444)-$B$2&gt;S$4),SUMIFS(Investors!$Q:$Q,Investors!$A:$A,$A444,Investors!$G:$G,$B444),0)</f>
        <v/>
      </c>
      <c r="U444" s="4">
        <f>IF(AND(SUMIFS(Investors!$P:$P,Investors!$A:$A,$A444,Investors!$G:$G,$B444)-$B$2&lt;=U$4,SUMIFS(Investors!$P:$P,Investors!$A:$A,$A444,Investors!$G:$G,$B444)-$B$2&gt;T$4),SUMIFS(Investors!$Q:$Q,Investors!$A:$A,$A444,Investors!$G:$G,$B444),0)</f>
        <v/>
      </c>
      <c r="V444" s="4">
        <f>IF(AND(SUMIFS(Investors!$P:$P,Investors!$A:$A,$A444,Investors!$G:$G,$B444)-$B$2&lt;=V$4,SUMIFS(Investors!$P:$P,Investors!$A:$A,$A444,Investors!$G:$G,$B444)-$B$2&gt;U$4),SUMIFS(Investors!$Q:$Q,Investors!$A:$A,$A444,Investors!$G:$G,$B444),0)</f>
        <v/>
      </c>
      <c r="W444" s="4">
        <f>IF(AND(SUMIFS(Investors!$P:$P,Investors!$A:$A,$A444,Investors!$G:$G,$B444)-$B$2&lt;=W$4,SUMIFS(Investors!$P:$P,Investors!$A:$A,$A444,Investors!$G:$G,$B444)-$B$2&gt;V$4),SUMIFS(Investors!$Q:$Q,Investors!$A:$A,$A444,Investors!$G:$G,$B444),0)</f>
        <v/>
      </c>
      <c r="X444" s="4">
        <f>IF(AND(SUMIFS(Investors!$P:$P,Investors!$A:$A,$A444,Investors!$G:$G,$B444)-$B$2&lt;=X$4,SUMIFS(Investors!$P:$P,Investors!$A:$A,$A444,Investors!$G:$G,$B444)-$B$2&gt;W$4),SUMIFS(Investors!$Q:$Q,Investors!$A:$A,$A444,Investors!$G:$G,$B444),0)</f>
        <v/>
      </c>
      <c r="Y444" s="4">
        <f>IF(AND(SUMIFS(Investors!$P:$P,Investors!$A:$A,$A444,Investors!$G:$G,$B444)-$B$2&lt;=Y$4,SUMIFS(Investors!$P:$P,Investors!$A:$A,$A444,Investors!$G:$G,$B444)-$B$2&gt;X$4),SUMIFS(Investors!$Q:$Q,Investors!$A:$A,$A444,Investors!$G:$G,$B444),0)</f>
        <v/>
      </c>
      <c r="Z444" s="4">
        <f>IF(AND(SUMIFS(Investors!$P:$P,Investors!$A:$A,$A444,Investors!$G:$G,$B444)-$B$2&lt;=Z$4,SUMIFS(Investors!$P:$P,Investors!$A:$A,$A444,Investors!$G:$G,$B444)-$B$2&gt;Y$4),SUMIFS(Investors!$Q:$Q,Investors!$A:$A,$A444,Investors!$G:$G,$B444),0)</f>
        <v/>
      </c>
      <c r="AA444" s="4">
        <f>IF(AND(SUMIFS(Investors!$P:$P,Investors!$A:$A,$A444,Investors!$G:$G,$B444)-$B$2&lt;=AA$4,SUMIFS(Investors!$P:$P,Investors!$A:$A,$A444,Investors!$G:$G,$B444)-$B$2&gt;Z$4),SUMIFS(Investors!$Q:$Q,Investors!$A:$A,$A444,Investors!$G:$G,$B444),0)</f>
        <v/>
      </c>
      <c r="AB444" s="4">
        <f>IF(AND(SUMIFS(Investors!$P:$P,Investors!$A:$A,$A444,Investors!$G:$G,$B444)-$B$2&lt;=AB$4,SUMIFS(Investors!$P:$P,Investors!$A:$A,$A444,Investors!$G:$G,$B444)-$B$2&gt;AA$4),SUMIFS(Investors!$Q:$Q,Investors!$A:$A,$A444,Investors!$G:$G,$B444),0)</f>
        <v/>
      </c>
      <c r="AC444" s="4">
        <f>IF(AND(SUMIFS(Investors!$P:$P,Investors!$A:$A,$A444,Investors!$G:$G,$B444)-$B$2&lt;=AC$4,SUMIFS(Investors!$P:$P,Investors!$A:$A,$A444,Investors!$G:$G,$B444)-$B$2&gt;AB$4),SUMIFS(Investors!$Q:$Q,Investors!$A:$A,$A444,Investors!$G:$G,$B444),0)</f>
        <v/>
      </c>
    </row>
    <row r="445">
      <c r="A445" t="inlineStr">
        <is>
          <t>ZVAN05</t>
        </is>
      </c>
      <c r="B445" t="inlineStr">
        <is>
          <t>HVF201</t>
        </is>
      </c>
      <c r="C445" s="4">
        <f>SUM(E445:AC445)</f>
        <v/>
      </c>
      <c r="E445" s="4">
        <f>IF(AND(SUMIFS(Investors!$P:$P,Investors!$A:$A,$A445,Investors!$G:$G,$B445)-$B$2&lt;=E$4,SUMIFS(Investors!$P:$P,Investors!$A:$A,$A445,Investors!$G:$G,$B445)-$B$2&gt;D$4),SUMIFS(Investors!$Q:$Q,Investors!$A:$A,$A445,Investors!$G:$G,$B445),0)</f>
        <v/>
      </c>
      <c r="F445" s="4">
        <f>IF(AND(SUMIFS(Investors!$P:$P,Investors!$A:$A,$A445,Investors!$G:$G,$B445)-$B$2&lt;=F$4,SUMIFS(Investors!$P:$P,Investors!$A:$A,$A445,Investors!$G:$G,$B445)-$B$2&gt;E$4),SUMIFS(Investors!$Q:$Q,Investors!$A:$A,$A445,Investors!$G:$G,$B445),0)</f>
        <v/>
      </c>
      <c r="G445" s="4">
        <f>IF(AND(SUMIFS(Investors!$P:$P,Investors!$A:$A,$A445,Investors!$G:$G,$B445)-$B$2&lt;=G$4,SUMIFS(Investors!$P:$P,Investors!$A:$A,$A445,Investors!$G:$G,$B445)-$B$2&gt;F$4),SUMIFS(Investors!$Q:$Q,Investors!$A:$A,$A445,Investors!$G:$G,$B445),0)</f>
        <v/>
      </c>
      <c r="H445" s="4">
        <f>IF(AND(SUMIFS(Investors!$P:$P,Investors!$A:$A,$A445,Investors!$G:$G,$B445)-$B$2&lt;=H$4,SUMIFS(Investors!$P:$P,Investors!$A:$A,$A445,Investors!$G:$G,$B445)-$B$2&gt;G$4),SUMIFS(Investors!$Q:$Q,Investors!$A:$A,$A445,Investors!$G:$G,$B445),0)</f>
        <v/>
      </c>
      <c r="I445" s="4">
        <f>IF(AND(SUMIFS(Investors!$P:$P,Investors!$A:$A,$A445,Investors!$G:$G,$B445)-$B$2&lt;=I$4,SUMIFS(Investors!$P:$P,Investors!$A:$A,$A445,Investors!$G:$G,$B445)-$B$2&gt;H$4),SUMIFS(Investors!$Q:$Q,Investors!$A:$A,$A445,Investors!$G:$G,$B445),0)</f>
        <v/>
      </c>
      <c r="J445" s="4">
        <f>IF(AND(SUMIFS(Investors!$P:$P,Investors!$A:$A,$A445,Investors!$G:$G,$B445)-$B$2&lt;=J$4,SUMIFS(Investors!$P:$P,Investors!$A:$A,$A445,Investors!$G:$G,$B445)-$B$2&gt;I$4),SUMIFS(Investors!$Q:$Q,Investors!$A:$A,$A445,Investors!$G:$G,$B445),0)</f>
        <v/>
      </c>
      <c r="K445" s="4">
        <f>IF(AND(SUMIFS(Investors!$P:$P,Investors!$A:$A,$A445,Investors!$G:$G,$B445)-$B$2&lt;=K$4,SUMIFS(Investors!$P:$P,Investors!$A:$A,$A445,Investors!$G:$G,$B445)-$B$2&gt;J$4),SUMIFS(Investors!$Q:$Q,Investors!$A:$A,$A445,Investors!$G:$G,$B445),0)</f>
        <v/>
      </c>
      <c r="L445" s="4">
        <f>IF(AND(SUMIFS(Investors!$P:$P,Investors!$A:$A,$A445,Investors!$G:$G,$B445)-$B$2&lt;=L$4,SUMIFS(Investors!$P:$P,Investors!$A:$A,$A445,Investors!$G:$G,$B445)-$B$2&gt;K$4),SUMIFS(Investors!$Q:$Q,Investors!$A:$A,$A445,Investors!$G:$G,$B445),0)</f>
        <v/>
      </c>
      <c r="M445" s="4">
        <f>IF(AND(SUMIFS(Investors!$P:$P,Investors!$A:$A,$A445,Investors!$G:$G,$B445)-$B$2&lt;=M$4,SUMIFS(Investors!$P:$P,Investors!$A:$A,$A445,Investors!$G:$G,$B445)-$B$2&gt;L$4),SUMIFS(Investors!$Q:$Q,Investors!$A:$A,$A445,Investors!$G:$G,$B445),0)</f>
        <v/>
      </c>
      <c r="N445" s="4">
        <f>IF(AND(SUMIFS(Investors!$P:$P,Investors!$A:$A,$A445,Investors!$G:$G,$B445)-$B$2&lt;=N$4,SUMIFS(Investors!$P:$P,Investors!$A:$A,$A445,Investors!$G:$G,$B445)-$B$2&gt;M$4),SUMIFS(Investors!$Q:$Q,Investors!$A:$A,$A445,Investors!$G:$G,$B445),0)</f>
        <v/>
      </c>
      <c r="O445" s="4">
        <f>IF(AND(SUMIFS(Investors!$P:$P,Investors!$A:$A,$A445,Investors!$G:$G,$B445)-$B$2&lt;=O$4,SUMIFS(Investors!$P:$P,Investors!$A:$A,$A445,Investors!$G:$G,$B445)-$B$2&gt;N$4),SUMIFS(Investors!$Q:$Q,Investors!$A:$A,$A445,Investors!$G:$G,$B445),0)</f>
        <v/>
      </c>
      <c r="P445" s="4">
        <f>IF(AND(SUMIFS(Investors!$P:$P,Investors!$A:$A,$A445,Investors!$G:$G,$B445)-$B$2&lt;=P$4,SUMIFS(Investors!$P:$P,Investors!$A:$A,$A445,Investors!$G:$G,$B445)-$B$2&gt;O$4),SUMIFS(Investors!$Q:$Q,Investors!$A:$A,$A445,Investors!$G:$G,$B445),0)</f>
        <v/>
      </c>
      <c r="Q445" s="4">
        <f>IF(AND(SUMIFS(Investors!$P:$P,Investors!$A:$A,$A445,Investors!$G:$G,$B445)-$B$2&lt;=Q$4,SUMIFS(Investors!$P:$P,Investors!$A:$A,$A445,Investors!$G:$G,$B445)-$B$2&gt;P$4),SUMIFS(Investors!$Q:$Q,Investors!$A:$A,$A445,Investors!$G:$G,$B445),0)</f>
        <v/>
      </c>
      <c r="R445" s="4">
        <f>IF(AND(SUMIFS(Investors!$P:$P,Investors!$A:$A,$A445,Investors!$G:$G,$B445)-$B$2&lt;=R$4,SUMIFS(Investors!$P:$P,Investors!$A:$A,$A445,Investors!$G:$G,$B445)-$B$2&gt;Q$4),SUMIFS(Investors!$Q:$Q,Investors!$A:$A,$A445,Investors!$G:$G,$B445),0)</f>
        <v/>
      </c>
      <c r="S445" s="4">
        <f>IF(AND(SUMIFS(Investors!$P:$P,Investors!$A:$A,$A445,Investors!$G:$G,$B445)-$B$2&lt;=S$4,SUMIFS(Investors!$P:$P,Investors!$A:$A,$A445,Investors!$G:$G,$B445)-$B$2&gt;R$4),SUMIFS(Investors!$Q:$Q,Investors!$A:$A,$A445,Investors!$G:$G,$B445),0)</f>
        <v/>
      </c>
      <c r="T445" s="4">
        <f>IF(AND(SUMIFS(Investors!$P:$P,Investors!$A:$A,$A445,Investors!$G:$G,$B445)-$B$2&lt;=T$4,SUMIFS(Investors!$P:$P,Investors!$A:$A,$A445,Investors!$G:$G,$B445)-$B$2&gt;S$4),SUMIFS(Investors!$Q:$Q,Investors!$A:$A,$A445,Investors!$G:$G,$B445),0)</f>
        <v/>
      </c>
      <c r="U445" s="4">
        <f>IF(AND(SUMIFS(Investors!$P:$P,Investors!$A:$A,$A445,Investors!$G:$G,$B445)-$B$2&lt;=U$4,SUMIFS(Investors!$P:$P,Investors!$A:$A,$A445,Investors!$G:$G,$B445)-$B$2&gt;T$4),SUMIFS(Investors!$Q:$Q,Investors!$A:$A,$A445,Investors!$G:$G,$B445),0)</f>
        <v/>
      </c>
      <c r="V445" s="4">
        <f>IF(AND(SUMIFS(Investors!$P:$P,Investors!$A:$A,$A445,Investors!$G:$G,$B445)-$B$2&lt;=V$4,SUMIFS(Investors!$P:$P,Investors!$A:$A,$A445,Investors!$G:$G,$B445)-$B$2&gt;U$4),SUMIFS(Investors!$Q:$Q,Investors!$A:$A,$A445,Investors!$G:$G,$B445),0)</f>
        <v/>
      </c>
      <c r="W445" s="4">
        <f>IF(AND(SUMIFS(Investors!$P:$P,Investors!$A:$A,$A445,Investors!$G:$G,$B445)-$B$2&lt;=W$4,SUMIFS(Investors!$P:$P,Investors!$A:$A,$A445,Investors!$G:$G,$B445)-$B$2&gt;V$4),SUMIFS(Investors!$Q:$Q,Investors!$A:$A,$A445,Investors!$G:$G,$B445),0)</f>
        <v/>
      </c>
      <c r="X445" s="4">
        <f>IF(AND(SUMIFS(Investors!$P:$P,Investors!$A:$A,$A445,Investors!$G:$G,$B445)-$B$2&lt;=X$4,SUMIFS(Investors!$P:$P,Investors!$A:$A,$A445,Investors!$G:$G,$B445)-$B$2&gt;W$4),SUMIFS(Investors!$Q:$Q,Investors!$A:$A,$A445,Investors!$G:$G,$B445),0)</f>
        <v/>
      </c>
      <c r="Y445" s="4">
        <f>IF(AND(SUMIFS(Investors!$P:$P,Investors!$A:$A,$A445,Investors!$G:$G,$B445)-$B$2&lt;=Y$4,SUMIFS(Investors!$P:$P,Investors!$A:$A,$A445,Investors!$G:$G,$B445)-$B$2&gt;X$4),SUMIFS(Investors!$Q:$Q,Investors!$A:$A,$A445,Investors!$G:$G,$B445),0)</f>
        <v/>
      </c>
      <c r="Z445" s="4">
        <f>IF(AND(SUMIFS(Investors!$P:$P,Investors!$A:$A,$A445,Investors!$G:$G,$B445)-$B$2&lt;=Z$4,SUMIFS(Investors!$P:$P,Investors!$A:$A,$A445,Investors!$G:$G,$B445)-$B$2&gt;Y$4),SUMIFS(Investors!$Q:$Q,Investors!$A:$A,$A445,Investors!$G:$G,$B445),0)</f>
        <v/>
      </c>
      <c r="AA445" s="4">
        <f>IF(AND(SUMIFS(Investors!$P:$P,Investors!$A:$A,$A445,Investors!$G:$G,$B445)-$B$2&lt;=AA$4,SUMIFS(Investors!$P:$P,Investors!$A:$A,$A445,Investors!$G:$G,$B445)-$B$2&gt;Z$4),SUMIFS(Investors!$Q:$Q,Investors!$A:$A,$A445,Investors!$G:$G,$B445),0)</f>
        <v/>
      </c>
      <c r="AB445" s="4">
        <f>IF(AND(SUMIFS(Investors!$P:$P,Investors!$A:$A,$A445,Investors!$G:$G,$B445)-$B$2&lt;=AB$4,SUMIFS(Investors!$P:$P,Investors!$A:$A,$A445,Investors!$G:$G,$B445)-$B$2&gt;AA$4),SUMIFS(Investors!$Q:$Q,Investors!$A:$A,$A445,Investors!$G:$G,$B445),0)</f>
        <v/>
      </c>
      <c r="AC445" s="4">
        <f>IF(AND(SUMIFS(Investors!$P:$P,Investors!$A:$A,$A445,Investors!$G:$G,$B445)-$B$2&lt;=AC$4,SUMIFS(Investors!$P:$P,Investors!$A:$A,$A445,Investors!$G:$G,$B445)-$B$2&gt;AB$4),SUMIFS(Investors!$Q:$Q,Investors!$A:$A,$A445,Investors!$G:$G,$B445),0)</f>
        <v/>
      </c>
    </row>
    <row r="446">
      <c r="A446" t="inlineStr">
        <is>
          <t>ZVAN05</t>
        </is>
      </c>
      <c r="B446" t="inlineStr">
        <is>
          <t>HVF204</t>
        </is>
      </c>
      <c r="C446" s="4">
        <f>SUM(E446:AC446)</f>
        <v/>
      </c>
      <c r="E446" s="4">
        <f>IF(AND(SUMIFS(Investors!$P:$P,Investors!$A:$A,$A446,Investors!$G:$G,$B446)-$B$2&lt;=E$4,SUMIFS(Investors!$P:$P,Investors!$A:$A,$A446,Investors!$G:$G,$B446)-$B$2&gt;D$4),SUMIFS(Investors!$Q:$Q,Investors!$A:$A,$A446,Investors!$G:$G,$B446),0)</f>
        <v/>
      </c>
      <c r="F446" s="4">
        <f>IF(AND(SUMIFS(Investors!$P:$P,Investors!$A:$A,$A446,Investors!$G:$G,$B446)-$B$2&lt;=F$4,SUMIFS(Investors!$P:$P,Investors!$A:$A,$A446,Investors!$G:$G,$B446)-$B$2&gt;E$4),SUMIFS(Investors!$Q:$Q,Investors!$A:$A,$A446,Investors!$G:$G,$B446),0)</f>
        <v/>
      </c>
      <c r="G446" s="4">
        <f>IF(AND(SUMIFS(Investors!$P:$P,Investors!$A:$A,$A446,Investors!$G:$G,$B446)-$B$2&lt;=G$4,SUMIFS(Investors!$P:$P,Investors!$A:$A,$A446,Investors!$G:$G,$B446)-$B$2&gt;F$4),SUMIFS(Investors!$Q:$Q,Investors!$A:$A,$A446,Investors!$G:$G,$B446),0)</f>
        <v/>
      </c>
      <c r="H446" s="4">
        <f>IF(AND(SUMIFS(Investors!$P:$P,Investors!$A:$A,$A446,Investors!$G:$G,$B446)-$B$2&lt;=H$4,SUMIFS(Investors!$P:$P,Investors!$A:$A,$A446,Investors!$G:$G,$B446)-$B$2&gt;G$4),SUMIFS(Investors!$Q:$Q,Investors!$A:$A,$A446,Investors!$G:$G,$B446),0)</f>
        <v/>
      </c>
      <c r="I446" s="4">
        <f>IF(AND(SUMIFS(Investors!$P:$P,Investors!$A:$A,$A446,Investors!$G:$G,$B446)-$B$2&lt;=I$4,SUMIFS(Investors!$P:$P,Investors!$A:$A,$A446,Investors!$G:$G,$B446)-$B$2&gt;H$4),SUMIFS(Investors!$Q:$Q,Investors!$A:$A,$A446,Investors!$G:$G,$B446),0)</f>
        <v/>
      </c>
      <c r="J446" s="4">
        <f>IF(AND(SUMIFS(Investors!$P:$P,Investors!$A:$A,$A446,Investors!$G:$G,$B446)-$B$2&lt;=J$4,SUMIFS(Investors!$P:$P,Investors!$A:$A,$A446,Investors!$G:$G,$B446)-$B$2&gt;I$4),SUMIFS(Investors!$Q:$Q,Investors!$A:$A,$A446,Investors!$G:$G,$B446),0)</f>
        <v/>
      </c>
      <c r="K446" s="4">
        <f>IF(AND(SUMIFS(Investors!$P:$P,Investors!$A:$A,$A446,Investors!$G:$G,$B446)-$B$2&lt;=K$4,SUMIFS(Investors!$P:$P,Investors!$A:$A,$A446,Investors!$G:$G,$B446)-$B$2&gt;J$4),SUMIFS(Investors!$Q:$Q,Investors!$A:$A,$A446,Investors!$G:$G,$B446),0)</f>
        <v/>
      </c>
      <c r="L446" s="4">
        <f>IF(AND(SUMIFS(Investors!$P:$P,Investors!$A:$A,$A446,Investors!$G:$G,$B446)-$B$2&lt;=L$4,SUMIFS(Investors!$P:$P,Investors!$A:$A,$A446,Investors!$G:$G,$B446)-$B$2&gt;K$4),SUMIFS(Investors!$Q:$Q,Investors!$A:$A,$A446,Investors!$G:$G,$B446),0)</f>
        <v/>
      </c>
      <c r="M446" s="4">
        <f>IF(AND(SUMIFS(Investors!$P:$P,Investors!$A:$A,$A446,Investors!$G:$G,$B446)-$B$2&lt;=M$4,SUMIFS(Investors!$P:$P,Investors!$A:$A,$A446,Investors!$G:$G,$B446)-$B$2&gt;L$4),SUMIFS(Investors!$Q:$Q,Investors!$A:$A,$A446,Investors!$G:$G,$B446),0)</f>
        <v/>
      </c>
      <c r="N446" s="4">
        <f>IF(AND(SUMIFS(Investors!$P:$P,Investors!$A:$A,$A446,Investors!$G:$G,$B446)-$B$2&lt;=N$4,SUMIFS(Investors!$P:$P,Investors!$A:$A,$A446,Investors!$G:$G,$B446)-$B$2&gt;M$4),SUMIFS(Investors!$Q:$Q,Investors!$A:$A,$A446,Investors!$G:$G,$B446),0)</f>
        <v/>
      </c>
      <c r="O446" s="4">
        <f>IF(AND(SUMIFS(Investors!$P:$P,Investors!$A:$A,$A446,Investors!$G:$G,$B446)-$B$2&lt;=O$4,SUMIFS(Investors!$P:$P,Investors!$A:$A,$A446,Investors!$G:$G,$B446)-$B$2&gt;N$4),SUMIFS(Investors!$Q:$Q,Investors!$A:$A,$A446,Investors!$G:$G,$B446),0)</f>
        <v/>
      </c>
      <c r="P446" s="4">
        <f>IF(AND(SUMIFS(Investors!$P:$P,Investors!$A:$A,$A446,Investors!$G:$G,$B446)-$B$2&lt;=P$4,SUMIFS(Investors!$P:$P,Investors!$A:$A,$A446,Investors!$G:$G,$B446)-$B$2&gt;O$4),SUMIFS(Investors!$Q:$Q,Investors!$A:$A,$A446,Investors!$G:$G,$B446),0)</f>
        <v/>
      </c>
      <c r="Q446" s="4">
        <f>IF(AND(SUMIFS(Investors!$P:$P,Investors!$A:$A,$A446,Investors!$G:$G,$B446)-$B$2&lt;=Q$4,SUMIFS(Investors!$P:$P,Investors!$A:$A,$A446,Investors!$G:$G,$B446)-$B$2&gt;P$4),SUMIFS(Investors!$Q:$Q,Investors!$A:$A,$A446,Investors!$G:$G,$B446),0)</f>
        <v/>
      </c>
      <c r="R446" s="4">
        <f>IF(AND(SUMIFS(Investors!$P:$P,Investors!$A:$A,$A446,Investors!$G:$G,$B446)-$B$2&lt;=R$4,SUMIFS(Investors!$P:$P,Investors!$A:$A,$A446,Investors!$G:$G,$B446)-$B$2&gt;Q$4),SUMIFS(Investors!$Q:$Q,Investors!$A:$A,$A446,Investors!$G:$G,$B446),0)</f>
        <v/>
      </c>
      <c r="S446" s="4">
        <f>IF(AND(SUMIFS(Investors!$P:$P,Investors!$A:$A,$A446,Investors!$G:$G,$B446)-$B$2&lt;=S$4,SUMIFS(Investors!$P:$P,Investors!$A:$A,$A446,Investors!$G:$G,$B446)-$B$2&gt;R$4),SUMIFS(Investors!$Q:$Q,Investors!$A:$A,$A446,Investors!$G:$G,$B446),0)</f>
        <v/>
      </c>
      <c r="T446" s="4">
        <f>IF(AND(SUMIFS(Investors!$P:$P,Investors!$A:$A,$A446,Investors!$G:$G,$B446)-$B$2&lt;=T$4,SUMIFS(Investors!$P:$P,Investors!$A:$A,$A446,Investors!$G:$G,$B446)-$B$2&gt;S$4),SUMIFS(Investors!$Q:$Q,Investors!$A:$A,$A446,Investors!$G:$G,$B446),0)</f>
        <v/>
      </c>
      <c r="U446" s="4">
        <f>IF(AND(SUMIFS(Investors!$P:$P,Investors!$A:$A,$A446,Investors!$G:$G,$B446)-$B$2&lt;=U$4,SUMIFS(Investors!$P:$P,Investors!$A:$A,$A446,Investors!$G:$G,$B446)-$B$2&gt;T$4),SUMIFS(Investors!$Q:$Q,Investors!$A:$A,$A446,Investors!$G:$G,$B446),0)</f>
        <v/>
      </c>
      <c r="V446" s="4">
        <f>IF(AND(SUMIFS(Investors!$P:$P,Investors!$A:$A,$A446,Investors!$G:$G,$B446)-$B$2&lt;=V$4,SUMIFS(Investors!$P:$P,Investors!$A:$A,$A446,Investors!$G:$G,$B446)-$B$2&gt;U$4),SUMIFS(Investors!$Q:$Q,Investors!$A:$A,$A446,Investors!$G:$G,$B446),0)</f>
        <v/>
      </c>
      <c r="W446" s="4">
        <f>IF(AND(SUMIFS(Investors!$P:$P,Investors!$A:$A,$A446,Investors!$G:$G,$B446)-$B$2&lt;=W$4,SUMIFS(Investors!$P:$P,Investors!$A:$A,$A446,Investors!$G:$G,$B446)-$B$2&gt;V$4),SUMIFS(Investors!$Q:$Q,Investors!$A:$A,$A446,Investors!$G:$G,$B446),0)</f>
        <v/>
      </c>
      <c r="X446" s="4">
        <f>IF(AND(SUMIFS(Investors!$P:$P,Investors!$A:$A,$A446,Investors!$G:$G,$B446)-$B$2&lt;=X$4,SUMIFS(Investors!$P:$P,Investors!$A:$A,$A446,Investors!$G:$G,$B446)-$B$2&gt;W$4),SUMIFS(Investors!$Q:$Q,Investors!$A:$A,$A446,Investors!$G:$G,$B446),0)</f>
        <v/>
      </c>
      <c r="Y446" s="4">
        <f>IF(AND(SUMIFS(Investors!$P:$P,Investors!$A:$A,$A446,Investors!$G:$G,$B446)-$B$2&lt;=Y$4,SUMIFS(Investors!$P:$P,Investors!$A:$A,$A446,Investors!$G:$G,$B446)-$B$2&gt;X$4),SUMIFS(Investors!$Q:$Q,Investors!$A:$A,$A446,Investors!$G:$G,$B446),0)</f>
        <v/>
      </c>
      <c r="Z446" s="4">
        <f>IF(AND(SUMIFS(Investors!$P:$P,Investors!$A:$A,$A446,Investors!$G:$G,$B446)-$B$2&lt;=Z$4,SUMIFS(Investors!$P:$P,Investors!$A:$A,$A446,Investors!$G:$G,$B446)-$B$2&gt;Y$4),SUMIFS(Investors!$Q:$Q,Investors!$A:$A,$A446,Investors!$G:$G,$B446),0)</f>
        <v/>
      </c>
      <c r="AA446" s="4">
        <f>IF(AND(SUMIFS(Investors!$P:$P,Investors!$A:$A,$A446,Investors!$G:$G,$B446)-$B$2&lt;=AA$4,SUMIFS(Investors!$P:$P,Investors!$A:$A,$A446,Investors!$G:$G,$B446)-$B$2&gt;Z$4),SUMIFS(Investors!$Q:$Q,Investors!$A:$A,$A446,Investors!$G:$G,$B446),0)</f>
        <v/>
      </c>
      <c r="AB446" s="4">
        <f>IF(AND(SUMIFS(Investors!$P:$P,Investors!$A:$A,$A446,Investors!$G:$G,$B446)-$B$2&lt;=AB$4,SUMIFS(Investors!$P:$P,Investors!$A:$A,$A446,Investors!$G:$G,$B446)-$B$2&gt;AA$4),SUMIFS(Investors!$Q:$Q,Investors!$A:$A,$A446,Investors!$G:$G,$B446),0)</f>
        <v/>
      </c>
      <c r="AC446" s="4">
        <f>IF(AND(SUMIFS(Investors!$P:$P,Investors!$A:$A,$A446,Investors!$G:$G,$B446)-$B$2&lt;=AC$4,SUMIFS(Investors!$P:$P,Investors!$A:$A,$A446,Investors!$G:$G,$B446)-$B$2&gt;AB$4),SUMIFS(Investors!$Q:$Q,Investors!$A:$A,$A446,Investors!$G:$G,$B446),0)</f>
        <v/>
      </c>
    </row>
    <row r="447">
      <c r="A447" t="inlineStr">
        <is>
          <t>ZVAN05</t>
        </is>
      </c>
      <c r="B447" t="inlineStr">
        <is>
          <t>HVJ201</t>
        </is>
      </c>
      <c r="C447" s="4">
        <f>SUM(E447:AC447)</f>
        <v/>
      </c>
      <c r="E447" s="4">
        <f>IF(AND(SUMIFS(Investors!$P:$P,Investors!$A:$A,$A447,Investors!$G:$G,$B447)-$B$2&lt;=E$4,SUMIFS(Investors!$P:$P,Investors!$A:$A,$A447,Investors!$G:$G,$B447)-$B$2&gt;D$4),SUMIFS(Investors!$Q:$Q,Investors!$A:$A,$A447,Investors!$G:$G,$B447),0)</f>
        <v/>
      </c>
      <c r="F447" s="4">
        <f>IF(AND(SUMIFS(Investors!$P:$P,Investors!$A:$A,$A447,Investors!$G:$G,$B447)-$B$2&lt;=F$4,SUMIFS(Investors!$P:$P,Investors!$A:$A,$A447,Investors!$G:$G,$B447)-$B$2&gt;E$4),SUMIFS(Investors!$Q:$Q,Investors!$A:$A,$A447,Investors!$G:$G,$B447),0)</f>
        <v/>
      </c>
      <c r="G447" s="4">
        <f>IF(AND(SUMIFS(Investors!$P:$P,Investors!$A:$A,$A447,Investors!$G:$G,$B447)-$B$2&lt;=G$4,SUMIFS(Investors!$P:$P,Investors!$A:$A,$A447,Investors!$G:$G,$B447)-$B$2&gt;F$4),SUMIFS(Investors!$Q:$Q,Investors!$A:$A,$A447,Investors!$G:$G,$B447),0)</f>
        <v/>
      </c>
      <c r="H447" s="4">
        <f>IF(AND(SUMIFS(Investors!$P:$P,Investors!$A:$A,$A447,Investors!$G:$G,$B447)-$B$2&lt;=H$4,SUMIFS(Investors!$P:$P,Investors!$A:$A,$A447,Investors!$G:$G,$B447)-$B$2&gt;G$4),SUMIFS(Investors!$Q:$Q,Investors!$A:$A,$A447,Investors!$G:$G,$B447),0)</f>
        <v/>
      </c>
      <c r="I447" s="4">
        <f>IF(AND(SUMIFS(Investors!$P:$P,Investors!$A:$A,$A447,Investors!$G:$G,$B447)-$B$2&lt;=I$4,SUMIFS(Investors!$P:$P,Investors!$A:$A,$A447,Investors!$G:$G,$B447)-$B$2&gt;H$4),SUMIFS(Investors!$Q:$Q,Investors!$A:$A,$A447,Investors!$G:$G,$B447),0)</f>
        <v/>
      </c>
      <c r="J447" s="4">
        <f>IF(AND(SUMIFS(Investors!$P:$P,Investors!$A:$A,$A447,Investors!$G:$G,$B447)-$B$2&lt;=J$4,SUMIFS(Investors!$P:$P,Investors!$A:$A,$A447,Investors!$G:$G,$B447)-$B$2&gt;I$4),SUMIFS(Investors!$Q:$Q,Investors!$A:$A,$A447,Investors!$G:$G,$B447),0)</f>
        <v/>
      </c>
      <c r="K447" s="4">
        <f>IF(AND(SUMIFS(Investors!$P:$P,Investors!$A:$A,$A447,Investors!$G:$G,$B447)-$B$2&lt;=K$4,SUMIFS(Investors!$P:$P,Investors!$A:$A,$A447,Investors!$G:$G,$B447)-$B$2&gt;J$4),SUMIFS(Investors!$Q:$Q,Investors!$A:$A,$A447,Investors!$G:$G,$B447),0)</f>
        <v/>
      </c>
      <c r="L447" s="4">
        <f>IF(AND(SUMIFS(Investors!$P:$P,Investors!$A:$A,$A447,Investors!$G:$G,$B447)-$B$2&lt;=L$4,SUMIFS(Investors!$P:$P,Investors!$A:$A,$A447,Investors!$G:$G,$B447)-$B$2&gt;K$4),SUMIFS(Investors!$Q:$Q,Investors!$A:$A,$A447,Investors!$G:$G,$B447),0)</f>
        <v/>
      </c>
      <c r="M447" s="4">
        <f>IF(AND(SUMIFS(Investors!$P:$P,Investors!$A:$A,$A447,Investors!$G:$G,$B447)-$B$2&lt;=M$4,SUMIFS(Investors!$P:$P,Investors!$A:$A,$A447,Investors!$G:$G,$B447)-$B$2&gt;L$4),SUMIFS(Investors!$Q:$Q,Investors!$A:$A,$A447,Investors!$G:$G,$B447),0)</f>
        <v/>
      </c>
      <c r="N447" s="4">
        <f>IF(AND(SUMIFS(Investors!$P:$P,Investors!$A:$A,$A447,Investors!$G:$G,$B447)-$B$2&lt;=N$4,SUMIFS(Investors!$P:$P,Investors!$A:$A,$A447,Investors!$G:$G,$B447)-$B$2&gt;M$4),SUMIFS(Investors!$Q:$Q,Investors!$A:$A,$A447,Investors!$G:$G,$B447),0)</f>
        <v/>
      </c>
      <c r="O447" s="4">
        <f>IF(AND(SUMIFS(Investors!$P:$P,Investors!$A:$A,$A447,Investors!$G:$G,$B447)-$B$2&lt;=O$4,SUMIFS(Investors!$P:$P,Investors!$A:$A,$A447,Investors!$G:$G,$B447)-$B$2&gt;N$4),SUMIFS(Investors!$Q:$Q,Investors!$A:$A,$A447,Investors!$G:$G,$B447),0)</f>
        <v/>
      </c>
      <c r="P447" s="4">
        <f>IF(AND(SUMIFS(Investors!$P:$P,Investors!$A:$A,$A447,Investors!$G:$G,$B447)-$B$2&lt;=P$4,SUMIFS(Investors!$P:$P,Investors!$A:$A,$A447,Investors!$G:$G,$B447)-$B$2&gt;O$4),SUMIFS(Investors!$Q:$Q,Investors!$A:$A,$A447,Investors!$G:$G,$B447),0)</f>
        <v/>
      </c>
      <c r="Q447" s="4">
        <f>IF(AND(SUMIFS(Investors!$P:$P,Investors!$A:$A,$A447,Investors!$G:$G,$B447)-$B$2&lt;=Q$4,SUMIFS(Investors!$P:$P,Investors!$A:$A,$A447,Investors!$G:$G,$B447)-$B$2&gt;P$4),SUMIFS(Investors!$Q:$Q,Investors!$A:$A,$A447,Investors!$G:$G,$B447),0)</f>
        <v/>
      </c>
      <c r="R447" s="4">
        <f>IF(AND(SUMIFS(Investors!$P:$P,Investors!$A:$A,$A447,Investors!$G:$G,$B447)-$B$2&lt;=R$4,SUMIFS(Investors!$P:$P,Investors!$A:$A,$A447,Investors!$G:$G,$B447)-$B$2&gt;Q$4),SUMIFS(Investors!$Q:$Q,Investors!$A:$A,$A447,Investors!$G:$G,$B447),0)</f>
        <v/>
      </c>
      <c r="S447" s="4">
        <f>IF(AND(SUMIFS(Investors!$P:$P,Investors!$A:$A,$A447,Investors!$G:$G,$B447)-$B$2&lt;=S$4,SUMIFS(Investors!$P:$P,Investors!$A:$A,$A447,Investors!$G:$G,$B447)-$B$2&gt;R$4),SUMIFS(Investors!$Q:$Q,Investors!$A:$A,$A447,Investors!$G:$G,$B447),0)</f>
        <v/>
      </c>
      <c r="T447" s="4">
        <f>IF(AND(SUMIFS(Investors!$P:$P,Investors!$A:$A,$A447,Investors!$G:$G,$B447)-$B$2&lt;=T$4,SUMIFS(Investors!$P:$P,Investors!$A:$A,$A447,Investors!$G:$G,$B447)-$B$2&gt;S$4),SUMIFS(Investors!$Q:$Q,Investors!$A:$A,$A447,Investors!$G:$G,$B447),0)</f>
        <v/>
      </c>
      <c r="U447" s="4">
        <f>IF(AND(SUMIFS(Investors!$P:$P,Investors!$A:$A,$A447,Investors!$G:$G,$B447)-$B$2&lt;=U$4,SUMIFS(Investors!$P:$P,Investors!$A:$A,$A447,Investors!$G:$G,$B447)-$B$2&gt;T$4),SUMIFS(Investors!$Q:$Q,Investors!$A:$A,$A447,Investors!$G:$G,$B447),0)</f>
        <v/>
      </c>
      <c r="V447" s="4">
        <f>IF(AND(SUMIFS(Investors!$P:$P,Investors!$A:$A,$A447,Investors!$G:$G,$B447)-$B$2&lt;=V$4,SUMIFS(Investors!$P:$P,Investors!$A:$A,$A447,Investors!$G:$G,$B447)-$B$2&gt;U$4),SUMIFS(Investors!$Q:$Q,Investors!$A:$A,$A447,Investors!$G:$G,$B447),0)</f>
        <v/>
      </c>
      <c r="W447" s="4">
        <f>IF(AND(SUMIFS(Investors!$P:$P,Investors!$A:$A,$A447,Investors!$G:$G,$B447)-$B$2&lt;=W$4,SUMIFS(Investors!$P:$P,Investors!$A:$A,$A447,Investors!$G:$G,$B447)-$B$2&gt;V$4),SUMIFS(Investors!$Q:$Q,Investors!$A:$A,$A447,Investors!$G:$G,$B447),0)</f>
        <v/>
      </c>
      <c r="X447" s="4">
        <f>IF(AND(SUMIFS(Investors!$P:$P,Investors!$A:$A,$A447,Investors!$G:$G,$B447)-$B$2&lt;=X$4,SUMIFS(Investors!$P:$P,Investors!$A:$A,$A447,Investors!$G:$G,$B447)-$B$2&gt;W$4),SUMIFS(Investors!$Q:$Q,Investors!$A:$A,$A447,Investors!$G:$G,$B447),0)</f>
        <v/>
      </c>
      <c r="Y447" s="4">
        <f>IF(AND(SUMIFS(Investors!$P:$P,Investors!$A:$A,$A447,Investors!$G:$G,$B447)-$B$2&lt;=Y$4,SUMIFS(Investors!$P:$P,Investors!$A:$A,$A447,Investors!$G:$G,$B447)-$B$2&gt;X$4),SUMIFS(Investors!$Q:$Q,Investors!$A:$A,$A447,Investors!$G:$G,$B447),0)</f>
        <v/>
      </c>
      <c r="Z447" s="4">
        <f>IF(AND(SUMIFS(Investors!$P:$P,Investors!$A:$A,$A447,Investors!$G:$G,$B447)-$B$2&lt;=Z$4,SUMIFS(Investors!$P:$P,Investors!$A:$A,$A447,Investors!$G:$G,$B447)-$B$2&gt;Y$4),SUMIFS(Investors!$Q:$Q,Investors!$A:$A,$A447,Investors!$G:$G,$B447),0)</f>
        <v/>
      </c>
      <c r="AA447" s="4">
        <f>IF(AND(SUMIFS(Investors!$P:$P,Investors!$A:$A,$A447,Investors!$G:$G,$B447)-$B$2&lt;=AA$4,SUMIFS(Investors!$P:$P,Investors!$A:$A,$A447,Investors!$G:$G,$B447)-$B$2&gt;Z$4),SUMIFS(Investors!$Q:$Q,Investors!$A:$A,$A447,Investors!$G:$G,$B447),0)</f>
        <v/>
      </c>
      <c r="AB447" s="4">
        <f>IF(AND(SUMIFS(Investors!$P:$P,Investors!$A:$A,$A447,Investors!$G:$G,$B447)-$B$2&lt;=AB$4,SUMIFS(Investors!$P:$P,Investors!$A:$A,$A447,Investors!$G:$G,$B447)-$B$2&gt;AA$4),SUMIFS(Investors!$Q:$Q,Investors!$A:$A,$A447,Investors!$G:$G,$B447),0)</f>
        <v/>
      </c>
      <c r="AC447" s="4">
        <f>IF(AND(SUMIFS(Investors!$P:$P,Investors!$A:$A,$A447,Investors!$G:$G,$B447)-$B$2&lt;=AC$4,SUMIFS(Investors!$P:$P,Investors!$A:$A,$A447,Investors!$G:$G,$B447)-$B$2&gt;AB$4),SUMIFS(Investors!$Q:$Q,Investors!$A:$A,$A447,Investors!$G:$G,$B447),0)</f>
        <v/>
      </c>
    </row>
    <row r="448">
      <c r="A448" t="inlineStr">
        <is>
          <t>ZNUN01</t>
        </is>
      </c>
      <c r="B448" t="inlineStr">
        <is>
          <t>HVP201</t>
        </is>
      </c>
      <c r="C448" s="4">
        <f>SUM(E448:AC448)</f>
        <v/>
      </c>
      <c r="E448" s="4">
        <f>IF(AND(SUMIFS(Investors!$P:$P,Investors!$A:$A,$A448,Investors!$G:$G,$B448)-$B$2&lt;=E$4,SUMIFS(Investors!$P:$P,Investors!$A:$A,$A448,Investors!$G:$G,$B448)-$B$2&gt;D$4),SUMIFS(Investors!$Q:$Q,Investors!$A:$A,$A448,Investors!$G:$G,$B448),0)</f>
        <v/>
      </c>
      <c r="F448" s="4">
        <f>IF(AND(SUMIFS(Investors!$P:$P,Investors!$A:$A,$A448,Investors!$G:$G,$B448)-$B$2&lt;=F$4,SUMIFS(Investors!$P:$P,Investors!$A:$A,$A448,Investors!$G:$G,$B448)-$B$2&gt;E$4),SUMIFS(Investors!$Q:$Q,Investors!$A:$A,$A448,Investors!$G:$G,$B448),0)</f>
        <v/>
      </c>
      <c r="G448" s="4">
        <f>IF(AND(SUMIFS(Investors!$P:$P,Investors!$A:$A,$A448,Investors!$G:$G,$B448)-$B$2&lt;=G$4,SUMIFS(Investors!$P:$P,Investors!$A:$A,$A448,Investors!$G:$G,$B448)-$B$2&gt;F$4),SUMIFS(Investors!$Q:$Q,Investors!$A:$A,$A448,Investors!$G:$G,$B448),0)</f>
        <v/>
      </c>
      <c r="H448" s="4">
        <f>IF(AND(SUMIFS(Investors!$P:$P,Investors!$A:$A,$A448,Investors!$G:$G,$B448)-$B$2&lt;=H$4,SUMIFS(Investors!$P:$P,Investors!$A:$A,$A448,Investors!$G:$G,$B448)-$B$2&gt;G$4),SUMIFS(Investors!$Q:$Q,Investors!$A:$A,$A448,Investors!$G:$G,$B448),0)</f>
        <v/>
      </c>
      <c r="I448" s="4">
        <f>IF(AND(SUMIFS(Investors!$P:$P,Investors!$A:$A,$A448,Investors!$G:$G,$B448)-$B$2&lt;=I$4,SUMIFS(Investors!$P:$P,Investors!$A:$A,$A448,Investors!$G:$G,$B448)-$B$2&gt;H$4),SUMIFS(Investors!$Q:$Q,Investors!$A:$A,$A448,Investors!$G:$G,$B448),0)</f>
        <v/>
      </c>
      <c r="J448" s="4">
        <f>IF(AND(SUMIFS(Investors!$P:$P,Investors!$A:$A,$A448,Investors!$G:$G,$B448)-$B$2&lt;=J$4,SUMIFS(Investors!$P:$P,Investors!$A:$A,$A448,Investors!$G:$G,$B448)-$B$2&gt;I$4),SUMIFS(Investors!$Q:$Q,Investors!$A:$A,$A448,Investors!$G:$G,$B448),0)</f>
        <v/>
      </c>
      <c r="K448" s="4">
        <f>IF(AND(SUMIFS(Investors!$P:$P,Investors!$A:$A,$A448,Investors!$G:$G,$B448)-$B$2&lt;=K$4,SUMIFS(Investors!$P:$P,Investors!$A:$A,$A448,Investors!$G:$G,$B448)-$B$2&gt;J$4),SUMIFS(Investors!$Q:$Q,Investors!$A:$A,$A448,Investors!$G:$G,$B448),0)</f>
        <v/>
      </c>
      <c r="L448" s="4">
        <f>IF(AND(SUMIFS(Investors!$P:$P,Investors!$A:$A,$A448,Investors!$G:$G,$B448)-$B$2&lt;=L$4,SUMIFS(Investors!$P:$P,Investors!$A:$A,$A448,Investors!$G:$G,$B448)-$B$2&gt;K$4),SUMIFS(Investors!$Q:$Q,Investors!$A:$A,$A448,Investors!$G:$G,$B448),0)</f>
        <v/>
      </c>
      <c r="M448" s="4">
        <f>IF(AND(SUMIFS(Investors!$P:$P,Investors!$A:$A,$A448,Investors!$G:$G,$B448)-$B$2&lt;=M$4,SUMIFS(Investors!$P:$P,Investors!$A:$A,$A448,Investors!$G:$G,$B448)-$B$2&gt;L$4),SUMIFS(Investors!$Q:$Q,Investors!$A:$A,$A448,Investors!$G:$G,$B448),0)</f>
        <v/>
      </c>
      <c r="N448" s="4">
        <f>IF(AND(SUMIFS(Investors!$P:$P,Investors!$A:$A,$A448,Investors!$G:$G,$B448)-$B$2&lt;=N$4,SUMIFS(Investors!$P:$P,Investors!$A:$A,$A448,Investors!$G:$G,$B448)-$B$2&gt;M$4),SUMIFS(Investors!$Q:$Q,Investors!$A:$A,$A448,Investors!$G:$G,$B448),0)</f>
        <v/>
      </c>
      <c r="O448" s="4">
        <f>IF(AND(SUMIFS(Investors!$P:$P,Investors!$A:$A,$A448,Investors!$G:$G,$B448)-$B$2&lt;=O$4,SUMIFS(Investors!$P:$P,Investors!$A:$A,$A448,Investors!$G:$G,$B448)-$B$2&gt;N$4),SUMIFS(Investors!$Q:$Q,Investors!$A:$A,$A448,Investors!$G:$G,$B448),0)</f>
        <v/>
      </c>
      <c r="P448" s="4">
        <f>IF(AND(SUMIFS(Investors!$P:$P,Investors!$A:$A,$A448,Investors!$G:$G,$B448)-$B$2&lt;=P$4,SUMIFS(Investors!$P:$P,Investors!$A:$A,$A448,Investors!$G:$G,$B448)-$B$2&gt;O$4),SUMIFS(Investors!$Q:$Q,Investors!$A:$A,$A448,Investors!$G:$G,$B448),0)</f>
        <v/>
      </c>
      <c r="Q448" s="4">
        <f>IF(AND(SUMIFS(Investors!$P:$P,Investors!$A:$A,$A448,Investors!$G:$G,$B448)-$B$2&lt;=Q$4,SUMIFS(Investors!$P:$P,Investors!$A:$A,$A448,Investors!$G:$G,$B448)-$B$2&gt;P$4),SUMIFS(Investors!$Q:$Q,Investors!$A:$A,$A448,Investors!$G:$G,$B448),0)</f>
        <v/>
      </c>
      <c r="R448" s="4">
        <f>IF(AND(SUMIFS(Investors!$P:$P,Investors!$A:$A,$A448,Investors!$G:$G,$B448)-$B$2&lt;=R$4,SUMIFS(Investors!$P:$P,Investors!$A:$A,$A448,Investors!$G:$G,$B448)-$B$2&gt;Q$4),SUMIFS(Investors!$Q:$Q,Investors!$A:$A,$A448,Investors!$G:$G,$B448),0)</f>
        <v/>
      </c>
      <c r="S448" s="4">
        <f>IF(AND(SUMIFS(Investors!$P:$P,Investors!$A:$A,$A448,Investors!$G:$G,$B448)-$B$2&lt;=S$4,SUMIFS(Investors!$P:$P,Investors!$A:$A,$A448,Investors!$G:$G,$B448)-$B$2&gt;R$4),SUMIFS(Investors!$Q:$Q,Investors!$A:$A,$A448,Investors!$G:$G,$B448),0)</f>
        <v/>
      </c>
      <c r="T448" s="4">
        <f>IF(AND(SUMIFS(Investors!$P:$P,Investors!$A:$A,$A448,Investors!$G:$G,$B448)-$B$2&lt;=T$4,SUMIFS(Investors!$P:$P,Investors!$A:$A,$A448,Investors!$G:$G,$B448)-$B$2&gt;S$4),SUMIFS(Investors!$Q:$Q,Investors!$A:$A,$A448,Investors!$G:$G,$B448),0)</f>
        <v/>
      </c>
      <c r="U448" s="4">
        <f>IF(AND(SUMIFS(Investors!$P:$P,Investors!$A:$A,$A448,Investors!$G:$G,$B448)-$B$2&lt;=U$4,SUMIFS(Investors!$P:$P,Investors!$A:$A,$A448,Investors!$G:$G,$B448)-$B$2&gt;T$4),SUMIFS(Investors!$Q:$Q,Investors!$A:$A,$A448,Investors!$G:$G,$B448),0)</f>
        <v/>
      </c>
      <c r="V448" s="4">
        <f>IF(AND(SUMIFS(Investors!$P:$P,Investors!$A:$A,$A448,Investors!$G:$G,$B448)-$B$2&lt;=V$4,SUMIFS(Investors!$P:$P,Investors!$A:$A,$A448,Investors!$G:$G,$B448)-$B$2&gt;U$4),SUMIFS(Investors!$Q:$Q,Investors!$A:$A,$A448,Investors!$G:$G,$B448),0)</f>
        <v/>
      </c>
      <c r="W448" s="4">
        <f>IF(AND(SUMIFS(Investors!$P:$P,Investors!$A:$A,$A448,Investors!$G:$G,$B448)-$B$2&lt;=W$4,SUMIFS(Investors!$P:$P,Investors!$A:$A,$A448,Investors!$G:$G,$B448)-$B$2&gt;V$4),SUMIFS(Investors!$Q:$Q,Investors!$A:$A,$A448,Investors!$G:$G,$B448),0)</f>
        <v/>
      </c>
      <c r="X448" s="4">
        <f>IF(AND(SUMIFS(Investors!$P:$P,Investors!$A:$A,$A448,Investors!$G:$G,$B448)-$B$2&lt;=X$4,SUMIFS(Investors!$P:$P,Investors!$A:$A,$A448,Investors!$G:$G,$B448)-$B$2&gt;W$4),SUMIFS(Investors!$Q:$Q,Investors!$A:$A,$A448,Investors!$G:$G,$B448),0)</f>
        <v/>
      </c>
      <c r="Y448" s="4">
        <f>IF(AND(SUMIFS(Investors!$P:$P,Investors!$A:$A,$A448,Investors!$G:$G,$B448)-$B$2&lt;=Y$4,SUMIFS(Investors!$P:$P,Investors!$A:$A,$A448,Investors!$G:$G,$B448)-$B$2&gt;X$4),SUMIFS(Investors!$Q:$Q,Investors!$A:$A,$A448,Investors!$G:$G,$B448),0)</f>
        <v/>
      </c>
      <c r="Z448" s="4">
        <f>IF(AND(SUMIFS(Investors!$P:$P,Investors!$A:$A,$A448,Investors!$G:$G,$B448)-$B$2&lt;=Z$4,SUMIFS(Investors!$P:$P,Investors!$A:$A,$A448,Investors!$G:$G,$B448)-$B$2&gt;Y$4),SUMIFS(Investors!$Q:$Q,Investors!$A:$A,$A448,Investors!$G:$G,$B448),0)</f>
        <v/>
      </c>
      <c r="AA448" s="4">
        <f>IF(AND(SUMIFS(Investors!$P:$P,Investors!$A:$A,$A448,Investors!$G:$G,$B448)-$B$2&lt;=AA$4,SUMIFS(Investors!$P:$P,Investors!$A:$A,$A448,Investors!$G:$G,$B448)-$B$2&gt;Z$4),SUMIFS(Investors!$Q:$Q,Investors!$A:$A,$A448,Investors!$G:$G,$B448),0)</f>
        <v/>
      </c>
      <c r="AB448" s="4">
        <f>IF(AND(SUMIFS(Investors!$P:$P,Investors!$A:$A,$A448,Investors!$G:$G,$B448)-$B$2&lt;=AB$4,SUMIFS(Investors!$P:$P,Investors!$A:$A,$A448,Investors!$G:$G,$B448)-$B$2&gt;AA$4),SUMIFS(Investors!$Q:$Q,Investors!$A:$A,$A448,Investors!$G:$G,$B448),0)</f>
        <v/>
      </c>
      <c r="AC448" s="4">
        <f>IF(AND(SUMIFS(Investors!$P:$P,Investors!$A:$A,$A448,Investors!$G:$G,$B448)-$B$2&lt;=AC$4,SUMIFS(Investors!$P:$P,Investors!$A:$A,$A448,Investors!$G:$G,$B448)-$B$2&gt;AB$4),SUMIFS(Investors!$Q:$Q,Investors!$A:$A,$A448,Investors!$G:$G,$B448),0)</f>
        <v/>
      </c>
    </row>
    <row r="449">
      <c r="A449" t="inlineStr">
        <is>
          <t>ZNUN01</t>
        </is>
      </c>
      <c r="B449" t="inlineStr">
        <is>
          <t>HVP302</t>
        </is>
      </c>
      <c r="C449" s="4">
        <f>SUM(E449:AC449)</f>
        <v/>
      </c>
      <c r="E449" s="4">
        <f>IF(AND(SUMIFS(Investors!$P:$P,Investors!$A:$A,$A449,Investors!$G:$G,$B449)-$B$2&lt;=E$4,SUMIFS(Investors!$P:$P,Investors!$A:$A,$A449,Investors!$G:$G,$B449)-$B$2&gt;D$4),SUMIFS(Investors!$Q:$Q,Investors!$A:$A,$A449,Investors!$G:$G,$B449),0)</f>
        <v/>
      </c>
      <c r="F449" s="4">
        <f>IF(AND(SUMIFS(Investors!$P:$P,Investors!$A:$A,$A449,Investors!$G:$G,$B449)-$B$2&lt;=F$4,SUMIFS(Investors!$P:$P,Investors!$A:$A,$A449,Investors!$G:$G,$B449)-$B$2&gt;E$4),SUMIFS(Investors!$Q:$Q,Investors!$A:$A,$A449,Investors!$G:$G,$B449),0)</f>
        <v/>
      </c>
      <c r="G449" s="4">
        <f>IF(AND(SUMIFS(Investors!$P:$P,Investors!$A:$A,$A449,Investors!$G:$G,$B449)-$B$2&lt;=G$4,SUMIFS(Investors!$P:$P,Investors!$A:$A,$A449,Investors!$G:$G,$B449)-$B$2&gt;F$4),SUMIFS(Investors!$Q:$Q,Investors!$A:$A,$A449,Investors!$G:$G,$B449),0)</f>
        <v/>
      </c>
      <c r="H449" s="4">
        <f>IF(AND(SUMIFS(Investors!$P:$P,Investors!$A:$A,$A449,Investors!$G:$G,$B449)-$B$2&lt;=H$4,SUMIFS(Investors!$P:$P,Investors!$A:$A,$A449,Investors!$G:$G,$B449)-$B$2&gt;G$4),SUMIFS(Investors!$Q:$Q,Investors!$A:$A,$A449,Investors!$G:$G,$B449),0)</f>
        <v/>
      </c>
      <c r="I449" s="4">
        <f>IF(AND(SUMIFS(Investors!$P:$P,Investors!$A:$A,$A449,Investors!$G:$G,$B449)-$B$2&lt;=I$4,SUMIFS(Investors!$P:$P,Investors!$A:$A,$A449,Investors!$G:$G,$B449)-$B$2&gt;H$4),SUMIFS(Investors!$Q:$Q,Investors!$A:$A,$A449,Investors!$G:$G,$B449),0)</f>
        <v/>
      </c>
      <c r="J449" s="4">
        <f>IF(AND(SUMIFS(Investors!$P:$P,Investors!$A:$A,$A449,Investors!$G:$G,$B449)-$B$2&lt;=J$4,SUMIFS(Investors!$P:$P,Investors!$A:$A,$A449,Investors!$G:$G,$B449)-$B$2&gt;I$4),SUMIFS(Investors!$Q:$Q,Investors!$A:$A,$A449,Investors!$G:$G,$B449),0)</f>
        <v/>
      </c>
      <c r="K449" s="4">
        <f>IF(AND(SUMIFS(Investors!$P:$P,Investors!$A:$A,$A449,Investors!$G:$G,$B449)-$B$2&lt;=K$4,SUMIFS(Investors!$P:$P,Investors!$A:$A,$A449,Investors!$G:$G,$B449)-$B$2&gt;J$4),SUMIFS(Investors!$Q:$Q,Investors!$A:$A,$A449,Investors!$G:$G,$B449),0)</f>
        <v/>
      </c>
      <c r="L449" s="4">
        <f>IF(AND(SUMIFS(Investors!$P:$P,Investors!$A:$A,$A449,Investors!$G:$G,$B449)-$B$2&lt;=L$4,SUMIFS(Investors!$P:$P,Investors!$A:$A,$A449,Investors!$G:$G,$B449)-$B$2&gt;K$4),SUMIFS(Investors!$Q:$Q,Investors!$A:$A,$A449,Investors!$G:$G,$B449),0)</f>
        <v/>
      </c>
      <c r="M449" s="4">
        <f>IF(AND(SUMIFS(Investors!$P:$P,Investors!$A:$A,$A449,Investors!$G:$G,$B449)-$B$2&lt;=M$4,SUMIFS(Investors!$P:$P,Investors!$A:$A,$A449,Investors!$G:$G,$B449)-$B$2&gt;L$4),SUMIFS(Investors!$Q:$Q,Investors!$A:$A,$A449,Investors!$G:$G,$B449),0)</f>
        <v/>
      </c>
      <c r="N449" s="4">
        <f>IF(AND(SUMIFS(Investors!$P:$P,Investors!$A:$A,$A449,Investors!$G:$G,$B449)-$B$2&lt;=N$4,SUMIFS(Investors!$P:$P,Investors!$A:$A,$A449,Investors!$G:$G,$B449)-$B$2&gt;M$4),SUMIFS(Investors!$Q:$Q,Investors!$A:$A,$A449,Investors!$G:$G,$B449),0)</f>
        <v/>
      </c>
      <c r="O449" s="4">
        <f>IF(AND(SUMIFS(Investors!$P:$P,Investors!$A:$A,$A449,Investors!$G:$G,$B449)-$B$2&lt;=O$4,SUMIFS(Investors!$P:$P,Investors!$A:$A,$A449,Investors!$G:$G,$B449)-$B$2&gt;N$4),SUMIFS(Investors!$Q:$Q,Investors!$A:$A,$A449,Investors!$G:$G,$B449),0)</f>
        <v/>
      </c>
      <c r="P449" s="4">
        <f>IF(AND(SUMIFS(Investors!$P:$P,Investors!$A:$A,$A449,Investors!$G:$G,$B449)-$B$2&lt;=P$4,SUMIFS(Investors!$P:$P,Investors!$A:$A,$A449,Investors!$G:$G,$B449)-$B$2&gt;O$4),SUMIFS(Investors!$Q:$Q,Investors!$A:$A,$A449,Investors!$G:$G,$B449),0)</f>
        <v/>
      </c>
      <c r="Q449" s="4">
        <f>IF(AND(SUMIFS(Investors!$P:$P,Investors!$A:$A,$A449,Investors!$G:$G,$B449)-$B$2&lt;=Q$4,SUMIFS(Investors!$P:$P,Investors!$A:$A,$A449,Investors!$G:$G,$B449)-$B$2&gt;P$4),SUMIFS(Investors!$Q:$Q,Investors!$A:$A,$A449,Investors!$G:$G,$B449),0)</f>
        <v/>
      </c>
      <c r="R449" s="4">
        <f>IF(AND(SUMIFS(Investors!$P:$P,Investors!$A:$A,$A449,Investors!$G:$G,$B449)-$B$2&lt;=R$4,SUMIFS(Investors!$P:$P,Investors!$A:$A,$A449,Investors!$G:$G,$B449)-$B$2&gt;Q$4),SUMIFS(Investors!$Q:$Q,Investors!$A:$A,$A449,Investors!$G:$G,$B449),0)</f>
        <v/>
      </c>
      <c r="S449" s="4">
        <f>IF(AND(SUMIFS(Investors!$P:$P,Investors!$A:$A,$A449,Investors!$G:$G,$B449)-$B$2&lt;=S$4,SUMIFS(Investors!$P:$P,Investors!$A:$A,$A449,Investors!$G:$G,$B449)-$B$2&gt;R$4),SUMIFS(Investors!$Q:$Q,Investors!$A:$A,$A449,Investors!$G:$G,$B449),0)</f>
        <v/>
      </c>
      <c r="T449" s="4">
        <f>IF(AND(SUMIFS(Investors!$P:$P,Investors!$A:$A,$A449,Investors!$G:$G,$B449)-$B$2&lt;=T$4,SUMIFS(Investors!$P:$P,Investors!$A:$A,$A449,Investors!$G:$G,$B449)-$B$2&gt;S$4),SUMIFS(Investors!$Q:$Q,Investors!$A:$A,$A449,Investors!$G:$G,$B449),0)</f>
        <v/>
      </c>
      <c r="U449" s="4">
        <f>IF(AND(SUMIFS(Investors!$P:$P,Investors!$A:$A,$A449,Investors!$G:$G,$B449)-$B$2&lt;=U$4,SUMIFS(Investors!$P:$P,Investors!$A:$A,$A449,Investors!$G:$G,$B449)-$B$2&gt;T$4),SUMIFS(Investors!$Q:$Q,Investors!$A:$A,$A449,Investors!$G:$G,$B449),0)</f>
        <v/>
      </c>
      <c r="V449" s="4">
        <f>IF(AND(SUMIFS(Investors!$P:$P,Investors!$A:$A,$A449,Investors!$G:$G,$B449)-$B$2&lt;=V$4,SUMIFS(Investors!$P:$P,Investors!$A:$A,$A449,Investors!$G:$G,$B449)-$B$2&gt;U$4),SUMIFS(Investors!$Q:$Q,Investors!$A:$A,$A449,Investors!$G:$G,$B449),0)</f>
        <v/>
      </c>
      <c r="W449" s="4">
        <f>IF(AND(SUMIFS(Investors!$P:$P,Investors!$A:$A,$A449,Investors!$G:$G,$B449)-$B$2&lt;=W$4,SUMIFS(Investors!$P:$P,Investors!$A:$A,$A449,Investors!$G:$G,$B449)-$B$2&gt;V$4),SUMIFS(Investors!$Q:$Q,Investors!$A:$A,$A449,Investors!$G:$G,$B449),0)</f>
        <v/>
      </c>
      <c r="X449" s="4">
        <f>IF(AND(SUMIFS(Investors!$P:$P,Investors!$A:$A,$A449,Investors!$G:$G,$B449)-$B$2&lt;=X$4,SUMIFS(Investors!$P:$P,Investors!$A:$A,$A449,Investors!$G:$G,$B449)-$B$2&gt;W$4),SUMIFS(Investors!$Q:$Q,Investors!$A:$A,$A449,Investors!$G:$G,$B449),0)</f>
        <v/>
      </c>
      <c r="Y449" s="4">
        <f>IF(AND(SUMIFS(Investors!$P:$P,Investors!$A:$A,$A449,Investors!$G:$G,$B449)-$B$2&lt;=Y$4,SUMIFS(Investors!$P:$P,Investors!$A:$A,$A449,Investors!$G:$G,$B449)-$B$2&gt;X$4),SUMIFS(Investors!$Q:$Q,Investors!$A:$A,$A449,Investors!$G:$G,$B449),0)</f>
        <v/>
      </c>
      <c r="Z449" s="4">
        <f>IF(AND(SUMIFS(Investors!$P:$P,Investors!$A:$A,$A449,Investors!$G:$G,$B449)-$B$2&lt;=Z$4,SUMIFS(Investors!$P:$P,Investors!$A:$A,$A449,Investors!$G:$G,$B449)-$B$2&gt;Y$4),SUMIFS(Investors!$Q:$Q,Investors!$A:$A,$A449,Investors!$G:$G,$B449),0)</f>
        <v/>
      </c>
      <c r="AA449" s="4">
        <f>IF(AND(SUMIFS(Investors!$P:$P,Investors!$A:$A,$A449,Investors!$G:$G,$B449)-$B$2&lt;=AA$4,SUMIFS(Investors!$P:$P,Investors!$A:$A,$A449,Investors!$G:$G,$B449)-$B$2&gt;Z$4),SUMIFS(Investors!$Q:$Q,Investors!$A:$A,$A449,Investors!$G:$G,$B449),0)</f>
        <v/>
      </c>
      <c r="AB449" s="4">
        <f>IF(AND(SUMIFS(Investors!$P:$P,Investors!$A:$A,$A449,Investors!$G:$G,$B449)-$B$2&lt;=AB$4,SUMIFS(Investors!$P:$P,Investors!$A:$A,$A449,Investors!$G:$G,$B449)-$B$2&gt;AA$4),SUMIFS(Investors!$Q:$Q,Investors!$A:$A,$A449,Investors!$G:$G,$B449),0)</f>
        <v/>
      </c>
      <c r="AC449" s="4">
        <f>IF(AND(SUMIFS(Investors!$P:$P,Investors!$A:$A,$A449,Investors!$G:$G,$B449)-$B$2&lt;=AC$4,SUMIFS(Investors!$P:$P,Investors!$A:$A,$A449,Investors!$G:$G,$B449)-$B$2&gt;AB$4),SUMIFS(Investors!$Q:$Q,Investors!$A:$A,$A449,Investors!$G:$G,$B449),0)</f>
        <v/>
      </c>
    </row>
    <row r="450">
      <c r="A450" t="inlineStr">
        <is>
          <t>ZNUN01</t>
        </is>
      </c>
      <c r="B450" t="inlineStr">
        <is>
          <t>HVC106</t>
        </is>
      </c>
      <c r="C450" s="4">
        <f>SUM(E450:AC450)</f>
        <v/>
      </c>
      <c r="E450" s="4">
        <f>IF(AND(SUMIFS(Investors!$P:$P,Investors!$A:$A,$A450,Investors!$G:$G,$B450)-$B$2&lt;=E$4,SUMIFS(Investors!$P:$P,Investors!$A:$A,$A450,Investors!$G:$G,$B450)-$B$2&gt;D$4),SUMIFS(Investors!$Q:$Q,Investors!$A:$A,$A450,Investors!$G:$G,$B450),0)</f>
        <v/>
      </c>
      <c r="F450" s="4">
        <f>IF(AND(SUMIFS(Investors!$P:$P,Investors!$A:$A,$A450,Investors!$G:$G,$B450)-$B$2&lt;=F$4,SUMIFS(Investors!$P:$P,Investors!$A:$A,$A450,Investors!$G:$G,$B450)-$B$2&gt;E$4),SUMIFS(Investors!$Q:$Q,Investors!$A:$A,$A450,Investors!$G:$G,$B450),0)</f>
        <v/>
      </c>
      <c r="G450" s="4">
        <f>IF(AND(SUMIFS(Investors!$P:$P,Investors!$A:$A,$A450,Investors!$G:$G,$B450)-$B$2&lt;=G$4,SUMIFS(Investors!$P:$P,Investors!$A:$A,$A450,Investors!$G:$G,$B450)-$B$2&gt;F$4),SUMIFS(Investors!$Q:$Q,Investors!$A:$A,$A450,Investors!$G:$G,$B450),0)</f>
        <v/>
      </c>
      <c r="H450" s="4">
        <f>IF(AND(SUMIFS(Investors!$P:$P,Investors!$A:$A,$A450,Investors!$G:$G,$B450)-$B$2&lt;=H$4,SUMIFS(Investors!$P:$P,Investors!$A:$A,$A450,Investors!$G:$G,$B450)-$B$2&gt;G$4),SUMIFS(Investors!$Q:$Q,Investors!$A:$A,$A450,Investors!$G:$G,$B450),0)</f>
        <v/>
      </c>
      <c r="I450" s="4">
        <f>IF(AND(SUMIFS(Investors!$P:$P,Investors!$A:$A,$A450,Investors!$G:$G,$B450)-$B$2&lt;=I$4,SUMIFS(Investors!$P:$P,Investors!$A:$A,$A450,Investors!$G:$G,$B450)-$B$2&gt;H$4),SUMIFS(Investors!$Q:$Q,Investors!$A:$A,$A450,Investors!$G:$G,$B450),0)</f>
        <v/>
      </c>
      <c r="J450" s="4">
        <f>IF(AND(SUMIFS(Investors!$P:$P,Investors!$A:$A,$A450,Investors!$G:$G,$B450)-$B$2&lt;=J$4,SUMIFS(Investors!$P:$P,Investors!$A:$A,$A450,Investors!$G:$G,$B450)-$B$2&gt;I$4),SUMIFS(Investors!$Q:$Q,Investors!$A:$A,$A450,Investors!$G:$G,$B450),0)</f>
        <v/>
      </c>
      <c r="K450" s="4">
        <f>IF(AND(SUMIFS(Investors!$P:$P,Investors!$A:$A,$A450,Investors!$G:$G,$B450)-$B$2&lt;=K$4,SUMIFS(Investors!$P:$P,Investors!$A:$A,$A450,Investors!$G:$G,$B450)-$B$2&gt;J$4),SUMIFS(Investors!$Q:$Q,Investors!$A:$A,$A450,Investors!$G:$G,$B450),0)</f>
        <v/>
      </c>
      <c r="L450" s="4">
        <f>IF(AND(SUMIFS(Investors!$P:$P,Investors!$A:$A,$A450,Investors!$G:$G,$B450)-$B$2&lt;=L$4,SUMIFS(Investors!$P:$P,Investors!$A:$A,$A450,Investors!$G:$G,$B450)-$B$2&gt;K$4),SUMIFS(Investors!$Q:$Q,Investors!$A:$A,$A450,Investors!$G:$G,$B450),0)</f>
        <v/>
      </c>
      <c r="M450" s="4">
        <f>IF(AND(SUMIFS(Investors!$P:$P,Investors!$A:$A,$A450,Investors!$G:$G,$B450)-$B$2&lt;=M$4,SUMIFS(Investors!$P:$P,Investors!$A:$A,$A450,Investors!$G:$G,$B450)-$B$2&gt;L$4),SUMIFS(Investors!$Q:$Q,Investors!$A:$A,$A450,Investors!$G:$G,$B450),0)</f>
        <v/>
      </c>
      <c r="N450" s="4">
        <f>IF(AND(SUMIFS(Investors!$P:$P,Investors!$A:$A,$A450,Investors!$G:$G,$B450)-$B$2&lt;=N$4,SUMIFS(Investors!$P:$P,Investors!$A:$A,$A450,Investors!$G:$G,$B450)-$B$2&gt;M$4),SUMIFS(Investors!$Q:$Q,Investors!$A:$A,$A450,Investors!$G:$G,$B450),0)</f>
        <v/>
      </c>
      <c r="O450" s="4">
        <f>IF(AND(SUMIFS(Investors!$P:$P,Investors!$A:$A,$A450,Investors!$G:$G,$B450)-$B$2&lt;=O$4,SUMIFS(Investors!$P:$P,Investors!$A:$A,$A450,Investors!$G:$G,$B450)-$B$2&gt;N$4),SUMIFS(Investors!$Q:$Q,Investors!$A:$A,$A450,Investors!$G:$G,$B450),0)</f>
        <v/>
      </c>
      <c r="P450" s="4">
        <f>IF(AND(SUMIFS(Investors!$P:$P,Investors!$A:$A,$A450,Investors!$G:$G,$B450)-$B$2&lt;=P$4,SUMIFS(Investors!$P:$P,Investors!$A:$A,$A450,Investors!$G:$G,$B450)-$B$2&gt;O$4),SUMIFS(Investors!$Q:$Q,Investors!$A:$A,$A450,Investors!$G:$G,$B450),0)</f>
        <v/>
      </c>
      <c r="Q450" s="4">
        <f>IF(AND(SUMIFS(Investors!$P:$P,Investors!$A:$A,$A450,Investors!$G:$G,$B450)-$B$2&lt;=Q$4,SUMIFS(Investors!$P:$P,Investors!$A:$A,$A450,Investors!$G:$G,$B450)-$B$2&gt;P$4),SUMIFS(Investors!$Q:$Q,Investors!$A:$A,$A450,Investors!$G:$G,$B450),0)</f>
        <v/>
      </c>
      <c r="R450" s="4">
        <f>IF(AND(SUMIFS(Investors!$P:$P,Investors!$A:$A,$A450,Investors!$G:$G,$B450)-$B$2&lt;=R$4,SUMIFS(Investors!$P:$P,Investors!$A:$A,$A450,Investors!$G:$G,$B450)-$B$2&gt;Q$4),SUMIFS(Investors!$Q:$Q,Investors!$A:$A,$A450,Investors!$G:$G,$B450),0)</f>
        <v/>
      </c>
      <c r="S450" s="4">
        <f>IF(AND(SUMIFS(Investors!$P:$P,Investors!$A:$A,$A450,Investors!$G:$G,$B450)-$B$2&lt;=S$4,SUMIFS(Investors!$P:$P,Investors!$A:$A,$A450,Investors!$G:$G,$B450)-$B$2&gt;R$4),SUMIFS(Investors!$Q:$Q,Investors!$A:$A,$A450,Investors!$G:$G,$B450),0)</f>
        <v/>
      </c>
      <c r="T450" s="4">
        <f>IF(AND(SUMIFS(Investors!$P:$P,Investors!$A:$A,$A450,Investors!$G:$G,$B450)-$B$2&lt;=T$4,SUMIFS(Investors!$P:$P,Investors!$A:$A,$A450,Investors!$G:$G,$B450)-$B$2&gt;S$4),SUMIFS(Investors!$Q:$Q,Investors!$A:$A,$A450,Investors!$G:$G,$B450),0)</f>
        <v/>
      </c>
      <c r="U450" s="4">
        <f>IF(AND(SUMIFS(Investors!$P:$P,Investors!$A:$A,$A450,Investors!$G:$G,$B450)-$B$2&lt;=U$4,SUMIFS(Investors!$P:$P,Investors!$A:$A,$A450,Investors!$G:$G,$B450)-$B$2&gt;T$4),SUMIFS(Investors!$Q:$Q,Investors!$A:$A,$A450,Investors!$G:$G,$B450),0)</f>
        <v/>
      </c>
      <c r="V450" s="4">
        <f>IF(AND(SUMIFS(Investors!$P:$P,Investors!$A:$A,$A450,Investors!$G:$G,$B450)-$B$2&lt;=V$4,SUMIFS(Investors!$P:$P,Investors!$A:$A,$A450,Investors!$G:$G,$B450)-$B$2&gt;U$4),SUMIFS(Investors!$Q:$Q,Investors!$A:$A,$A450,Investors!$G:$G,$B450),0)</f>
        <v/>
      </c>
      <c r="W450" s="4">
        <f>IF(AND(SUMIFS(Investors!$P:$P,Investors!$A:$A,$A450,Investors!$G:$G,$B450)-$B$2&lt;=W$4,SUMIFS(Investors!$P:$P,Investors!$A:$A,$A450,Investors!$G:$G,$B450)-$B$2&gt;V$4),SUMIFS(Investors!$Q:$Q,Investors!$A:$A,$A450,Investors!$G:$G,$B450),0)</f>
        <v/>
      </c>
      <c r="X450" s="4">
        <f>IF(AND(SUMIFS(Investors!$P:$P,Investors!$A:$A,$A450,Investors!$G:$G,$B450)-$B$2&lt;=X$4,SUMIFS(Investors!$P:$P,Investors!$A:$A,$A450,Investors!$G:$G,$B450)-$B$2&gt;W$4),SUMIFS(Investors!$Q:$Q,Investors!$A:$A,$A450,Investors!$G:$G,$B450),0)</f>
        <v/>
      </c>
      <c r="Y450" s="4">
        <f>IF(AND(SUMIFS(Investors!$P:$P,Investors!$A:$A,$A450,Investors!$G:$G,$B450)-$B$2&lt;=Y$4,SUMIFS(Investors!$P:$P,Investors!$A:$A,$A450,Investors!$G:$G,$B450)-$B$2&gt;X$4),SUMIFS(Investors!$Q:$Q,Investors!$A:$A,$A450,Investors!$G:$G,$B450),0)</f>
        <v/>
      </c>
      <c r="Z450" s="4">
        <f>IF(AND(SUMIFS(Investors!$P:$P,Investors!$A:$A,$A450,Investors!$G:$G,$B450)-$B$2&lt;=Z$4,SUMIFS(Investors!$P:$P,Investors!$A:$A,$A450,Investors!$G:$G,$B450)-$B$2&gt;Y$4),SUMIFS(Investors!$Q:$Q,Investors!$A:$A,$A450,Investors!$G:$G,$B450),0)</f>
        <v/>
      </c>
      <c r="AA450" s="4">
        <f>IF(AND(SUMIFS(Investors!$P:$P,Investors!$A:$A,$A450,Investors!$G:$G,$B450)-$B$2&lt;=AA$4,SUMIFS(Investors!$P:$P,Investors!$A:$A,$A450,Investors!$G:$G,$B450)-$B$2&gt;Z$4),SUMIFS(Investors!$Q:$Q,Investors!$A:$A,$A450,Investors!$G:$G,$B450),0)</f>
        <v/>
      </c>
      <c r="AB450" s="4">
        <f>IF(AND(SUMIFS(Investors!$P:$P,Investors!$A:$A,$A450,Investors!$G:$G,$B450)-$B$2&lt;=AB$4,SUMIFS(Investors!$P:$P,Investors!$A:$A,$A450,Investors!$G:$G,$B450)-$B$2&gt;AA$4),SUMIFS(Investors!$Q:$Q,Investors!$A:$A,$A450,Investors!$G:$G,$B450),0)</f>
        <v/>
      </c>
      <c r="AC450" s="4">
        <f>IF(AND(SUMIFS(Investors!$P:$P,Investors!$A:$A,$A450,Investors!$G:$G,$B450)-$B$2&lt;=AC$4,SUMIFS(Investors!$P:$P,Investors!$A:$A,$A450,Investors!$G:$G,$B450)-$B$2&gt;AB$4),SUMIFS(Investors!$Q:$Q,Investors!$A:$A,$A450,Investors!$G:$G,$B450),0)</f>
        <v/>
      </c>
    </row>
    <row r="451">
      <c r="A451" t="inlineStr">
        <is>
          <t>ZNUN01</t>
        </is>
      </c>
      <c r="B451" t="inlineStr">
        <is>
          <t>HVO103</t>
        </is>
      </c>
      <c r="C451" s="4">
        <f>SUM(E451:AC451)</f>
        <v/>
      </c>
      <c r="E451" s="4">
        <f>IF(AND(SUMIFS(Investors!$P:$P,Investors!$A:$A,$A451,Investors!$G:$G,$B451)-$B$2&lt;=E$4,SUMIFS(Investors!$P:$P,Investors!$A:$A,$A451,Investors!$G:$G,$B451)-$B$2&gt;D$4),SUMIFS(Investors!$Q:$Q,Investors!$A:$A,$A451,Investors!$G:$G,$B451),0)</f>
        <v/>
      </c>
      <c r="F451" s="4">
        <f>IF(AND(SUMIFS(Investors!$P:$P,Investors!$A:$A,$A451,Investors!$G:$G,$B451)-$B$2&lt;=F$4,SUMIFS(Investors!$P:$P,Investors!$A:$A,$A451,Investors!$G:$G,$B451)-$B$2&gt;E$4),SUMIFS(Investors!$Q:$Q,Investors!$A:$A,$A451,Investors!$G:$G,$B451),0)</f>
        <v/>
      </c>
      <c r="G451" s="4">
        <f>IF(AND(SUMIFS(Investors!$P:$P,Investors!$A:$A,$A451,Investors!$G:$G,$B451)-$B$2&lt;=G$4,SUMIFS(Investors!$P:$P,Investors!$A:$A,$A451,Investors!$G:$G,$B451)-$B$2&gt;F$4),SUMIFS(Investors!$Q:$Q,Investors!$A:$A,$A451,Investors!$G:$G,$B451),0)</f>
        <v/>
      </c>
      <c r="H451" s="4">
        <f>IF(AND(SUMIFS(Investors!$P:$P,Investors!$A:$A,$A451,Investors!$G:$G,$B451)-$B$2&lt;=H$4,SUMIFS(Investors!$P:$P,Investors!$A:$A,$A451,Investors!$G:$G,$B451)-$B$2&gt;G$4),SUMIFS(Investors!$Q:$Q,Investors!$A:$A,$A451,Investors!$G:$G,$B451),0)</f>
        <v/>
      </c>
      <c r="I451" s="4">
        <f>IF(AND(SUMIFS(Investors!$P:$P,Investors!$A:$A,$A451,Investors!$G:$G,$B451)-$B$2&lt;=I$4,SUMIFS(Investors!$P:$P,Investors!$A:$A,$A451,Investors!$G:$G,$B451)-$B$2&gt;H$4),SUMIFS(Investors!$Q:$Q,Investors!$A:$A,$A451,Investors!$G:$G,$B451),0)</f>
        <v/>
      </c>
      <c r="J451" s="4">
        <f>IF(AND(SUMIFS(Investors!$P:$P,Investors!$A:$A,$A451,Investors!$G:$G,$B451)-$B$2&lt;=J$4,SUMIFS(Investors!$P:$P,Investors!$A:$A,$A451,Investors!$G:$G,$B451)-$B$2&gt;I$4),SUMIFS(Investors!$Q:$Q,Investors!$A:$A,$A451,Investors!$G:$G,$B451),0)</f>
        <v/>
      </c>
      <c r="K451" s="4">
        <f>IF(AND(SUMIFS(Investors!$P:$P,Investors!$A:$A,$A451,Investors!$G:$G,$B451)-$B$2&lt;=K$4,SUMIFS(Investors!$P:$P,Investors!$A:$A,$A451,Investors!$G:$G,$B451)-$B$2&gt;J$4),SUMIFS(Investors!$Q:$Q,Investors!$A:$A,$A451,Investors!$G:$G,$B451),0)</f>
        <v/>
      </c>
      <c r="L451" s="4">
        <f>IF(AND(SUMIFS(Investors!$P:$P,Investors!$A:$A,$A451,Investors!$G:$G,$B451)-$B$2&lt;=L$4,SUMIFS(Investors!$P:$P,Investors!$A:$A,$A451,Investors!$G:$G,$B451)-$B$2&gt;K$4),SUMIFS(Investors!$Q:$Q,Investors!$A:$A,$A451,Investors!$G:$G,$B451),0)</f>
        <v/>
      </c>
      <c r="M451" s="4">
        <f>IF(AND(SUMIFS(Investors!$P:$P,Investors!$A:$A,$A451,Investors!$G:$G,$B451)-$B$2&lt;=M$4,SUMIFS(Investors!$P:$P,Investors!$A:$A,$A451,Investors!$G:$G,$B451)-$B$2&gt;L$4),SUMIFS(Investors!$Q:$Q,Investors!$A:$A,$A451,Investors!$G:$G,$B451),0)</f>
        <v/>
      </c>
      <c r="N451" s="4">
        <f>IF(AND(SUMIFS(Investors!$P:$P,Investors!$A:$A,$A451,Investors!$G:$G,$B451)-$B$2&lt;=N$4,SUMIFS(Investors!$P:$P,Investors!$A:$A,$A451,Investors!$G:$G,$B451)-$B$2&gt;M$4),SUMIFS(Investors!$Q:$Q,Investors!$A:$A,$A451,Investors!$G:$G,$B451),0)</f>
        <v/>
      </c>
      <c r="O451" s="4">
        <f>IF(AND(SUMIFS(Investors!$P:$P,Investors!$A:$A,$A451,Investors!$G:$G,$B451)-$B$2&lt;=O$4,SUMIFS(Investors!$P:$P,Investors!$A:$A,$A451,Investors!$G:$G,$B451)-$B$2&gt;N$4),SUMIFS(Investors!$Q:$Q,Investors!$A:$A,$A451,Investors!$G:$G,$B451),0)</f>
        <v/>
      </c>
      <c r="P451" s="4">
        <f>IF(AND(SUMIFS(Investors!$P:$P,Investors!$A:$A,$A451,Investors!$G:$G,$B451)-$B$2&lt;=P$4,SUMIFS(Investors!$P:$P,Investors!$A:$A,$A451,Investors!$G:$G,$B451)-$B$2&gt;O$4),SUMIFS(Investors!$Q:$Q,Investors!$A:$A,$A451,Investors!$G:$G,$B451),0)</f>
        <v/>
      </c>
      <c r="Q451" s="4">
        <f>IF(AND(SUMIFS(Investors!$P:$P,Investors!$A:$A,$A451,Investors!$G:$G,$B451)-$B$2&lt;=Q$4,SUMIFS(Investors!$P:$P,Investors!$A:$A,$A451,Investors!$G:$G,$B451)-$B$2&gt;P$4),SUMIFS(Investors!$Q:$Q,Investors!$A:$A,$A451,Investors!$G:$G,$B451),0)</f>
        <v/>
      </c>
      <c r="R451" s="4">
        <f>IF(AND(SUMIFS(Investors!$P:$P,Investors!$A:$A,$A451,Investors!$G:$G,$B451)-$B$2&lt;=R$4,SUMIFS(Investors!$P:$P,Investors!$A:$A,$A451,Investors!$G:$G,$B451)-$B$2&gt;Q$4),SUMIFS(Investors!$Q:$Q,Investors!$A:$A,$A451,Investors!$G:$G,$B451),0)</f>
        <v/>
      </c>
      <c r="S451" s="4">
        <f>IF(AND(SUMIFS(Investors!$P:$P,Investors!$A:$A,$A451,Investors!$G:$G,$B451)-$B$2&lt;=S$4,SUMIFS(Investors!$P:$P,Investors!$A:$A,$A451,Investors!$G:$G,$B451)-$B$2&gt;R$4),SUMIFS(Investors!$Q:$Q,Investors!$A:$A,$A451,Investors!$G:$G,$B451),0)</f>
        <v/>
      </c>
      <c r="T451" s="4">
        <f>IF(AND(SUMIFS(Investors!$P:$P,Investors!$A:$A,$A451,Investors!$G:$G,$B451)-$B$2&lt;=T$4,SUMIFS(Investors!$P:$P,Investors!$A:$A,$A451,Investors!$G:$G,$B451)-$B$2&gt;S$4),SUMIFS(Investors!$Q:$Q,Investors!$A:$A,$A451,Investors!$G:$G,$B451),0)</f>
        <v/>
      </c>
      <c r="U451" s="4">
        <f>IF(AND(SUMIFS(Investors!$P:$P,Investors!$A:$A,$A451,Investors!$G:$G,$B451)-$B$2&lt;=U$4,SUMIFS(Investors!$P:$P,Investors!$A:$A,$A451,Investors!$G:$G,$B451)-$B$2&gt;T$4),SUMIFS(Investors!$Q:$Q,Investors!$A:$A,$A451,Investors!$G:$G,$B451),0)</f>
        <v/>
      </c>
      <c r="V451" s="4">
        <f>IF(AND(SUMIFS(Investors!$P:$P,Investors!$A:$A,$A451,Investors!$G:$G,$B451)-$B$2&lt;=V$4,SUMIFS(Investors!$P:$P,Investors!$A:$A,$A451,Investors!$G:$G,$B451)-$B$2&gt;U$4),SUMIFS(Investors!$Q:$Q,Investors!$A:$A,$A451,Investors!$G:$G,$B451),0)</f>
        <v/>
      </c>
      <c r="W451" s="4">
        <f>IF(AND(SUMIFS(Investors!$P:$P,Investors!$A:$A,$A451,Investors!$G:$G,$B451)-$B$2&lt;=W$4,SUMIFS(Investors!$P:$P,Investors!$A:$A,$A451,Investors!$G:$G,$B451)-$B$2&gt;V$4),SUMIFS(Investors!$Q:$Q,Investors!$A:$A,$A451,Investors!$G:$G,$B451),0)</f>
        <v/>
      </c>
      <c r="X451" s="4">
        <f>IF(AND(SUMIFS(Investors!$P:$P,Investors!$A:$A,$A451,Investors!$G:$G,$B451)-$B$2&lt;=X$4,SUMIFS(Investors!$P:$P,Investors!$A:$A,$A451,Investors!$G:$G,$B451)-$B$2&gt;W$4),SUMIFS(Investors!$Q:$Q,Investors!$A:$A,$A451,Investors!$G:$G,$B451),0)</f>
        <v/>
      </c>
      <c r="Y451" s="4">
        <f>IF(AND(SUMIFS(Investors!$P:$P,Investors!$A:$A,$A451,Investors!$G:$G,$B451)-$B$2&lt;=Y$4,SUMIFS(Investors!$P:$P,Investors!$A:$A,$A451,Investors!$G:$G,$B451)-$B$2&gt;X$4),SUMIFS(Investors!$Q:$Q,Investors!$A:$A,$A451,Investors!$G:$G,$B451),0)</f>
        <v/>
      </c>
      <c r="Z451" s="4">
        <f>IF(AND(SUMIFS(Investors!$P:$P,Investors!$A:$A,$A451,Investors!$G:$G,$B451)-$B$2&lt;=Z$4,SUMIFS(Investors!$P:$P,Investors!$A:$A,$A451,Investors!$G:$G,$B451)-$B$2&gt;Y$4),SUMIFS(Investors!$Q:$Q,Investors!$A:$A,$A451,Investors!$G:$G,$B451),0)</f>
        <v/>
      </c>
      <c r="AA451" s="4">
        <f>IF(AND(SUMIFS(Investors!$P:$P,Investors!$A:$A,$A451,Investors!$G:$G,$B451)-$B$2&lt;=AA$4,SUMIFS(Investors!$P:$P,Investors!$A:$A,$A451,Investors!$G:$G,$B451)-$B$2&gt;Z$4),SUMIFS(Investors!$Q:$Q,Investors!$A:$A,$A451,Investors!$G:$G,$B451),0)</f>
        <v/>
      </c>
      <c r="AB451" s="4">
        <f>IF(AND(SUMIFS(Investors!$P:$P,Investors!$A:$A,$A451,Investors!$G:$G,$B451)-$B$2&lt;=AB$4,SUMIFS(Investors!$P:$P,Investors!$A:$A,$A451,Investors!$G:$G,$B451)-$B$2&gt;AA$4),SUMIFS(Investors!$Q:$Q,Investors!$A:$A,$A451,Investors!$G:$G,$B451),0)</f>
        <v/>
      </c>
      <c r="AC451" s="4">
        <f>IF(AND(SUMIFS(Investors!$P:$P,Investors!$A:$A,$A451,Investors!$G:$G,$B451)-$B$2&lt;=AC$4,SUMIFS(Investors!$P:$P,Investors!$A:$A,$A451,Investors!$G:$G,$B451)-$B$2&gt;AB$4),SUMIFS(Investors!$Q:$Q,Investors!$A:$A,$A451,Investors!$G:$G,$B451),0)</f>
        <v/>
      </c>
    </row>
    <row r="452">
      <c r="A452" t="inlineStr">
        <is>
          <t>ZNUN01</t>
        </is>
      </c>
      <c r="B452" t="inlineStr">
        <is>
          <t>HVM102</t>
        </is>
      </c>
      <c r="C452" s="4">
        <f>SUM(E452:AC452)</f>
        <v/>
      </c>
      <c r="E452" s="4">
        <f>IF(AND(SUMIFS(Investors!$P:$P,Investors!$A:$A,$A452,Investors!$G:$G,$B452)-$B$2&lt;=E$4,SUMIFS(Investors!$P:$P,Investors!$A:$A,$A452,Investors!$G:$G,$B452)-$B$2&gt;D$4),SUMIFS(Investors!$Q:$Q,Investors!$A:$A,$A452,Investors!$G:$G,$B452),0)</f>
        <v/>
      </c>
      <c r="F452" s="4">
        <f>IF(AND(SUMIFS(Investors!$P:$P,Investors!$A:$A,$A452,Investors!$G:$G,$B452)-$B$2&lt;=F$4,SUMIFS(Investors!$P:$P,Investors!$A:$A,$A452,Investors!$G:$G,$B452)-$B$2&gt;E$4),SUMIFS(Investors!$Q:$Q,Investors!$A:$A,$A452,Investors!$G:$G,$B452),0)</f>
        <v/>
      </c>
      <c r="G452" s="4">
        <f>IF(AND(SUMIFS(Investors!$P:$P,Investors!$A:$A,$A452,Investors!$G:$G,$B452)-$B$2&lt;=G$4,SUMIFS(Investors!$P:$P,Investors!$A:$A,$A452,Investors!$G:$G,$B452)-$B$2&gt;F$4),SUMIFS(Investors!$Q:$Q,Investors!$A:$A,$A452,Investors!$G:$G,$B452),0)</f>
        <v/>
      </c>
      <c r="H452" s="4">
        <f>IF(AND(SUMIFS(Investors!$P:$P,Investors!$A:$A,$A452,Investors!$G:$G,$B452)-$B$2&lt;=H$4,SUMIFS(Investors!$P:$P,Investors!$A:$A,$A452,Investors!$G:$G,$B452)-$B$2&gt;G$4),SUMIFS(Investors!$Q:$Q,Investors!$A:$A,$A452,Investors!$G:$G,$B452),0)</f>
        <v/>
      </c>
      <c r="I452" s="4">
        <f>IF(AND(SUMIFS(Investors!$P:$P,Investors!$A:$A,$A452,Investors!$G:$G,$B452)-$B$2&lt;=I$4,SUMIFS(Investors!$P:$P,Investors!$A:$A,$A452,Investors!$G:$G,$B452)-$B$2&gt;H$4),SUMIFS(Investors!$Q:$Q,Investors!$A:$A,$A452,Investors!$G:$G,$B452),0)</f>
        <v/>
      </c>
      <c r="J452" s="4">
        <f>IF(AND(SUMIFS(Investors!$P:$P,Investors!$A:$A,$A452,Investors!$G:$G,$B452)-$B$2&lt;=J$4,SUMIFS(Investors!$P:$P,Investors!$A:$A,$A452,Investors!$G:$G,$B452)-$B$2&gt;I$4),SUMIFS(Investors!$Q:$Q,Investors!$A:$A,$A452,Investors!$G:$G,$B452),0)</f>
        <v/>
      </c>
      <c r="K452" s="4">
        <f>IF(AND(SUMIFS(Investors!$P:$P,Investors!$A:$A,$A452,Investors!$G:$G,$B452)-$B$2&lt;=K$4,SUMIFS(Investors!$P:$P,Investors!$A:$A,$A452,Investors!$G:$G,$B452)-$B$2&gt;J$4),SUMIFS(Investors!$Q:$Q,Investors!$A:$A,$A452,Investors!$G:$G,$B452),0)</f>
        <v/>
      </c>
      <c r="L452" s="4">
        <f>IF(AND(SUMIFS(Investors!$P:$P,Investors!$A:$A,$A452,Investors!$G:$G,$B452)-$B$2&lt;=L$4,SUMIFS(Investors!$P:$P,Investors!$A:$A,$A452,Investors!$G:$G,$B452)-$B$2&gt;K$4),SUMIFS(Investors!$Q:$Q,Investors!$A:$A,$A452,Investors!$G:$G,$B452),0)</f>
        <v/>
      </c>
      <c r="M452" s="4">
        <f>IF(AND(SUMIFS(Investors!$P:$P,Investors!$A:$A,$A452,Investors!$G:$G,$B452)-$B$2&lt;=M$4,SUMIFS(Investors!$P:$P,Investors!$A:$A,$A452,Investors!$G:$G,$B452)-$B$2&gt;L$4),SUMIFS(Investors!$Q:$Q,Investors!$A:$A,$A452,Investors!$G:$G,$B452),0)</f>
        <v/>
      </c>
      <c r="N452" s="4">
        <f>IF(AND(SUMIFS(Investors!$P:$P,Investors!$A:$A,$A452,Investors!$G:$G,$B452)-$B$2&lt;=N$4,SUMIFS(Investors!$P:$P,Investors!$A:$A,$A452,Investors!$G:$G,$B452)-$B$2&gt;M$4),SUMIFS(Investors!$Q:$Q,Investors!$A:$A,$A452,Investors!$G:$G,$B452),0)</f>
        <v/>
      </c>
      <c r="O452" s="4">
        <f>IF(AND(SUMIFS(Investors!$P:$P,Investors!$A:$A,$A452,Investors!$G:$G,$B452)-$B$2&lt;=O$4,SUMIFS(Investors!$P:$P,Investors!$A:$A,$A452,Investors!$G:$G,$B452)-$B$2&gt;N$4),SUMIFS(Investors!$Q:$Q,Investors!$A:$A,$A452,Investors!$G:$G,$B452),0)</f>
        <v/>
      </c>
      <c r="P452" s="4">
        <f>IF(AND(SUMIFS(Investors!$P:$P,Investors!$A:$A,$A452,Investors!$G:$G,$B452)-$B$2&lt;=P$4,SUMIFS(Investors!$P:$P,Investors!$A:$A,$A452,Investors!$G:$G,$B452)-$B$2&gt;O$4),SUMIFS(Investors!$Q:$Q,Investors!$A:$A,$A452,Investors!$G:$G,$B452),0)</f>
        <v/>
      </c>
      <c r="Q452" s="4">
        <f>IF(AND(SUMIFS(Investors!$P:$P,Investors!$A:$A,$A452,Investors!$G:$G,$B452)-$B$2&lt;=Q$4,SUMIFS(Investors!$P:$P,Investors!$A:$A,$A452,Investors!$G:$G,$B452)-$B$2&gt;P$4),SUMIFS(Investors!$Q:$Q,Investors!$A:$A,$A452,Investors!$G:$G,$B452),0)</f>
        <v/>
      </c>
      <c r="R452" s="4">
        <f>IF(AND(SUMIFS(Investors!$P:$P,Investors!$A:$A,$A452,Investors!$G:$G,$B452)-$B$2&lt;=R$4,SUMIFS(Investors!$P:$P,Investors!$A:$A,$A452,Investors!$G:$G,$B452)-$B$2&gt;Q$4),SUMIFS(Investors!$Q:$Q,Investors!$A:$A,$A452,Investors!$G:$G,$B452),0)</f>
        <v/>
      </c>
      <c r="S452" s="4">
        <f>IF(AND(SUMIFS(Investors!$P:$P,Investors!$A:$A,$A452,Investors!$G:$G,$B452)-$B$2&lt;=S$4,SUMIFS(Investors!$P:$P,Investors!$A:$A,$A452,Investors!$G:$G,$B452)-$B$2&gt;R$4),SUMIFS(Investors!$Q:$Q,Investors!$A:$A,$A452,Investors!$G:$G,$B452),0)</f>
        <v/>
      </c>
      <c r="T452" s="4">
        <f>IF(AND(SUMIFS(Investors!$P:$P,Investors!$A:$A,$A452,Investors!$G:$G,$B452)-$B$2&lt;=T$4,SUMIFS(Investors!$P:$P,Investors!$A:$A,$A452,Investors!$G:$G,$B452)-$B$2&gt;S$4),SUMIFS(Investors!$Q:$Q,Investors!$A:$A,$A452,Investors!$G:$G,$B452),0)</f>
        <v/>
      </c>
      <c r="U452" s="4">
        <f>IF(AND(SUMIFS(Investors!$P:$P,Investors!$A:$A,$A452,Investors!$G:$G,$B452)-$B$2&lt;=U$4,SUMIFS(Investors!$P:$P,Investors!$A:$A,$A452,Investors!$G:$G,$B452)-$B$2&gt;T$4),SUMIFS(Investors!$Q:$Q,Investors!$A:$A,$A452,Investors!$G:$G,$B452),0)</f>
        <v/>
      </c>
      <c r="V452" s="4">
        <f>IF(AND(SUMIFS(Investors!$P:$P,Investors!$A:$A,$A452,Investors!$G:$G,$B452)-$B$2&lt;=V$4,SUMIFS(Investors!$P:$P,Investors!$A:$A,$A452,Investors!$G:$G,$B452)-$B$2&gt;U$4),SUMIFS(Investors!$Q:$Q,Investors!$A:$A,$A452,Investors!$G:$G,$B452),0)</f>
        <v/>
      </c>
      <c r="W452" s="4">
        <f>IF(AND(SUMIFS(Investors!$P:$P,Investors!$A:$A,$A452,Investors!$G:$G,$B452)-$B$2&lt;=W$4,SUMIFS(Investors!$P:$P,Investors!$A:$A,$A452,Investors!$G:$G,$B452)-$B$2&gt;V$4),SUMIFS(Investors!$Q:$Q,Investors!$A:$A,$A452,Investors!$G:$G,$B452),0)</f>
        <v/>
      </c>
      <c r="X452" s="4">
        <f>IF(AND(SUMIFS(Investors!$P:$P,Investors!$A:$A,$A452,Investors!$G:$G,$B452)-$B$2&lt;=X$4,SUMIFS(Investors!$P:$P,Investors!$A:$A,$A452,Investors!$G:$G,$B452)-$B$2&gt;W$4),SUMIFS(Investors!$Q:$Q,Investors!$A:$A,$A452,Investors!$G:$G,$B452),0)</f>
        <v/>
      </c>
      <c r="Y452" s="4">
        <f>IF(AND(SUMIFS(Investors!$P:$P,Investors!$A:$A,$A452,Investors!$G:$G,$B452)-$B$2&lt;=Y$4,SUMIFS(Investors!$P:$P,Investors!$A:$A,$A452,Investors!$G:$G,$B452)-$B$2&gt;X$4),SUMIFS(Investors!$Q:$Q,Investors!$A:$A,$A452,Investors!$G:$G,$B452),0)</f>
        <v/>
      </c>
      <c r="Z452" s="4">
        <f>IF(AND(SUMIFS(Investors!$P:$P,Investors!$A:$A,$A452,Investors!$G:$G,$B452)-$B$2&lt;=Z$4,SUMIFS(Investors!$P:$P,Investors!$A:$A,$A452,Investors!$G:$G,$B452)-$B$2&gt;Y$4),SUMIFS(Investors!$Q:$Q,Investors!$A:$A,$A452,Investors!$G:$G,$B452),0)</f>
        <v/>
      </c>
      <c r="AA452" s="4">
        <f>IF(AND(SUMIFS(Investors!$P:$P,Investors!$A:$A,$A452,Investors!$G:$G,$B452)-$B$2&lt;=AA$4,SUMIFS(Investors!$P:$P,Investors!$A:$A,$A452,Investors!$G:$G,$B452)-$B$2&gt;Z$4),SUMIFS(Investors!$Q:$Q,Investors!$A:$A,$A452,Investors!$G:$G,$B452),0)</f>
        <v/>
      </c>
      <c r="AB452" s="4">
        <f>IF(AND(SUMIFS(Investors!$P:$P,Investors!$A:$A,$A452,Investors!$G:$G,$B452)-$B$2&lt;=AB$4,SUMIFS(Investors!$P:$P,Investors!$A:$A,$A452,Investors!$G:$G,$B452)-$B$2&gt;AA$4),SUMIFS(Investors!$Q:$Q,Investors!$A:$A,$A452,Investors!$G:$G,$B452),0)</f>
        <v/>
      </c>
      <c r="AC452" s="4">
        <f>IF(AND(SUMIFS(Investors!$P:$P,Investors!$A:$A,$A452,Investors!$G:$G,$B452)-$B$2&lt;=AC$4,SUMIFS(Investors!$P:$P,Investors!$A:$A,$A452,Investors!$G:$G,$B452)-$B$2&gt;AB$4),SUMIFS(Investors!$Q:$Q,Investors!$A:$A,$A452,Investors!$G:$G,$B452),0)</f>
        <v/>
      </c>
    </row>
    <row r="453">
      <c r="A453" t="inlineStr">
        <is>
          <t>ZNUN01</t>
        </is>
      </c>
      <c r="B453" t="inlineStr">
        <is>
          <t>HVJ102</t>
        </is>
      </c>
      <c r="C453" s="4">
        <f>SUM(E453:AC453)</f>
        <v/>
      </c>
      <c r="E453" s="4">
        <f>IF(AND(SUMIFS(Investors!$P:$P,Investors!$A:$A,$A453,Investors!$G:$G,$B453)-$B$2&lt;=E$4,SUMIFS(Investors!$P:$P,Investors!$A:$A,$A453,Investors!$G:$G,$B453)-$B$2&gt;D$4),SUMIFS(Investors!$Q:$Q,Investors!$A:$A,$A453,Investors!$G:$G,$B453),0)</f>
        <v/>
      </c>
      <c r="F453" s="4">
        <f>IF(AND(SUMIFS(Investors!$P:$P,Investors!$A:$A,$A453,Investors!$G:$G,$B453)-$B$2&lt;=F$4,SUMIFS(Investors!$P:$P,Investors!$A:$A,$A453,Investors!$G:$G,$B453)-$B$2&gt;E$4),SUMIFS(Investors!$Q:$Q,Investors!$A:$A,$A453,Investors!$G:$G,$B453),0)</f>
        <v/>
      </c>
      <c r="G453" s="4">
        <f>IF(AND(SUMIFS(Investors!$P:$P,Investors!$A:$A,$A453,Investors!$G:$G,$B453)-$B$2&lt;=G$4,SUMIFS(Investors!$P:$P,Investors!$A:$A,$A453,Investors!$G:$G,$B453)-$B$2&gt;F$4),SUMIFS(Investors!$Q:$Q,Investors!$A:$A,$A453,Investors!$G:$G,$B453),0)</f>
        <v/>
      </c>
      <c r="H453" s="4">
        <f>IF(AND(SUMIFS(Investors!$P:$P,Investors!$A:$A,$A453,Investors!$G:$G,$B453)-$B$2&lt;=H$4,SUMIFS(Investors!$P:$P,Investors!$A:$A,$A453,Investors!$G:$G,$B453)-$B$2&gt;G$4),SUMIFS(Investors!$Q:$Q,Investors!$A:$A,$A453,Investors!$G:$G,$B453),0)</f>
        <v/>
      </c>
      <c r="I453" s="4">
        <f>IF(AND(SUMIFS(Investors!$P:$P,Investors!$A:$A,$A453,Investors!$G:$G,$B453)-$B$2&lt;=I$4,SUMIFS(Investors!$P:$P,Investors!$A:$A,$A453,Investors!$G:$G,$B453)-$B$2&gt;H$4),SUMIFS(Investors!$Q:$Q,Investors!$A:$A,$A453,Investors!$G:$G,$B453),0)</f>
        <v/>
      </c>
      <c r="J453" s="4">
        <f>IF(AND(SUMIFS(Investors!$P:$P,Investors!$A:$A,$A453,Investors!$G:$G,$B453)-$B$2&lt;=J$4,SUMIFS(Investors!$P:$P,Investors!$A:$A,$A453,Investors!$G:$G,$B453)-$B$2&gt;I$4),SUMIFS(Investors!$Q:$Q,Investors!$A:$A,$A453,Investors!$G:$G,$B453),0)</f>
        <v/>
      </c>
      <c r="K453" s="4">
        <f>IF(AND(SUMIFS(Investors!$P:$P,Investors!$A:$A,$A453,Investors!$G:$G,$B453)-$B$2&lt;=K$4,SUMIFS(Investors!$P:$P,Investors!$A:$A,$A453,Investors!$G:$G,$B453)-$B$2&gt;J$4),SUMIFS(Investors!$Q:$Q,Investors!$A:$A,$A453,Investors!$G:$G,$B453),0)</f>
        <v/>
      </c>
      <c r="L453" s="4">
        <f>IF(AND(SUMIFS(Investors!$P:$P,Investors!$A:$A,$A453,Investors!$G:$G,$B453)-$B$2&lt;=L$4,SUMIFS(Investors!$P:$P,Investors!$A:$A,$A453,Investors!$G:$G,$B453)-$B$2&gt;K$4),SUMIFS(Investors!$Q:$Q,Investors!$A:$A,$A453,Investors!$G:$G,$B453),0)</f>
        <v/>
      </c>
      <c r="M453" s="4">
        <f>IF(AND(SUMIFS(Investors!$P:$P,Investors!$A:$A,$A453,Investors!$G:$G,$B453)-$B$2&lt;=M$4,SUMIFS(Investors!$P:$P,Investors!$A:$A,$A453,Investors!$G:$G,$B453)-$B$2&gt;L$4),SUMIFS(Investors!$Q:$Q,Investors!$A:$A,$A453,Investors!$G:$G,$B453),0)</f>
        <v/>
      </c>
      <c r="N453" s="4">
        <f>IF(AND(SUMIFS(Investors!$P:$P,Investors!$A:$A,$A453,Investors!$G:$G,$B453)-$B$2&lt;=N$4,SUMIFS(Investors!$P:$P,Investors!$A:$A,$A453,Investors!$G:$G,$B453)-$B$2&gt;M$4),SUMIFS(Investors!$Q:$Q,Investors!$A:$A,$A453,Investors!$G:$G,$B453),0)</f>
        <v/>
      </c>
      <c r="O453" s="4">
        <f>IF(AND(SUMIFS(Investors!$P:$P,Investors!$A:$A,$A453,Investors!$G:$G,$B453)-$B$2&lt;=O$4,SUMIFS(Investors!$P:$P,Investors!$A:$A,$A453,Investors!$G:$G,$B453)-$B$2&gt;N$4),SUMIFS(Investors!$Q:$Q,Investors!$A:$A,$A453,Investors!$G:$G,$B453),0)</f>
        <v/>
      </c>
      <c r="P453" s="4">
        <f>IF(AND(SUMIFS(Investors!$P:$P,Investors!$A:$A,$A453,Investors!$G:$G,$B453)-$B$2&lt;=P$4,SUMIFS(Investors!$P:$P,Investors!$A:$A,$A453,Investors!$G:$G,$B453)-$B$2&gt;O$4),SUMIFS(Investors!$Q:$Q,Investors!$A:$A,$A453,Investors!$G:$G,$B453),0)</f>
        <v/>
      </c>
      <c r="Q453" s="4">
        <f>IF(AND(SUMIFS(Investors!$P:$P,Investors!$A:$A,$A453,Investors!$G:$G,$B453)-$B$2&lt;=Q$4,SUMIFS(Investors!$P:$P,Investors!$A:$A,$A453,Investors!$G:$G,$B453)-$B$2&gt;P$4),SUMIFS(Investors!$Q:$Q,Investors!$A:$A,$A453,Investors!$G:$G,$B453),0)</f>
        <v/>
      </c>
      <c r="R453" s="4">
        <f>IF(AND(SUMIFS(Investors!$P:$P,Investors!$A:$A,$A453,Investors!$G:$G,$B453)-$B$2&lt;=R$4,SUMIFS(Investors!$P:$P,Investors!$A:$A,$A453,Investors!$G:$G,$B453)-$B$2&gt;Q$4),SUMIFS(Investors!$Q:$Q,Investors!$A:$A,$A453,Investors!$G:$G,$B453),0)</f>
        <v/>
      </c>
      <c r="S453" s="4">
        <f>IF(AND(SUMIFS(Investors!$P:$P,Investors!$A:$A,$A453,Investors!$G:$G,$B453)-$B$2&lt;=S$4,SUMIFS(Investors!$P:$P,Investors!$A:$A,$A453,Investors!$G:$G,$B453)-$B$2&gt;R$4),SUMIFS(Investors!$Q:$Q,Investors!$A:$A,$A453,Investors!$G:$G,$B453),0)</f>
        <v/>
      </c>
      <c r="T453" s="4">
        <f>IF(AND(SUMIFS(Investors!$P:$P,Investors!$A:$A,$A453,Investors!$G:$G,$B453)-$B$2&lt;=T$4,SUMIFS(Investors!$P:$P,Investors!$A:$A,$A453,Investors!$G:$G,$B453)-$B$2&gt;S$4),SUMIFS(Investors!$Q:$Q,Investors!$A:$A,$A453,Investors!$G:$G,$B453),0)</f>
        <v/>
      </c>
      <c r="U453" s="4">
        <f>IF(AND(SUMIFS(Investors!$P:$P,Investors!$A:$A,$A453,Investors!$G:$G,$B453)-$B$2&lt;=U$4,SUMIFS(Investors!$P:$P,Investors!$A:$A,$A453,Investors!$G:$G,$B453)-$B$2&gt;T$4),SUMIFS(Investors!$Q:$Q,Investors!$A:$A,$A453,Investors!$G:$G,$B453),0)</f>
        <v/>
      </c>
      <c r="V453" s="4">
        <f>IF(AND(SUMIFS(Investors!$P:$P,Investors!$A:$A,$A453,Investors!$G:$G,$B453)-$B$2&lt;=V$4,SUMIFS(Investors!$P:$P,Investors!$A:$A,$A453,Investors!$G:$G,$B453)-$B$2&gt;U$4),SUMIFS(Investors!$Q:$Q,Investors!$A:$A,$A453,Investors!$G:$G,$B453),0)</f>
        <v/>
      </c>
      <c r="W453" s="4">
        <f>IF(AND(SUMIFS(Investors!$P:$P,Investors!$A:$A,$A453,Investors!$G:$G,$B453)-$B$2&lt;=W$4,SUMIFS(Investors!$P:$P,Investors!$A:$A,$A453,Investors!$G:$G,$B453)-$B$2&gt;V$4),SUMIFS(Investors!$Q:$Q,Investors!$A:$A,$A453,Investors!$G:$G,$B453),0)</f>
        <v/>
      </c>
      <c r="X453" s="4">
        <f>IF(AND(SUMIFS(Investors!$P:$P,Investors!$A:$A,$A453,Investors!$G:$G,$B453)-$B$2&lt;=X$4,SUMIFS(Investors!$P:$P,Investors!$A:$A,$A453,Investors!$G:$G,$B453)-$B$2&gt;W$4),SUMIFS(Investors!$Q:$Q,Investors!$A:$A,$A453,Investors!$G:$G,$B453),0)</f>
        <v/>
      </c>
      <c r="Y453" s="4">
        <f>IF(AND(SUMIFS(Investors!$P:$P,Investors!$A:$A,$A453,Investors!$G:$G,$B453)-$B$2&lt;=Y$4,SUMIFS(Investors!$P:$P,Investors!$A:$A,$A453,Investors!$G:$G,$B453)-$B$2&gt;X$4),SUMIFS(Investors!$Q:$Q,Investors!$A:$A,$A453,Investors!$G:$G,$B453),0)</f>
        <v/>
      </c>
      <c r="Z453" s="4">
        <f>IF(AND(SUMIFS(Investors!$P:$P,Investors!$A:$A,$A453,Investors!$G:$G,$B453)-$B$2&lt;=Z$4,SUMIFS(Investors!$P:$P,Investors!$A:$A,$A453,Investors!$G:$G,$B453)-$B$2&gt;Y$4),SUMIFS(Investors!$Q:$Q,Investors!$A:$A,$A453,Investors!$G:$G,$B453),0)</f>
        <v/>
      </c>
      <c r="AA453" s="4">
        <f>IF(AND(SUMIFS(Investors!$P:$P,Investors!$A:$A,$A453,Investors!$G:$G,$B453)-$B$2&lt;=AA$4,SUMIFS(Investors!$P:$P,Investors!$A:$A,$A453,Investors!$G:$G,$B453)-$B$2&gt;Z$4),SUMIFS(Investors!$Q:$Q,Investors!$A:$A,$A453,Investors!$G:$G,$B453),0)</f>
        <v/>
      </c>
      <c r="AB453" s="4">
        <f>IF(AND(SUMIFS(Investors!$P:$P,Investors!$A:$A,$A453,Investors!$G:$G,$B453)-$B$2&lt;=AB$4,SUMIFS(Investors!$P:$P,Investors!$A:$A,$A453,Investors!$G:$G,$B453)-$B$2&gt;AA$4),SUMIFS(Investors!$Q:$Q,Investors!$A:$A,$A453,Investors!$G:$G,$B453),0)</f>
        <v/>
      </c>
      <c r="AC453" s="4">
        <f>IF(AND(SUMIFS(Investors!$P:$P,Investors!$A:$A,$A453,Investors!$G:$G,$B453)-$B$2&lt;=AC$4,SUMIFS(Investors!$P:$P,Investors!$A:$A,$A453,Investors!$G:$G,$B453)-$B$2&gt;AB$4),SUMIFS(Investors!$Q:$Q,Investors!$A:$A,$A453,Investors!$G:$G,$B453),0)</f>
        <v/>
      </c>
    </row>
    <row r="454">
      <c r="A454" t="inlineStr">
        <is>
          <t>ZWAL02</t>
        </is>
      </c>
      <c r="B454" t="inlineStr">
        <is>
          <t>HVJ102</t>
        </is>
      </c>
      <c r="C454" s="4">
        <f>SUM(E454:AC454)</f>
        <v/>
      </c>
      <c r="E454" s="4">
        <f>IF(AND(SUMIFS(Investors!$P:$P,Investors!$A:$A,$A454,Investors!$G:$G,$B454)-$B$2&lt;=E$4,SUMIFS(Investors!$P:$P,Investors!$A:$A,$A454,Investors!$G:$G,$B454)-$B$2&gt;D$4),SUMIFS(Investors!$Q:$Q,Investors!$A:$A,$A454,Investors!$G:$G,$B454),0)</f>
        <v/>
      </c>
      <c r="F454" s="4">
        <f>IF(AND(SUMIFS(Investors!$P:$P,Investors!$A:$A,$A454,Investors!$G:$G,$B454)-$B$2&lt;=F$4,SUMIFS(Investors!$P:$P,Investors!$A:$A,$A454,Investors!$G:$G,$B454)-$B$2&gt;E$4),SUMIFS(Investors!$Q:$Q,Investors!$A:$A,$A454,Investors!$G:$G,$B454),0)</f>
        <v/>
      </c>
      <c r="G454" s="4">
        <f>IF(AND(SUMIFS(Investors!$P:$P,Investors!$A:$A,$A454,Investors!$G:$G,$B454)-$B$2&lt;=G$4,SUMIFS(Investors!$P:$P,Investors!$A:$A,$A454,Investors!$G:$G,$B454)-$B$2&gt;F$4),SUMIFS(Investors!$Q:$Q,Investors!$A:$A,$A454,Investors!$G:$G,$B454),0)</f>
        <v/>
      </c>
      <c r="H454" s="4">
        <f>IF(AND(SUMIFS(Investors!$P:$P,Investors!$A:$A,$A454,Investors!$G:$G,$B454)-$B$2&lt;=H$4,SUMIFS(Investors!$P:$P,Investors!$A:$A,$A454,Investors!$G:$G,$B454)-$B$2&gt;G$4),SUMIFS(Investors!$Q:$Q,Investors!$A:$A,$A454,Investors!$G:$G,$B454),0)</f>
        <v/>
      </c>
      <c r="I454" s="4">
        <f>IF(AND(SUMIFS(Investors!$P:$P,Investors!$A:$A,$A454,Investors!$G:$G,$B454)-$B$2&lt;=I$4,SUMIFS(Investors!$P:$P,Investors!$A:$A,$A454,Investors!$G:$G,$B454)-$B$2&gt;H$4),SUMIFS(Investors!$Q:$Q,Investors!$A:$A,$A454,Investors!$G:$G,$B454),0)</f>
        <v/>
      </c>
      <c r="J454" s="4">
        <f>IF(AND(SUMIFS(Investors!$P:$P,Investors!$A:$A,$A454,Investors!$G:$G,$B454)-$B$2&lt;=J$4,SUMIFS(Investors!$P:$P,Investors!$A:$A,$A454,Investors!$G:$G,$B454)-$B$2&gt;I$4),SUMIFS(Investors!$Q:$Q,Investors!$A:$A,$A454,Investors!$G:$G,$B454),0)</f>
        <v/>
      </c>
      <c r="K454" s="4">
        <f>IF(AND(SUMIFS(Investors!$P:$P,Investors!$A:$A,$A454,Investors!$G:$G,$B454)-$B$2&lt;=K$4,SUMIFS(Investors!$P:$P,Investors!$A:$A,$A454,Investors!$G:$G,$B454)-$B$2&gt;J$4),SUMIFS(Investors!$Q:$Q,Investors!$A:$A,$A454,Investors!$G:$G,$B454),0)</f>
        <v/>
      </c>
      <c r="L454" s="4">
        <f>IF(AND(SUMIFS(Investors!$P:$P,Investors!$A:$A,$A454,Investors!$G:$G,$B454)-$B$2&lt;=L$4,SUMIFS(Investors!$P:$P,Investors!$A:$A,$A454,Investors!$G:$G,$B454)-$B$2&gt;K$4),SUMIFS(Investors!$Q:$Q,Investors!$A:$A,$A454,Investors!$G:$G,$B454),0)</f>
        <v/>
      </c>
      <c r="M454" s="4">
        <f>IF(AND(SUMIFS(Investors!$P:$P,Investors!$A:$A,$A454,Investors!$G:$G,$B454)-$B$2&lt;=M$4,SUMIFS(Investors!$P:$P,Investors!$A:$A,$A454,Investors!$G:$G,$B454)-$B$2&gt;L$4),SUMIFS(Investors!$Q:$Q,Investors!$A:$A,$A454,Investors!$G:$G,$B454),0)</f>
        <v/>
      </c>
      <c r="N454" s="4">
        <f>IF(AND(SUMIFS(Investors!$P:$P,Investors!$A:$A,$A454,Investors!$G:$G,$B454)-$B$2&lt;=N$4,SUMIFS(Investors!$P:$P,Investors!$A:$A,$A454,Investors!$G:$G,$B454)-$B$2&gt;M$4),SUMIFS(Investors!$Q:$Q,Investors!$A:$A,$A454,Investors!$G:$G,$B454),0)</f>
        <v/>
      </c>
      <c r="O454" s="4">
        <f>IF(AND(SUMIFS(Investors!$P:$P,Investors!$A:$A,$A454,Investors!$G:$G,$B454)-$B$2&lt;=O$4,SUMIFS(Investors!$P:$P,Investors!$A:$A,$A454,Investors!$G:$G,$B454)-$B$2&gt;N$4),SUMIFS(Investors!$Q:$Q,Investors!$A:$A,$A454,Investors!$G:$G,$B454),0)</f>
        <v/>
      </c>
      <c r="P454" s="4">
        <f>IF(AND(SUMIFS(Investors!$P:$P,Investors!$A:$A,$A454,Investors!$G:$G,$B454)-$B$2&lt;=P$4,SUMIFS(Investors!$P:$P,Investors!$A:$A,$A454,Investors!$G:$G,$B454)-$B$2&gt;O$4),SUMIFS(Investors!$Q:$Q,Investors!$A:$A,$A454,Investors!$G:$G,$B454),0)</f>
        <v/>
      </c>
      <c r="Q454" s="4">
        <f>IF(AND(SUMIFS(Investors!$P:$P,Investors!$A:$A,$A454,Investors!$G:$G,$B454)-$B$2&lt;=Q$4,SUMIFS(Investors!$P:$P,Investors!$A:$A,$A454,Investors!$G:$G,$B454)-$B$2&gt;P$4),SUMIFS(Investors!$Q:$Q,Investors!$A:$A,$A454,Investors!$G:$G,$B454),0)</f>
        <v/>
      </c>
      <c r="R454" s="4">
        <f>IF(AND(SUMIFS(Investors!$P:$P,Investors!$A:$A,$A454,Investors!$G:$G,$B454)-$B$2&lt;=R$4,SUMIFS(Investors!$P:$P,Investors!$A:$A,$A454,Investors!$G:$G,$B454)-$B$2&gt;Q$4),SUMIFS(Investors!$Q:$Q,Investors!$A:$A,$A454,Investors!$G:$G,$B454),0)</f>
        <v/>
      </c>
      <c r="S454" s="4">
        <f>IF(AND(SUMIFS(Investors!$P:$P,Investors!$A:$A,$A454,Investors!$G:$G,$B454)-$B$2&lt;=S$4,SUMIFS(Investors!$P:$P,Investors!$A:$A,$A454,Investors!$G:$G,$B454)-$B$2&gt;R$4),SUMIFS(Investors!$Q:$Q,Investors!$A:$A,$A454,Investors!$G:$G,$B454),0)</f>
        <v/>
      </c>
      <c r="T454" s="4">
        <f>IF(AND(SUMIFS(Investors!$P:$P,Investors!$A:$A,$A454,Investors!$G:$G,$B454)-$B$2&lt;=T$4,SUMIFS(Investors!$P:$P,Investors!$A:$A,$A454,Investors!$G:$G,$B454)-$B$2&gt;S$4),SUMIFS(Investors!$Q:$Q,Investors!$A:$A,$A454,Investors!$G:$G,$B454),0)</f>
        <v/>
      </c>
      <c r="U454" s="4">
        <f>IF(AND(SUMIFS(Investors!$P:$P,Investors!$A:$A,$A454,Investors!$G:$G,$B454)-$B$2&lt;=U$4,SUMIFS(Investors!$P:$P,Investors!$A:$A,$A454,Investors!$G:$G,$B454)-$B$2&gt;T$4),SUMIFS(Investors!$Q:$Q,Investors!$A:$A,$A454,Investors!$G:$G,$B454),0)</f>
        <v/>
      </c>
      <c r="V454" s="4">
        <f>IF(AND(SUMIFS(Investors!$P:$P,Investors!$A:$A,$A454,Investors!$G:$G,$B454)-$B$2&lt;=V$4,SUMIFS(Investors!$P:$P,Investors!$A:$A,$A454,Investors!$G:$G,$B454)-$B$2&gt;U$4),SUMIFS(Investors!$Q:$Q,Investors!$A:$A,$A454,Investors!$G:$G,$B454),0)</f>
        <v/>
      </c>
      <c r="W454" s="4">
        <f>IF(AND(SUMIFS(Investors!$P:$P,Investors!$A:$A,$A454,Investors!$G:$G,$B454)-$B$2&lt;=W$4,SUMIFS(Investors!$P:$P,Investors!$A:$A,$A454,Investors!$G:$G,$B454)-$B$2&gt;V$4),SUMIFS(Investors!$Q:$Q,Investors!$A:$A,$A454,Investors!$G:$G,$B454),0)</f>
        <v/>
      </c>
      <c r="X454" s="4">
        <f>IF(AND(SUMIFS(Investors!$P:$P,Investors!$A:$A,$A454,Investors!$G:$G,$B454)-$B$2&lt;=X$4,SUMIFS(Investors!$P:$P,Investors!$A:$A,$A454,Investors!$G:$G,$B454)-$B$2&gt;W$4),SUMIFS(Investors!$Q:$Q,Investors!$A:$A,$A454,Investors!$G:$G,$B454),0)</f>
        <v/>
      </c>
      <c r="Y454" s="4">
        <f>IF(AND(SUMIFS(Investors!$P:$P,Investors!$A:$A,$A454,Investors!$G:$G,$B454)-$B$2&lt;=Y$4,SUMIFS(Investors!$P:$P,Investors!$A:$A,$A454,Investors!$G:$G,$B454)-$B$2&gt;X$4),SUMIFS(Investors!$Q:$Q,Investors!$A:$A,$A454,Investors!$G:$G,$B454),0)</f>
        <v/>
      </c>
      <c r="Z454" s="4">
        <f>IF(AND(SUMIFS(Investors!$P:$P,Investors!$A:$A,$A454,Investors!$G:$G,$B454)-$B$2&lt;=Z$4,SUMIFS(Investors!$P:$P,Investors!$A:$A,$A454,Investors!$G:$G,$B454)-$B$2&gt;Y$4),SUMIFS(Investors!$Q:$Q,Investors!$A:$A,$A454,Investors!$G:$G,$B454),0)</f>
        <v/>
      </c>
      <c r="AA454" s="4">
        <f>IF(AND(SUMIFS(Investors!$P:$P,Investors!$A:$A,$A454,Investors!$G:$G,$B454)-$B$2&lt;=AA$4,SUMIFS(Investors!$P:$P,Investors!$A:$A,$A454,Investors!$G:$G,$B454)-$B$2&gt;Z$4),SUMIFS(Investors!$Q:$Q,Investors!$A:$A,$A454,Investors!$G:$G,$B454),0)</f>
        <v/>
      </c>
      <c r="AB454" s="4">
        <f>IF(AND(SUMIFS(Investors!$P:$P,Investors!$A:$A,$A454,Investors!$G:$G,$B454)-$B$2&lt;=AB$4,SUMIFS(Investors!$P:$P,Investors!$A:$A,$A454,Investors!$G:$G,$B454)-$B$2&gt;AA$4),SUMIFS(Investors!$Q:$Q,Investors!$A:$A,$A454,Investors!$G:$G,$B454),0)</f>
        <v/>
      </c>
      <c r="AC454" s="4">
        <f>IF(AND(SUMIFS(Investors!$P:$P,Investors!$A:$A,$A454,Investors!$G:$G,$B454)-$B$2&lt;=AC$4,SUMIFS(Investors!$P:$P,Investors!$A:$A,$A454,Investors!$G:$G,$B454)-$B$2&gt;AB$4),SUMIFS(Investors!$Q:$Q,Investors!$A:$A,$A454,Investors!$G:$G,$B454),0)</f>
        <v/>
      </c>
    </row>
    <row r="455">
      <c r="A455" t="inlineStr">
        <is>
          <t>ZWAL02</t>
        </is>
      </c>
      <c r="B455" t="inlineStr">
        <is>
          <t>HVC205</t>
        </is>
      </c>
      <c r="C455" s="4">
        <f>SUM(E455:AC455)</f>
        <v/>
      </c>
      <c r="E455" s="4">
        <f>IF(AND(SUMIFS(Investors!$P:$P,Investors!$A:$A,$A455,Investors!$G:$G,$B455)-$B$2&lt;=E$4,SUMIFS(Investors!$P:$P,Investors!$A:$A,$A455,Investors!$G:$G,$B455)-$B$2&gt;D$4),SUMIFS(Investors!$Q:$Q,Investors!$A:$A,$A455,Investors!$G:$G,$B455),0)</f>
        <v/>
      </c>
      <c r="F455" s="4">
        <f>IF(AND(SUMIFS(Investors!$P:$P,Investors!$A:$A,$A455,Investors!$G:$G,$B455)-$B$2&lt;=F$4,SUMIFS(Investors!$P:$P,Investors!$A:$A,$A455,Investors!$G:$G,$B455)-$B$2&gt;E$4),SUMIFS(Investors!$Q:$Q,Investors!$A:$A,$A455,Investors!$G:$G,$B455),0)</f>
        <v/>
      </c>
      <c r="G455" s="4">
        <f>IF(AND(SUMIFS(Investors!$P:$P,Investors!$A:$A,$A455,Investors!$G:$G,$B455)-$B$2&lt;=G$4,SUMIFS(Investors!$P:$P,Investors!$A:$A,$A455,Investors!$G:$G,$B455)-$B$2&gt;F$4),SUMIFS(Investors!$Q:$Q,Investors!$A:$A,$A455,Investors!$G:$G,$B455),0)</f>
        <v/>
      </c>
      <c r="H455" s="4">
        <f>IF(AND(SUMIFS(Investors!$P:$P,Investors!$A:$A,$A455,Investors!$G:$G,$B455)-$B$2&lt;=H$4,SUMIFS(Investors!$P:$P,Investors!$A:$A,$A455,Investors!$G:$G,$B455)-$B$2&gt;G$4),SUMIFS(Investors!$Q:$Q,Investors!$A:$A,$A455,Investors!$G:$G,$B455),0)</f>
        <v/>
      </c>
      <c r="I455" s="4">
        <f>IF(AND(SUMIFS(Investors!$P:$P,Investors!$A:$A,$A455,Investors!$G:$G,$B455)-$B$2&lt;=I$4,SUMIFS(Investors!$P:$P,Investors!$A:$A,$A455,Investors!$G:$G,$B455)-$B$2&gt;H$4),SUMIFS(Investors!$Q:$Q,Investors!$A:$A,$A455,Investors!$G:$G,$B455),0)</f>
        <v/>
      </c>
      <c r="J455" s="4">
        <f>IF(AND(SUMIFS(Investors!$P:$P,Investors!$A:$A,$A455,Investors!$G:$G,$B455)-$B$2&lt;=J$4,SUMIFS(Investors!$P:$P,Investors!$A:$A,$A455,Investors!$G:$G,$B455)-$B$2&gt;I$4),SUMIFS(Investors!$Q:$Q,Investors!$A:$A,$A455,Investors!$G:$G,$B455),0)</f>
        <v/>
      </c>
      <c r="K455" s="4">
        <f>IF(AND(SUMIFS(Investors!$P:$P,Investors!$A:$A,$A455,Investors!$G:$G,$B455)-$B$2&lt;=K$4,SUMIFS(Investors!$P:$P,Investors!$A:$A,$A455,Investors!$G:$G,$B455)-$B$2&gt;J$4),SUMIFS(Investors!$Q:$Q,Investors!$A:$A,$A455,Investors!$G:$G,$B455),0)</f>
        <v/>
      </c>
      <c r="L455" s="4">
        <f>IF(AND(SUMIFS(Investors!$P:$P,Investors!$A:$A,$A455,Investors!$G:$G,$B455)-$B$2&lt;=L$4,SUMIFS(Investors!$P:$P,Investors!$A:$A,$A455,Investors!$G:$G,$B455)-$B$2&gt;K$4),SUMIFS(Investors!$Q:$Q,Investors!$A:$A,$A455,Investors!$G:$G,$B455),0)</f>
        <v/>
      </c>
      <c r="M455" s="4">
        <f>IF(AND(SUMIFS(Investors!$P:$P,Investors!$A:$A,$A455,Investors!$G:$G,$B455)-$B$2&lt;=M$4,SUMIFS(Investors!$P:$P,Investors!$A:$A,$A455,Investors!$G:$G,$B455)-$B$2&gt;L$4),SUMIFS(Investors!$Q:$Q,Investors!$A:$A,$A455,Investors!$G:$G,$B455),0)</f>
        <v/>
      </c>
      <c r="N455" s="4">
        <f>IF(AND(SUMIFS(Investors!$P:$P,Investors!$A:$A,$A455,Investors!$G:$G,$B455)-$B$2&lt;=N$4,SUMIFS(Investors!$P:$P,Investors!$A:$A,$A455,Investors!$G:$G,$B455)-$B$2&gt;M$4),SUMIFS(Investors!$Q:$Q,Investors!$A:$A,$A455,Investors!$G:$G,$B455),0)</f>
        <v/>
      </c>
      <c r="O455" s="4">
        <f>IF(AND(SUMIFS(Investors!$P:$P,Investors!$A:$A,$A455,Investors!$G:$G,$B455)-$B$2&lt;=O$4,SUMIFS(Investors!$P:$P,Investors!$A:$A,$A455,Investors!$G:$G,$B455)-$B$2&gt;N$4),SUMIFS(Investors!$Q:$Q,Investors!$A:$A,$A455,Investors!$G:$G,$B455),0)</f>
        <v/>
      </c>
      <c r="P455" s="4">
        <f>IF(AND(SUMIFS(Investors!$P:$P,Investors!$A:$A,$A455,Investors!$G:$G,$B455)-$B$2&lt;=P$4,SUMIFS(Investors!$P:$P,Investors!$A:$A,$A455,Investors!$G:$G,$B455)-$B$2&gt;O$4),SUMIFS(Investors!$Q:$Q,Investors!$A:$A,$A455,Investors!$G:$G,$B455),0)</f>
        <v/>
      </c>
      <c r="Q455" s="4">
        <f>IF(AND(SUMIFS(Investors!$P:$P,Investors!$A:$A,$A455,Investors!$G:$G,$B455)-$B$2&lt;=Q$4,SUMIFS(Investors!$P:$P,Investors!$A:$A,$A455,Investors!$G:$G,$B455)-$B$2&gt;P$4),SUMIFS(Investors!$Q:$Q,Investors!$A:$A,$A455,Investors!$G:$G,$B455),0)</f>
        <v/>
      </c>
      <c r="R455" s="4">
        <f>IF(AND(SUMIFS(Investors!$P:$P,Investors!$A:$A,$A455,Investors!$G:$G,$B455)-$B$2&lt;=R$4,SUMIFS(Investors!$P:$P,Investors!$A:$A,$A455,Investors!$G:$G,$B455)-$B$2&gt;Q$4),SUMIFS(Investors!$Q:$Q,Investors!$A:$A,$A455,Investors!$G:$G,$B455),0)</f>
        <v/>
      </c>
      <c r="S455" s="4">
        <f>IF(AND(SUMIFS(Investors!$P:$P,Investors!$A:$A,$A455,Investors!$G:$G,$B455)-$B$2&lt;=S$4,SUMIFS(Investors!$P:$P,Investors!$A:$A,$A455,Investors!$G:$G,$B455)-$B$2&gt;R$4),SUMIFS(Investors!$Q:$Q,Investors!$A:$A,$A455,Investors!$G:$G,$B455),0)</f>
        <v/>
      </c>
      <c r="T455" s="4">
        <f>IF(AND(SUMIFS(Investors!$P:$P,Investors!$A:$A,$A455,Investors!$G:$G,$B455)-$B$2&lt;=T$4,SUMIFS(Investors!$P:$P,Investors!$A:$A,$A455,Investors!$G:$G,$B455)-$B$2&gt;S$4),SUMIFS(Investors!$Q:$Q,Investors!$A:$A,$A455,Investors!$G:$G,$B455),0)</f>
        <v/>
      </c>
      <c r="U455" s="4">
        <f>IF(AND(SUMIFS(Investors!$P:$P,Investors!$A:$A,$A455,Investors!$G:$G,$B455)-$B$2&lt;=U$4,SUMIFS(Investors!$P:$P,Investors!$A:$A,$A455,Investors!$G:$G,$B455)-$B$2&gt;T$4),SUMIFS(Investors!$Q:$Q,Investors!$A:$A,$A455,Investors!$G:$G,$B455),0)</f>
        <v/>
      </c>
      <c r="V455" s="4">
        <f>IF(AND(SUMIFS(Investors!$P:$P,Investors!$A:$A,$A455,Investors!$G:$G,$B455)-$B$2&lt;=V$4,SUMIFS(Investors!$P:$P,Investors!$A:$A,$A455,Investors!$G:$G,$B455)-$B$2&gt;U$4),SUMIFS(Investors!$Q:$Q,Investors!$A:$A,$A455,Investors!$G:$G,$B455),0)</f>
        <v/>
      </c>
      <c r="W455" s="4">
        <f>IF(AND(SUMIFS(Investors!$P:$P,Investors!$A:$A,$A455,Investors!$G:$G,$B455)-$B$2&lt;=W$4,SUMIFS(Investors!$P:$P,Investors!$A:$A,$A455,Investors!$G:$G,$B455)-$B$2&gt;V$4),SUMIFS(Investors!$Q:$Q,Investors!$A:$A,$A455,Investors!$G:$G,$B455),0)</f>
        <v/>
      </c>
      <c r="X455" s="4">
        <f>IF(AND(SUMIFS(Investors!$P:$P,Investors!$A:$A,$A455,Investors!$G:$G,$B455)-$B$2&lt;=X$4,SUMIFS(Investors!$P:$P,Investors!$A:$A,$A455,Investors!$G:$G,$B455)-$B$2&gt;W$4),SUMIFS(Investors!$Q:$Q,Investors!$A:$A,$A455,Investors!$G:$G,$B455),0)</f>
        <v/>
      </c>
      <c r="Y455" s="4">
        <f>IF(AND(SUMIFS(Investors!$P:$P,Investors!$A:$A,$A455,Investors!$G:$G,$B455)-$B$2&lt;=Y$4,SUMIFS(Investors!$P:$P,Investors!$A:$A,$A455,Investors!$G:$G,$B455)-$B$2&gt;X$4),SUMIFS(Investors!$Q:$Q,Investors!$A:$A,$A455,Investors!$G:$G,$B455),0)</f>
        <v/>
      </c>
      <c r="Z455" s="4">
        <f>IF(AND(SUMIFS(Investors!$P:$P,Investors!$A:$A,$A455,Investors!$G:$G,$B455)-$B$2&lt;=Z$4,SUMIFS(Investors!$P:$P,Investors!$A:$A,$A455,Investors!$G:$G,$B455)-$B$2&gt;Y$4),SUMIFS(Investors!$Q:$Q,Investors!$A:$A,$A455,Investors!$G:$G,$B455),0)</f>
        <v/>
      </c>
      <c r="AA455" s="4">
        <f>IF(AND(SUMIFS(Investors!$P:$P,Investors!$A:$A,$A455,Investors!$G:$G,$B455)-$B$2&lt;=AA$4,SUMIFS(Investors!$P:$P,Investors!$A:$A,$A455,Investors!$G:$G,$B455)-$B$2&gt;Z$4),SUMIFS(Investors!$Q:$Q,Investors!$A:$A,$A455,Investors!$G:$G,$B455),0)</f>
        <v/>
      </c>
      <c r="AB455" s="4">
        <f>IF(AND(SUMIFS(Investors!$P:$P,Investors!$A:$A,$A455,Investors!$G:$G,$B455)-$B$2&lt;=AB$4,SUMIFS(Investors!$P:$P,Investors!$A:$A,$A455,Investors!$G:$G,$B455)-$B$2&gt;AA$4),SUMIFS(Investors!$Q:$Q,Investors!$A:$A,$A455,Investors!$G:$G,$B455),0)</f>
        <v/>
      </c>
      <c r="AC455" s="4">
        <f>IF(AND(SUMIFS(Investors!$P:$P,Investors!$A:$A,$A455,Investors!$G:$G,$B455)-$B$2&lt;=AC$4,SUMIFS(Investors!$P:$P,Investors!$A:$A,$A455,Investors!$G:$G,$B455)-$B$2&gt;AB$4),SUMIFS(Investors!$Q:$Q,Investors!$A:$A,$A455,Investors!$G:$G,$B455),0)</f>
        <v/>
      </c>
    </row>
    <row r="456">
      <c r="A456" t="inlineStr">
        <is>
          <t>ZWAL02</t>
        </is>
      </c>
      <c r="B456" t="inlineStr">
        <is>
          <t>HVJ101</t>
        </is>
      </c>
      <c r="C456" s="4">
        <f>SUM(E456:AC456)</f>
        <v/>
      </c>
      <c r="E456" s="4">
        <f>IF(AND(SUMIFS(Investors!$P:$P,Investors!$A:$A,$A456,Investors!$G:$G,$B456)-$B$2&lt;=E$4,SUMIFS(Investors!$P:$P,Investors!$A:$A,$A456,Investors!$G:$G,$B456)-$B$2&gt;D$4),SUMIFS(Investors!$Q:$Q,Investors!$A:$A,$A456,Investors!$G:$G,$B456),0)</f>
        <v/>
      </c>
      <c r="F456" s="4">
        <f>IF(AND(SUMIFS(Investors!$P:$P,Investors!$A:$A,$A456,Investors!$G:$G,$B456)-$B$2&lt;=F$4,SUMIFS(Investors!$P:$P,Investors!$A:$A,$A456,Investors!$G:$G,$B456)-$B$2&gt;E$4),SUMIFS(Investors!$Q:$Q,Investors!$A:$A,$A456,Investors!$G:$G,$B456),0)</f>
        <v/>
      </c>
      <c r="G456" s="4">
        <f>IF(AND(SUMIFS(Investors!$P:$P,Investors!$A:$A,$A456,Investors!$G:$G,$B456)-$B$2&lt;=G$4,SUMIFS(Investors!$P:$P,Investors!$A:$A,$A456,Investors!$G:$G,$B456)-$B$2&gt;F$4),SUMIFS(Investors!$Q:$Q,Investors!$A:$A,$A456,Investors!$G:$G,$B456),0)</f>
        <v/>
      </c>
      <c r="H456" s="4">
        <f>IF(AND(SUMIFS(Investors!$P:$P,Investors!$A:$A,$A456,Investors!$G:$G,$B456)-$B$2&lt;=H$4,SUMIFS(Investors!$P:$P,Investors!$A:$A,$A456,Investors!$G:$G,$B456)-$B$2&gt;G$4),SUMIFS(Investors!$Q:$Q,Investors!$A:$A,$A456,Investors!$G:$G,$B456),0)</f>
        <v/>
      </c>
      <c r="I456" s="4">
        <f>IF(AND(SUMIFS(Investors!$P:$P,Investors!$A:$A,$A456,Investors!$G:$G,$B456)-$B$2&lt;=I$4,SUMIFS(Investors!$P:$P,Investors!$A:$A,$A456,Investors!$G:$G,$B456)-$B$2&gt;H$4),SUMIFS(Investors!$Q:$Q,Investors!$A:$A,$A456,Investors!$G:$G,$B456),0)</f>
        <v/>
      </c>
      <c r="J456" s="4">
        <f>IF(AND(SUMIFS(Investors!$P:$P,Investors!$A:$A,$A456,Investors!$G:$G,$B456)-$B$2&lt;=J$4,SUMIFS(Investors!$P:$P,Investors!$A:$A,$A456,Investors!$G:$G,$B456)-$B$2&gt;I$4),SUMIFS(Investors!$Q:$Q,Investors!$A:$A,$A456,Investors!$G:$G,$B456),0)</f>
        <v/>
      </c>
      <c r="K456" s="4">
        <f>IF(AND(SUMIFS(Investors!$P:$P,Investors!$A:$A,$A456,Investors!$G:$G,$B456)-$B$2&lt;=K$4,SUMIFS(Investors!$P:$P,Investors!$A:$A,$A456,Investors!$G:$G,$B456)-$B$2&gt;J$4),SUMIFS(Investors!$Q:$Q,Investors!$A:$A,$A456,Investors!$G:$G,$B456),0)</f>
        <v/>
      </c>
      <c r="L456" s="4">
        <f>IF(AND(SUMIFS(Investors!$P:$P,Investors!$A:$A,$A456,Investors!$G:$G,$B456)-$B$2&lt;=L$4,SUMIFS(Investors!$P:$P,Investors!$A:$A,$A456,Investors!$G:$G,$B456)-$B$2&gt;K$4),SUMIFS(Investors!$Q:$Q,Investors!$A:$A,$A456,Investors!$G:$G,$B456),0)</f>
        <v/>
      </c>
      <c r="M456" s="4">
        <f>IF(AND(SUMIFS(Investors!$P:$P,Investors!$A:$A,$A456,Investors!$G:$G,$B456)-$B$2&lt;=M$4,SUMIFS(Investors!$P:$P,Investors!$A:$A,$A456,Investors!$G:$G,$B456)-$B$2&gt;L$4),SUMIFS(Investors!$Q:$Q,Investors!$A:$A,$A456,Investors!$G:$G,$B456),0)</f>
        <v/>
      </c>
      <c r="N456" s="4">
        <f>IF(AND(SUMIFS(Investors!$P:$P,Investors!$A:$A,$A456,Investors!$G:$G,$B456)-$B$2&lt;=N$4,SUMIFS(Investors!$P:$P,Investors!$A:$A,$A456,Investors!$G:$G,$B456)-$B$2&gt;M$4),SUMIFS(Investors!$Q:$Q,Investors!$A:$A,$A456,Investors!$G:$G,$B456),0)</f>
        <v/>
      </c>
      <c r="O456" s="4">
        <f>IF(AND(SUMIFS(Investors!$P:$P,Investors!$A:$A,$A456,Investors!$G:$G,$B456)-$B$2&lt;=O$4,SUMIFS(Investors!$P:$P,Investors!$A:$A,$A456,Investors!$G:$G,$B456)-$B$2&gt;N$4),SUMIFS(Investors!$Q:$Q,Investors!$A:$A,$A456,Investors!$G:$G,$B456),0)</f>
        <v/>
      </c>
      <c r="P456" s="4">
        <f>IF(AND(SUMIFS(Investors!$P:$P,Investors!$A:$A,$A456,Investors!$G:$G,$B456)-$B$2&lt;=P$4,SUMIFS(Investors!$P:$P,Investors!$A:$A,$A456,Investors!$G:$G,$B456)-$B$2&gt;O$4),SUMIFS(Investors!$Q:$Q,Investors!$A:$A,$A456,Investors!$G:$G,$B456),0)</f>
        <v/>
      </c>
      <c r="Q456" s="4">
        <f>IF(AND(SUMIFS(Investors!$P:$P,Investors!$A:$A,$A456,Investors!$G:$G,$B456)-$B$2&lt;=Q$4,SUMIFS(Investors!$P:$P,Investors!$A:$A,$A456,Investors!$G:$G,$B456)-$B$2&gt;P$4),SUMIFS(Investors!$Q:$Q,Investors!$A:$A,$A456,Investors!$G:$G,$B456),0)</f>
        <v/>
      </c>
      <c r="R456" s="4">
        <f>IF(AND(SUMIFS(Investors!$P:$P,Investors!$A:$A,$A456,Investors!$G:$G,$B456)-$B$2&lt;=R$4,SUMIFS(Investors!$P:$P,Investors!$A:$A,$A456,Investors!$G:$G,$B456)-$B$2&gt;Q$4),SUMIFS(Investors!$Q:$Q,Investors!$A:$A,$A456,Investors!$G:$G,$B456),0)</f>
        <v/>
      </c>
      <c r="S456" s="4">
        <f>IF(AND(SUMIFS(Investors!$P:$P,Investors!$A:$A,$A456,Investors!$G:$G,$B456)-$B$2&lt;=S$4,SUMIFS(Investors!$P:$P,Investors!$A:$A,$A456,Investors!$G:$G,$B456)-$B$2&gt;R$4),SUMIFS(Investors!$Q:$Q,Investors!$A:$A,$A456,Investors!$G:$G,$B456),0)</f>
        <v/>
      </c>
      <c r="T456" s="4">
        <f>IF(AND(SUMIFS(Investors!$P:$P,Investors!$A:$A,$A456,Investors!$G:$G,$B456)-$B$2&lt;=T$4,SUMIFS(Investors!$P:$P,Investors!$A:$A,$A456,Investors!$G:$G,$B456)-$B$2&gt;S$4),SUMIFS(Investors!$Q:$Q,Investors!$A:$A,$A456,Investors!$G:$G,$B456),0)</f>
        <v/>
      </c>
      <c r="U456" s="4">
        <f>IF(AND(SUMIFS(Investors!$P:$P,Investors!$A:$A,$A456,Investors!$G:$G,$B456)-$B$2&lt;=U$4,SUMIFS(Investors!$P:$P,Investors!$A:$A,$A456,Investors!$G:$G,$B456)-$B$2&gt;T$4),SUMIFS(Investors!$Q:$Q,Investors!$A:$A,$A456,Investors!$G:$G,$B456),0)</f>
        <v/>
      </c>
      <c r="V456" s="4">
        <f>IF(AND(SUMIFS(Investors!$P:$P,Investors!$A:$A,$A456,Investors!$G:$G,$B456)-$B$2&lt;=V$4,SUMIFS(Investors!$P:$P,Investors!$A:$A,$A456,Investors!$G:$G,$B456)-$B$2&gt;U$4),SUMIFS(Investors!$Q:$Q,Investors!$A:$A,$A456,Investors!$G:$G,$B456),0)</f>
        <v/>
      </c>
      <c r="W456" s="4">
        <f>IF(AND(SUMIFS(Investors!$P:$P,Investors!$A:$A,$A456,Investors!$G:$G,$B456)-$B$2&lt;=W$4,SUMIFS(Investors!$P:$P,Investors!$A:$A,$A456,Investors!$G:$G,$B456)-$B$2&gt;V$4),SUMIFS(Investors!$Q:$Q,Investors!$A:$A,$A456,Investors!$G:$G,$B456),0)</f>
        <v/>
      </c>
      <c r="X456" s="4">
        <f>IF(AND(SUMIFS(Investors!$P:$P,Investors!$A:$A,$A456,Investors!$G:$G,$B456)-$B$2&lt;=X$4,SUMIFS(Investors!$P:$P,Investors!$A:$A,$A456,Investors!$G:$G,$B456)-$B$2&gt;W$4),SUMIFS(Investors!$Q:$Q,Investors!$A:$A,$A456,Investors!$G:$G,$B456),0)</f>
        <v/>
      </c>
      <c r="Y456" s="4">
        <f>IF(AND(SUMIFS(Investors!$P:$P,Investors!$A:$A,$A456,Investors!$G:$G,$B456)-$B$2&lt;=Y$4,SUMIFS(Investors!$P:$P,Investors!$A:$A,$A456,Investors!$G:$G,$B456)-$B$2&gt;X$4),SUMIFS(Investors!$Q:$Q,Investors!$A:$A,$A456,Investors!$G:$G,$B456),0)</f>
        <v/>
      </c>
      <c r="Z456" s="4">
        <f>IF(AND(SUMIFS(Investors!$P:$P,Investors!$A:$A,$A456,Investors!$G:$G,$B456)-$B$2&lt;=Z$4,SUMIFS(Investors!$P:$P,Investors!$A:$A,$A456,Investors!$G:$G,$B456)-$B$2&gt;Y$4),SUMIFS(Investors!$Q:$Q,Investors!$A:$A,$A456,Investors!$G:$G,$B456),0)</f>
        <v/>
      </c>
      <c r="AA456" s="4">
        <f>IF(AND(SUMIFS(Investors!$P:$P,Investors!$A:$A,$A456,Investors!$G:$G,$B456)-$B$2&lt;=AA$4,SUMIFS(Investors!$P:$P,Investors!$A:$A,$A456,Investors!$G:$G,$B456)-$B$2&gt;Z$4),SUMIFS(Investors!$Q:$Q,Investors!$A:$A,$A456,Investors!$G:$G,$B456),0)</f>
        <v/>
      </c>
      <c r="AB456" s="4">
        <f>IF(AND(SUMIFS(Investors!$P:$P,Investors!$A:$A,$A456,Investors!$G:$G,$B456)-$B$2&lt;=AB$4,SUMIFS(Investors!$P:$P,Investors!$A:$A,$A456,Investors!$G:$G,$B456)-$B$2&gt;AA$4),SUMIFS(Investors!$Q:$Q,Investors!$A:$A,$A456,Investors!$G:$G,$B456),0)</f>
        <v/>
      </c>
      <c r="AC456" s="4">
        <f>IF(AND(SUMIFS(Investors!$P:$P,Investors!$A:$A,$A456,Investors!$G:$G,$B456)-$B$2&lt;=AC$4,SUMIFS(Investors!$P:$P,Investors!$A:$A,$A456,Investors!$G:$G,$B456)-$B$2&gt;AB$4),SUMIFS(Investors!$Q:$Q,Investors!$A:$A,$A456,Investors!$G:$G,$B456),0)</f>
        <v/>
      </c>
    </row>
    <row r="457">
      <c r="A457" t="inlineStr">
        <is>
          <t>ZWIL02</t>
        </is>
      </c>
      <c r="B457" t="inlineStr">
        <is>
          <t>HVG101</t>
        </is>
      </c>
      <c r="C457" s="4">
        <f>SUM(E457:AC457)</f>
        <v/>
      </c>
      <c r="E457" s="4">
        <f>IF(AND(SUMIFS(Investors!$P:$P,Investors!$A:$A,$A457,Investors!$G:$G,$B457)-$B$2&lt;=E$4,SUMIFS(Investors!$P:$P,Investors!$A:$A,$A457,Investors!$G:$G,$B457)-$B$2&gt;D$4),SUMIFS(Investors!$Q:$Q,Investors!$A:$A,$A457,Investors!$G:$G,$B457),0)</f>
        <v/>
      </c>
      <c r="F457" s="4">
        <f>IF(AND(SUMIFS(Investors!$P:$P,Investors!$A:$A,$A457,Investors!$G:$G,$B457)-$B$2&lt;=F$4,SUMIFS(Investors!$P:$P,Investors!$A:$A,$A457,Investors!$G:$G,$B457)-$B$2&gt;E$4),SUMIFS(Investors!$Q:$Q,Investors!$A:$A,$A457,Investors!$G:$G,$B457),0)</f>
        <v/>
      </c>
      <c r="G457" s="4">
        <f>IF(AND(SUMIFS(Investors!$P:$P,Investors!$A:$A,$A457,Investors!$G:$G,$B457)-$B$2&lt;=G$4,SUMIFS(Investors!$P:$P,Investors!$A:$A,$A457,Investors!$G:$G,$B457)-$B$2&gt;F$4),SUMIFS(Investors!$Q:$Q,Investors!$A:$A,$A457,Investors!$G:$G,$B457),0)</f>
        <v/>
      </c>
      <c r="H457" s="4">
        <f>IF(AND(SUMIFS(Investors!$P:$P,Investors!$A:$A,$A457,Investors!$G:$G,$B457)-$B$2&lt;=H$4,SUMIFS(Investors!$P:$P,Investors!$A:$A,$A457,Investors!$G:$G,$B457)-$B$2&gt;G$4),SUMIFS(Investors!$Q:$Q,Investors!$A:$A,$A457,Investors!$G:$G,$B457),0)</f>
        <v/>
      </c>
      <c r="I457" s="4">
        <f>IF(AND(SUMIFS(Investors!$P:$P,Investors!$A:$A,$A457,Investors!$G:$G,$B457)-$B$2&lt;=I$4,SUMIFS(Investors!$P:$P,Investors!$A:$A,$A457,Investors!$G:$G,$B457)-$B$2&gt;H$4),SUMIFS(Investors!$Q:$Q,Investors!$A:$A,$A457,Investors!$G:$G,$B457),0)</f>
        <v/>
      </c>
      <c r="J457" s="4">
        <f>IF(AND(SUMIFS(Investors!$P:$P,Investors!$A:$A,$A457,Investors!$G:$G,$B457)-$B$2&lt;=J$4,SUMIFS(Investors!$P:$P,Investors!$A:$A,$A457,Investors!$G:$G,$B457)-$B$2&gt;I$4),SUMIFS(Investors!$Q:$Q,Investors!$A:$A,$A457,Investors!$G:$G,$B457),0)</f>
        <v/>
      </c>
      <c r="K457" s="4">
        <f>IF(AND(SUMIFS(Investors!$P:$P,Investors!$A:$A,$A457,Investors!$G:$G,$B457)-$B$2&lt;=K$4,SUMIFS(Investors!$P:$P,Investors!$A:$A,$A457,Investors!$G:$G,$B457)-$B$2&gt;J$4),SUMIFS(Investors!$Q:$Q,Investors!$A:$A,$A457,Investors!$G:$G,$B457),0)</f>
        <v/>
      </c>
      <c r="L457" s="4">
        <f>IF(AND(SUMIFS(Investors!$P:$P,Investors!$A:$A,$A457,Investors!$G:$G,$B457)-$B$2&lt;=L$4,SUMIFS(Investors!$P:$P,Investors!$A:$A,$A457,Investors!$G:$G,$B457)-$B$2&gt;K$4),SUMIFS(Investors!$Q:$Q,Investors!$A:$A,$A457,Investors!$G:$G,$B457),0)</f>
        <v/>
      </c>
      <c r="M457" s="4">
        <f>IF(AND(SUMIFS(Investors!$P:$P,Investors!$A:$A,$A457,Investors!$G:$G,$B457)-$B$2&lt;=M$4,SUMIFS(Investors!$P:$P,Investors!$A:$A,$A457,Investors!$G:$G,$B457)-$B$2&gt;L$4),SUMIFS(Investors!$Q:$Q,Investors!$A:$A,$A457,Investors!$G:$G,$B457),0)</f>
        <v/>
      </c>
      <c r="N457" s="4">
        <f>IF(AND(SUMIFS(Investors!$P:$P,Investors!$A:$A,$A457,Investors!$G:$G,$B457)-$B$2&lt;=N$4,SUMIFS(Investors!$P:$P,Investors!$A:$A,$A457,Investors!$G:$G,$B457)-$B$2&gt;M$4),SUMIFS(Investors!$Q:$Q,Investors!$A:$A,$A457,Investors!$G:$G,$B457),0)</f>
        <v/>
      </c>
      <c r="O457" s="4">
        <f>IF(AND(SUMIFS(Investors!$P:$P,Investors!$A:$A,$A457,Investors!$G:$G,$B457)-$B$2&lt;=O$4,SUMIFS(Investors!$P:$P,Investors!$A:$A,$A457,Investors!$G:$G,$B457)-$B$2&gt;N$4),SUMIFS(Investors!$Q:$Q,Investors!$A:$A,$A457,Investors!$G:$G,$B457),0)</f>
        <v/>
      </c>
      <c r="P457" s="4">
        <f>IF(AND(SUMIFS(Investors!$P:$P,Investors!$A:$A,$A457,Investors!$G:$G,$B457)-$B$2&lt;=P$4,SUMIFS(Investors!$P:$P,Investors!$A:$A,$A457,Investors!$G:$G,$B457)-$B$2&gt;O$4),SUMIFS(Investors!$Q:$Q,Investors!$A:$A,$A457,Investors!$G:$G,$B457),0)</f>
        <v/>
      </c>
      <c r="Q457" s="4">
        <f>IF(AND(SUMIFS(Investors!$P:$P,Investors!$A:$A,$A457,Investors!$G:$G,$B457)-$B$2&lt;=Q$4,SUMIFS(Investors!$P:$P,Investors!$A:$A,$A457,Investors!$G:$G,$B457)-$B$2&gt;P$4),SUMIFS(Investors!$Q:$Q,Investors!$A:$A,$A457,Investors!$G:$G,$B457),0)</f>
        <v/>
      </c>
      <c r="R457" s="4">
        <f>IF(AND(SUMIFS(Investors!$P:$P,Investors!$A:$A,$A457,Investors!$G:$G,$B457)-$B$2&lt;=R$4,SUMIFS(Investors!$P:$P,Investors!$A:$A,$A457,Investors!$G:$G,$B457)-$B$2&gt;Q$4),SUMIFS(Investors!$Q:$Q,Investors!$A:$A,$A457,Investors!$G:$G,$B457),0)</f>
        <v/>
      </c>
      <c r="S457" s="4">
        <f>IF(AND(SUMIFS(Investors!$P:$P,Investors!$A:$A,$A457,Investors!$G:$G,$B457)-$B$2&lt;=S$4,SUMIFS(Investors!$P:$P,Investors!$A:$A,$A457,Investors!$G:$G,$B457)-$B$2&gt;R$4),SUMIFS(Investors!$Q:$Q,Investors!$A:$A,$A457,Investors!$G:$G,$B457),0)</f>
        <v/>
      </c>
      <c r="T457" s="4">
        <f>IF(AND(SUMIFS(Investors!$P:$P,Investors!$A:$A,$A457,Investors!$G:$G,$B457)-$B$2&lt;=T$4,SUMIFS(Investors!$P:$P,Investors!$A:$A,$A457,Investors!$G:$G,$B457)-$B$2&gt;S$4),SUMIFS(Investors!$Q:$Q,Investors!$A:$A,$A457,Investors!$G:$G,$B457),0)</f>
        <v/>
      </c>
      <c r="U457" s="4">
        <f>IF(AND(SUMIFS(Investors!$P:$P,Investors!$A:$A,$A457,Investors!$G:$G,$B457)-$B$2&lt;=U$4,SUMIFS(Investors!$P:$P,Investors!$A:$A,$A457,Investors!$G:$G,$B457)-$B$2&gt;T$4),SUMIFS(Investors!$Q:$Q,Investors!$A:$A,$A457,Investors!$G:$G,$B457),0)</f>
        <v/>
      </c>
      <c r="V457" s="4">
        <f>IF(AND(SUMIFS(Investors!$P:$P,Investors!$A:$A,$A457,Investors!$G:$G,$B457)-$B$2&lt;=V$4,SUMIFS(Investors!$P:$P,Investors!$A:$A,$A457,Investors!$G:$G,$B457)-$B$2&gt;U$4),SUMIFS(Investors!$Q:$Q,Investors!$A:$A,$A457,Investors!$G:$G,$B457),0)</f>
        <v/>
      </c>
      <c r="W457" s="4">
        <f>IF(AND(SUMIFS(Investors!$P:$P,Investors!$A:$A,$A457,Investors!$G:$G,$B457)-$B$2&lt;=W$4,SUMIFS(Investors!$P:$P,Investors!$A:$A,$A457,Investors!$G:$G,$B457)-$B$2&gt;V$4),SUMIFS(Investors!$Q:$Q,Investors!$A:$A,$A457,Investors!$G:$G,$B457),0)</f>
        <v/>
      </c>
      <c r="X457" s="4">
        <f>IF(AND(SUMIFS(Investors!$P:$P,Investors!$A:$A,$A457,Investors!$G:$G,$B457)-$B$2&lt;=X$4,SUMIFS(Investors!$P:$P,Investors!$A:$A,$A457,Investors!$G:$G,$B457)-$B$2&gt;W$4),SUMIFS(Investors!$Q:$Q,Investors!$A:$A,$A457,Investors!$G:$G,$B457),0)</f>
        <v/>
      </c>
      <c r="Y457" s="4">
        <f>IF(AND(SUMIFS(Investors!$P:$P,Investors!$A:$A,$A457,Investors!$G:$G,$B457)-$B$2&lt;=Y$4,SUMIFS(Investors!$P:$P,Investors!$A:$A,$A457,Investors!$G:$G,$B457)-$B$2&gt;X$4),SUMIFS(Investors!$Q:$Q,Investors!$A:$A,$A457,Investors!$G:$G,$B457),0)</f>
        <v/>
      </c>
      <c r="Z457" s="4">
        <f>IF(AND(SUMIFS(Investors!$P:$P,Investors!$A:$A,$A457,Investors!$G:$G,$B457)-$B$2&lt;=Z$4,SUMIFS(Investors!$P:$P,Investors!$A:$A,$A457,Investors!$G:$G,$B457)-$B$2&gt;Y$4),SUMIFS(Investors!$Q:$Q,Investors!$A:$A,$A457,Investors!$G:$G,$B457),0)</f>
        <v/>
      </c>
      <c r="AA457" s="4">
        <f>IF(AND(SUMIFS(Investors!$P:$P,Investors!$A:$A,$A457,Investors!$G:$G,$B457)-$B$2&lt;=AA$4,SUMIFS(Investors!$P:$P,Investors!$A:$A,$A457,Investors!$G:$G,$B457)-$B$2&gt;Z$4),SUMIFS(Investors!$Q:$Q,Investors!$A:$A,$A457,Investors!$G:$G,$B457),0)</f>
        <v/>
      </c>
      <c r="AB457" s="4">
        <f>IF(AND(SUMIFS(Investors!$P:$P,Investors!$A:$A,$A457,Investors!$G:$G,$B457)-$B$2&lt;=AB$4,SUMIFS(Investors!$P:$P,Investors!$A:$A,$A457,Investors!$G:$G,$B457)-$B$2&gt;AA$4),SUMIFS(Investors!$Q:$Q,Investors!$A:$A,$A457,Investors!$G:$G,$B457),0)</f>
        <v/>
      </c>
      <c r="AC457" s="4">
        <f>IF(AND(SUMIFS(Investors!$P:$P,Investors!$A:$A,$A457,Investors!$G:$G,$B457)-$B$2&lt;=AC$4,SUMIFS(Investors!$P:$P,Investors!$A:$A,$A457,Investors!$G:$G,$B457)-$B$2&gt;AB$4),SUMIFS(Investors!$Q:$Q,Investors!$A:$A,$A457,Investors!$G:$G,$B457),0)</f>
        <v/>
      </c>
    </row>
    <row r="458">
      <c r="A458" t="inlineStr">
        <is>
          <t>ZMEY02</t>
        </is>
      </c>
      <c r="B458" t="inlineStr">
        <is>
          <t>HVC303</t>
        </is>
      </c>
      <c r="C458" s="4">
        <f>SUM(E458:AC458)</f>
        <v/>
      </c>
      <c r="E458" s="4">
        <f>IF(AND(SUMIFS(Investors!$P:$P,Investors!$A:$A,$A458,Investors!$G:$G,$B458)-$B$2&lt;=E$4,SUMIFS(Investors!$P:$P,Investors!$A:$A,$A458,Investors!$G:$G,$B458)-$B$2&gt;D$4),SUMIFS(Investors!$Q:$Q,Investors!$A:$A,$A458,Investors!$G:$G,$B458),0)</f>
        <v/>
      </c>
      <c r="F458" s="4">
        <f>IF(AND(SUMIFS(Investors!$P:$P,Investors!$A:$A,$A458,Investors!$G:$G,$B458)-$B$2&lt;=F$4,SUMIFS(Investors!$P:$P,Investors!$A:$A,$A458,Investors!$G:$G,$B458)-$B$2&gt;E$4),SUMIFS(Investors!$Q:$Q,Investors!$A:$A,$A458,Investors!$G:$G,$B458),0)</f>
        <v/>
      </c>
      <c r="G458" s="4">
        <f>IF(AND(SUMIFS(Investors!$P:$P,Investors!$A:$A,$A458,Investors!$G:$G,$B458)-$B$2&lt;=G$4,SUMIFS(Investors!$P:$P,Investors!$A:$A,$A458,Investors!$G:$G,$B458)-$B$2&gt;F$4),SUMIFS(Investors!$Q:$Q,Investors!$A:$A,$A458,Investors!$G:$G,$B458),0)</f>
        <v/>
      </c>
      <c r="H458" s="4">
        <f>IF(AND(SUMIFS(Investors!$P:$P,Investors!$A:$A,$A458,Investors!$G:$G,$B458)-$B$2&lt;=H$4,SUMIFS(Investors!$P:$P,Investors!$A:$A,$A458,Investors!$G:$G,$B458)-$B$2&gt;G$4),SUMIFS(Investors!$Q:$Q,Investors!$A:$A,$A458,Investors!$G:$G,$B458),0)</f>
        <v/>
      </c>
      <c r="I458" s="4">
        <f>IF(AND(SUMIFS(Investors!$P:$P,Investors!$A:$A,$A458,Investors!$G:$G,$B458)-$B$2&lt;=I$4,SUMIFS(Investors!$P:$P,Investors!$A:$A,$A458,Investors!$G:$G,$B458)-$B$2&gt;H$4),SUMIFS(Investors!$Q:$Q,Investors!$A:$A,$A458,Investors!$G:$G,$B458),0)</f>
        <v/>
      </c>
      <c r="J458" s="4">
        <f>IF(AND(SUMIFS(Investors!$P:$P,Investors!$A:$A,$A458,Investors!$G:$G,$B458)-$B$2&lt;=J$4,SUMIFS(Investors!$P:$P,Investors!$A:$A,$A458,Investors!$G:$G,$B458)-$B$2&gt;I$4),SUMIFS(Investors!$Q:$Q,Investors!$A:$A,$A458,Investors!$G:$G,$B458),0)</f>
        <v/>
      </c>
      <c r="K458" s="4">
        <f>IF(AND(SUMIFS(Investors!$P:$P,Investors!$A:$A,$A458,Investors!$G:$G,$B458)-$B$2&lt;=K$4,SUMIFS(Investors!$P:$P,Investors!$A:$A,$A458,Investors!$G:$G,$B458)-$B$2&gt;J$4),SUMIFS(Investors!$Q:$Q,Investors!$A:$A,$A458,Investors!$G:$G,$B458),0)</f>
        <v/>
      </c>
      <c r="L458" s="4">
        <f>IF(AND(SUMIFS(Investors!$P:$P,Investors!$A:$A,$A458,Investors!$G:$G,$B458)-$B$2&lt;=L$4,SUMIFS(Investors!$P:$P,Investors!$A:$A,$A458,Investors!$G:$G,$B458)-$B$2&gt;K$4),SUMIFS(Investors!$Q:$Q,Investors!$A:$A,$A458,Investors!$G:$G,$B458),0)</f>
        <v/>
      </c>
      <c r="M458" s="4">
        <f>IF(AND(SUMIFS(Investors!$P:$P,Investors!$A:$A,$A458,Investors!$G:$G,$B458)-$B$2&lt;=M$4,SUMIFS(Investors!$P:$P,Investors!$A:$A,$A458,Investors!$G:$G,$B458)-$B$2&gt;L$4),SUMIFS(Investors!$Q:$Q,Investors!$A:$A,$A458,Investors!$G:$G,$B458),0)</f>
        <v/>
      </c>
      <c r="N458" s="4">
        <f>IF(AND(SUMIFS(Investors!$P:$P,Investors!$A:$A,$A458,Investors!$G:$G,$B458)-$B$2&lt;=N$4,SUMIFS(Investors!$P:$P,Investors!$A:$A,$A458,Investors!$G:$G,$B458)-$B$2&gt;M$4),SUMIFS(Investors!$Q:$Q,Investors!$A:$A,$A458,Investors!$G:$G,$B458),0)</f>
        <v/>
      </c>
      <c r="O458" s="4">
        <f>IF(AND(SUMIFS(Investors!$P:$P,Investors!$A:$A,$A458,Investors!$G:$G,$B458)-$B$2&lt;=O$4,SUMIFS(Investors!$P:$P,Investors!$A:$A,$A458,Investors!$G:$G,$B458)-$B$2&gt;N$4),SUMIFS(Investors!$Q:$Q,Investors!$A:$A,$A458,Investors!$G:$G,$B458),0)</f>
        <v/>
      </c>
      <c r="P458" s="4">
        <f>IF(AND(SUMIFS(Investors!$P:$P,Investors!$A:$A,$A458,Investors!$G:$G,$B458)-$B$2&lt;=P$4,SUMIFS(Investors!$P:$P,Investors!$A:$A,$A458,Investors!$G:$G,$B458)-$B$2&gt;O$4),SUMIFS(Investors!$Q:$Q,Investors!$A:$A,$A458,Investors!$G:$G,$B458),0)</f>
        <v/>
      </c>
      <c r="Q458" s="4">
        <f>IF(AND(SUMIFS(Investors!$P:$P,Investors!$A:$A,$A458,Investors!$G:$G,$B458)-$B$2&lt;=Q$4,SUMIFS(Investors!$P:$P,Investors!$A:$A,$A458,Investors!$G:$G,$B458)-$B$2&gt;P$4),SUMIFS(Investors!$Q:$Q,Investors!$A:$A,$A458,Investors!$G:$G,$B458),0)</f>
        <v/>
      </c>
      <c r="R458" s="4">
        <f>IF(AND(SUMIFS(Investors!$P:$P,Investors!$A:$A,$A458,Investors!$G:$G,$B458)-$B$2&lt;=R$4,SUMIFS(Investors!$P:$P,Investors!$A:$A,$A458,Investors!$G:$G,$B458)-$B$2&gt;Q$4),SUMIFS(Investors!$Q:$Q,Investors!$A:$A,$A458,Investors!$G:$G,$B458),0)</f>
        <v/>
      </c>
      <c r="S458" s="4">
        <f>IF(AND(SUMIFS(Investors!$P:$P,Investors!$A:$A,$A458,Investors!$G:$G,$B458)-$B$2&lt;=S$4,SUMIFS(Investors!$P:$P,Investors!$A:$A,$A458,Investors!$G:$G,$B458)-$B$2&gt;R$4),SUMIFS(Investors!$Q:$Q,Investors!$A:$A,$A458,Investors!$G:$G,$B458),0)</f>
        <v/>
      </c>
      <c r="T458" s="4">
        <f>IF(AND(SUMIFS(Investors!$P:$P,Investors!$A:$A,$A458,Investors!$G:$G,$B458)-$B$2&lt;=T$4,SUMIFS(Investors!$P:$P,Investors!$A:$A,$A458,Investors!$G:$G,$B458)-$B$2&gt;S$4),SUMIFS(Investors!$Q:$Q,Investors!$A:$A,$A458,Investors!$G:$G,$B458),0)</f>
        <v/>
      </c>
      <c r="U458" s="4">
        <f>IF(AND(SUMIFS(Investors!$P:$P,Investors!$A:$A,$A458,Investors!$G:$G,$B458)-$B$2&lt;=U$4,SUMIFS(Investors!$P:$P,Investors!$A:$A,$A458,Investors!$G:$G,$B458)-$B$2&gt;T$4),SUMIFS(Investors!$Q:$Q,Investors!$A:$A,$A458,Investors!$G:$G,$B458),0)</f>
        <v/>
      </c>
      <c r="V458" s="4">
        <f>IF(AND(SUMIFS(Investors!$P:$P,Investors!$A:$A,$A458,Investors!$G:$G,$B458)-$B$2&lt;=V$4,SUMIFS(Investors!$P:$P,Investors!$A:$A,$A458,Investors!$G:$G,$B458)-$B$2&gt;U$4),SUMIFS(Investors!$Q:$Q,Investors!$A:$A,$A458,Investors!$G:$G,$B458),0)</f>
        <v/>
      </c>
      <c r="W458" s="4">
        <f>IF(AND(SUMIFS(Investors!$P:$P,Investors!$A:$A,$A458,Investors!$G:$G,$B458)-$B$2&lt;=W$4,SUMIFS(Investors!$P:$P,Investors!$A:$A,$A458,Investors!$G:$G,$B458)-$B$2&gt;V$4),SUMIFS(Investors!$Q:$Q,Investors!$A:$A,$A458,Investors!$G:$G,$B458),0)</f>
        <v/>
      </c>
      <c r="X458" s="4">
        <f>IF(AND(SUMIFS(Investors!$P:$P,Investors!$A:$A,$A458,Investors!$G:$G,$B458)-$B$2&lt;=X$4,SUMIFS(Investors!$P:$P,Investors!$A:$A,$A458,Investors!$G:$G,$B458)-$B$2&gt;W$4),SUMIFS(Investors!$Q:$Q,Investors!$A:$A,$A458,Investors!$G:$G,$B458),0)</f>
        <v/>
      </c>
      <c r="Y458" s="4">
        <f>IF(AND(SUMIFS(Investors!$P:$P,Investors!$A:$A,$A458,Investors!$G:$G,$B458)-$B$2&lt;=Y$4,SUMIFS(Investors!$P:$P,Investors!$A:$A,$A458,Investors!$G:$G,$B458)-$B$2&gt;X$4),SUMIFS(Investors!$Q:$Q,Investors!$A:$A,$A458,Investors!$G:$G,$B458),0)</f>
        <v/>
      </c>
      <c r="Z458" s="4">
        <f>IF(AND(SUMIFS(Investors!$P:$P,Investors!$A:$A,$A458,Investors!$G:$G,$B458)-$B$2&lt;=Z$4,SUMIFS(Investors!$P:$P,Investors!$A:$A,$A458,Investors!$G:$G,$B458)-$B$2&gt;Y$4),SUMIFS(Investors!$Q:$Q,Investors!$A:$A,$A458,Investors!$G:$G,$B458),0)</f>
        <v/>
      </c>
      <c r="AA458" s="4">
        <f>IF(AND(SUMIFS(Investors!$P:$P,Investors!$A:$A,$A458,Investors!$G:$G,$B458)-$B$2&lt;=AA$4,SUMIFS(Investors!$P:$P,Investors!$A:$A,$A458,Investors!$G:$G,$B458)-$B$2&gt;Z$4),SUMIFS(Investors!$Q:$Q,Investors!$A:$A,$A458,Investors!$G:$G,$B458),0)</f>
        <v/>
      </c>
      <c r="AB458" s="4">
        <f>IF(AND(SUMIFS(Investors!$P:$P,Investors!$A:$A,$A458,Investors!$G:$G,$B458)-$B$2&lt;=AB$4,SUMIFS(Investors!$P:$P,Investors!$A:$A,$A458,Investors!$G:$G,$B458)-$B$2&gt;AA$4),SUMIFS(Investors!$Q:$Q,Investors!$A:$A,$A458,Investors!$G:$G,$B458),0)</f>
        <v/>
      </c>
      <c r="AC458" s="4">
        <f>IF(AND(SUMIFS(Investors!$P:$P,Investors!$A:$A,$A458,Investors!$G:$G,$B458)-$B$2&lt;=AC$4,SUMIFS(Investors!$P:$P,Investors!$A:$A,$A458,Investors!$G:$G,$B458)-$B$2&gt;AB$4),SUMIFS(Investors!$Q:$Q,Investors!$A:$A,$A458,Investors!$G:$G,$B458),0)</f>
        <v/>
      </c>
    </row>
    <row r="459">
      <c r="A459" t="inlineStr">
        <is>
          <t>ZMEY02</t>
        </is>
      </c>
      <c r="B459" t="inlineStr">
        <is>
          <t>HVE101</t>
        </is>
      </c>
      <c r="C459" s="4">
        <f>SUM(E459:AC459)</f>
        <v/>
      </c>
      <c r="E459" s="4">
        <f>IF(AND(SUMIFS(Investors!$P:$P,Investors!$A:$A,$A459,Investors!$G:$G,$B459)-$B$2&lt;=E$4,SUMIFS(Investors!$P:$P,Investors!$A:$A,$A459,Investors!$G:$G,$B459)-$B$2&gt;D$4),SUMIFS(Investors!$Q:$Q,Investors!$A:$A,$A459,Investors!$G:$G,$B459),0)</f>
        <v/>
      </c>
      <c r="F459" s="4">
        <f>IF(AND(SUMIFS(Investors!$P:$P,Investors!$A:$A,$A459,Investors!$G:$G,$B459)-$B$2&lt;=F$4,SUMIFS(Investors!$P:$P,Investors!$A:$A,$A459,Investors!$G:$G,$B459)-$B$2&gt;E$4),SUMIFS(Investors!$Q:$Q,Investors!$A:$A,$A459,Investors!$G:$G,$B459),0)</f>
        <v/>
      </c>
      <c r="G459" s="4">
        <f>IF(AND(SUMIFS(Investors!$P:$P,Investors!$A:$A,$A459,Investors!$G:$G,$B459)-$B$2&lt;=G$4,SUMIFS(Investors!$P:$P,Investors!$A:$A,$A459,Investors!$G:$G,$B459)-$B$2&gt;F$4),SUMIFS(Investors!$Q:$Q,Investors!$A:$A,$A459,Investors!$G:$G,$B459),0)</f>
        <v/>
      </c>
      <c r="H459" s="4">
        <f>IF(AND(SUMIFS(Investors!$P:$P,Investors!$A:$A,$A459,Investors!$G:$G,$B459)-$B$2&lt;=H$4,SUMIFS(Investors!$P:$P,Investors!$A:$A,$A459,Investors!$G:$G,$B459)-$B$2&gt;G$4),SUMIFS(Investors!$Q:$Q,Investors!$A:$A,$A459,Investors!$G:$G,$B459),0)</f>
        <v/>
      </c>
      <c r="I459" s="4">
        <f>IF(AND(SUMIFS(Investors!$P:$P,Investors!$A:$A,$A459,Investors!$G:$G,$B459)-$B$2&lt;=I$4,SUMIFS(Investors!$P:$P,Investors!$A:$A,$A459,Investors!$G:$G,$B459)-$B$2&gt;H$4),SUMIFS(Investors!$Q:$Q,Investors!$A:$A,$A459,Investors!$G:$G,$B459),0)</f>
        <v/>
      </c>
      <c r="J459" s="4">
        <f>IF(AND(SUMIFS(Investors!$P:$P,Investors!$A:$A,$A459,Investors!$G:$G,$B459)-$B$2&lt;=J$4,SUMIFS(Investors!$P:$P,Investors!$A:$A,$A459,Investors!$G:$G,$B459)-$B$2&gt;I$4),SUMIFS(Investors!$Q:$Q,Investors!$A:$A,$A459,Investors!$G:$G,$B459),0)</f>
        <v/>
      </c>
      <c r="K459" s="4">
        <f>IF(AND(SUMIFS(Investors!$P:$P,Investors!$A:$A,$A459,Investors!$G:$G,$B459)-$B$2&lt;=K$4,SUMIFS(Investors!$P:$P,Investors!$A:$A,$A459,Investors!$G:$G,$B459)-$B$2&gt;J$4),SUMIFS(Investors!$Q:$Q,Investors!$A:$A,$A459,Investors!$G:$G,$B459),0)</f>
        <v/>
      </c>
      <c r="L459" s="4">
        <f>IF(AND(SUMIFS(Investors!$P:$P,Investors!$A:$A,$A459,Investors!$G:$G,$B459)-$B$2&lt;=L$4,SUMIFS(Investors!$P:$P,Investors!$A:$A,$A459,Investors!$G:$G,$B459)-$B$2&gt;K$4),SUMIFS(Investors!$Q:$Q,Investors!$A:$A,$A459,Investors!$G:$G,$B459),0)</f>
        <v/>
      </c>
      <c r="M459" s="4">
        <f>IF(AND(SUMIFS(Investors!$P:$P,Investors!$A:$A,$A459,Investors!$G:$G,$B459)-$B$2&lt;=M$4,SUMIFS(Investors!$P:$P,Investors!$A:$A,$A459,Investors!$G:$G,$B459)-$B$2&gt;L$4),SUMIFS(Investors!$Q:$Q,Investors!$A:$A,$A459,Investors!$G:$G,$B459),0)</f>
        <v/>
      </c>
      <c r="N459" s="4">
        <f>IF(AND(SUMIFS(Investors!$P:$P,Investors!$A:$A,$A459,Investors!$G:$G,$B459)-$B$2&lt;=N$4,SUMIFS(Investors!$P:$P,Investors!$A:$A,$A459,Investors!$G:$G,$B459)-$B$2&gt;M$4),SUMIFS(Investors!$Q:$Q,Investors!$A:$A,$A459,Investors!$G:$G,$B459),0)</f>
        <v/>
      </c>
      <c r="O459" s="4">
        <f>IF(AND(SUMIFS(Investors!$P:$P,Investors!$A:$A,$A459,Investors!$G:$G,$B459)-$B$2&lt;=O$4,SUMIFS(Investors!$P:$P,Investors!$A:$A,$A459,Investors!$G:$G,$B459)-$B$2&gt;N$4),SUMIFS(Investors!$Q:$Q,Investors!$A:$A,$A459,Investors!$G:$G,$B459),0)</f>
        <v/>
      </c>
      <c r="P459" s="4">
        <f>IF(AND(SUMIFS(Investors!$P:$P,Investors!$A:$A,$A459,Investors!$G:$G,$B459)-$B$2&lt;=P$4,SUMIFS(Investors!$P:$P,Investors!$A:$A,$A459,Investors!$G:$G,$B459)-$B$2&gt;O$4),SUMIFS(Investors!$Q:$Q,Investors!$A:$A,$A459,Investors!$G:$G,$B459),0)</f>
        <v/>
      </c>
      <c r="Q459" s="4">
        <f>IF(AND(SUMIFS(Investors!$P:$P,Investors!$A:$A,$A459,Investors!$G:$G,$B459)-$B$2&lt;=Q$4,SUMIFS(Investors!$P:$P,Investors!$A:$A,$A459,Investors!$G:$G,$B459)-$B$2&gt;P$4),SUMIFS(Investors!$Q:$Q,Investors!$A:$A,$A459,Investors!$G:$G,$B459),0)</f>
        <v/>
      </c>
      <c r="R459" s="4">
        <f>IF(AND(SUMIFS(Investors!$P:$P,Investors!$A:$A,$A459,Investors!$G:$G,$B459)-$B$2&lt;=R$4,SUMIFS(Investors!$P:$P,Investors!$A:$A,$A459,Investors!$G:$G,$B459)-$B$2&gt;Q$4),SUMIFS(Investors!$Q:$Q,Investors!$A:$A,$A459,Investors!$G:$G,$B459),0)</f>
        <v/>
      </c>
      <c r="S459" s="4">
        <f>IF(AND(SUMIFS(Investors!$P:$P,Investors!$A:$A,$A459,Investors!$G:$G,$B459)-$B$2&lt;=S$4,SUMIFS(Investors!$P:$P,Investors!$A:$A,$A459,Investors!$G:$G,$B459)-$B$2&gt;R$4),SUMIFS(Investors!$Q:$Q,Investors!$A:$A,$A459,Investors!$G:$G,$B459),0)</f>
        <v/>
      </c>
      <c r="T459" s="4">
        <f>IF(AND(SUMIFS(Investors!$P:$P,Investors!$A:$A,$A459,Investors!$G:$G,$B459)-$B$2&lt;=T$4,SUMIFS(Investors!$P:$P,Investors!$A:$A,$A459,Investors!$G:$G,$B459)-$B$2&gt;S$4),SUMIFS(Investors!$Q:$Q,Investors!$A:$A,$A459,Investors!$G:$G,$B459),0)</f>
        <v/>
      </c>
      <c r="U459" s="4">
        <f>IF(AND(SUMIFS(Investors!$P:$P,Investors!$A:$A,$A459,Investors!$G:$G,$B459)-$B$2&lt;=U$4,SUMIFS(Investors!$P:$P,Investors!$A:$A,$A459,Investors!$G:$G,$B459)-$B$2&gt;T$4),SUMIFS(Investors!$Q:$Q,Investors!$A:$A,$A459,Investors!$G:$G,$B459),0)</f>
        <v/>
      </c>
      <c r="V459" s="4">
        <f>IF(AND(SUMIFS(Investors!$P:$P,Investors!$A:$A,$A459,Investors!$G:$G,$B459)-$B$2&lt;=V$4,SUMIFS(Investors!$P:$P,Investors!$A:$A,$A459,Investors!$G:$G,$B459)-$B$2&gt;U$4),SUMIFS(Investors!$Q:$Q,Investors!$A:$A,$A459,Investors!$G:$G,$B459),0)</f>
        <v/>
      </c>
      <c r="W459" s="4">
        <f>IF(AND(SUMIFS(Investors!$P:$P,Investors!$A:$A,$A459,Investors!$G:$G,$B459)-$B$2&lt;=W$4,SUMIFS(Investors!$P:$P,Investors!$A:$A,$A459,Investors!$G:$G,$B459)-$B$2&gt;V$4),SUMIFS(Investors!$Q:$Q,Investors!$A:$A,$A459,Investors!$G:$G,$B459),0)</f>
        <v/>
      </c>
      <c r="X459" s="4">
        <f>IF(AND(SUMIFS(Investors!$P:$P,Investors!$A:$A,$A459,Investors!$G:$G,$B459)-$B$2&lt;=X$4,SUMIFS(Investors!$P:$P,Investors!$A:$A,$A459,Investors!$G:$G,$B459)-$B$2&gt;W$4),SUMIFS(Investors!$Q:$Q,Investors!$A:$A,$A459,Investors!$G:$G,$B459),0)</f>
        <v/>
      </c>
      <c r="Y459" s="4">
        <f>IF(AND(SUMIFS(Investors!$P:$P,Investors!$A:$A,$A459,Investors!$G:$G,$B459)-$B$2&lt;=Y$4,SUMIFS(Investors!$P:$P,Investors!$A:$A,$A459,Investors!$G:$G,$B459)-$B$2&gt;X$4),SUMIFS(Investors!$Q:$Q,Investors!$A:$A,$A459,Investors!$G:$G,$B459),0)</f>
        <v/>
      </c>
      <c r="Z459" s="4">
        <f>IF(AND(SUMIFS(Investors!$P:$P,Investors!$A:$A,$A459,Investors!$G:$G,$B459)-$B$2&lt;=Z$4,SUMIFS(Investors!$P:$P,Investors!$A:$A,$A459,Investors!$G:$G,$B459)-$B$2&gt;Y$4),SUMIFS(Investors!$Q:$Q,Investors!$A:$A,$A459,Investors!$G:$G,$B459),0)</f>
        <v/>
      </c>
      <c r="AA459" s="4">
        <f>IF(AND(SUMIFS(Investors!$P:$P,Investors!$A:$A,$A459,Investors!$G:$G,$B459)-$B$2&lt;=AA$4,SUMIFS(Investors!$P:$P,Investors!$A:$A,$A459,Investors!$G:$G,$B459)-$B$2&gt;Z$4),SUMIFS(Investors!$Q:$Q,Investors!$A:$A,$A459,Investors!$G:$G,$B459),0)</f>
        <v/>
      </c>
      <c r="AB459" s="4">
        <f>IF(AND(SUMIFS(Investors!$P:$P,Investors!$A:$A,$A459,Investors!$G:$G,$B459)-$B$2&lt;=AB$4,SUMIFS(Investors!$P:$P,Investors!$A:$A,$A459,Investors!$G:$G,$B459)-$B$2&gt;AA$4),SUMIFS(Investors!$Q:$Q,Investors!$A:$A,$A459,Investors!$G:$G,$B459),0)</f>
        <v/>
      </c>
      <c r="AC459" s="4">
        <f>IF(AND(SUMIFS(Investors!$P:$P,Investors!$A:$A,$A459,Investors!$G:$G,$B459)-$B$2&lt;=AC$4,SUMIFS(Investors!$P:$P,Investors!$A:$A,$A459,Investors!$G:$G,$B459)-$B$2&gt;AB$4),SUMIFS(Investors!$Q:$Q,Investors!$A:$A,$A459,Investors!$G:$G,$B459),0)</f>
        <v/>
      </c>
    </row>
    <row r="460">
      <c r="A460" t="inlineStr">
        <is>
          <t>ZDUP01</t>
        </is>
      </c>
      <c r="B460" t="inlineStr">
        <is>
          <t>HVI104</t>
        </is>
      </c>
      <c r="C460" s="4">
        <f>SUM(E460:AC460)</f>
        <v/>
      </c>
      <c r="E460" s="4">
        <f>IF(AND(SUMIFS(Investors!$P:$P,Investors!$A:$A,$A460,Investors!$G:$G,$B460)-$B$2&lt;=E$4,SUMIFS(Investors!$P:$P,Investors!$A:$A,$A460,Investors!$G:$G,$B460)-$B$2&gt;D$4),SUMIFS(Investors!$Q:$Q,Investors!$A:$A,$A460,Investors!$G:$G,$B460),0)</f>
        <v/>
      </c>
      <c r="F460" s="4">
        <f>IF(AND(SUMIFS(Investors!$P:$P,Investors!$A:$A,$A460,Investors!$G:$G,$B460)-$B$2&lt;=F$4,SUMIFS(Investors!$P:$P,Investors!$A:$A,$A460,Investors!$G:$G,$B460)-$B$2&gt;E$4),SUMIFS(Investors!$Q:$Q,Investors!$A:$A,$A460,Investors!$G:$G,$B460),0)</f>
        <v/>
      </c>
      <c r="G460" s="4">
        <f>IF(AND(SUMIFS(Investors!$P:$P,Investors!$A:$A,$A460,Investors!$G:$G,$B460)-$B$2&lt;=G$4,SUMIFS(Investors!$P:$P,Investors!$A:$A,$A460,Investors!$G:$G,$B460)-$B$2&gt;F$4),SUMIFS(Investors!$Q:$Q,Investors!$A:$A,$A460,Investors!$G:$G,$B460),0)</f>
        <v/>
      </c>
      <c r="H460" s="4">
        <f>IF(AND(SUMIFS(Investors!$P:$P,Investors!$A:$A,$A460,Investors!$G:$G,$B460)-$B$2&lt;=H$4,SUMIFS(Investors!$P:$P,Investors!$A:$A,$A460,Investors!$G:$G,$B460)-$B$2&gt;G$4),SUMIFS(Investors!$Q:$Q,Investors!$A:$A,$A460,Investors!$G:$G,$B460),0)</f>
        <v/>
      </c>
      <c r="I460" s="4">
        <f>IF(AND(SUMIFS(Investors!$P:$P,Investors!$A:$A,$A460,Investors!$G:$G,$B460)-$B$2&lt;=I$4,SUMIFS(Investors!$P:$P,Investors!$A:$A,$A460,Investors!$G:$G,$B460)-$B$2&gt;H$4),SUMIFS(Investors!$Q:$Q,Investors!$A:$A,$A460,Investors!$G:$G,$B460),0)</f>
        <v/>
      </c>
      <c r="J460" s="4">
        <f>IF(AND(SUMIFS(Investors!$P:$P,Investors!$A:$A,$A460,Investors!$G:$G,$B460)-$B$2&lt;=J$4,SUMIFS(Investors!$P:$P,Investors!$A:$A,$A460,Investors!$G:$G,$B460)-$B$2&gt;I$4),SUMIFS(Investors!$Q:$Q,Investors!$A:$A,$A460,Investors!$G:$G,$B460),0)</f>
        <v/>
      </c>
      <c r="K460" s="4">
        <f>IF(AND(SUMIFS(Investors!$P:$P,Investors!$A:$A,$A460,Investors!$G:$G,$B460)-$B$2&lt;=K$4,SUMIFS(Investors!$P:$P,Investors!$A:$A,$A460,Investors!$G:$G,$B460)-$B$2&gt;J$4),SUMIFS(Investors!$Q:$Q,Investors!$A:$A,$A460,Investors!$G:$G,$B460),0)</f>
        <v/>
      </c>
      <c r="L460" s="4">
        <f>IF(AND(SUMIFS(Investors!$P:$P,Investors!$A:$A,$A460,Investors!$G:$G,$B460)-$B$2&lt;=L$4,SUMIFS(Investors!$P:$P,Investors!$A:$A,$A460,Investors!$G:$G,$B460)-$B$2&gt;K$4),SUMIFS(Investors!$Q:$Q,Investors!$A:$A,$A460,Investors!$G:$G,$B460),0)</f>
        <v/>
      </c>
      <c r="M460" s="4">
        <f>IF(AND(SUMIFS(Investors!$P:$P,Investors!$A:$A,$A460,Investors!$G:$G,$B460)-$B$2&lt;=M$4,SUMIFS(Investors!$P:$P,Investors!$A:$A,$A460,Investors!$G:$G,$B460)-$B$2&gt;L$4),SUMIFS(Investors!$Q:$Q,Investors!$A:$A,$A460,Investors!$G:$G,$B460),0)</f>
        <v/>
      </c>
      <c r="N460" s="4">
        <f>IF(AND(SUMIFS(Investors!$P:$P,Investors!$A:$A,$A460,Investors!$G:$G,$B460)-$B$2&lt;=N$4,SUMIFS(Investors!$P:$P,Investors!$A:$A,$A460,Investors!$G:$G,$B460)-$B$2&gt;M$4),SUMIFS(Investors!$Q:$Q,Investors!$A:$A,$A460,Investors!$G:$G,$B460),0)</f>
        <v/>
      </c>
      <c r="O460" s="4">
        <f>IF(AND(SUMIFS(Investors!$P:$P,Investors!$A:$A,$A460,Investors!$G:$G,$B460)-$B$2&lt;=O$4,SUMIFS(Investors!$P:$P,Investors!$A:$A,$A460,Investors!$G:$G,$B460)-$B$2&gt;N$4),SUMIFS(Investors!$Q:$Q,Investors!$A:$A,$A460,Investors!$G:$G,$B460),0)</f>
        <v/>
      </c>
      <c r="P460" s="4">
        <f>IF(AND(SUMIFS(Investors!$P:$P,Investors!$A:$A,$A460,Investors!$G:$G,$B460)-$B$2&lt;=P$4,SUMIFS(Investors!$P:$P,Investors!$A:$A,$A460,Investors!$G:$G,$B460)-$B$2&gt;O$4),SUMIFS(Investors!$Q:$Q,Investors!$A:$A,$A460,Investors!$G:$G,$B460),0)</f>
        <v/>
      </c>
      <c r="Q460" s="4">
        <f>IF(AND(SUMIFS(Investors!$P:$P,Investors!$A:$A,$A460,Investors!$G:$G,$B460)-$B$2&lt;=Q$4,SUMIFS(Investors!$P:$P,Investors!$A:$A,$A460,Investors!$G:$G,$B460)-$B$2&gt;P$4),SUMIFS(Investors!$Q:$Q,Investors!$A:$A,$A460,Investors!$G:$G,$B460),0)</f>
        <v/>
      </c>
      <c r="R460" s="4">
        <f>IF(AND(SUMIFS(Investors!$P:$P,Investors!$A:$A,$A460,Investors!$G:$G,$B460)-$B$2&lt;=R$4,SUMIFS(Investors!$P:$P,Investors!$A:$A,$A460,Investors!$G:$G,$B460)-$B$2&gt;Q$4),SUMIFS(Investors!$Q:$Q,Investors!$A:$A,$A460,Investors!$G:$G,$B460),0)</f>
        <v/>
      </c>
      <c r="S460" s="4">
        <f>IF(AND(SUMIFS(Investors!$P:$P,Investors!$A:$A,$A460,Investors!$G:$G,$B460)-$B$2&lt;=S$4,SUMIFS(Investors!$P:$P,Investors!$A:$A,$A460,Investors!$G:$G,$B460)-$B$2&gt;R$4),SUMIFS(Investors!$Q:$Q,Investors!$A:$A,$A460,Investors!$G:$G,$B460),0)</f>
        <v/>
      </c>
      <c r="T460" s="4">
        <f>IF(AND(SUMIFS(Investors!$P:$P,Investors!$A:$A,$A460,Investors!$G:$G,$B460)-$B$2&lt;=T$4,SUMIFS(Investors!$P:$P,Investors!$A:$A,$A460,Investors!$G:$G,$B460)-$B$2&gt;S$4),SUMIFS(Investors!$Q:$Q,Investors!$A:$A,$A460,Investors!$G:$G,$B460),0)</f>
        <v/>
      </c>
      <c r="U460" s="4">
        <f>IF(AND(SUMIFS(Investors!$P:$P,Investors!$A:$A,$A460,Investors!$G:$G,$B460)-$B$2&lt;=U$4,SUMIFS(Investors!$P:$P,Investors!$A:$A,$A460,Investors!$G:$G,$B460)-$B$2&gt;T$4),SUMIFS(Investors!$Q:$Q,Investors!$A:$A,$A460,Investors!$G:$G,$B460),0)</f>
        <v/>
      </c>
      <c r="V460" s="4">
        <f>IF(AND(SUMIFS(Investors!$P:$P,Investors!$A:$A,$A460,Investors!$G:$G,$B460)-$B$2&lt;=V$4,SUMIFS(Investors!$P:$P,Investors!$A:$A,$A460,Investors!$G:$G,$B460)-$B$2&gt;U$4),SUMIFS(Investors!$Q:$Q,Investors!$A:$A,$A460,Investors!$G:$G,$B460),0)</f>
        <v/>
      </c>
      <c r="W460" s="4">
        <f>IF(AND(SUMIFS(Investors!$P:$P,Investors!$A:$A,$A460,Investors!$G:$G,$B460)-$B$2&lt;=W$4,SUMIFS(Investors!$P:$P,Investors!$A:$A,$A460,Investors!$G:$G,$B460)-$B$2&gt;V$4),SUMIFS(Investors!$Q:$Q,Investors!$A:$A,$A460,Investors!$G:$G,$B460),0)</f>
        <v/>
      </c>
      <c r="X460" s="4">
        <f>IF(AND(SUMIFS(Investors!$P:$P,Investors!$A:$A,$A460,Investors!$G:$G,$B460)-$B$2&lt;=X$4,SUMIFS(Investors!$P:$P,Investors!$A:$A,$A460,Investors!$G:$G,$B460)-$B$2&gt;W$4),SUMIFS(Investors!$Q:$Q,Investors!$A:$A,$A460,Investors!$G:$G,$B460),0)</f>
        <v/>
      </c>
      <c r="Y460" s="4">
        <f>IF(AND(SUMIFS(Investors!$P:$P,Investors!$A:$A,$A460,Investors!$G:$G,$B460)-$B$2&lt;=Y$4,SUMIFS(Investors!$P:$P,Investors!$A:$A,$A460,Investors!$G:$G,$B460)-$B$2&gt;X$4),SUMIFS(Investors!$Q:$Q,Investors!$A:$A,$A460,Investors!$G:$G,$B460),0)</f>
        <v/>
      </c>
      <c r="Z460" s="4">
        <f>IF(AND(SUMIFS(Investors!$P:$P,Investors!$A:$A,$A460,Investors!$G:$G,$B460)-$B$2&lt;=Z$4,SUMIFS(Investors!$P:$P,Investors!$A:$A,$A460,Investors!$G:$G,$B460)-$B$2&gt;Y$4),SUMIFS(Investors!$Q:$Q,Investors!$A:$A,$A460,Investors!$G:$G,$B460),0)</f>
        <v/>
      </c>
      <c r="AA460" s="4">
        <f>IF(AND(SUMIFS(Investors!$P:$P,Investors!$A:$A,$A460,Investors!$G:$G,$B460)-$B$2&lt;=AA$4,SUMIFS(Investors!$P:$P,Investors!$A:$A,$A460,Investors!$G:$G,$B460)-$B$2&gt;Z$4),SUMIFS(Investors!$Q:$Q,Investors!$A:$A,$A460,Investors!$G:$G,$B460),0)</f>
        <v/>
      </c>
      <c r="AB460" s="4">
        <f>IF(AND(SUMIFS(Investors!$P:$P,Investors!$A:$A,$A460,Investors!$G:$G,$B460)-$B$2&lt;=AB$4,SUMIFS(Investors!$P:$P,Investors!$A:$A,$A460,Investors!$G:$G,$B460)-$B$2&gt;AA$4),SUMIFS(Investors!$Q:$Q,Investors!$A:$A,$A460,Investors!$G:$G,$B460),0)</f>
        <v/>
      </c>
      <c r="AC460" s="4">
        <f>IF(AND(SUMIFS(Investors!$P:$P,Investors!$A:$A,$A460,Investors!$G:$G,$B460)-$B$2&lt;=AC$4,SUMIFS(Investors!$P:$P,Investors!$A:$A,$A460,Investors!$G:$G,$B460)-$B$2&gt;AB$4),SUMIFS(Investors!$Q:$Q,Investors!$A:$A,$A460,Investors!$G:$G,$B460),0)</f>
        <v/>
      </c>
    </row>
    <row r="461">
      <c r="A461" t="inlineStr">
        <is>
          <t>ZKRIE0</t>
        </is>
      </c>
      <c r="B461" t="inlineStr">
        <is>
          <t>HVG102</t>
        </is>
      </c>
      <c r="C461" s="4">
        <f>SUM(E461:AC461)</f>
        <v/>
      </c>
      <c r="E461" s="4">
        <f>IF(AND(SUMIFS(Investors!$P:$P,Investors!$A:$A,$A461,Investors!$G:$G,$B461)-$B$2&lt;=E$4,SUMIFS(Investors!$P:$P,Investors!$A:$A,$A461,Investors!$G:$G,$B461)-$B$2&gt;D$4),SUMIFS(Investors!$Q:$Q,Investors!$A:$A,$A461,Investors!$G:$G,$B461),0)</f>
        <v/>
      </c>
      <c r="F461" s="4">
        <f>IF(AND(SUMIFS(Investors!$P:$P,Investors!$A:$A,$A461,Investors!$G:$G,$B461)-$B$2&lt;=F$4,SUMIFS(Investors!$P:$P,Investors!$A:$A,$A461,Investors!$G:$G,$B461)-$B$2&gt;E$4),SUMIFS(Investors!$Q:$Q,Investors!$A:$A,$A461,Investors!$G:$G,$B461),0)</f>
        <v/>
      </c>
      <c r="G461" s="4">
        <f>IF(AND(SUMIFS(Investors!$P:$P,Investors!$A:$A,$A461,Investors!$G:$G,$B461)-$B$2&lt;=G$4,SUMIFS(Investors!$P:$P,Investors!$A:$A,$A461,Investors!$G:$G,$B461)-$B$2&gt;F$4),SUMIFS(Investors!$Q:$Q,Investors!$A:$A,$A461,Investors!$G:$G,$B461),0)</f>
        <v/>
      </c>
      <c r="H461" s="4">
        <f>IF(AND(SUMIFS(Investors!$P:$P,Investors!$A:$A,$A461,Investors!$G:$G,$B461)-$B$2&lt;=H$4,SUMIFS(Investors!$P:$P,Investors!$A:$A,$A461,Investors!$G:$G,$B461)-$B$2&gt;G$4),SUMIFS(Investors!$Q:$Q,Investors!$A:$A,$A461,Investors!$G:$G,$B461),0)</f>
        <v/>
      </c>
      <c r="I461" s="4">
        <f>IF(AND(SUMIFS(Investors!$P:$P,Investors!$A:$A,$A461,Investors!$G:$G,$B461)-$B$2&lt;=I$4,SUMIFS(Investors!$P:$P,Investors!$A:$A,$A461,Investors!$G:$G,$B461)-$B$2&gt;H$4),SUMIFS(Investors!$Q:$Q,Investors!$A:$A,$A461,Investors!$G:$G,$B461),0)</f>
        <v/>
      </c>
      <c r="J461" s="4">
        <f>IF(AND(SUMIFS(Investors!$P:$P,Investors!$A:$A,$A461,Investors!$G:$G,$B461)-$B$2&lt;=J$4,SUMIFS(Investors!$P:$P,Investors!$A:$A,$A461,Investors!$G:$G,$B461)-$B$2&gt;I$4),SUMIFS(Investors!$Q:$Q,Investors!$A:$A,$A461,Investors!$G:$G,$B461),0)</f>
        <v/>
      </c>
      <c r="K461" s="4">
        <f>IF(AND(SUMIFS(Investors!$P:$P,Investors!$A:$A,$A461,Investors!$G:$G,$B461)-$B$2&lt;=K$4,SUMIFS(Investors!$P:$P,Investors!$A:$A,$A461,Investors!$G:$G,$B461)-$B$2&gt;J$4),SUMIFS(Investors!$Q:$Q,Investors!$A:$A,$A461,Investors!$G:$G,$B461),0)</f>
        <v/>
      </c>
      <c r="L461" s="4">
        <f>IF(AND(SUMIFS(Investors!$P:$P,Investors!$A:$A,$A461,Investors!$G:$G,$B461)-$B$2&lt;=L$4,SUMIFS(Investors!$P:$P,Investors!$A:$A,$A461,Investors!$G:$G,$B461)-$B$2&gt;K$4),SUMIFS(Investors!$Q:$Q,Investors!$A:$A,$A461,Investors!$G:$G,$B461),0)</f>
        <v/>
      </c>
      <c r="M461" s="4">
        <f>IF(AND(SUMIFS(Investors!$P:$P,Investors!$A:$A,$A461,Investors!$G:$G,$B461)-$B$2&lt;=M$4,SUMIFS(Investors!$P:$P,Investors!$A:$A,$A461,Investors!$G:$G,$B461)-$B$2&gt;L$4),SUMIFS(Investors!$Q:$Q,Investors!$A:$A,$A461,Investors!$G:$G,$B461),0)</f>
        <v/>
      </c>
      <c r="N461" s="4">
        <f>IF(AND(SUMIFS(Investors!$P:$P,Investors!$A:$A,$A461,Investors!$G:$G,$B461)-$B$2&lt;=N$4,SUMIFS(Investors!$P:$P,Investors!$A:$A,$A461,Investors!$G:$G,$B461)-$B$2&gt;M$4),SUMIFS(Investors!$Q:$Q,Investors!$A:$A,$A461,Investors!$G:$G,$B461),0)</f>
        <v/>
      </c>
      <c r="O461" s="4">
        <f>IF(AND(SUMIFS(Investors!$P:$P,Investors!$A:$A,$A461,Investors!$G:$G,$B461)-$B$2&lt;=O$4,SUMIFS(Investors!$P:$P,Investors!$A:$A,$A461,Investors!$G:$G,$B461)-$B$2&gt;N$4),SUMIFS(Investors!$Q:$Q,Investors!$A:$A,$A461,Investors!$G:$G,$B461),0)</f>
        <v/>
      </c>
      <c r="P461" s="4">
        <f>IF(AND(SUMIFS(Investors!$P:$P,Investors!$A:$A,$A461,Investors!$G:$G,$B461)-$B$2&lt;=P$4,SUMIFS(Investors!$P:$P,Investors!$A:$A,$A461,Investors!$G:$G,$B461)-$B$2&gt;O$4),SUMIFS(Investors!$Q:$Q,Investors!$A:$A,$A461,Investors!$G:$G,$B461),0)</f>
        <v/>
      </c>
      <c r="Q461" s="4">
        <f>IF(AND(SUMIFS(Investors!$P:$P,Investors!$A:$A,$A461,Investors!$G:$G,$B461)-$B$2&lt;=Q$4,SUMIFS(Investors!$P:$P,Investors!$A:$A,$A461,Investors!$G:$G,$B461)-$B$2&gt;P$4),SUMIFS(Investors!$Q:$Q,Investors!$A:$A,$A461,Investors!$G:$G,$B461),0)</f>
        <v/>
      </c>
      <c r="R461" s="4">
        <f>IF(AND(SUMIFS(Investors!$P:$P,Investors!$A:$A,$A461,Investors!$G:$G,$B461)-$B$2&lt;=R$4,SUMIFS(Investors!$P:$P,Investors!$A:$A,$A461,Investors!$G:$G,$B461)-$B$2&gt;Q$4),SUMIFS(Investors!$Q:$Q,Investors!$A:$A,$A461,Investors!$G:$G,$B461),0)</f>
        <v/>
      </c>
      <c r="S461" s="4">
        <f>IF(AND(SUMIFS(Investors!$P:$P,Investors!$A:$A,$A461,Investors!$G:$G,$B461)-$B$2&lt;=S$4,SUMIFS(Investors!$P:$P,Investors!$A:$A,$A461,Investors!$G:$G,$B461)-$B$2&gt;R$4),SUMIFS(Investors!$Q:$Q,Investors!$A:$A,$A461,Investors!$G:$G,$B461),0)</f>
        <v/>
      </c>
      <c r="T461" s="4">
        <f>IF(AND(SUMIFS(Investors!$P:$P,Investors!$A:$A,$A461,Investors!$G:$G,$B461)-$B$2&lt;=T$4,SUMIFS(Investors!$P:$P,Investors!$A:$A,$A461,Investors!$G:$G,$B461)-$B$2&gt;S$4),SUMIFS(Investors!$Q:$Q,Investors!$A:$A,$A461,Investors!$G:$G,$B461),0)</f>
        <v/>
      </c>
      <c r="U461" s="4">
        <f>IF(AND(SUMIFS(Investors!$P:$P,Investors!$A:$A,$A461,Investors!$G:$G,$B461)-$B$2&lt;=U$4,SUMIFS(Investors!$P:$P,Investors!$A:$A,$A461,Investors!$G:$G,$B461)-$B$2&gt;T$4),SUMIFS(Investors!$Q:$Q,Investors!$A:$A,$A461,Investors!$G:$G,$B461),0)</f>
        <v/>
      </c>
      <c r="V461" s="4">
        <f>IF(AND(SUMIFS(Investors!$P:$P,Investors!$A:$A,$A461,Investors!$G:$G,$B461)-$B$2&lt;=V$4,SUMIFS(Investors!$P:$P,Investors!$A:$A,$A461,Investors!$G:$G,$B461)-$B$2&gt;U$4),SUMIFS(Investors!$Q:$Q,Investors!$A:$A,$A461,Investors!$G:$G,$B461),0)</f>
        <v/>
      </c>
      <c r="W461" s="4">
        <f>IF(AND(SUMIFS(Investors!$P:$P,Investors!$A:$A,$A461,Investors!$G:$G,$B461)-$B$2&lt;=W$4,SUMIFS(Investors!$P:$P,Investors!$A:$A,$A461,Investors!$G:$G,$B461)-$B$2&gt;V$4),SUMIFS(Investors!$Q:$Q,Investors!$A:$A,$A461,Investors!$G:$G,$B461),0)</f>
        <v/>
      </c>
      <c r="X461" s="4">
        <f>IF(AND(SUMIFS(Investors!$P:$P,Investors!$A:$A,$A461,Investors!$G:$G,$B461)-$B$2&lt;=X$4,SUMIFS(Investors!$P:$P,Investors!$A:$A,$A461,Investors!$G:$G,$B461)-$B$2&gt;W$4),SUMIFS(Investors!$Q:$Q,Investors!$A:$A,$A461,Investors!$G:$G,$B461),0)</f>
        <v/>
      </c>
      <c r="Y461" s="4">
        <f>IF(AND(SUMIFS(Investors!$P:$P,Investors!$A:$A,$A461,Investors!$G:$G,$B461)-$B$2&lt;=Y$4,SUMIFS(Investors!$P:$P,Investors!$A:$A,$A461,Investors!$G:$G,$B461)-$B$2&gt;X$4),SUMIFS(Investors!$Q:$Q,Investors!$A:$A,$A461,Investors!$G:$G,$B461),0)</f>
        <v/>
      </c>
      <c r="Z461" s="4">
        <f>IF(AND(SUMIFS(Investors!$P:$P,Investors!$A:$A,$A461,Investors!$G:$G,$B461)-$B$2&lt;=Z$4,SUMIFS(Investors!$P:$P,Investors!$A:$A,$A461,Investors!$G:$G,$B461)-$B$2&gt;Y$4),SUMIFS(Investors!$Q:$Q,Investors!$A:$A,$A461,Investors!$G:$G,$B461),0)</f>
        <v/>
      </c>
      <c r="AA461" s="4">
        <f>IF(AND(SUMIFS(Investors!$P:$P,Investors!$A:$A,$A461,Investors!$G:$G,$B461)-$B$2&lt;=AA$4,SUMIFS(Investors!$P:$P,Investors!$A:$A,$A461,Investors!$G:$G,$B461)-$B$2&gt;Z$4),SUMIFS(Investors!$Q:$Q,Investors!$A:$A,$A461,Investors!$G:$G,$B461),0)</f>
        <v/>
      </c>
      <c r="AB461" s="4">
        <f>IF(AND(SUMIFS(Investors!$P:$P,Investors!$A:$A,$A461,Investors!$G:$G,$B461)-$B$2&lt;=AB$4,SUMIFS(Investors!$P:$P,Investors!$A:$A,$A461,Investors!$G:$G,$B461)-$B$2&gt;AA$4),SUMIFS(Investors!$Q:$Q,Investors!$A:$A,$A461,Investors!$G:$G,$B461),0)</f>
        <v/>
      </c>
      <c r="AC461" s="4">
        <f>IF(AND(SUMIFS(Investors!$P:$P,Investors!$A:$A,$A461,Investors!$G:$G,$B461)-$B$2&lt;=AC$4,SUMIFS(Investors!$P:$P,Investors!$A:$A,$A461,Investors!$G:$G,$B461)-$B$2&gt;AB$4),SUMIFS(Investors!$Q:$Q,Investors!$A:$A,$A461,Investors!$G:$G,$B461),0)</f>
        <v/>
      </c>
    </row>
    <row r="462">
      <c r="A462" t="inlineStr">
        <is>
          <t>ZMAN01</t>
        </is>
      </c>
      <c r="B462" t="inlineStr">
        <is>
          <t>HVF201</t>
        </is>
      </c>
      <c r="C462" s="4">
        <f>SUM(E462:AC462)</f>
        <v/>
      </c>
      <c r="E462" s="4">
        <f>IF(AND(SUMIFS(Investors!$P:$P,Investors!$A:$A,$A462,Investors!$G:$G,$B462)-$B$2&lt;=E$4,SUMIFS(Investors!$P:$P,Investors!$A:$A,$A462,Investors!$G:$G,$B462)-$B$2&gt;D$4),SUMIFS(Investors!$Q:$Q,Investors!$A:$A,$A462,Investors!$G:$G,$B462),0)</f>
        <v/>
      </c>
      <c r="F462" s="4">
        <f>IF(AND(SUMIFS(Investors!$P:$P,Investors!$A:$A,$A462,Investors!$G:$G,$B462)-$B$2&lt;=F$4,SUMIFS(Investors!$P:$P,Investors!$A:$A,$A462,Investors!$G:$G,$B462)-$B$2&gt;E$4),SUMIFS(Investors!$Q:$Q,Investors!$A:$A,$A462,Investors!$G:$G,$B462),0)</f>
        <v/>
      </c>
      <c r="G462" s="4">
        <f>IF(AND(SUMIFS(Investors!$P:$P,Investors!$A:$A,$A462,Investors!$G:$G,$B462)-$B$2&lt;=G$4,SUMIFS(Investors!$P:$P,Investors!$A:$A,$A462,Investors!$G:$G,$B462)-$B$2&gt;F$4),SUMIFS(Investors!$Q:$Q,Investors!$A:$A,$A462,Investors!$G:$G,$B462),0)</f>
        <v/>
      </c>
      <c r="H462" s="4">
        <f>IF(AND(SUMIFS(Investors!$P:$P,Investors!$A:$A,$A462,Investors!$G:$G,$B462)-$B$2&lt;=H$4,SUMIFS(Investors!$P:$P,Investors!$A:$A,$A462,Investors!$G:$G,$B462)-$B$2&gt;G$4),SUMIFS(Investors!$Q:$Q,Investors!$A:$A,$A462,Investors!$G:$G,$B462),0)</f>
        <v/>
      </c>
      <c r="I462" s="4">
        <f>IF(AND(SUMIFS(Investors!$P:$P,Investors!$A:$A,$A462,Investors!$G:$G,$B462)-$B$2&lt;=I$4,SUMIFS(Investors!$P:$P,Investors!$A:$A,$A462,Investors!$G:$G,$B462)-$B$2&gt;H$4),SUMIFS(Investors!$Q:$Q,Investors!$A:$A,$A462,Investors!$G:$G,$B462),0)</f>
        <v/>
      </c>
      <c r="J462" s="4">
        <f>IF(AND(SUMIFS(Investors!$P:$P,Investors!$A:$A,$A462,Investors!$G:$G,$B462)-$B$2&lt;=J$4,SUMIFS(Investors!$P:$P,Investors!$A:$A,$A462,Investors!$G:$G,$B462)-$B$2&gt;I$4),SUMIFS(Investors!$Q:$Q,Investors!$A:$A,$A462,Investors!$G:$G,$B462),0)</f>
        <v/>
      </c>
      <c r="K462" s="4">
        <f>IF(AND(SUMIFS(Investors!$P:$P,Investors!$A:$A,$A462,Investors!$G:$G,$B462)-$B$2&lt;=K$4,SUMIFS(Investors!$P:$P,Investors!$A:$A,$A462,Investors!$G:$G,$B462)-$B$2&gt;J$4),SUMIFS(Investors!$Q:$Q,Investors!$A:$A,$A462,Investors!$G:$G,$B462),0)</f>
        <v/>
      </c>
      <c r="L462" s="4">
        <f>IF(AND(SUMIFS(Investors!$P:$P,Investors!$A:$A,$A462,Investors!$G:$G,$B462)-$B$2&lt;=L$4,SUMIFS(Investors!$P:$P,Investors!$A:$A,$A462,Investors!$G:$G,$B462)-$B$2&gt;K$4),SUMIFS(Investors!$Q:$Q,Investors!$A:$A,$A462,Investors!$G:$G,$B462),0)</f>
        <v/>
      </c>
      <c r="M462" s="4">
        <f>IF(AND(SUMIFS(Investors!$P:$P,Investors!$A:$A,$A462,Investors!$G:$G,$B462)-$B$2&lt;=M$4,SUMIFS(Investors!$P:$P,Investors!$A:$A,$A462,Investors!$G:$G,$B462)-$B$2&gt;L$4),SUMIFS(Investors!$Q:$Q,Investors!$A:$A,$A462,Investors!$G:$G,$B462),0)</f>
        <v/>
      </c>
      <c r="N462" s="4">
        <f>IF(AND(SUMIFS(Investors!$P:$P,Investors!$A:$A,$A462,Investors!$G:$G,$B462)-$B$2&lt;=N$4,SUMIFS(Investors!$P:$P,Investors!$A:$A,$A462,Investors!$G:$G,$B462)-$B$2&gt;M$4),SUMIFS(Investors!$Q:$Q,Investors!$A:$A,$A462,Investors!$G:$G,$B462),0)</f>
        <v/>
      </c>
      <c r="O462" s="4">
        <f>IF(AND(SUMIFS(Investors!$P:$P,Investors!$A:$A,$A462,Investors!$G:$G,$B462)-$B$2&lt;=O$4,SUMIFS(Investors!$P:$P,Investors!$A:$A,$A462,Investors!$G:$G,$B462)-$B$2&gt;N$4),SUMIFS(Investors!$Q:$Q,Investors!$A:$A,$A462,Investors!$G:$G,$B462),0)</f>
        <v/>
      </c>
      <c r="P462" s="4">
        <f>IF(AND(SUMIFS(Investors!$P:$P,Investors!$A:$A,$A462,Investors!$G:$G,$B462)-$B$2&lt;=P$4,SUMIFS(Investors!$P:$P,Investors!$A:$A,$A462,Investors!$G:$G,$B462)-$B$2&gt;O$4),SUMIFS(Investors!$Q:$Q,Investors!$A:$A,$A462,Investors!$G:$G,$B462),0)</f>
        <v/>
      </c>
      <c r="Q462" s="4">
        <f>IF(AND(SUMIFS(Investors!$P:$P,Investors!$A:$A,$A462,Investors!$G:$G,$B462)-$B$2&lt;=Q$4,SUMIFS(Investors!$P:$P,Investors!$A:$A,$A462,Investors!$G:$G,$B462)-$B$2&gt;P$4),SUMIFS(Investors!$Q:$Q,Investors!$A:$A,$A462,Investors!$G:$G,$B462),0)</f>
        <v/>
      </c>
      <c r="R462" s="4">
        <f>IF(AND(SUMIFS(Investors!$P:$P,Investors!$A:$A,$A462,Investors!$G:$G,$B462)-$B$2&lt;=R$4,SUMIFS(Investors!$P:$P,Investors!$A:$A,$A462,Investors!$G:$G,$B462)-$B$2&gt;Q$4),SUMIFS(Investors!$Q:$Q,Investors!$A:$A,$A462,Investors!$G:$G,$B462),0)</f>
        <v/>
      </c>
      <c r="S462" s="4">
        <f>IF(AND(SUMIFS(Investors!$P:$P,Investors!$A:$A,$A462,Investors!$G:$G,$B462)-$B$2&lt;=S$4,SUMIFS(Investors!$P:$P,Investors!$A:$A,$A462,Investors!$G:$G,$B462)-$B$2&gt;R$4),SUMIFS(Investors!$Q:$Q,Investors!$A:$A,$A462,Investors!$G:$G,$B462),0)</f>
        <v/>
      </c>
      <c r="T462" s="4">
        <f>IF(AND(SUMIFS(Investors!$P:$P,Investors!$A:$A,$A462,Investors!$G:$G,$B462)-$B$2&lt;=T$4,SUMIFS(Investors!$P:$P,Investors!$A:$A,$A462,Investors!$G:$G,$B462)-$B$2&gt;S$4),SUMIFS(Investors!$Q:$Q,Investors!$A:$A,$A462,Investors!$G:$G,$B462),0)</f>
        <v/>
      </c>
      <c r="U462" s="4">
        <f>IF(AND(SUMIFS(Investors!$P:$P,Investors!$A:$A,$A462,Investors!$G:$G,$B462)-$B$2&lt;=U$4,SUMIFS(Investors!$P:$P,Investors!$A:$A,$A462,Investors!$G:$G,$B462)-$B$2&gt;T$4),SUMIFS(Investors!$Q:$Q,Investors!$A:$A,$A462,Investors!$G:$G,$B462),0)</f>
        <v/>
      </c>
      <c r="V462" s="4">
        <f>IF(AND(SUMIFS(Investors!$P:$P,Investors!$A:$A,$A462,Investors!$G:$G,$B462)-$B$2&lt;=V$4,SUMIFS(Investors!$P:$P,Investors!$A:$A,$A462,Investors!$G:$G,$B462)-$B$2&gt;U$4),SUMIFS(Investors!$Q:$Q,Investors!$A:$A,$A462,Investors!$G:$G,$B462),0)</f>
        <v/>
      </c>
      <c r="W462" s="4">
        <f>IF(AND(SUMIFS(Investors!$P:$P,Investors!$A:$A,$A462,Investors!$G:$G,$B462)-$B$2&lt;=W$4,SUMIFS(Investors!$P:$P,Investors!$A:$A,$A462,Investors!$G:$G,$B462)-$B$2&gt;V$4),SUMIFS(Investors!$Q:$Q,Investors!$A:$A,$A462,Investors!$G:$G,$B462),0)</f>
        <v/>
      </c>
      <c r="X462" s="4">
        <f>IF(AND(SUMIFS(Investors!$P:$P,Investors!$A:$A,$A462,Investors!$G:$G,$B462)-$B$2&lt;=X$4,SUMIFS(Investors!$P:$P,Investors!$A:$A,$A462,Investors!$G:$G,$B462)-$B$2&gt;W$4),SUMIFS(Investors!$Q:$Q,Investors!$A:$A,$A462,Investors!$G:$G,$B462),0)</f>
        <v/>
      </c>
      <c r="Y462" s="4">
        <f>IF(AND(SUMIFS(Investors!$P:$P,Investors!$A:$A,$A462,Investors!$G:$G,$B462)-$B$2&lt;=Y$4,SUMIFS(Investors!$P:$P,Investors!$A:$A,$A462,Investors!$G:$G,$B462)-$B$2&gt;X$4),SUMIFS(Investors!$Q:$Q,Investors!$A:$A,$A462,Investors!$G:$G,$B462),0)</f>
        <v/>
      </c>
      <c r="Z462" s="4">
        <f>IF(AND(SUMIFS(Investors!$P:$P,Investors!$A:$A,$A462,Investors!$G:$G,$B462)-$B$2&lt;=Z$4,SUMIFS(Investors!$P:$P,Investors!$A:$A,$A462,Investors!$G:$G,$B462)-$B$2&gt;Y$4),SUMIFS(Investors!$Q:$Q,Investors!$A:$A,$A462,Investors!$G:$G,$B462),0)</f>
        <v/>
      </c>
      <c r="AA462" s="4">
        <f>IF(AND(SUMIFS(Investors!$P:$P,Investors!$A:$A,$A462,Investors!$G:$G,$B462)-$B$2&lt;=AA$4,SUMIFS(Investors!$P:$P,Investors!$A:$A,$A462,Investors!$G:$G,$B462)-$B$2&gt;Z$4),SUMIFS(Investors!$Q:$Q,Investors!$A:$A,$A462,Investors!$G:$G,$B462),0)</f>
        <v/>
      </c>
      <c r="AB462" s="4">
        <f>IF(AND(SUMIFS(Investors!$P:$P,Investors!$A:$A,$A462,Investors!$G:$G,$B462)-$B$2&lt;=AB$4,SUMIFS(Investors!$P:$P,Investors!$A:$A,$A462,Investors!$G:$G,$B462)-$B$2&gt;AA$4),SUMIFS(Investors!$Q:$Q,Investors!$A:$A,$A462,Investors!$G:$G,$B462),0)</f>
        <v/>
      </c>
      <c r="AC462" s="4">
        <f>IF(AND(SUMIFS(Investors!$P:$P,Investors!$A:$A,$A462,Investors!$G:$G,$B462)-$B$2&lt;=AC$4,SUMIFS(Investors!$P:$P,Investors!$A:$A,$A462,Investors!$G:$G,$B462)-$B$2&gt;AB$4),SUMIFS(Investors!$Q:$Q,Investors!$A:$A,$A462,Investors!$G:$G,$B462),0)</f>
        <v/>
      </c>
    </row>
    <row r="463">
      <c r="A463" t="inlineStr">
        <is>
          <t>ZVIS02</t>
        </is>
      </c>
      <c r="B463" t="inlineStr">
        <is>
          <t>HVJ402</t>
        </is>
      </c>
      <c r="C463" s="4">
        <f>SUM(E463:AC463)</f>
        <v/>
      </c>
      <c r="E463" s="4">
        <f>IF(AND(SUMIFS(Investors!$P:$P,Investors!$A:$A,$A463,Investors!$G:$G,$B463)-$B$2&lt;=E$4,SUMIFS(Investors!$P:$P,Investors!$A:$A,$A463,Investors!$G:$G,$B463)-$B$2&gt;D$4),SUMIFS(Investors!$Q:$Q,Investors!$A:$A,$A463,Investors!$G:$G,$B463),0)</f>
        <v/>
      </c>
      <c r="F463" s="4">
        <f>IF(AND(SUMIFS(Investors!$P:$P,Investors!$A:$A,$A463,Investors!$G:$G,$B463)-$B$2&lt;=F$4,SUMIFS(Investors!$P:$P,Investors!$A:$A,$A463,Investors!$G:$G,$B463)-$B$2&gt;E$4),SUMIFS(Investors!$Q:$Q,Investors!$A:$A,$A463,Investors!$G:$G,$B463),0)</f>
        <v/>
      </c>
      <c r="G463" s="4">
        <f>IF(AND(SUMIFS(Investors!$P:$P,Investors!$A:$A,$A463,Investors!$G:$G,$B463)-$B$2&lt;=G$4,SUMIFS(Investors!$P:$P,Investors!$A:$A,$A463,Investors!$G:$G,$B463)-$B$2&gt;F$4),SUMIFS(Investors!$Q:$Q,Investors!$A:$A,$A463,Investors!$G:$G,$B463),0)</f>
        <v/>
      </c>
      <c r="H463" s="4">
        <f>IF(AND(SUMIFS(Investors!$P:$P,Investors!$A:$A,$A463,Investors!$G:$G,$B463)-$B$2&lt;=H$4,SUMIFS(Investors!$P:$P,Investors!$A:$A,$A463,Investors!$G:$G,$B463)-$B$2&gt;G$4),SUMIFS(Investors!$Q:$Q,Investors!$A:$A,$A463,Investors!$G:$G,$B463),0)</f>
        <v/>
      </c>
      <c r="I463" s="4">
        <f>IF(AND(SUMIFS(Investors!$P:$P,Investors!$A:$A,$A463,Investors!$G:$G,$B463)-$B$2&lt;=I$4,SUMIFS(Investors!$P:$P,Investors!$A:$A,$A463,Investors!$G:$G,$B463)-$B$2&gt;H$4),SUMIFS(Investors!$Q:$Q,Investors!$A:$A,$A463,Investors!$G:$G,$B463),0)</f>
        <v/>
      </c>
      <c r="J463" s="4">
        <f>IF(AND(SUMIFS(Investors!$P:$P,Investors!$A:$A,$A463,Investors!$G:$G,$B463)-$B$2&lt;=J$4,SUMIFS(Investors!$P:$P,Investors!$A:$A,$A463,Investors!$G:$G,$B463)-$B$2&gt;I$4),SUMIFS(Investors!$Q:$Q,Investors!$A:$A,$A463,Investors!$G:$G,$B463),0)</f>
        <v/>
      </c>
      <c r="K463" s="4">
        <f>IF(AND(SUMIFS(Investors!$P:$P,Investors!$A:$A,$A463,Investors!$G:$G,$B463)-$B$2&lt;=K$4,SUMIFS(Investors!$P:$P,Investors!$A:$A,$A463,Investors!$G:$G,$B463)-$B$2&gt;J$4),SUMIFS(Investors!$Q:$Q,Investors!$A:$A,$A463,Investors!$G:$G,$B463),0)</f>
        <v/>
      </c>
      <c r="L463" s="4">
        <f>IF(AND(SUMIFS(Investors!$P:$P,Investors!$A:$A,$A463,Investors!$G:$G,$B463)-$B$2&lt;=L$4,SUMIFS(Investors!$P:$P,Investors!$A:$A,$A463,Investors!$G:$G,$B463)-$B$2&gt;K$4),SUMIFS(Investors!$Q:$Q,Investors!$A:$A,$A463,Investors!$G:$G,$B463),0)</f>
        <v/>
      </c>
      <c r="M463" s="4">
        <f>IF(AND(SUMIFS(Investors!$P:$P,Investors!$A:$A,$A463,Investors!$G:$G,$B463)-$B$2&lt;=M$4,SUMIFS(Investors!$P:$P,Investors!$A:$A,$A463,Investors!$G:$G,$B463)-$B$2&gt;L$4),SUMIFS(Investors!$Q:$Q,Investors!$A:$A,$A463,Investors!$G:$G,$B463),0)</f>
        <v/>
      </c>
      <c r="N463" s="4">
        <f>IF(AND(SUMIFS(Investors!$P:$P,Investors!$A:$A,$A463,Investors!$G:$G,$B463)-$B$2&lt;=N$4,SUMIFS(Investors!$P:$P,Investors!$A:$A,$A463,Investors!$G:$G,$B463)-$B$2&gt;M$4),SUMIFS(Investors!$Q:$Q,Investors!$A:$A,$A463,Investors!$G:$G,$B463),0)</f>
        <v/>
      </c>
      <c r="O463" s="4">
        <f>IF(AND(SUMIFS(Investors!$P:$P,Investors!$A:$A,$A463,Investors!$G:$G,$B463)-$B$2&lt;=O$4,SUMIFS(Investors!$P:$P,Investors!$A:$A,$A463,Investors!$G:$G,$B463)-$B$2&gt;N$4),SUMIFS(Investors!$Q:$Q,Investors!$A:$A,$A463,Investors!$G:$G,$B463),0)</f>
        <v/>
      </c>
      <c r="P463" s="4">
        <f>IF(AND(SUMIFS(Investors!$P:$P,Investors!$A:$A,$A463,Investors!$G:$G,$B463)-$B$2&lt;=P$4,SUMIFS(Investors!$P:$P,Investors!$A:$A,$A463,Investors!$G:$G,$B463)-$B$2&gt;O$4),SUMIFS(Investors!$Q:$Q,Investors!$A:$A,$A463,Investors!$G:$G,$B463),0)</f>
        <v/>
      </c>
      <c r="Q463" s="4">
        <f>IF(AND(SUMIFS(Investors!$P:$P,Investors!$A:$A,$A463,Investors!$G:$G,$B463)-$B$2&lt;=Q$4,SUMIFS(Investors!$P:$P,Investors!$A:$A,$A463,Investors!$G:$G,$B463)-$B$2&gt;P$4),SUMIFS(Investors!$Q:$Q,Investors!$A:$A,$A463,Investors!$G:$G,$B463),0)</f>
        <v/>
      </c>
      <c r="R463" s="4">
        <f>IF(AND(SUMIFS(Investors!$P:$P,Investors!$A:$A,$A463,Investors!$G:$G,$B463)-$B$2&lt;=R$4,SUMIFS(Investors!$P:$P,Investors!$A:$A,$A463,Investors!$G:$G,$B463)-$B$2&gt;Q$4),SUMIFS(Investors!$Q:$Q,Investors!$A:$A,$A463,Investors!$G:$G,$B463),0)</f>
        <v/>
      </c>
      <c r="S463" s="4">
        <f>IF(AND(SUMIFS(Investors!$P:$P,Investors!$A:$A,$A463,Investors!$G:$G,$B463)-$B$2&lt;=S$4,SUMIFS(Investors!$P:$P,Investors!$A:$A,$A463,Investors!$G:$G,$B463)-$B$2&gt;R$4),SUMIFS(Investors!$Q:$Q,Investors!$A:$A,$A463,Investors!$G:$G,$B463),0)</f>
        <v/>
      </c>
      <c r="T463" s="4">
        <f>IF(AND(SUMIFS(Investors!$P:$P,Investors!$A:$A,$A463,Investors!$G:$G,$B463)-$B$2&lt;=T$4,SUMIFS(Investors!$P:$P,Investors!$A:$A,$A463,Investors!$G:$G,$B463)-$B$2&gt;S$4),SUMIFS(Investors!$Q:$Q,Investors!$A:$A,$A463,Investors!$G:$G,$B463),0)</f>
        <v/>
      </c>
      <c r="U463" s="4">
        <f>IF(AND(SUMIFS(Investors!$P:$P,Investors!$A:$A,$A463,Investors!$G:$G,$B463)-$B$2&lt;=U$4,SUMIFS(Investors!$P:$P,Investors!$A:$A,$A463,Investors!$G:$G,$B463)-$B$2&gt;T$4),SUMIFS(Investors!$Q:$Q,Investors!$A:$A,$A463,Investors!$G:$G,$B463),0)</f>
        <v/>
      </c>
      <c r="V463" s="4">
        <f>IF(AND(SUMIFS(Investors!$P:$P,Investors!$A:$A,$A463,Investors!$G:$G,$B463)-$B$2&lt;=V$4,SUMIFS(Investors!$P:$P,Investors!$A:$A,$A463,Investors!$G:$G,$B463)-$B$2&gt;U$4),SUMIFS(Investors!$Q:$Q,Investors!$A:$A,$A463,Investors!$G:$G,$B463),0)</f>
        <v/>
      </c>
      <c r="W463" s="4">
        <f>IF(AND(SUMIFS(Investors!$P:$P,Investors!$A:$A,$A463,Investors!$G:$G,$B463)-$B$2&lt;=W$4,SUMIFS(Investors!$P:$P,Investors!$A:$A,$A463,Investors!$G:$G,$B463)-$B$2&gt;V$4),SUMIFS(Investors!$Q:$Q,Investors!$A:$A,$A463,Investors!$G:$G,$B463),0)</f>
        <v/>
      </c>
      <c r="X463" s="4">
        <f>IF(AND(SUMIFS(Investors!$P:$P,Investors!$A:$A,$A463,Investors!$G:$G,$B463)-$B$2&lt;=X$4,SUMIFS(Investors!$P:$P,Investors!$A:$A,$A463,Investors!$G:$G,$B463)-$B$2&gt;W$4),SUMIFS(Investors!$Q:$Q,Investors!$A:$A,$A463,Investors!$G:$G,$B463),0)</f>
        <v/>
      </c>
      <c r="Y463" s="4">
        <f>IF(AND(SUMIFS(Investors!$P:$P,Investors!$A:$A,$A463,Investors!$G:$G,$B463)-$B$2&lt;=Y$4,SUMIFS(Investors!$P:$P,Investors!$A:$A,$A463,Investors!$G:$G,$B463)-$B$2&gt;X$4),SUMIFS(Investors!$Q:$Q,Investors!$A:$A,$A463,Investors!$G:$G,$B463),0)</f>
        <v/>
      </c>
      <c r="Z463" s="4">
        <f>IF(AND(SUMIFS(Investors!$P:$P,Investors!$A:$A,$A463,Investors!$G:$G,$B463)-$B$2&lt;=Z$4,SUMIFS(Investors!$P:$P,Investors!$A:$A,$A463,Investors!$G:$G,$B463)-$B$2&gt;Y$4),SUMIFS(Investors!$Q:$Q,Investors!$A:$A,$A463,Investors!$G:$G,$B463),0)</f>
        <v/>
      </c>
      <c r="AA463" s="4">
        <f>IF(AND(SUMIFS(Investors!$P:$P,Investors!$A:$A,$A463,Investors!$G:$G,$B463)-$B$2&lt;=AA$4,SUMIFS(Investors!$P:$P,Investors!$A:$A,$A463,Investors!$G:$G,$B463)-$B$2&gt;Z$4),SUMIFS(Investors!$Q:$Q,Investors!$A:$A,$A463,Investors!$G:$G,$B463),0)</f>
        <v/>
      </c>
      <c r="AB463" s="4">
        <f>IF(AND(SUMIFS(Investors!$P:$P,Investors!$A:$A,$A463,Investors!$G:$G,$B463)-$B$2&lt;=AB$4,SUMIFS(Investors!$P:$P,Investors!$A:$A,$A463,Investors!$G:$G,$B463)-$B$2&gt;AA$4),SUMIFS(Investors!$Q:$Q,Investors!$A:$A,$A463,Investors!$G:$G,$B463),0)</f>
        <v/>
      </c>
      <c r="AC463" s="4">
        <f>IF(AND(SUMIFS(Investors!$P:$P,Investors!$A:$A,$A463,Investors!$G:$G,$B463)-$B$2&lt;=AC$4,SUMIFS(Investors!$P:$P,Investors!$A:$A,$A463,Investors!$G:$G,$B463)-$B$2&gt;AB$4),SUMIFS(Investors!$Q:$Q,Investors!$A:$A,$A463,Investors!$G:$G,$B463),0)</f>
        <v/>
      </c>
    </row>
    <row r="464">
      <c r="A464" t="inlineStr">
        <is>
          <t>ZVIS02</t>
        </is>
      </c>
      <c r="B464" t="inlineStr">
        <is>
          <t>HVO304</t>
        </is>
      </c>
      <c r="C464" s="4">
        <f>SUM(E464:AC464)</f>
        <v/>
      </c>
      <c r="E464" s="4">
        <f>IF(AND(SUMIFS(Investors!$P:$P,Investors!$A:$A,$A464,Investors!$G:$G,$B464)-$B$2&lt;=E$4,SUMIFS(Investors!$P:$P,Investors!$A:$A,$A464,Investors!$G:$G,$B464)-$B$2&gt;D$4),SUMIFS(Investors!$Q:$Q,Investors!$A:$A,$A464,Investors!$G:$G,$B464),0)</f>
        <v/>
      </c>
      <c r="F464" s="4">
        <f>IF(AND(SUMIFS(Investors!$P:$P,Investors!$A:$A,$A464,Investors!$G:$G,$B464)-$B$2&lt;=F$4,SUMIFS(Investors!$P:$P,Investors!$A:$A,$A464,Investors!$G:$G,$B464)-$B$2&gt;E$4),SUMIFS(Investors!$Q:$Q,Investors!$A:$A,$A464,Investors!$G:$G,$B464),0)</f>
        <v/>
      </c>
      <c r="G464" s="4">
        <f>IF(AND(SUMIFS(Investors!$P:$P,Investors!$A:$A,$A464,Investors!$G:$G,$B464)-$B$2&lt;=G$4,SUMIFS(Investors!$P:$P,Investors!$A:$A,$A464,Investors!$G:$G,$B464)-$B$2&gt;F$4),SUMIFS(Investors!$Q:$Q,Investors!$A:$A,$A464,Investors!$G:$G,$B464),0)</f>
        <v/>
      </c>
      <c r="H464" s="4">
        <f>IF(AND(SUMIFS(Investors!$P:$P,Investors!$A:$A,$A464,Investors!$G:$G,$B464)-$B$2&lt;=H$4,SUMIFS(Investors!$P:$P,Investors!$A:$A,$A464,Investors!$G:$G,$B464)-$B$2&gt;G$4),SUMIFS(Investors!$Q:$Q,Investors!$A:$A,$A464,Investors!$G:$G,$B464),0)</f>
        <v/>
      </c>
      <c r="I464" s="4">
        <f>IF(AND(SUMIFS(Investors!$P:$P,Investors!$A:$A,$A464,Investors!$G:$G,$B464)-$B$2&lt;=I$4,SUMIFS(Investors!$P:$P,Investors!$A:$A,$A464,Investors!$G:$G,$B464)-$B$2&gt;H$4),SUMIFS(Investors!$Q:$Q,Investors!$A:$A,$A464,Investors!$G:$G,$B464),0)</f>
        <v/>
      </c>
      <c r="J464" s="4">
        <f>IF(AND(SUMIFS(Investors!$P:$P,Investors!$A:$A,$A464,Investors!$G:$G,$B464)-$B$2&lt;=J$4,SUMIFS(Investors!$P:$P,Investors!$A:$A,$A464,Investors!$G:$G,$B464)-$B$2&gt;I$4),SUMIFS(Investors!$Q:$Q,Investors!$A:$A,$A464,Investors!$G:$G,$B464),0)</f>
        <v/>
      </c>
      <c r="K464" s="4">
        <f>IF(AND(SUMIFS(Investors!$P:$P,Investors!$A:$A,$A464,Investors!$G:$G,$B464)-$B$2&lt;=K$4,SUMIFS(Investors!$P:$P,Investors!$A:$A,$A464,Investors!$G:$G,$B464)-$B$2&gt;J$4),SUMIFS(Investors!$Q:$Q,Investors!$A:$A,$A464,Investors!$G:$G,$B464),0)</f>
        <v/>
      </c>
      <c r="L464" s="4">
        <f>IF(AND(SUMIFS(Investors!$P:$P,Investors!$A:$A,$A464,Investors!$G:$G,$B464)-$B$2&lt;=L$4,SUMIFS(Investors!$P:$P,Investors!$A:$A,$A464,Investors!$G:$G,$B464)-$B$2&gt;K$4),SUMIFS(Investors!$Q:$Q,Investors!$A:$A,$A464,Investors!$G:$G,$B464),0)</f>
        <v/>
      </c>
      <c r="M464" s="4">
        <f>IF(AND(SUMIFS(Investors!$P:$P,Investors!$A:$A,$A464,Investors!$G:$G,$B464)-$B$2&lt;=M$4,SUMIFS(Investors!$P:$P,Investors!$A:$A,$A464,Investors!$G:$G,$B464)-$B$2&gt;L$4),SUMIFS(Investors!$Q:$Q,Investors!$A:$A,$A464,Investors!$G:$G,$B464),0)</f>
        <v/>
      </c>
      <c r="N464" s="4">
        <f>IF(AND(SUMIFS(Investors!$P:$P,Investors!$A:$A,$A464,Investors!$G:$G,$B464)-$B$2&lt;=N$4,SUMIFS(Investors!$P:$P,Investors!$A:$A,$A464,Investors!$G:$G,$B464)-$B$2&gt;M$4),SUMIFS(Investors!$Q:$Q,Investors!$A:$A,$A464,Investors!$G:$G,$B464),0)</f>
        <v/>
      </c>
      <c r="O464" s="4">
        <f>IF(AND(SUMIFS(Investors!$P:$P,Investors!$A:$A,$A464,Investors!$G:$G,$B464)-$B$2&lt;=O$4,SUMIFS(Investors!$P:$P,Investors!$A:$A,$A464,Investors!$G:$G,$B464)-$B$2&gt;N$4),SUMIFS(Investors!$Q:$Q,Investors!$A:$A,$A464,Investors!$G:$G,$B464),0)</f>
        <v/>
      </c>
      <c r="P464" s="4">
        <f>IF(AND(SUMIFS(Investors!$P:$P,Investors!$A:$A,$A464,Investors!$G:$G,$B464)-$B$2&lt;=P$4,SUMIFS(Investors!$P:$P,Investors!$A:$A,$A464,Investors!$G:$G,$B464)-$B$2&gt;O$4),SUMIFS(Investors!$Q:$Q,Investors!$A:$A,$A464,Investors!$G:$G,$B464),0)</f>
        <v/>
      </c>
      <c r="Q464" s="4">
        <f>IF(AND(SUMIFS(Investors!$P:$P,Investors!$A:$A,$A464,Investors!$G:$G,$B464)-$B$2&lt;=Q$4,SUMIFS(Investors!$P:$P,Investors!$A:$A,$A464,Investors!$G:$G,$B464)-$B$2&gt;P$4),SUMIFS(Investors!$Q:$Q,Investors!$A:$A,$A464,Investors!$G:$G,$B464),0)</f>
        <v/>
      </c>
      <c r="R464" s="4">
        <f>IF(AND(SUMIFS(Investors!$P:$P,Investors!$A:$A,$A464,Investors!$G:$G,$B464)-$B$2&lt;=R$4,SUMIFS(Investors!$P:$P,Investors!$A:$A,$A464,Investors!$G:$G,$B464)-$B$2&gt;Q$4),SUMIFS(Investors!$Q:$Q,Investors!$A:$A,$A464,Investors!$G:$G,$B464),0)</f>
        <v/>
      </c>
      <c r="S464" s="4">
        <f>IF(AND(SUMIFS(Investors!$P:$P,Investors!$A:$A,$A464,Investors!$G:$G,$B464)-$B$2&lt;=S$4,SUMIFS(Investors!$P:$P,Investors!$A:$A,$A464,Investors!$G:$G,$B464)-$B$2&gt;R$4),SUMIFS(Investors!$Q:$Q,Investors!$A:$A,$A464,Investors!$G:$G,$B464),0)</f>
        <v/>
      </c>
      <c r="T464" s="4">
        <f>IF(AND(SUMIFS(Investors!$P:$P,Investors!$A:$A,$A464,Investors!$G:$G,$B464)-$B$2&lt;=T$4,SUMIFS(Investors!$P:$P,Investors!$A:$A,$A464,Investors!$G:$G,$B464)-$B$2&gt;S$4),SUMIFS(Investors!$Q:$Q,Investors!$A:$A,$A464,Investors!$G:$G,$B464),0)</f>
        <v/>
      </c>
      <c r="U464" s="4">
        <f>IF(AND(SUMIFS(Investors!$P:$P,Investors!$A:$A,$A464,Investors!$G:$G,$B464)-$B$2&lt;=U$4,SUMIFS(Investors!$P:$P,Investors!$A:$A,$A464,Investors!$G:$G,$B464)-$B$2&gt;T$4),SUMIFS(Investors!$Q:$Q,Investors!$A:$A,$A464,Investors!$G:$G,$B464),0)</f>
        <v/>
      </c>
      <c r="V464" s="4">
        <f>IF(AND(SUMIFS(Investors!$P:$P,Investors!$A:$A,$A464,Investors!$G:$G,$B464)-$B$2&lt;=V$4,SUMIFS(Investors!$P:$P,Investors!$A:$A,$A464,Investors!$G:$G,$B464)-$B$2&gt;U$4),SUMIFS(Investors!$Q:$Q,Investors!$A:$A,$A464,Investors!$G:$G,$B464),0)</f>
        <v/>
      </c>
      <c r="W464" s="4">
        <f>IF(AND(SUMIFS(Investors!$P:$P,Investors!$A:$A,$A464,Investors!$G:$G,$B464)-$B$2&lt;=W$4,SUMIFS(Investors!$P:$P,Investors!$A:$A,$A464,Investors!$G:$G,$B464)-$B$2&gt;V$4),SUMIFS(Investors!$Q:$Q,Investors!$A:$A,$A464,Investors!$G:$G,$B464),0)</f>
        <v/>
      </c>
      <c r="X464" s="4">
        <f>IF(AND(SUMIFS(Investors!$P:$P,Investors!$A:$A,$A464,Investors!$G:$G,$B464)-$B$2&lt;=X$4,SUMIFS(Investors!$P:$P,Investors!$A:$A,$A464,Investors!$G:$G,$B464)-$B$2&gt;W$4),SUMIFS(Investors!$Q:$Q,Investors!$A:$A,$A464,Investors!$G:$G,$B464),0)</f>
        <v/>
      </c>
      <c r="Y464" s="4">
        <f>IF(AND(SUMIFS(Investors!$P:$P,Investors!$A:$A,$A464,Investors!$G:$G,$B464)-$B$2&lt;=Y$4,SUMIFS(Investors!$P:$P,Investors!$A:$A,$A464,Investors!$G:$G,$B464)-$B$2&gt;X$4),SUMIFS(Investors!$Q:$Q,Investors!$A:$A,$A464,Investors!$G:$G,$B464),0)</f>
        <v/>
      </c>
      <c r="Z464" s="4">
        <f>IF(AND(SUMIFS(Investors!$P:$P,Investors!$A:$A,$A464,Investors!$G:$G,$B464)-$B$2&lt;=Z$4,SUMIFS(Investors!$P:$P,Investors!$A:$A,$A464,Investors!$G:$G,$B464)-$B$2&gt;Y$4),SUMIFS(Investors!$Q:$Q,Investors!$A:$A,$A464,Investors!$G:$G,$B464),0)</f>
        <v/>
      </c>
      <c r="AA464" s="4">
        <f>IF(AND(SUMIFS(Investors!$P:$P,Investors!$A:$A,$A464,Investors!$G:$G,$B464)-$B$2&lt;=AA$4,SUMIFS(Investors!$P:$P,Investors!$A:$A,$A464,Investors!$G:$G,$B464)-$B$2&gt;Z$4),SUMIFS(Investors!$Q:$Q,Investors!$A:$A,$A464,Investors!$G:$G,$B464),0)</f>
        <v/>
      </c>
      <c r="AB464" s="4">
        <f>IF(AND(SUMIFS(Investors!$P:$P,Investors!$A:$A,$A464,Investors!$G:$G,$B464)-$B$2&lt;=AB$4,SUMIFS(Investors!$P:$P,Investors!$A:$A,$A464,Investors!$G:$G,$B464)-$B$2&gt;AA$4),SUMIFS(Investors!$Q:$Q,Investors!$A:$A,$A464,Investors!$G:$G,$B464),0)</f>
        <v/>
      </c>
      <c r="AC464" s="4">
        <f>IF(AND(SUMIFS(Investors!$P:$P,Investors!$A:$A,$A464,Investors!$G:$G,$B464)-$B$2&lt;=AC$4,SUMIFS(Investors!$P:$P,Investors!$A:$A,$A464,Investors!$G:$G,$B464)-$B$2&gt;AB$4),SUMIFS(Investors!$Q:$Q,Investors!$A:$A,$A464,Investors!$G:$G,$B464),0)</f>
        <v/>
      </c>
    </row>
    <row r="465">
      <c r="A465" t="inlineStr">
        <is>
          <t>ZTRU01</t>
        </is>
      </c>
      <c r="B465" t="inlineStr">
        <is>
          <t>HVP301</t>
        </is>
      </c>
      <c r="C465" s="4">
        <f>SUM(E465:AC465)</f>
        <v/>
      </c>
      <c r="E465" s="4">
        <f>IF(AND(SUMIFS(Investors!$P:$P,Investors!$A:$A,$A465,Investors!$G:$G,$B465)-$B$2&lt;=E$4,SUMIFS(Investors!$P:$P,Investors!$A:$A,$A465,Investors!$G:$G,$B465)-$B$2&gt;D$4),SUMIFS(Investors!$Q:$Q,Investors!$A:$A,$A465,Investors!$G:$G,$B465),0)</f>
        <v/>
      </c>
      <c r="F465" s="4">
        <f>IF(AND(SUMIFS(Investors!$P:$P,Investors!$A:$A,$A465,Investors!$G:$G,$B465)-$B$2&lt;=F$4,SUMIFS(Investors!$P:$P,Investors!$A:$A,$A465,Investors!$G:$G,$B465)-$B$2&gt;E$4),SUMIFS(Investors!$Q:$Q,Investors!$A:$A,$A465,Investors!$G:$G,$B465),0)</f>
        <v/>
      </c>
      <c r="G465" s="4">
        <f>IF(AND(SUMIFS(Investors!$P:$P,Investors!$A:$A,$A465,Investors!$G:$G,$B465)-$B$2&lt;=G$4,SUMIFS(Investors!$P:$P,Investors!$A:$A,$A465,Investors!$G:$G,$B465)-$B$2&gt;F$4),SUMIFS(Investors!$Q:$Q,Investors!$A:$A,$A465,Investors!$G:$G,$B465),0)</f>
        <v/>
      </c>
      <c r="H465" s="4">
        <f>IF(AND(SUMIFS(Investors!$P:$P,Investors!$A:$A,$A465,Investors!$G:$G,$B465)-$B$2&lt;=H$4,SUMIFS(Investors!$P:$P,Investors!$A:$A,$A465,Investors!$G:$G,$B465)-$B$2&gt;G$4),SUMIFS(Investors!$Q:$Q,Investors!$A:$A,$A465,Investors!$G:$G,$B465),0)</f>
        <v/>
      </c>
      <c r="I465" s="4">
        <f>IF(AND(SUMIFS(Investors!$P:$P,Investors!$A:$A,$A465,Investors!$G:$G,$B465)-$B$2&lt;=I$4,SUMIFS(Investors!$P:$P,Investors!$A:$A,$A465,Investors!$G:$G,$B465)-$B$2&gt;H$4),SUMIFS(Investors!$Q:$Q,Investors!$A:$A,$A465,Investors!$G:$G,$B465),0)</f>
        <v/>
      </c>
      <c r="J465" s="4">
        <f>IF(AND(SUMIFS(Investors!$P:$P,Investors!$A:$A,$A465,Investors!$G:$G,$B465)-$B$2&lt;=J$4,SUMIFS(Investors!$P:$P,Investors!$A:$A,$A465,Investors!$G:$G,$B465)-$B$2&gt;I$4),SUMIFS(Investors!$Q:$Q,Investors!$A:$A,$A465,Investors!$G:$G,$B465),0)</f>
        <v/>
      </c>
      <c r="K465" s="4">
        <f>IF(AND(SUMIFS(Investors!$P:$P,Investors!$A:$A,$A465,Investors!$G:$G,$B465)-$B$2&lt;=K$4,SUMIFS(Investors!$P:$P,Investors!$A:$A,$A465,Investors!$G:$G,$B465)-$B$2&gt;J$4),SUMIFS(Investors!$Q:$Q,Investors!$A:$A,$A465,Investors!$G:$G,$B465),0)</f>
        <v/>
      </c>
      <c r="L465" s="4">
        <f>IF(AND(SUMIFS(Investors!$P:$P,Investors!$A:$A,$A465,Investors!$G:$G,$B465)-$B$2&lt;=L$4,SUMIFS(Investors!$P:$P,Investors!$A:$A,$A465,Investors!$G:$G,$B465)-$B$2&gt;K$4),SUMIFS(Investors!$Q:$Q,Investors!$A:$A,$A465,Investors!$G:$G,$B465),0)</f>
        <v/>
      </c>
      <c r="M465" s="4">
        <f>IF(AND(SUMIFS(Investors!$P:$P,Investors!$A:$A,$A465,Investors!$G:$G,$B465)-$B$2&lt;=M$4,SUMIFS(Investors!$P:$P,Investors!$A:$A,$A465,Investors!$G:$G,$B465)-$B$2&gt;L$4),SUMIFS(Investors!$Q:$Q,Investors!$A:$A,$A465,Investors!$G:$G,$B465),0)</f>
        <v/>
      </c>
      <c r="N465" s="4">
        <f>IF(AND(SUMIFS(Investors!$P:$P,Investors!$A:$A,$A465,Investors!$G:$G,$B465)-$B$2&lt;=N$4,SUMIFS(Investors!$P:$P,Investors!$A:$A,$A465,Investors!$G:$G,$B465)-$B$2&gt;M$4),SUMIFS(Investors!$Q:$Q,Investors!$A:$A,$A465,Investors!$G:$G,$B465),0)</f>
        <v/>
      </c>
      <c r="O465" s="4">
        <f>IF(AND(SUMIFS(Investors!$P:$P,Investors!$A:$A,$A465,Investors!$G:$G,$B465)-$B$2&lt;=O$4,SUMIFS(Investors!$P:$P,Investors!$A:$A,$A465,Investors!$G:$G,$B465)-$B$2&gt;N$4),SUMIFS(Investors!$Q:$Q,Investors!$A:$A,$A465,Investors!$G:$G,$B465),0)</f>
        <v/>
      </c>
      <c r="P465" s="4">
        <f>IF(AND(SUMIFS(Investors!$P:$P,Investors!$A:$A,$A465,Investors!$G:$G,$B465)-$B$2&lt;=P$4,SUMIFS(Investors!$P:$P,Investors!$A:$A,$A465,Investors!$G:$G,$B465)-$B$2&gt;O$4),SUMIFS(Investors!$Q:$Q,Investors!$A:$A,$A465,Investors!$G:$G,$B465),0)</f>
        <v/>
      </c>
      <c r="Q465" s="4">
        <f>IF(AND(SUMIFS(Investors!$P:$P,Investors!$A:$A,$A465,Investors!$G:$G,$B465)-$B$2&lt;=Q$4,SUMIFS(Investors!$P:$P,Investors!$A:$A,$A465,Investors!$G:$G,$B465)-$B$2&gt;P$4),SUMIFS(Investors!$Q:$Q,Investors!$A:$A,$A465,Investors!$G:$G,$B465),0)</f>
        <v/>
      </c>
      <c r="R465" s="4">
        <f>IF(AND(SUMIFS(Investors!$P:$P,Investors!$A:$A,$A465,Investors!$G:$G,$B465)-$B$2&lt;=R$4,SUMIFS(Investors!$P:$P,Investors!$A:$A,$A465,Investors!$G:$G,$B465)-$B$2&gt;Q$4),SUMIFS(Investors!$Q:$Q,Investors!$A:$A,$A465,Investors!$G:$G,$B465),0)</f>
        <v/>
      </c>
      <c r="S465" s="4">
        <f>IF(AND(SUMIFS(Investors!$P:$P,Investors!$A:$A,$A465,Investors!$G:$G,$B465)-$B$2&lt;=S$4,SUMIFS(Investors!$P:$P,Investors!$A:$A,$A465,Investors!$G:$G,$B465)-$B$2&gt;R$4),SUMIFS(Investors!$Q:$Q,Investors!$A:$A,$A465,Investors!$G:$G,$B465),0)</f>
        <v/>
      </c>
      <c r="T465" s="4">
        <f>IF(AND(SUMIFS(Investors!$P:$P,Investors!$A:$A,$A465,Investors!$G:$G,$B465)-$B$2&lt;=T$4,SUMIFS(Investors!$P:$P,Investors!$A:$A,$A465,Investors!$G:$G,$B465)-$B$2&gt;S$4),SUMIFS(Investors!$Q:$Q,Investors!$A:$A,$A465,Investors!$G:$G,$B465),0)</f>
        <v/>
      </c>
      <c r="U465" s="4">
        <f>IF(AND(SUMIFS(Investors!$P:$P,Investors!$A:$A,$A465,Investors!$G:$G,$B465)-$B$2&lt;=U$4,SUMIFS(Investors!$P:$P,Investors!$A:$A,$A465,Investors!$G:$G,$B465)-$B$2&gt;T$4),SUMIFS(Investors!$Q:$Q,Investors!$A:$A,$A465,Investors!$G:$G,$B465),0)</f>
        <v/>
      </c>
      <c r="V465" s="4">
        <f>IF(AND(SUMIFS(Investors!$P:$P,Investors!$A:$A,$A465,Investors!$G:$G,$B465)-$B$2&lt;=V$4,SUMIFS(Investors!$P:$P,Investors!$A:$A,$A465,Investors!$G:$G,$B465)-$B$2&gt;U$4),SUMIFS(Investors!$Q:$Q,Investors!$A:$A,$A465,Investors!$G:$G,$B465),0)</f>
        <v/>
      </c>
      <c r="W465" s="4">
        <f>IF(AND(SUMIFS(Investors!$P:$P,Investors!$A:$A,$A465,Investors!$G:$G,$B465)-$B$2&lt;=W$4,SUMIFS(Investors!$P:$P,Investors!$A:$A,$A465,Investors!$G:$G,$B465)-$B$2&gt;V$4),SUMIFS(Investors!$Q:$Q,Investors!$A:$A,$A465,Investors!$G:$G,$B465),0)</f>
        <v/>
      </c>
      <c r="X465" s="4">
        <f>IF(AND(SUMIFS(Investors!$P:$P,Investors!$A:$A,$A465,Investors!$G:$G,$B465)-$B$2&lt;=X$4,SUMIFS(Investors!$P:$P,Investors!$A:$A,$A465,Investors!$G:$G,$B465)-$B$2&gt;W$4),SUMIFS(Investors!$Q:$Q,Investors!$A:$A,$A465,Investors!$G:$G,$B465),0)</f>
        <v/>
      </c>
      <c r="Y465" s="4">
        <f>IF(AND(SUMIFS(Investors!$P:$P,Investors!$A:$A,$A465,Investors!$G:$G,$B465)-$B$2&lt;=Y$4,SUMIFS(Investors!$P:$P,Investors!$A:$A,$A465,Investors!$G:$G,$B465)-$B$2&gt;X$4),SUMIFS(Investors!$Q:$Q,Investors!$A:$A,$A465,Investors!$G:$G,$B465),0)</f>
        <v/>
      </c>
      <c r="Z465" s="4">
        <f>IF(AND(SUMIFS(Investors!$P:$P,Investors!$A:$A,$A465,Investors!$G:$G,$B465)-$B$2&lt;=Z$4,SUMIFS(Investors!$P:$P,Investors!$A:$A,$A465,Investors!$G:$G,$B465)-$B$2&gt;Y$4),SUMIFS(Investors!$Q:$Q,Investors!$A:$A,$A465,Investors!$G:$G,$B465),0)</f>
        <v/>
      </c>
      <c r="AA465" s="4">
        <f>IF(AND(SUMIFS(Investors!$P:$P,Investors!$A:$A,$A465,Investors!$G:$G,$B465)-$B$2&lt;=AA$4,SUMIFS(Investors!$P:$P,Investors!$A:$A,$A465,Investors!$G:$G,$B465)-$B$2&gt;Z$4),SUMIFS(Investors!$Q:$Q,Investors!$A:$A,$A465,Investors!$G:$G,$B465),0)</f>
        <v/>
      </c>
      <c r="AB465" s="4">
        <f>IF(AND(SUMIFS(Investors!$P:$P,Investors!$A:$A,$A465,Investors!$G:$G,$B465)-$B$2&lt;=AB$4,SUMIFS(Investors!$P:$P,Investors!$A:$A,$A465,Investors!$G:$G,$B465)-$B$2&gt;AA$4),SUMIFS(Investors!$Q:$Q,Investors!$A:$A,$A465,Investors!$G:$G,$B465),0)</f>
        <v/>
      </c>
      <c r="AC465" s="4">
        <f>IF(AND(SUMIFS(Investors!$P:$P,Investors!$A:$A,$A465,Investors!$G:$G,$B465)-$B$2&lt;=AC$4,SUMIFS(Investors!$P:$P,Investors!$A:$A,$A465,Investors!$G:$G,$B465)-$B$2&gt;AB$4),SUMIFS(Investors!$Q:$Q,Investors!$A:$A,$A465,Investors!$G:$G,$B465),0)</f>
        <v/>
      </c>
    </row>
    <row r="466">
      <c r="A466" t="inlineStr">
        <is>
          <t>ZHEN01</t>
        </is>
      </c>
      <c r="B466" t="inlineStr">
        <is>
          <t>HVD103</t>
        </is>
      </c>
      <c r="C466" s="4">
        <f>SUM(E466:AC466)</f>
        <v/>
      </c>
      <c r="E466" s="4">
        <f>IF(AND(SUMIFS(Investors!$P:$P,Investors!$A:$A,$A466,Investors!$G:$G,$B466)-$B$2&lt;=E$4,SUMIFS(Investors!$P:$P,Investors!$A:$A,$A466,Investors!$G:$G,$B466)-$B$2&gt;D$4),SUMIFS(Investors!$Q:$Q,Investors!$A:$A,$A466,Investors!$G:$G,$B466),0)</f>
        <v/>
      </c>
      <c r="F466" s="4">
        <f>IF(AND(SUMIFS(Investors!$P:$P,Investors!$A:$A,$A466,Investors!$G:$G,$B466)-$B$2&lt;=F$4,SUMIFS(Investors!$P:$P,Investors!$A:$A,$A466,Investors!$G:$G,$B466)-$B$2&gt;E$4),SUMIFS(Investors!$Q:$Q,Investors!$A:$A,$A466,Investors!$G:$G,$B466),0)</f>
        <v/>
      </c>
      <c r="G466" s="4">
        <f>IF(AND(SUMIFS(Investors!$P:$P,Investors!$A:$A,$A466,Investors!$G:$G,$B466)-$B$2&lt;=G$4,SUMIFS(Investors!$P:$P,Investors!$A:$A,$A466,Investors!$G:$G,$B466)-$B$2&gt;F$4),SUMIFS(Investors!$Q:$Q,Investors!$A:$A,$A466,Investors!$G:$G,$B466),0)</f>
        <v/>
      </c>
      <c r="H466" s="4">
        <f>IF(AND(SUMIFS(Investors!$P:$P,Investors!$A:$A,$A466,Investors!$G:$G,$B466)-$B$2&lt;=H$4,SUMIFS(Investors!$P:$P,Investors!$A:$A,$A466,Investors!$G:$G,$B466)-$B$2&gt;G$4),SUMIFS(Investors!$Q:$Q,Investors!$A:$A,$A466,Investors!$G:$G,$B466),0)</f>
        <v/>
      </c>
      <c r="I466" s="4">
        <f>IF(AND(SUMIFS(Investors!$P:$P,Investors!$A:$A,$A466,Investors!$G:$G,$B466)-$B$2&lt;=I$4,SUMIFS(Investors!$P:$P,Investors!$A:$A,$A466,Investors!$G:$G,$B466)-$B$2&gt;H$4),SUMIFS(Investors!$Q:$Q,Investors!$A:$A,$A466,Investors!$G:$G,$B466),0)</f>
        <v/>
      </c>
      <c r="J466" s="4">
        <f>IF(AND(SUMIFS(Investors!$P:$P,Investors!$A:$A,$A466,Investors!$G:$G,$B466)-$B$2&lt;=J$4,SUMIFS(Investors!$P:$P,Investors!$A:$A,$A466,Investors!$G:$G,$B466)-$B$2&gt;I$4),SUMIFS(Investors!$Q:$Q,Investors!$A:$A,$A466,Investors!$G:$G,$B466),0)</f>
        <v/>
      </c>
      <c r="K466" s="4">
        <f>IF(AND(SUMIFS(Investors!$P:$P,Investors!$A:$A,$A466,Investors!$G:$G,$B466)-$B$2&lt;=K$4,SUMIFS(Investors!$P:$P,Investors!$A:$A,$A466,Investors!$G:$G,$B466)-$B$2&gt;J$4),SUMIFS(Investors!$Q:$Q,Investors!$A:$A,$A466,Investors!$G:$G,$B466),0)</f>
        <v/>
      </c>
      <c r="L466" s="4">
        <f>IF(AND(SUMIFS(Investors!$P:$P,Investors!$A:$A,$A466,Investors!$G:$G,$B466)-$B$2&lt;=L$4,SUMIFS(Investors!$P:$P,Investors!$A:$A,$A466,Investors!$G:$G,$B466)-$B$2&gt;K$4),SUMIFS(Investors!$Q:$Q,Investors!$A:$A,$A466,Investors!$G:$G,$B466),0)</f>
        <v/>
      </c>
      <c r="M466" s="4">
        <f>IF(AND(SUMIFS(Investors!$P:$P,Investors!$A:$A,$A466,Investors!$G:$G,$B466)-$B$2&lt;=M$4,SUMIFS(Investors!$P:$P,Investors!$A:$A,$A466,Investors!$G:$G,$B466)-$B$2&gt;L$4),SUMIFS(Investors!$Q:$Q,Investors!$A:$A,$A466,Investors!$G:$G,$B466),0)</f>
        <v/>
      </c>
      <c r="N466" s="4">
        <f>IF(AND(SUMIFS(Investors!$P:$P,Investors!$A:$A,$A466,Investors!$G:$G,$B466)-$B$2&lt;=N$4,SUMIFS(Investors!$P:$P,Investors!$A:$A,$A466,Investors!$G:$G,$B466)-$B$2&gt;M$4),SUMIFS(Investors!$Q:$Q,Investors!$A:$A,$A466,Investors!$G:$G,$B466),0)</f>
        <v/>
      </c>
      <c r="O466" s="4">
        <f>IF(AND(SUMIFS(Investors!$P:$P,Investors!$A:$A,$A466,Investors!$G:$G,$B466)-$B$2&lt;=O$4,SUMIFS(Investors!$P:$P,Investors!$A:$A,$A466,Investors!$G:$G,$B466)-$B$2&gt;N$4),SUMIFS(Investors!$Q:$Q,Investors!$A:$A,$A466,Investors!$G:$G,$B466),0)</f>
        <v/>
      </c>
      <c r="P466" s="4">
        <f>IF(AND(SUMIFS(Investors!$P:$P,Investors!$A:$A,$A466,Investors!$G:$G,$B466)-$B$2&lt;=P$4,SUMIFS(Investors!$P:$P,Investors!$A:$A,$A466,Investors!$G:$G,$B466)-$B$2&gt;O$4),SUMIFS(Investors!$Q:$Q,Investors!$A:$A,$A466,Investors!$G:$G,$B466),0)</f>
        <v/>
      </c>
      <c r="Q466" s="4">
        <f>IF(AND(SUMIFS(Investors!$P:$P,Investors!$A:$A,$A466,Investors!$G:$G,$B466)-$B$2&lt;=Q$4,SUMIFS(Investors!$P:$P,Investors!$A:$A,$A466,Investors!$G:$G,$B466)-$B$2&gt;P$4),SUMIFS(Investors!$Q:$Q,Investors!$A:$A,$A466,Investors!$G:$G,$B466),0)</f>
        <v/>
      </c>
      <c r="R466" s="4">
        <f>IF(AND(SUMIFS(Investors!$P:$P,Investors!$A:$A,$A466,Investors!$G:$G,$B466)-$B$2&lt;=R$4,SUMIFS(Investors!$P:$P,Investors!$A:$A,$A466,Investors!$G:$G,$B466)-$B$2&gt;Q$4),SUMIFS(Investors!$Q:$Q,Investors!$A:$A,$A466,Investors!$G:$G,$B466),0)</f>
        <v/>
      </c>
      <c r="S466" s="4">
        <f>IF(AND(SUMIFS(Investors!$P:$P,Investors!$A:$A,$A466,Investors!$G:$G,$B466)-$B$2&lt;=S$4,SUMIFS(Investors!$P:$P,Investors!$A:$A,$A466,Investors!$G:$G,$B466)-$B$2&gt;R$4),SUMIFS(Investors!$Q:$Q,Investors!$A:$A,$A466,Investors!$G:$G,$B466),0)</f>
        <v/>
      </c>
      <c r="T466" s="4">
        <f>IF(AND(SUMIFS(Investors!$P:$P,Investors!$A:$A,$A466,Investors!$G:$G,$B466)-$B$2&lt;=T$4,SUMIFS(Investors!$P:$P,Investors!$A:$A,$A466,Investors!$G:$G,$B466)-$B$2&gt;S$4),SUMIFS(Investors!$Q:$Q,Investors!$A:$A,$A466,Investors!$G:$G,$B466),0)</f>
        <v/>
      </c>
      <c r="U466" s="4">
        <f>IF(AND(SUMIFS(Investors!$P:$P,Investors!$A:$A,$A466,Investors!$G:$G,$B466)-$B$2&lt;=U$4,SUMIFS(Investors!$P:$P,Investors!$A:$A,$A466,Investors!$G:$G,$B466)-$B$2&gt;T$4),SUMIFS(Investors!$Q:$Q,Investors!$A:$A,$A466,Investors!$G:$G,$B466),0)</f>
        <v/>
      </c>
      <c r="V466" s="4">
        <f>IF(AND(SUMIFS(Investors!$P:$P,Investors!$A:$A,$A466,Investors!$G:$G,$B466)-$B$2&lt;=V$4,SUMIFS(Investors!$P:$P,Investors!$A:$A,$A466,Investors!$G:$G,$B466)-$B$2&gt;U$4),SUMIFS(Investors!$Q:$Q,Investors!$A:$A,$A466,Investors!$G:$G,$B466),0)</f>
        <v/>
      </c>
      <c r="W466" s="4">
        <f>IF(AND(SUMIFS(Investors!$P:$P,Investors!$A:$A,$A466,Investors!$G:$G,$B466)-$B$2&lt;=W$4,SUMIFS(Investors!$P:$P,Investors!$A:$A,$A466,Investors!$G:$G,$B466)-$B$2&gt;V$4),SUMIFS(Investors!$Q:$Q,Investors!$A:$A,$A466,Investors!$G:$G,$B466),0)</f>
        <v/>
      </c>
      <c r="X466" s="4">
        <f>IF(AND(SUMIFS(Investors!$P:$P,Investors!$A:$A,$A466,Investors!$G:$G,$B466)-$B$2&lt;=X$4,SUMIFS(Investors!$P:$P,Investors!$A:$A,$A466,Investors!$G:$G,$B466)-$B$2&gt;W$4),SUMIFS(Investors!$Q:$Q,Investors!$A:$A,$A466,Investors!$G:$G,$B466),0)</f>
        <v/>
      </c>
      <c r="Y466" s="4">
        <f>IF(AND(SUMIFS(Investors!$P:$P,Investors!$A:$A,$A466,Investors!$G:$G,$B466)-$B$2&lt;=Y$4,SUMIFS(Investors!$P:$P,Investors!$A:$A,$A466,Investors!$G:$G,$B466)-$B$2&gt;X$4),SUMIFS(Investors!$Q:$Q,Investors!$A:$A,$A466,Investors!$G:$G,$B466),0)</f>
        <v/>
      </c>
      <c r="Z466" s="4">
        <f>IF(AND(SUMIFS(Investors!$P:$P,Investors!$A:$A,$A466,Investors!$G:$G,$B466)-$B$2&lt;=Z$4,SUMIFS(Investors!$P:$P,Investors!$A:$A,$A466,Investors!$G:$G,$B466)-$B$2&gt;Y$4),SUMIFS(Investors!$Q:$Q,Investors!$A:$A,$A466,Investors!$G:$G,$B466),0)</f>
        <v/>
      </c>
      <c r="AA466" s="4">
        <f>IF(AND(SUMIFS(Investors!$P:$P,Investors!$A:$A,$A466,Investors!$G:$G,$B466)-$B$2&lt;=AA$4,SUMIFS(Investors!$P:$P,Investors!$A:$A,$A466,Investors!$G:$G,$B466)-$B$2&gt;Z$4),SUMIFS(Investors!$Q:$Q,Investors!$A:$A,$A466,Investors!$G:$G,$B466),0)</f>
        <v/>
      </c>
      <c r="AB466" s="4">
        <f>IF(AND(SUMIFS(Investors!$P:$P,Investors!$A:$A,$A466,Investors!$G:$G,$B466)-$B$2&lt;=AB$4,SUMIFS(Investors!$P:$P,Investors!$A:$A,$A466,Investors!$G:$G,$B466)-$B$2&gt;AA$4),SUMIFS(Investors!$Q:$Q,Investors!$A:$A,$A466,Investors!$G:$G,$B466),0)</f>
        <v/>
      </c>
      <c r="AC466" s="4">
        <f>IF(AND(SUMIFS(Investors!$P:$P,Investors!$A:$A,$A466,Investors!$G:$G,$B466)-$B$2&lt;=AC$4,SUMIFS(Investors!$P:$P,Investors!$A:$A,$A466,Investors!$G:$G,$B466)-$B$2&gt;AB$4),SUMIFS(Investors!$Q:$Q,Investors!$A:$A,$A466,Investors!$G:$G,$B466),0)</f>
        <v/>
      </c>
    </row>
    <row r="467">
      <c r="A467" t="inlineStr">
        <is>
          <t>ZHEN01</t>
        </is>
      </c>
      <c r="B467" t="inlineStr">
        <is>
          <t>HVL201</t>
        </is>
      </c>
      <c r="C467" s="4">
        <f>SUM(E467:AC467)</f>
        <v/>
      </c>
      <c r="E467" s="4">
        <f>IF(AND(SUMIFS(Investors!$P:$P,Investors!$A:$A,$A467,Investors!$G:$G,$B467)-$B$2&lt;=E$4,SUMIFS(Investors!$P:$P,Investors!$A:$A,$A467,Investors!$G:$G,$B467)-$B$2&gt;D$4),SUMIFS(Investors!$Q:$Q,Investors!$A:$A,$A467,Investors!$G:$G,$B467),0)</f>
        <v/>
      </c>
      <c r="F467" s="4">
        <f>IF(AND(SUMIFS(Investors!$P:$P,Investors!$A:$A,$A467,Investors!$G:$G,$B467)-$B$2&lt;=F$4,SUMIFS(Investors!$P:$P,Investors!$A:$A,$A467,Investors!$G:$G,$B467)-$B$2&gt;E$4),SUMIFS(Investors!$Q:$Q,Investors!$A:$A,$A467,Investors!$G:$G,$B467),0)</f>
        <v/>
      </c>
      <c r="G467" s="4">
        <f>IF(AND(SUMIFS(Investors!$P:$P,Investors!$A:$A,$A467,Investors!$G:$G,$B467)-$B$2&lt;=G$4,SUMIFS(Investors!$P:$P,Investors!$A:$A,$A467,Investors!$G:$G,$B467)-$B$2&gt;F$4),SUMIFS(Investors!$Q:$Q,Investors!$A:$A,$A467,Investors!$G:$G,$B467),0)</f>
        <v/>
      </c>
      <c r="H467" s="4">
        <f>IF(AND(SUMIFS(Investors!$P:$P,Investors!$A:$A,$A467,Investors!$G:$G,$B467)-$B$2&lt;=H$4,SUMIFS(Investors!$P:$P,Investors!$A:$A,$A467,Investors!$G:$G,$B467)-$B$2&gt;G$4),SUMIFS(Investors!$Q:$Q,Investors!$A:$A,$A467,Investors!$G:$G,$B467),0)</f>
        <v/>
      </c>
      <c r="I467" s="4">
        <f>IF(AND(SUMIFS(Investors!$P:$P,Investors!$A:$A,$A467,Investors!$G:$G,$B467)-$B$2&lt;=I$4,SUMIFS(Investors!$P:$P,Investors!$A:$A,$A467,Investors!$G:$G,$B467)-$B$2&gt;H$4),SUMIFS(Investors!$Q:$Q,Investors!$A:$A,$A467,Investors!$G:$G,$B467),0)</f>
        <v/>
      </c>
      <c r="J467" s="4">
        <f>IF(AND(SUMIFS(Investors!$P:$P,Investors!$A:$A,$A467,Investors!$G:$G,$B467)-$B$2&lt;=J$4,SUMIFS(Investors!$P:$P,Investors!$A:$A,$A467,Investors!$G:$G,$B467)-$B$2&gt;I$4),SUMIFS(Investors!$Q:$Q,Investors!$A:$A,$A467,Investors!$G:$G,$B467),0)</f>
        <v/>
      </c>
      <c r="K467" s="4">
        <f>IF(AND(SUMIFS(Investors!$P:$P,Investors!$A:$A,$A467,Investors!$G:$G,$B467)-$B$2&lt;=K$4,SUMIFS(Investors!$P:$P,Investors!$A:$A,$A467,Investors!$G:$G,$B467)-$B$2&gt;J$4),SUMIFS(Investors!$Q:$Q,Investors!$A:$A,$A467,Investors!$G:$G,$B467),0)</f>
        <v/>
      </c>
      <c r="L467" s="4">
        <f>IF(AND(SUMIFS(Investors!$P:$P,Investors!$A:$A,$A467,Investors!$G:$G,$B467)-$B$2&lt;=L$4,SUMIFS(Investors!$P:$P,Investors!$A:$A,$A467,Investors!$G:$G,$B467)-$B$2&gt;K$4),SUMIFS(Investors!$Q:$Q,Investors!$A:$A,$A467,Investors!$G:$G,$B467),0)</f>
        <v/>
      </c>
      <c r="M467" s="4">
        <f>IF(AND(SUMIFS(Investors!$P:$P,Investors!$A:$A,$A467,Investors!$G:$G,$B467)-$B$2&lt;=M$4,SUMIFS(Investors!$P:$P,Investors!$A:$A,$A467,Investors!$G:$G,$B467)-$B$2&gt;L$4),SUMIFS(Investors!$Q:$Q,Investors!$A:$A,$A467,Investors!$G:$G,$B467),0)</f>
        <v/>
      </c>
      <c r="N467" s="4">
        <f>IF(AND(SUMIFS(Investors!$P:$P,Investors!$A:$A,$A467,Investors!$G:$G,$B467)-$B$2&lt;=N$4,SUMIFS(Investors!$P:$P,Investors!$A:$A,$A467,Investors!$G:$G,$B467)-$B$2&gt;M$4),SUMIFS(Investors!$Q:$Q,Investors!$A:$A,$A467,Investors!$G:$G,$B467),0)</f>
        <v/>
      </c>
      <c r="O467" s="4">
        <f>IF(AND(SUMIFS(Investors!$P:$P,Investors!$A:$A,$A467,Investors!$G:$G,$B467)-$B$2&lt;=O$4,SUMIFS(Investors!$P:$P,Investors!$A:$A,$A467,Investors!$G:$G,$B467)-$B$2&gt;N$4),SUMIFS(Investors!$Q:$Q,Investors!$A:$A,$A467,Investors!$G:$G,$B467),0)</f>
        <v/>
      </c>
      <c r="P467" s="4">
        <f>IF(AND(SUMIFS(Investors!$P:$P,Investors!$A:$A,$A467,Investors!$G:$G,$B467)-$B$2&lt;=P$4,SUMIFS(Investors!$P:$P,Investors!$A:$A,$A467,Investors!$G:$G,$B467)-$B$2&gt;O$4),SUMIFS(Investors!$Q:$Q,Investors!$A:$A,$A467,Investors!$G:$G,$B467),0)</f>
        <v/>
      </c>
      <c r="Q467" s="4">
        <f>IF(AND(SUMIFS(Investors!$P:$P,Investors!$A:$A,$A467,Investors!$G:$G,$B467)-$B$2&lt;=Q$4,SUMIFS(Investors!$P:$P,Investors!$A:$A,$A467,Investors!$G:$G,$B467)-$B$2&gt;P$4),SUMIFS(Investors!$Q:$Q,Investors!$A:$A,$A467,Investors!$G:$G,$B467),0)</f>
        <v/>
      </c>
      <c r="R467" s="4">
        <f>IF(AND(SUMIFS(Investors!$P:$P,Investors!$A:$A,$A467,Investors!$G:$G,$B467)-$B$2&lt;=R$4,SUMIFS(Investors!$P:$P,Investors!$A:$A,$A467,Investors!$G:$G,$B467)-$B$2&gt;Q$4),SUMIFS(Investors!$Q:$Q,Investors!$A:$A,$A467,Investors!$G:$G,$B467),0)</f>
        <v/>
      </c>
      <c r="S467" s="4">
        <f>IF(AND(SUMIFS(Investors!$P:$P,Investors!$A:$A,$A467,Investors!$G:$G,$B467)-$B$2&lt;=S$4,SUMIFS(Investors!$P:$P,Investors!$A:$A,$A467,Investors!$G:$G,$B467)-$B$2&gt;R$4),SUMIFS(Investors!$Q:$Q,Investors!$A:$A,$A467,Investors!$G:$G,$B467),0)</f>
        <v/>
      </c>
      <c r="T467" s="4">
        <f>IF(AND(SUMIFS(Investors!$P:$P,Investors!$A:$A,$A467,Investors!$G:$G,$B467)-$B$2&lt;=T$4,SUMIFS(Investors!$P:$P,Investors!$A:$A,$A467,Investors!$G:$G,$B467)-$B$2&gt;S$4),SUMIFS(Investors!$Q:$Q,Investors!$A:$A,$A467,Investors!$G:$G,$B467),0)</f>
        <v/>
      </c>
      <c r="U467" s="4">
        <f>IF(AND(SUMIFS(Investors!$P:$P,Investors!$A:$A,$A467,Investors!$G:$G,$B467)-$B$2&lt;=U$4,SUMIFS(Investors!$P:$P,Investors!$A:$A,$A467,Investors!$G:$G,$B467)-$B$2&gt;T$4),SUMIFS(Investors!$Q:$Q,Investors!$A:$A,$A467,Investors!$G:$G,$B467),0)</f>
        <v/>
      </c>
      <c r="V467" s="4">
        <f>IF(AND(SUMIFS(Investors!$P:$P,Investors!$A:$A,$A467,Investors!$G:$G,$B467)-$B$2&lt;=V$4,SUMIFS(Investors!$P:$P,Investors!$A:$A,$A467,Investors!$G:$G,$B467)-$B$2&gt;U$4),SUMIFS(Investors!$Q:$Q,Investors!$A:$A,$A467,Investors!$G:$G,$B467),0)</f>
        <v/>
      </c>
      <c r="W467" s="4">
        <f>IF(AND(SUMIFS(Investors!$P:$P,Investors!$A:$A,$A467,Investors!$G:$G,$B467)-$B$2&lt;=W$4,SUMIFS(Investors!$P:$P,Investors!$A:$A,$A467,Investors!$G:$G,$B467)-$B$2&gt;V$4),SUMIFS(Investors!$Q:$Q,Investors!$A:$A,$A467,Investors!$G:$G,$B467),0)</f>
        <v/>
      </c>
      <c r="X467" s="4">
        <f>IF(AND(SUMIFS(Investors!$P:$P,Investors!$A:$A,$A467,Investors!$G:$G,$B467)-$B$2&lt;=X$4,SUMIFS(Investors!$P:$P,Investors!$A:$A,$A467,Investors!$G:$G,$B467)-$B$2&gt;W$4),SUMIFS(Investors!$Q:$Q,Investors!$A:$A,$A467,Investors!$G:$G,$B467),0)</f>
        <v/>
      </c>
      <c r="Y467" s="4">
        <f>IF(AND(SUMIFS(Investors!$P:$P,Investors!$A:$A,$A467,Investors!$G:$G,$B467)-$B$2&lt;=Y$4,SUMIFS(Investors!$P:$P,Investors!$A:$A,$A467,Investors!$G:$G,$B467)-$B$2&gt;X$4),SUMIFS(Investors!$Q:$Q,Investors!$A:$A,$A467,Investors!$G:$G,$B467),0)</f>
        <v/>
      </c>
      <c r="Z467" s="4">
        <f>IF(AND(SUMIFS(Investors!$P:$P,Investors!$A:$A,$A467,Investors!$G:$G,$B467)-$B$2&lt;=Z$4,SUMIFS(Investors!$P:$P,Investors!$A:$A,$A467,Investors!$G:$G,$B467)-$B$2&gt;Y$4),SUMIFS(Investors!$Q:$Q,Investors!$A:$A,$A467,Investors!$G:$G,$B467),0)</f>
        <v/>
      </c>
      <c r="AA467" s="4">
        <f>IF(AND(SUMIFS(Investors!$P:$P,Investors!$A:$A,$A467,Investors!$G:$G,$B467)-$B$2&lt;=AA$4,SUMIFS(Investors!$P:$P,Investors!$A:$A,$A467,Investors!$G:$G,$B467)-$B$2&gt;Z$4),SUMIFS(Investors!$Q:$Q,Investors!$A:$A,$A467,Investors!$G:$G,$B467),0)</f>
        <v/>
      </c>
      <c r="AB467" s="4">
        <f>IF(AND(SUMIFS(Investors!$P:$P,Investors!$A:$A,$A467,Investors!$G:$G,$B467)-$B$2&lt;=AB$4,SUMIFS(Investors!$P:$P,Investors!$A:$A,$A467,Investors!$G:$G,$B467)-$B$2&gt;AA$4),SUMIFS(Investors!$Q:$Q,Investors!$A:$A,$A467,Investors!$G:$G,$B467),0)</f>
        <v/>
      </c>
      <c r="AC467" s="4">
        <f>IF(AND(SUMIFS(Investors!$P:$P,Investors!$A:$A,$A467,Investors!$G:$G,$B467)-$B$2&lt;=AC$4,SUMIFS(Investors!$P:$P,Investors!$A:$A,$A467,Investors!$G:$G,$B467)-$B$2&gt;AB$4),SUMIFS(Investors!$Q:$Q,Investors!$A:$A,$A467,Investors!$G:$G,$B467),0)</f>
        <v/>
      </c>
    </row>
    <row r="468">
      <c r="A468" t="inlineStr">
        <is>
          <t>ZHEN01</t>
        </is>
      </c>
      <c r="B468" t="inlineStr">
        <is>
          <t>HVL203</t>
        </is>
      </c>
      <c r="C468" s="4">
        <f>SUM(E468:AC468)</f>
        <v/>
      </c>
      <c r="E468" s="4">
        <f>IF(AND(SUMIFS(Investors!$P:$P,Investors!$A:$A,$A468,Investors!$G:$G,$B468)-$B$2&lt;=E$4,SUMIFS(Investors!$P:$P,Investors!$A:$A,$A468,Investors!$G:$G,$B468)-$B$2&gt;D$4),SUMIFS(Investors!$Q:$Q,Investors!$A:$A,$A468,Investors!$G:$G,$B468),0)</f>
        <v/>
      </c>
      <c r="F468" s="4">
        <f>IF(AND(SUMIFS(Investors!$P:$P,Investors!$A:$A,$A468,Investors!$G:$G,$B468)-$B$2&lt;=F$4,SUMIFS(Investors!$P:$P,Investors!$A:$A,$A468,Investors!$G:$G,$B468)-$B$2&gt;E$4),SUMIFS(Investors!$Q:$Q,Investors!$A:$A,$A468,Investors!$G:$G,$B468),0)</f>
        <v/>
      </c>
      <c r="G468" s="4">
        <f>IF(AND(SUMIFS(Investors!$P:$P,Investors!$A:$A,$A468,Investors!$G:$G,$B468)-$B$2&lt;=G$4,SUMIFS(Investors!$P:$P,Investors!$A:$A,$A468,Investors!$G:$G,$B468)-$B$2&gt;F$4),SUMIFS(Investors!$Q:$Q,Investors!$A:$A,$A468,Investors!$G:$G,$B468),0)</f>
        <v/>
      </c>
      <c r="H468" s="4">
        <f>IF(AND(SUMIFS(Investors!$P:$P,Investors!$A:$A,$A468,Investors!$G:$G,$B468)-$B$2&lt;=H$4,SUMIFS(Investors!$P:$P,Investors!$A:$A,$A468,Investors!$G:$G,$B468)-$B$2&gt;G$4),SUMIFS(Investors!$Q:$Q,Investors!$A:$A,$A468,Investors!$G:$G,$B468),0)</f>
        <v/>
      </c>
      <c r="I468" s="4">
        <f>IF(AND(SUMIFS(Investors!$P:$P,Investors!$A:$A,$A468,Investors!$G:$G,$B468)-$B$2&lt;=I$4,SUMIFS(Investors!$P:$P,Investors!$A:$A,$A468,Investors!$G:$G,$B468)-$B$2&gt;H$4),SUMIFS(Investors!$Q:$Q,Investors!$A:$A,$A468,Investors!$G:$G,$B468),0)</f>
        <v/>
      </c>
      <c r="J468" s="4">
        <f>IF(AND(SUMIFS(Investors!$P:$P,Investors!$A:$A,$A468,Investors!$G:$G,$B468)-$B$2&lt;=J$4,SUMIFS(Investors!$P:$P,Investors!$A:$A,$A468,Investors!$G:$G,$B468)-$B$2&gt;I$4),SUMIFS(Investors!$Q:$Q,Investors!$A:$A,$A468,Investors!$G:$G,$B468),0)</f>
        <v/>
      </c>
      <c r="K468" s="4">
        <f>IF(AND(SUMIFS(Investors!$P:$P,Investors!$A:$A,$A468,Investors!$G:$G,$B468)-$B$2&lt;=K$4,SUMIFS(Investors!$P:$P,Investors!$A:$A,$A468,Investors!$G:$G,$B468)-$B$2&gt;J$4),SUMIFS(Investors!$Q:$Q,Investors!$A:$A,$A468,Investors!$G:$G,$B468),0)</f>
        <v/>
      </c>
      <c r="L468" s="4">
        <f>IF(AND(SUMIFS(Investors!$P:$P,Investors!$A:$A,$A468,Investors!$G:$G,$B468)-$B$2&lt;=L$4,SUMIFS(Investors!$P:$P,Investors!$A:$A,$A468,Investors!$G:$G,$B468)-$B$2&gt;K$4),SUMIFS(Investors!$Q:$Q,Investors!$A:$A,$A468,Investors!$G:$G,$B468),0)</f>
        <v/>
      </c>
      <c r="M468" s="4">
        <f>IF(AND(SUMIFS(Investors!$P:$P,Investors!$A:$A,$A468,Investors!$G:$G,$B468)-$B$2&lt;=M$4,SUMIFS(Investors!$P:$P,Investors!$A:$A,$A468,Investors!$G:$G,$B468)-$B$2&gt;L$4),SUMIFS(Investors!$Q:$Q,Investors!$A:$A,$A468,Investors!$G:$G,$B468),0)</f>
        <v/>
      </c>
      <c r="N468" s="4">
        <f>IF(AND(SUMIFS(Investors!$P:$P,Investors!$A:$A,$A468,Investors!$G:$G,$B468)-$B$2&lt;=N$4,SUMIFS(Investors!$P:$P,Investors!$A:$A,$A468,Investors!$G:$G,$B468)-$B$2&gt;M$4),SUMIFS(Investors!$Q:$Q,Investors!$A:$A,$A468,Investors!$G:$G,$B468),0)</f>
        <v/>
      </c>
      <c r="O468" s="4">
        <f>IF(AND(SUMIFS(Investors!$P:$P,Investors!$A:$A,$A468,Investors!$G:$G,$B468)-$B$2&lt;=O$4,SUMIFS(Investors!$P:$P,Investors!$A:$A,$A468,Investors!$G:$G,$B468)-$B$2&gt;N$4),SUMIFS(Investors!$Q:$Q,Investors!$A:$A,$A468,Investors!$G:$G,$B468),0)</f>
        <v/>
      </c>
      <c r="P468" s="4">
        <f>IF(AND(SUMIFS(Investors!$P:$P,Investors!$A:$A,$A468,Investors!$G:$G,$B468)-$B$2&lt;=P$4,SUMIFS(Investors!$P:$P,Investors!$A:$A,$A468,Investors!$G:$G,$B468)-$B$2&gt;O$4),SUMIFS(Investors!$Q:$Q,Investors!$A:$A,$A468,Investors!$G:$G,$B468),0)</f>
        <v/>
      </c>
      <c r="Q468" s="4">
        <f>IF(AND(SUMIFS(Investors!$P:$P,Investors!$A:$A,$A468,Investors!$G:$G,$B468)-$B$2&lt;=Q$4,SUMIFS(Investors!$P:$P,Investors!$A:$A,$A468,Investors!$G:$G,$B468)-$B$2&gt;P$4),SUMIFS(Investors!$Q:$Q,Investors!$A:$A,$A468,Investors!$G:$G,$B468),0)</f>
        <v/>
      </c>
      <c r="R468" s="4">
        <f>IF(AND(SUMIFS(Investors!$P:$P,Investors!$A:$A,$A468,Investors!$G:$G,$B468)-$B$2&lt;=R$4,SUMIFS(Investors!$P:$P,Investors!$A:$A,$A468,Investors!$G:$G,$B468)-$B$2&gt;Q$4),SUMIFS(Investors!$Q:$Q,Investors!$A:$A,$A468,Investors!$G:$G,$B468),0)</f>
        <v/>
      </c>
      <c r="S468" s="4">
        <f>IF(AND(SUMIFS(Investors!$P:$P,Investors!$A:$A,$A468,Investors!$G:$G,$B468)-$B$2&lt;=S$4,SUMIFS(Investors!$P:$P,Investors!$A:$A,$A468,Investors!$G:$G,$B468)-$B$2&gt;R$4),SUMIFS(Investors!$Q:$Q,Investors!$A:$A,$A468,Investors!$G:$G,$B468),0)</f>
        <v/>
      </c>
      <c r="T468" s="4">
        <f>IF(AND(SUMIFS(Investors!$P:$P,Investors!$A:$A,$A468,Investors!$G:$G,$B468)-$B$2&lt;=T$4,SUMIFS(Investors!$P:$P,Investors!$A:$A,$A468,Investors!$G:$G,$B468)-$B$2&gt;S$4),SUMIFS(Investors!$Q:$Q,Investors!$A:$A,$A468,Investors!$G:$G,$B468),0)</f>
        <v/>
      </c>
      <c r="U468" s="4">
        <f>IF(AND(SUMIFS(Investors!$P:$P,Investors!$A:$A,$A468,Investors!$G:$G,$B468)-$B$2&lt;=U$4,SUMIFS(Investors!$P:$P,Investors!$A:$A,$A468,Investors!$G:$G,$B468)-$B$2&gt;T$4),SUMIFS(Investors!$Q:$Q,Investors!$A:$A,$A468,Investors!$G:$G,$B468),0)</f>
        <v/>
      </c>
      <c r="V468" s="4">
        <f>IF(AND(SUMIFS(Investors!$P:$P,Investors!$A:$A,$A468,Investors!$G:$G,$B468)-$B$2&lt;=V$4,SUMIFS(Investors!$P:$P,Investors!$A:$A,$A468,Investors!$G:$G,$B468)-$B$2&gt;U$4),SUMIFS(Investors!$Q:$Q,Investors!$A:$A,$A468,Investors!$G:$G,$B468),0)</f>
        <v/>
      </c>
      <c r="W468" s="4">
        <f>IF(AND(SUMIFS(Investors!$P:$P,Investors!$A:$A,$A468,Investors!$G:$G,$B468)-$B$2&lt;=W$4,SUMIFS(Investors!$P:$P,Investors!$A:$A,$A468,Investors!$G:$G,$B468)-$B$2&gt;V$4),SUMIFS(Investors!$Q:$Q,Investors!$A:$A,$A468,Investors!$G:$G,$B468),0)</f>
        <v/>
      </c>
      <c r="X468" s="4">
        <f>IF(AND(SUMIFS(Investors!$P:$P,Investors!$A:$A,$A468,Investors!$G:$G,$B468)-$B$2&lt;=X$4,SUMIFS(Investors!$P:$P,Investors!$A:$A,$A468,Investors!$G:$G,$B468)-$B$2&gt;W$4),SUMIFS(Investors!$Q:$Q,Investors!$A:$A,$A468,Investors!$G:$G,$B468),0)</f>
        <v/>
      </c>
      <c r="Y468" s="4">
        <f>IF(AND(SUMIFS(Investors!$P:$P,Investors!$A:$A,$A468,Investors!$G:$G,$B468)-$B$2&lt;=Y$4,SUMIFS(Investors!$P:$P,Investors!$A:$A,$A468,Investors!$G:$G,$B468)-$B$2&gt;X$4),SUMIFS(Investors!$Q:$Q,Investors!$A:$A,$A468,Investors!$G:$G,$B468),0)</f>
        <v/>
      </c>
      <c r="Z468" s="4">
        <f>IF(AND(SUMIFS(Investors!$P:$P,Investors!$A:$A,$A468,Investors!$G:$G,$B468)-$B$2&lt;=Z$4,SUMIFS(Investors!$P:$P,Investors!$A:$A,$A468,Investors!$G:$G,$B468)-$B$2&gt;Y$4),SUMIFS(Investors!$Q:$Q,Investors!$A:$A,$A468,Investors!$G:$G,$B468),0)</f>
        <v/>
      </c>
      <c r="AA468" s="4">
        <f>IF(AND(SUMIFS(Investors!$P:$P,Investors!$A:$A,$A468,Investors!$G:$G,$B468)-$B$2&lt;=AA$4,SUMIFS(Investors!$P:$P,Investors!$A:$A,$A468,Investors!$G:$G,$B468)-$B$2&gt;Z$4),SUMIFS(Investors!$Q:$Q,Investors!$A:$A,$A468,Investors!$G:$G,$B468),0)</f>
        <v/>
      </c>
      <c r="AB468" s="4">
        <f>IF(AND(SUMIFS(Investors!$P:$P,Investors!$A:$A,$A468,Investors!$G:$G,$B468)-$B$2&lt;=AB$4,SUMIFS(Investors!$P:$P,Investors!$A:$A,$A468,Investors!$G:$G,$B468)-$B$2&gt;AA$4),SUMIFS(Investors!$Q:$Q,Investors!$A:$A,$A468,Investors!$G:$G,$B468),0)</f>
        <v/>
      </c>
      <c r="AC468" s="4">
        <f>IF(AND(SUMIFS(Investors!$P:$P,Investors!$A:$A,$A468,Investors!$G:$G,$B468)-$B$2&lt;=AC$4,SUMIFS(Investors!$P:$P,Investors!$A:$A,$A468,Investors!$G:$G,$B468)-$B$2&gt;AB$4),SUMIFS(Investors!$Q:$Q,Investors!$A:$A,$A468,Investors!$G:$G,$B468),0)</f>
        <v/>
      </c>
    </row>
    <row r="469">
      <c r="A469" t="inlineStr">
        <is>
          <t>ZVAN08</t>
        </is>
      </c>
      <c r="B469" t="inlineStr">
        <is>
          <t>HVO301</t>
        </is>
      </c>
      <c r="C469" s="4">
        <f>SUM(E469:AC469)</f>
        <v/>
      </c>
      <c r="E469" s="4">
        <f>IF(AND(SUMIFS(Investors!$P:$P,Investors!$A:$A,$A469,Investors!$G:$G,$B469)-$B$2&lt;=E$4,SUMIFS(Investors!$P:$P,Investors!$A:$A,$A469,Investors!$G:$G,$B469)-$B$2&gt;D$4),SUMIFS(Investors!$Q:$Q,Investors!$A:$A,$A469,Investors!$G:$G,$B469),0)</f>
        <v/>
      </c>
      <c r="F469" s="4">
        <f>IF(AND(SUMIFS(Investors!$P:$P,Investors!$A:$A,$A469,Investors!$G:$G,$B469)-$B$2&lt;=F$4,SUMIFS(Investors!$P:$P,Investors!$A:$A,$A469,Investors!$G:$G,$B469)-$B$2&gt;E$4),SUMIFS(Investors!$Q:$Q,Investors!$A:$A,$A469,Investors!$G:$G,$B469),0)</f>
        <v/>
      </c>
      <c r="G469" s="4">
        <f>IF(AND(SUMIFS(Investors!$P:$P,Investors!$A:$A,$A469,Investors!$G:$G,$B469)-$B$2&lt;=G$4,SUMIFS(Investors!$P:$P,Investors!$A:$A,$A469,Investors!$G:$G,$B469)-$B$2&gt;F$4),SUMIFS(Investors!$Q:$Q,Investors!$A:$A,$A469,Investors!$G:$G,$B469),0)</f>
        <v/>
      </c>
      <c r="H469" s="4">
        <f>IF(AND(SUMIFS(Investors!$P:$P,Investors!$A:$A,$A469,Investors!$G:$G,$B469)-$B$2&lt;=H$4,SUMIFS(Investors!$P:$P,Investors!$A:$A,$A469,Investors!$G:$G,$B469)-$B$2&gt;G$4),SUMIFS(Investors!$Q:$Q,Investors!$A:$A,$A469,Investors!$G:$G,$B469),0)</f>
        <v/>
      </c>
      <c r="I469" s="4">
        <f>IF(AND(SUMIFS(Investors!$P:$P,Investors!$A:$A,$A469,Investors!$G:$G,$B469)-$B$2&lt;=I$4,SUMIFS(Investors!$P:$P,Investors!$A:$A,$A469,Investors!$G:$G,$B469)-$B$2&gt;H$4),SUMIFS(Investors!$Q:$Q,Investors!$A:$A,$A469,Investors!$G:$G,$B469),0)</f>
        <v/>
      </c>
      <c r="J469" s="4">
        <f>IF(AND(SUMIFS(Investors!$P:$P,Investors!$A:$A,$A469,Investors!$G:$G,$B469)-$B$2&lt;=J$4,SUMIFS(Investors!$P:$P,Investors!$A:$A,$A469,Investors!$G:$G,$B469)-$B$2&gt;I$4),SUMIFS(Investors!$Q:$Q,Investors!$A:$A,$A469,Investors!$G:$G,$B469),0)</f>
        <v/>
      </c>
      <c r="K469" s="4">
        <f>IF(AND(SUMIFS(Investors!$P:$P,Investors!$A:$A,$A469,Investors!$G:$G,$B469)-$B$2&lt;=K$4,SUMIFS(Investors!$P:$P,Investors!$A:$A,$A469,Investors!$G:$G,$B469)-$B$2&gt;J$4),SUMIFS(Investors!$Q:$Q,Investors!$A:$A,$A469,Investors!$G:$G,$B469),0)</f>
        <v/>
      </c>
      <c r="L469" s="4">
        <f>IF(AND(SUMIFS(Investors!$P:$P,Investors!$A:$A,$A469,Investors!$G:$G,$B469)-$B$2&lt;=L$4,SUMIFS(Investors!$P:$P,Investors!$A:$A,$A469,Investors!$G:$G,$B469)-$B$2&gt;K$4),SUMIFS(Investors!$Q:$Q,Investors!$A:$A,$A469,Investors!$G:$G,$B469),0)</f>
        <v/>
      </c>
      <c r="M469" s="4">
        <f>IF(AND(SUMIFS(Investors!$P:$P,Investors!$A:$A,$A469,Investors!$G:$G,$B469)-$B$2&lt;=M$4,SUMIFS(Investors!$P:$P,Investors!$A:$A,$A469,Investors!$G:$G,$B469)-$B$2&gt;L$4),SUMIFS(Investors!$Q:$Q,Investors!$A:$A,$A469,Investors!$G:$G,$B469),0)</f>
        <v/>
      </c>
      <c r="N469" s="4">
        <f>IF(AND(SUMIFS(Investors!$P:$P,Investors!$A:$A,$A469,Investors!$G:$G,$B469)-$B$2&lt;=N$4,SUMIFS(Investors!$P:$P,Investors!$A:$A,$A469,Investors!$G:$G,$B469)-$B$2&gt;M$4),SUMIFS(Investors!$Q:$Q,Investors!$A:$A,$A469,Investors!$G:$G,$B469),0)</f>
        <v/>
      </c>
      <c r="O469" s="4">
        <f>IF(AND(SUMIFS(Investors!$P:$P,Investors!$A:$A,$A469,Investors!$G:$G,$B469)-$B$2&lt;=O$4,SUMIFS(Investors!$P:$P,Investors!$A:$A,$A469,Investors!$G:$G,$B469)-$B$2&gt;N$4),SUMIFS(Investors!$Q:$Q,Investors!$A:$A,$A469,Investors!$G:$G,$B469),0)</f>
        <v/>
      </c>
      <c r="P469" s="4">
        <f>IF(AND(SUMIFS(Investors!$P:$P,Investors!$A:$A,$A469,Investors!$G:$G,$B469)-$B$2&lt;=P$4,SUMIFS(Investors!$P:$P,Investors!$A:$A,$A469,Investors!$G:$G,$B469)-$B$2&gt;O$4),SUMIFS(Investors!$Q:$Q,Investors!$A:$A,$A469,Investors!$G:$G,$B469),0)</f>
        <v/>
      </c>
      <c r="Q469" s="4">
        <f>IF(AND(SUMIFS(Investors!$P:$P,Investors!$A:$A,$A469,Investors!$G:$G,$B469)-$B$2&lt;=Q$4,SUMIFS(Investors!$P:$P,Investors!$A:$A,$A469,Investors!$G:$G,$B469)-$B$2&gt;P$4),SUMIFS(Investors!$Q:$Q,Investors!$A:$A,$A469,Investors!$G:$G,$B469),0)</f>
        <v/>
      </c>
      <c r="R469" s="4">
        <f>IF(AND(SUMIFS(Investors!$P:$P,Investors!$A:$A,$A469,Investors!$G:$G,$B469)-$B$2&lt;=R$4,SUMIFS(Investors!$P:$P,Investors!$A:$A,$A469,Investors!$G:$G,$B469)-$B$2&gt;Q$4),SUMIFS(Investors!$Q:$Q,Investors!$A:$A,$A469,Investors!$G:$G,$B469),0)</f>
        <v/>
      </c>
      <c r="S469" s="4">
        <f>IF(AND(SUMIFS(Investors!$P:$P,Investors!$A:$A,$A469,Investors!$G:$G,$B469)-$B$2&lt;=S$4,SUMIFS(Investors!$P:$P,Investors!$A:$A,$A469,Investors!$G:$G,$B469)-$B$2&gt;R$4),SUMIFS(Investors!$Q:$Q,Investors!$A:$A,$A469,Investors!$G:$G,$B469),0)</f>
        <v/>
      </c>
      <c r="T469" s="4">
        <f>IF(AND(SUMIFS(Investors!$P:$P,Investors!$A:$A,$A469,Investors!$G:$G,$B469)-$B$2&lt;=T$4,SUMIFS(Investors!$P:$P,Investors!$A:$A,$A469,Investors!$G:$G,$B469)-$B$2&gt;S$4),SUMIFS(Investors!$Q:$Q,Investors!$A:$A,$A469,Investors!$G:$G,$B469),0)</f>
        <v/>
      </c>
      <c r="U469" s="4">
        <f>IF(AND(SUMIFS(Investors!$P:$P,Investors!$A:$A,$A469,Investors!$G:$G,$B469)-$B$2&lt;=U$4,SUMIFS(Investors!$P:$P,Investors!$A:$A,$A469,Investors!$G:$G,$B469)-$B$2&gt;T$4),SUMIFS(Investors!$Q:$Q,Investors!$A:$A,$A469,Investors!$G:$G,$B469),0)</f>
        <v/>
      </c>
      <c r="V469" s="4">
        <f>IF(AND(SUMIFS(Investors!$P:$P,Investors!$A:$A,$A469,Investors!$G:$G,$B469)-$B$2&lt;=V$4,SUMIFS(Investors!$P:$P,Investors!$A:$A,$A469,Investors!$G:$G,$B469)-$B$2&gt;U$4),SUMIFS(Investors!$Q:$Q,Investors!$A:$A,$A469,Investors!$G:$G,$B469),0)</f>
        <v/>
      </c>
      <c r="W469" s="4">
        <f>IF(AND(SUMIFS(Investors!$P:$P,Investors!$A:$A,$A469,Investors!$G:$G,$B469)-$B$2&lt;=W$4,SUMIFS(Investors!$P:$P,Investors!$A:$A,$A469,Investors!$G:$G,$B469)-$B$2&gt;V$4),SUMIFS(Investors!$Q:$Q,Investors!$A:$A,$A469,Investors!$G:$G,$B469),0)</f>
        <v/>
      </c>
      <c r="X469" s="4">
        <f>IF(AND(SUMIFS(Investors!$P:$P,Investors!$A:$A,$A469,Investors!$G:$G,$B469)-$B$2&lt;=X$4,SUMIFS(Investors!$P:$P,Investors!$A:$A,$A469,Investors!$G:$G,$B469)-$B$2&gt;W$4),SUMIFS(Investors!$Q:$Q,Investors!$A:$A,$A469,Investors!$G:$G,$B469),0)</f>
        <v/>
      </c>
      <c r="Y469" s="4">
        <f>IF(AND(SUMIFS(Investors!$P:$P,Investors!$A:$A,$A469,Investors!$G:$G,$B469)-$B$2&lt;=Y$4,SUMIFS(Investors!$P:$P,Investors!$A:$A,$A469,Investors!$G:$G,$B469)-$B$2&gt;X$4),SUMIFS(Investors!$Q:$Q,Investors!$A:$A,$A469,Investors!$G:$G,$B469),0)</f>
        <v/>
      </c>
      <c r="Z469" s="4">
        <f>IF(AND(SUMIFS(Investors!$P:$P,Investors!$A:$A,$A469,Investors!$G:$G,$B469)-$B$2&lt;=Z$4,SUMIFS(Investors!$P:$P,Investors!$A:$A,$A469,Investors!$G:$G,$B469)-$B$2&gt;Y$4),SUMIFS(Investors!$Q:$Q,Investors!$A:$A,$A469,Investors!$G:$G,$B469),0)</f>
        <v/>
      </c>
      <c r="AA469" s="4">
        <f>IF(AND(SUMIFS(Investors!$P:$P,Investors!$A:$A,$A469,Investors!$G:$G,$B469)-$B$2&lt;=AA$4,SUMIFS(Investors!$P:$P,Investors!$A:$A,$A469,Investors!$G:$G,$B469)-$B$2&gt;Z$4),SUMIFS(Investors!$Q:$Q,Investors!$A:$A,$A469,Investors!$G:$G,$B469),0)</f>
        <v/>
      </c>
      <c r="AB469" s="4">
        <f>IF(AND(SUMIFS(Investors!$P:$P,Investors!$A:$A,$A469,Investors!$G:$G,$B469)-$B$2&lt;=AB$4,SUMIFS(Investors!$P:$P,Investors!$A:$A,$A469,Investors!$G:$G,$B469)-$B$2&gt;AA$4),SUMIFS(Investors!$Q:$Q,Investors!$A:$A,$A469,Investors!$G:$G,$B469),0)</f>
        <v/>
      </c>
      <c r="AC469" s="4">
        <f>IF(AND(SUMIFS(Investors!$P:$P,Investors!$A:$A,$A469,Investors!$G:$G,$B469)-$B$2&lt;=AC$4,SUMIFS(Investors!$P:$P,Investors!$A:$A,$A469,Investors!$G:$G,$B469)-$B$2&gt;AB$4),SUMIFS(Investors!$Q:$Q,Investors!$A:$A,$A469,Investors!$G:$G,$B469),0)</f>
        <v/>
      </c>
    </row>
    <row r="470">
      <c r="A470" t="inlineStr">
        <is>
          <t>ZVAL02</t>
        </is>
      </c>
      <c r="B470" t="inlineStr">
        <is>
          <t>HVD104</t>
        </is>
      </c>
      <c r="C470" s="4">
        <f>SUM(E470:AC470)</f>
        <v/>
      </c>
      <c r="E470" s="4">
        <f>IF(AND(SUMIFS(Investors!$P:$P,Investors!$A:$A,$A470,Investors!$G:$G,$B470)-$B$2&lt;=E$4,SUMIFS(Investors!$P:$P,Investors!$A:$A,$A470,Investors!$G:$G,$B470)-$B$2&gt;D$4),SUMIFS(Investors!$Q:$Q,Investors!$A:$A,$A470,Investors!$G:$G,$B470),0)</f>
        <v/>
      </c>
      <c r="F470" s="4">
        <f>IF(AND(SUMIFS(Investors!$P:$P,Investors!$A:$A,$A470,Investors!$G:$G,$B470)-$B$2&lt;=F$4,SUMIFS(Investors!$P:$P,Investors!$A:$A,$A470,Investors!$G:$G,$B470)-$B$2&gt;E$4),SUMIFS(Investors!$Q:$Q,Investors!$A:$A,$A470,Investors!$G:$G,$B470),0)</f>
        <v/>
      </c>
      <c r="G470" s="4">
        <f>IF(AND(SUMIFS(Investors!$P:$P,Investors!$A:$A,$A470,Investors!$G:$G,$B470)-$B$2&lt;=G$4,SUMIFS(Investors!$P:$P,Investors!$A:$A,$A470,Investors!$G:$G,$B470)-$B$2&gt;F$4),SUMIFS(Investors!$Q:$Q,Investors!$A:$A,$A470,Investors!$G:$G,$B470),0)</f>
        <v/>
      </c>
      <c r="H470" s="4">
        <f>IF(AND(SUMIFS(Investors!$P:$P,Investors!$A:$A,$A470,Investors!$G:$G,$B470)-$B$2&lt;=H$4,SUMIFS(Investors!$P:$P,Investors!$A:$A,$A470,Investors!$G:$G,$B470)-$B$2&gt;G$4),SUMIFS(Investors!$Q:$Q,Investors!$A:$A,$A470,Investors!$G:$G,$B470),0)</f>
        <v/>
      </c>
      <c r="I470" s="4">
        <f>IF(AND(SUMIFS(Investors!$P:$P,Investors!$A:$A,$A470,Investors!$G:$G,$B470)-$B$2&lt;=I$4,SUMIFS(Investors!$P:$P,Investors!$A:$A,$A470,Investors!$G:$G,$B470)-$B$2&gt;H$4),SUMIFS(Investors!$Q:$Q,Investors!$A:$A,$A470,Investors!$G:$G,$B470),0)</f>
        <v/>
      </c>
      <c r="J470" s="4">
        <f>IF(AND(SUMIFS(Investors!$P:$P,Investors!$A:$A,$A470,Investors!$G:$G,$B470)-$B$2&lt;=J$4,SUMIFS(Investors!$P:$P,Investors!$A:$A,$A470,Investors!$G:$G,$B470)-$B$2&gt;I$4),SUMIFS(Investors!$Q:$Q,Investors!$A:$A,$A470,Investors!$G:$G,$B470),0)</f>
        <v/>
      </c>
      <c r="K470" s="4">
        <f>IF(AND(SUMIFS(Investors!$P:$P,Investors!$A:$A,$A470,Investors!$G:$G,$B470)-$B$2&lt;=K$4,SUMIFS(Investors!$P:$P,Investors!$A:$A,$A470,Investors!$G:$G,$B470)-$B$2&gt;J$4),SUMIFS(Investors!$Q:$Q,Investors!$A:$A,$A470,Investors!$G:$G,$B470),0)</f>
        <v/>
      </c>
      <c r="L470" s="4">
        <f>IF(AND(SUMIFS(Investors!$P:$P,Investors!$A:$A,$A470,Investors!$G:$G,$B470)-$B$2&lt;=L$4,SUMIFS(Investors!$P:$P,Investors!$A:$A,$A470,Investors!$G:$G,$B470)-$B$2&gt;K$4),SUMIFS(Investors!$Q:$Q,Investors!$A:$A,$A470,Investors!$G:$G,$B470),0)</f>
        <v/>
      </c>
      <c r="M470" s="4">
        <f>IF(AND(SUMIFS(Investors!$P:$P,Investors!$A:$A,$A470,Investors!$G:$G,$B470)-$B$2&lt;=M$4,SUMIFS(Investors!$P:$P,Investors!$A:$A,$A470,Investors!$G:$G,$B470)-$B$2&gt;L$4),SUMIFS(Investors!$Q:$Q,Investors!$A:$A,$A470,Investors!$G:$G,$B470),0)</f>
        <v/>
      </c>
      <c r="N470" s="4">
        <f>IF(AND(SUMIFS(Investors!$P:$P,Investors!$A:$A,$A470,Investors!$G:$G,$B470)-$B$2&lt;=N$4,SUMIFS(Investors!$P:$P,Investors!$A:$A,$A470,Investors!$G:$G,$B470)-$B$2&gt;M$4),SUMIFS(Investors!$Q:$Q,Investors!$A:$A,$A470,Investors!$G:$G,$B470),0)</f>
        <v/>
      </c>
      <c r="O470" s="4">
        <f>IF(AND(SUMIFS(Investors!$P:$P,Investors!$A:$A,$A470,Investors!$G:$G,$B470)-$B$2&lt;=O$4,SUMIFS(Investors!$P:$P,Investors!$A:$A,$A470,Investors!$G:$G,$B470)-$B$2&gt;N$4),SUMIFS(Investors!$Q:$Q,Investors!$A:$A,$A470,Investors!$G:$G,$B470),0)</f>
        <v/>
      </c>
      <c r="P470" s="4">
        <f>IF(AND(SUMIFS(Investors!$P:$P,Investors!$A:$A,$A470,Investors!$G:$G,$B470)-$B$2&lt;=P$4,SUMIFS(Investors!$P:$P,Investors!$A:$A,$A470,Investors!$G:$G,$B470)-$B$2&gt;O$4),SUMIFS(Investors!$Q:$Q,Investors!$A:$A,$A470,Investors!$G:$G,$B470),0)</f>
        <v/>
      </c>
      <c r="Q470" s="4">
        <f>IF(AND(SUMIFS(Investors!$P:$P,Investors!$A:$A,$A470,Investors!$G:$G,$B470)-$B$2&lt;=Q$4,SUMIFS(Investors!$P:$P,Investors!$A:$A,$A470,Investors!$G:$G,$B470)-$B$2&gt;P$4),SUMIFS(Investors!$Q:$Q,Investors!$A:$A,$A470,Investors!$G:$G,$B470),0)</f>
        <v/>
      </c>
      <c r="R470" s="4">
        <f>IF(AND(SUMIFS(Investors!$P:$P,Investors!$A:$A,$A470,Investors!$G:$G,$B470)-$B$2&lt;=R$4,SUMIFS(Investors!$P:$P,Investors!$A:$A,$A470,Investors!$G:$G,$B470)-$B$2&gt;Q$4),SUMIFS(Investors!$Q:$Q,Investors!$A:$A,$A470,Investors!$G:$G,$B470),0)</f>
        <v/>
      </c>
      <c r="S470" s="4">
        <f>IF(AND(SUMIFS(Investors!$P:$P,Investors!$A:$A,$A470,Investors!$G:$G,$B470)-$B$2&lt;=S$4,SUMIFS(Investors!$P:$P,Investors!$A:$A,$A470,Investors!$G:$G,$B470)-$B$2&gt;R$4),SUMIFS(Investors!$Q:$Q,Investors!$A:$A,$A470,Investors!$G:$G,$B470),0)</f>
        <v/>
      </c>
      <c r="T470" s="4">
        <f>IF(AND(SUMIFS(Investors!$P:$P,Investors!$A:$A,$A470,Investors!$G:$G,$B470)-$B$2&lt;=T$4,SUMIFS(Investors!$P:$P,Investors!$A:$A,$A470,Investors!$G:$G,$B470)-$B$2&gt;S$4),SUMIFS(Investors!$Q:$Q,Investors!$A:$A,$A470,Investors!$G:$G,$B470),0)</f>
        <v/>
      </c>
      <c r="U470" s="4">
        <f>IF(AND(SUMIFS(Investors!$P:$P,Investors!$A:$A,$A470,Investors!$G:$G,$B470)-$B$2&lt;=U$4,SUMIFS(Investors!$P:$P,Investors!$A:$A,$A470,Investors!$G:$G,$B470)-$B$2&gt;T$4),SUMIFS(Investors!$Q:$Q,Investors!$A:$A,$A470,Investors!$G:$G,$B470),0)</f>
        <v/>
      </c>
      <c r="V470" s="4">
        <f>IF(AND(SUMIFS(Investors!$P:$P,Investors!$A:$A,$A470,Investors!$G:$G,$B470)-$B$2&lt;=V$4,SUMIFS(Investors!$P:$P,Investors!$A:$A,$A470,Investors!$G:$G,$B470)-$B$2&gt;U$4),SUMIFS(Investors!$Q:$Q,Investors!$A:$A,$A470,Investors!$G:$G,$B470),0)</f>
        <v/>
      </c>
      <c r="W470" s="4">
        <f>IF(AND(SUMIFS(Investors!$P:$P,Investors!$A:$A,$A470,Investors!$G:$G,$B470)-$B$2&lt;=W$4,SUMIFS(Investors!$P:$P,Investors!$A:$A,$A470,Investors!$G:$G,$B470)-$B$2&gt;V$4),SUMIFS(Investors!$Q:$Q,Investors!$A:$A,$A470,Investors!$G:$G,$B470),0)</f>
        <v/>
      </c>
      <c r="X470" s="4">
        <f>IF(AND(SUMIFS(Investors!$P:$P,Investors!$A:$A,$A470,Investors!$G:$G,$B470)-$B$2&lt;=X$4,SUMIFS(Investors!$P:$P,Investors!$A:$A,$A470,Investors!$G:$G,$B470)-$B$2&gt;W$4),SUMIFS(Investors!$Q:$Q,Investors!$A:$A,$A470,Investors!$G:$G,$B470),0)</f>
        <v/>
      </c>
      <c r="Y470" s="4">
        <f>IF(AND(SUMIFS(Investors!$P:$P,Investors!$A:$A,$A470,Investors!$G:$G,$B470)-$B$2&lt;=Y$4,SUMIFS(Investors!$P:$P,Investors!$A:$A,$A470,Investors!$G:$G,$B470)-$B$2&gt;X$4),SUMIFS(Investors!$Q:$Q,Investors!$A:$A,$A470,Investors!$G:$G,$B470),0)</f>
        <v/>
      </c>
      <c r="Z470" s="4">
        <f>IF(AND(SUMIFS(Investors!$P:$P,Investors!$A:$A,$A470,Investors!$G:$G,$B470)-$B$2&lt;=Z$4,SUMIFS(Investors!$P:$P,Investors!$A:$A,$A470,Investors!$G:$G,$B470)-$B$2&gt;Y$4),SUMIFS(Investors!$Q:$Q,Investors!$A:$A,$A470,Investors!$G:$G,$B470),0)</f>
        <v/>
      </c>
      <c r="AA470" s="4">
        <f>IF(AND(SUMIFS(Investors!$P:$P,Investors!$A:$A,$A470,Investors!$G:$G,$B470)-$B$2&lt;=AA$4,SUMIFS(Investors!$P:$P,Investors!$A:$A,$A470,Investors!$G:$G,$B470)-$B$2&gt;Z$4),SUMIFS(Investors!$Q:$Q,Investors!$A:$A,$A470,Investors!$G:$G,$B470),0)</f>
        <v/>
      </c>
      <c r="AB470" s="4">
        <f>IF(AND(SUMIFS(Investors!$P:$P,Investors!$A:$A,$A470,Investors!$G:$G,$B470)-$B$2&lt;=AB$4,SUMIFS(Investors!$P:$P,Investors!$A:$A,$A470,Investors!$G:$G,$B470)-$B$2&gt;AA$4),SUMIFS(Investors!$Q:$Q,Investors!$A:$A,$A470,Investors!$G:$G,$B470),0)</f>
        <v/>
      </c>
      <c r="AC470" s="4">
        <f>IF(AND(SUMIFS(Investors!$P:$P,Investors!$A:$A,$A470,Investors!$G:$G,$B470)-$B$2&lt;=AC$4,SUMIFS(Investors!$P:$P,Investors!$A:$A,$A470,Investors!$G:$G,$B470)-$B$2&gt;AB$4),SUMIFS(Investors!$Q:$Q,Investors!$A:$A,$A470,Investors!$G:$G,$B470),0)</f>
        <v/>
      </c>
    </row>
    <row r="471">
      <c r="A471" t="inlineStr">
        <is>
          <t>ZZYL04</t>
        </is>
      </c>
      <c r="B471" t="inlineStr">
        <is>
          <t>HVD103</t>
        </is>
      </c>
      <c r="C471" s="4">
        <f>SUM(E471:AC471)</f>
        <v/>
      </c>
      <c r="E471" s="4">
        <f>IF(AND(SUMIFS(Investors!$P:$P,Investors!$A:$A,$A471,Investors!$G:$G,$B471)-$B$2&lt;=E$4,SUMIFS(Investors!$P:$P,Investors!$A:$A,$A471,Investors!$G:$G,$B471)-$B$2&gt;D$4),SUMIFS(Investors!$Q:$Q,Investors!$A:$A,$A471,Investors!$G:$G,$B471),0)</f>
        <v/>
      </c>
      <c r="F471" s="4">
        <f>IF(AND(SUMIFS(Investors!$P:$P,Investors!$A:$A,$A471,Investors!$G:$G,$B471)-$B$2&lt;=F$4,SUMIFS(Investors!$P:$P,Investors!$A:$A,$A471,Investors!$G:$G,$B471)-$B$2&gt;E$4),SUMIFS(Investors!$Q:$Q,Investors!$A:$A,$A471,Investors!$G:$G,$B471),0)</f>
        <v/>
      </c>
      <c r="G471" s="4">
        <f>IF(AND(SUMIFS(Investors!$P:$P,Investors!$A:$A,$A471,Investors!$G:$G,$B471)-$B$2&lt;=G$4,SUMIFS(Investors!$P:$P,Investors!$A:$A,$A471,Investors!$G:$G,$B471)-$B$2&gt;F$4),SUMIFS(Investors!$Q:$Q,Investors!$A:$A,$A471,Investors!$G:$G,$B471),0)</f>
        <v/>
      </c>
      <c r="H471" s="4">
        <f>IF(AND(SUMIFS(Investors!$P:$P,Investors!$A:$A,$A471,Investors!$G:$G,$B471)-$B$2&lt;=H$4,SUMIFS(Investors!$P:$P,Investors!$A:$A,$A471,Investors!$G:$G,$B471)-$B$2&gt;G$4),SUMIFS(Investors!$Q:$Q,Investors!$A:$A,$A471,Investors!$G:$G,$B471),0)</f>
        <v/>
      </c>
      <c r="I471" s="4">
        <f>IF(AND(SUMIFS(Investors!$P:$P,Investors!$A:$A,$A471,Investors!$G:$G,$B471)-$B$2&lt;=I$4,SUMIFS(Investors!$P:$P,Investors!$A:$A,$A471,Investors!$G:$G,$B471)-$B$2&gt;H$4),SUMIFS(Investors!$Q:$Q,Investors!$A:$A,$A471,Investors!$G:$G,$B471),0)</f>
        <v/>
      </c>
      <c r="J471" s="4">
        <f>IF(AND(SUMIFS(Investors!$P:$P,Investors!$A:$A,$A471,Investors!$G:$G,$B471)-$B$2&lt;=J$4,SUMIFS(Investors!$P:$P,Investors!$A:$A,$A471,Investors!$G:$G,$B471)-$B$2&gt;I$4),SUMIFS(Investors!$Q:$Q,Investors!$A:$A,$A471,Investors!$G:$G,$B471),0)</f>
        <v/>
      </c>
      <c r="K471" s="4">
        <f>IF(AND(SUMIFS(Investors!$P:$P,Investors!$A:$A,$A471,Investors!$G:$G,$B471)-$B$2&lt;=K$4,SUMIFS(Investors!$P:$P,Investors!$A:$A,$A471,Investors!$G:$G,$B471)-$B$2&gt;J$4),SUMIFS(Investors!$Q:$Q,Investors!$A:$A,$A471,Investors!$G:$G,$B471),0)</f>
        <v/>
      </c>
      <c r="L471" s="4">
        <f>IF(AND(SUMIFS(Investors!$P:$P,Investors!$A:$A,$A471,Investors!$G:$G,$B471)-$B$2&lt;=L$4,SUMIFS(Investors!$P:$P,Investors!$A:$A,$A471,Investors!$G:$G,$B471)-$B$2&gt;K$4),SUMIFS(Investors!$Q:$Q,Investors!$A:$A,$A471,Investors!$G:$G,$B471),0)</f>
        <v/>
      </c>
      <c r="M471" s="4">
        <f>IF(AND(SUMIFS(Investors!$P:$P,Investors!$A:$A,$A471,Investors!$G:$G,$B471)-$B$2&lt;=M$4,SUMIFS(Investors!$P:$P,Investors!$A:$A,$A471,Investors!$G:$G,$B471)-$B$2&gt;L$4),SUMIFS(Investors!$Q:$Q,Investors!$A:$A,$A471,Investors!$G:$G,$B471),0)</f>
        <v/>
      </c>
      <c r="N471" s="4">
        <f>IF(AND(SUMIFS(Investors!$P:$P,Investors!$A:$A,$A471,Investors!$G:$G,$B471)-$B$2&lt;=N$4,SUMIFS(Investors!$P:$P,Investors!$A:$A,$A471,Investors!$G:$G,$B471)-$B$2&gt;M$4),SUMIFS(Investors!$Q:$Q,Investors!$A:$A,$A471,Investors!$G:$G,$B471),0)</f>
        <v/>
      </c>
      <c r="O471" s="4">
        <f>IF(AND(SUMIFS(Investors!$P:$P,Investors!$A:$A,$A471,Investors!$G:$G,$B471)-$B$2&lt;=O$4,SUMIFS(Investors!$P:$P,Investors!$A:$A,$A471,Investors!$G:$G,$B471)-$B$2&gt;N$4),SUMIFS(Investors!$Q:$Q,Investors!$A:$A,$A471,Investors!$G:$G,$B471),0)</f>
        <v/>
      </c>
      <c r="P471" s="4">
        <f>IF(AND(SUMIFS(Investors!$P:$P,Investors!$A:$A,$A471,Investors!$G:$G,$B471)-$B$2&lt;=P$4,SUMIFS(Investors!$P:$P,Investors!$A:$A,$A471,Investors!$G:$G,$B471)-$B$2&gt;O$4),SUMIFS(Investors!$Q:$Q,Investors!$A:$A,$A471,Investors!$G:$G,$B471),0)</f>
        <v/>
      </c>
      <c r="Q471" s="4">
        <f>IF(AND(SUMIFS(Investors!$P:$P,Investors!$A:$A,$A471,Investors!$G:$G,$B471)-$B$2&lt;=Q$4,SUMIFS(Investors!$P:$P,Investors!$A:$A,$A471,Investors!$G:$G,$B471)-$B$2&gt;P$4),SUMIFS(Investors!$Q:$Q,Investors!$A:$A,$A471,Investors!$G:$G,$B471),0)</f>
        <v/>
      </c>
      <c r="R471" s="4">
        <f>IF(AND(SUMIFS(Investors!$P:$P,Investors!$A:$A,$A471,Investors!$G:$G,$B471)-$B$2&lt;=R$4,SUMIFS(Investors!$P:$P,Investors!$A:$A,$A471,Investors!$G:$G,$B471)-$B$2&gt;Q$4),SUMIFS(Investors!$Q:$Q,Investors!$A:$A,$A471,Investors!$G:$G,$B471),0)</f>
        <v/>
      </c>
      <c r="S471" s="4">
        <f>IF(AND(SUMIFS(Investors!$P:$P,Investors!$A:$A,$A471,Investors!$G:$G,$B471)-$B$2&lt;=S$4,SUMIFS(Investors!$P:$P,Investors!$A:$A,$A471,Investors!$G:$G,$B471)-$B$2&gt;R$4),SUMIFS(Investors!$Q:$Q,Investors!$A:$A,$A471,Investors!$G:$G,$B471),0)</f>
        <v/>
      </c>
      <c r="T471" s="4">
        <f>IF(AND(SUMIFS(Investors!$P:$P,Investors!$A:$A,$A471,Investors!$G:$G,$B471)-$B$2&lt;=T$4,SUMIFS(Investors!$P:$P,Investors!$A:$A,$A471,Investors!$G:$G,$B471)-$B$2&gt;S$4),SUMIFS(Investors!$Q:$Q,Investors!$A:$A,$A471,Investors!$G:$G,$B471),0)</f>
        <v/>
      </c>
      <c r="U471" s="4">
        <f>IF(AND(SUMIFS(Investors!$P:$P,Investors!$A:$A,$A471,Investors!$G:$G,$B471)-$B$2&lt;=U$4,SUMIFS(Investors!$P:$P,Investors!$A:$A,$A471,Investors!$G:$G,$B471)-$B$2&gt;T$4),SUMIFS(Investors!$Q:$Q,Investors!$A:$A,$A471,Investors!$G:$G,$B471),0)</f>
        <v/>
      </c>
      <c r="V471" s="4">
        <f>IF(AND(SUMIFS(Investors!$P:$P,Investors!$A:$A,$A471,Investors!$G:$G,$B471)-$B$2&lt;=V$4,SUMIFS(Investors!$P:$P,Investors!$A:$A,$A471,Investors!$G:$G,$B471)-$B$2&gt;U$4),SUMIFS(Investors!$Q:$Q,Investors!$A:$A,$A471,Investors!$G:$G,$B471),0)</f>
        <v/>
      </c>
      <c r="W471" s="4">
        <f>IF(AND(SUMIFS(Investors!$P:$P,Investors!$A:$A,$A471,Investors!$G:$G,$B471)-$B$2&lt;=W$4,SUMIFS(Investors!$P:$P,Investors!$A:$A,$A471,Investors!$G:$G,$B471)-$B$2&gt;V$4),SUMIFS(Investors!$Q:$Q,Investors!$A:$A,$A471,Investors!$G:$G,$B471),0)</f>
        <v/>
      </c>
      <c r="X471" s="4">
        <f>IF(AND(SUMIFS(Investors!$P:$P,Investors!$A:$A,$A471,Investors!$G:$G,$B471)-$B$2&lt;=X$4,SUMIFS(Investors!$P:$P,Investors!$A:$A,$A471,Investors!$G:$G,$B471)-$B$2&gt;W$4),SUMIFS(Investors!$Q:$Q,Investors!$A:$A,$A471,Investors!$G:$G,$B471),0)</f>
        <v/>
      </c>
      <c r="Y471" s="4">
        <f>IF(AND(SUMIFS(Investors!$P:$P,Investors!$A:$A,$A471,Investors!$G:$G,$B471)-$B$2&lt;=Y$4,SUMIFS(Investors!$P:$P,Investors!$A:$A,$A471,Investors!$G:$G,$B471)-$B$2&gt;X$4),SUMIFS(Investors!$Q:$Q,Investors!$A:$A,$A471,Investors!$G:$G,$B471),0)</f>
        <v/>
      </c>
      <c r="Z471" s="4">
        <f>IF(AND(SUMIFS(Investors!$P:$P,Investors!$A:$A,$A471,Investors!$G:$G,$B471)-$B$2&lt;=Z$4,SUMIFS(Investors!$P:$P,Investors!$A:$A,$A471,Investors!$G:$G,$B471)-$B$2&gt;Y$4),SUMIFS(Investors!$Q:$Q,Investors!$A:$A,$A471,Investors!$G:$G,$B471),0)</f>
        <v/>
      </c>
      <c r="AA471" s="4">
        <f>IF(AND(SUMIFS(Investors!$P:$P,Investors!$A:$A,$A471,Investors!$G:$G,$B471)-$B$2&lt;=AA$4,SUMIFS(Investors!$P:$P,Investors!$A:$A,$A471,Investors!$G:$G,$B471)-$B$2&gt;Z$4),SUMIFS(Investors!$Q:$Q,Investors!$A:$A,$A471,Investors!$G:$G,$B471),0)</f>
        <v/>
      </c>
      <c r="AB471" s="4">
        <f>IF(AND(SUMIFS(Investors!$P:$P,Investors!$A:$A,$A471,Investors!$G:$G,$B471)-$B$2&lt;=AB$4,SUMIFS(Investors!$P:$P,Investors!$A:$A,$A471,Investors!$G:$G,$B471)-$B$2&gt;AA$4),SUMIFS(Investors!$Q:$Q,Investors!$A:$A,$A471,Investors!$G:$G,$B471),0)</f>
        <v/>
      </c>
      <c r="AC471" s="4">
        <f>IF(AND(SUMIFS(Investors!$P:$P,Investors!$A:$A,$A471,Investors!$G:$G,$B471)-$B$2&lt;=AC$4,SUMIFS(Investors!$P:$P,Investors!$A:$A,$A471,Investors!$G:$G,$B471)-$B$2&gt;AB$4),SUMIFS(Investors!$Q:$Q,Investors!$A:$A,$A471,Investors!$G:$G,$B471),0)</f>
        <v/>
      </c>
    </row>
    <row r="472">
      <c r="A472" t="inlineStr">
        <is>
          <t>ZOOS01</t>
        </is>
      </c>
      <c r="B472" t="inlineStr">
        <is>
          <t>HVD304</t>
        </is>
      </c>
      <c r="C472" s="4">
        <f>SUM(E472:AC472)</f>
        <v/>
      </c>
      <c r="E472" s="4">
        <f>IF(AND(SUMIFS(Investors!$P:$P,Investors!$A:$A,$A472,Investors!$G:$G,$B472)-$B$2&lt;=E$4,SUMIFS(Investors!$P:$P,Investors!$A:$A,$A472,Investors!$G:$G,$B472)-$B$2&gt;D$4),SUMIFS(Investors!$Q:$Q,Investors!$A:$A,$A472,Investors!$G:$G,$B472),0)</f>
        <v/>
      </c>
      <c r="F472" s="4">
        <f>IF(AND(SUMIFS(Investors!$P:$P,Investors!$A:$A,$A472,Investors!$G:$G,$B472)-$B$2&lt;=F$4,SUMIFS(Investors!$P:$P,Investors!$A:$A,$A472,Investors!$G:$G,$B472)-$B$2&gt;E$4),SUMIFS(Investors!$Q:$Q,Investors!$A:$A,$A472,Investors!$G:$G,$B472),0)</f>
        <v/>
      </c>
      <c r="G472" s="4">
        <f>IF(AND(SUMIFS(Investors!$P:$P,Investors!$A:$A,$A472,Investors!$G:$G,$B472)-$B$2&lt;=G$4,SUMIFS(Investors!$P:$P,Investors!$A:$A,$A472,Investors!$G:$G,$B472)-$B$2&gt;F$4),SUMIFS(Investors!$Q:$Q,Investors!$A:$A,$A472,Investors!$G:$G,$B472),0)</f>
        <v/>
      </c>
      <c r="H472" s="4">
        <f>IF(AND(SUMIFS(Investors!$P:$P,Investors!$A:$A,$A472,Investors!$G:$G,$B472)-$B$2&lt;=H$4,SUMIFS(Investors!$P:$P,Investors!$A:$A,$A472,Investors!$G:$G,$B472)-$B$2&gt;G$4),SUMIFS(Investors!$Q:$Q,Investors!$A:$A,$A472,Investors!$G:$G,$B472),0)</f>
        <v/>
      </c>
      <c r="I472" s="4">
        <f>IF(AND(SUMIFS(Investors!$P:$P,Investors!$A:$A,$A472,Investors!$G:$G,$B472)-$B$2&lt;=I$4,SUMIFS(Investors!$P:$P,Investors!$A:$A,$A472,Investors!$G:$G,$B472)-$B$2&gt;H$4),SUMIFS(Investors!$Q:$Q,Investors!$A:$A,$A472,Investors!$G:$G,$B472),0)</f>
        <v/>
      </c>
      <c r="J472" s="4">
        <f>IF(AND(SUMIFS(Investors!$P:$P,Investors!$A:$A,$A472,Investors!$G:$G,$B472)-$B$2&lt;=J$4,SUMIFS(Investors!$P:$P,Investors!$A:$A,$A472,Investors!$G:$G,$B472)-$B$2&gt;I$4),SUMIFS(Investors!$Q:$Q,Investors!$A:$A,$A472,Investors!$G:$G,$B472),0)</f>
        <v/>
      </c>
      <c r="K472" s="4">
        <f>IF(AND(SUMIFS(Investors!$P:$P,Investors!$A:$A,$A472,Investors!$G:$G,$B472)-$B$2&lt;=K$4,SUMIFS(Investors!$P:$P,Investors!$A:$A,$A472,Investors!$G:$G,$B472)-$B$2&gt;J$4),SUMIFS(Investors!$Q:$Q,Investors!$A:$A,$A472,Investors!$G:$G,$B472),0)</f>
        <v/>
      </c>
      <c r="L472" s="4">
        <f>IF(AND(SUMIFS(Investors!$P:$P,Investors!$A:$A,$A472,Investors!$G:$G,$B472)-$B$2&lt;=L$4,SUMIFS(Investors!$P:$P,Investors!$A:$A,$A472,Investors!$G:$G,$B472)-$B$2&gt;K$4),SUMIFS(Investors!$Q:$Q,Investors!$A:$A,$A472,Investors!$G:$G,$B472),0)</f>
        <v/>
      </c>
      <c r="M472" s="4">
        <f>IF(AND(SUMIFS(Investors!$P:$P,Investors!$A:$A,$A472,Investors!$G:$G,$B472)-$B$2&lt;=M$4,SUMIFS(Investors!$P:$P,Investors!$A:$A,$A472,Investors!$G:$G,$B472)-$B$2&gt;L$4),SUMIFS(Investors!$Q:$Q,Investors!$A:$A,$A472,Investors!$G:$G,$B472),0)</f>
        <v/>
      </c>
      <c r="N472" s="4">
        <f>IF(AND(SUMIFS(Investors!$P:$P,Investors!$A:$A,$A472,Investors!$G:$G,$B472)-$B$2&lt;=N$4,SUMIFS(Investors!$P:$P,Investors!$A:$A,$A472,Investors!$G:$G,$B472)-$B$2&gt;M$4),SUMIFS(Investors!$Q:$Q,Investors!$A:$A,$A472,Investors!$G:$G,$B472),0)</f>
        <v/>
      </c>
      <c r="O472" s="4">
        <f>IF(AND(SUMIFS(Investors!$P:$P,Investors!$A:$A,$A472,Investors!$G:$G,$B472)-$B$2&lt;=O$4,SUMIFS(Investors!$P:$P,Investors!$A:$A,$A472,Investors!$G:$G,$B472)-$B$2&gt;N$4),SUMIFS(Investors!$Q:$Q,Investors!$A:$A,$A472,Investors!$G:$G,$B472),0)</f>
        <v/>
      </c>
      <c r="P472" s="4">
        <f>IF(AND(SUMIFS(Investors!$P:$P,Investors!$A:$A,$A472,Investors!$G:$G,$B472)-$B$2&lt;=P$4,SUMIFS(Investors!$P:$P,Investors!$A:$A,$A472,Investors!$G:$G,$B472)-$B$2&gt;O$4),SUMIFS(Investors!$Q:$Q,Investors!$A:$A,$A472,Investors!$G:$G,$B472),0)</f>
        <v/>
      </c>
      <c r="Q472" s="4">
        <f>IF(AND(SUMIFS(Investors!$P:$P,Investors!$A:$A,$A472,Investors!$G:$G,$B472)-$B$2&lt;=Q$4,SUMIFS(Investors!$P:$P,Investors!$A:$A,$A472,Investors!$G:$G,$B472)-$B$2&gt;P$4),SUMIFS(Investors!$Q:$Q,Investors!$A:$A,$A472,Investors!$G:$G,$B472),0)</f>
        <v/>
      </c>
      <c r="R472" s="4">
        <f>IF(AND(SUMIFS(Investors!$P:$P,Investors!$A:$A,$A472,Investors!$G:$G,$B472)-$B$2&lt;=R$4,SUMIFS(Investors!$P:$P,Investors!$A:$A,$A472,Investors!$G:$G,$B472)-$B$2&gt;Q$4),SUMIFS(Investors!$Q:$Q,Investors!$A:$A,$A472,Investors!$G:$G,$B472),0)</f>
        <v/>
      </c>
      <c r="S472" s="4">
        <f>IF(AND(SUMIFS(Investors!$P:$P,Investors!$A:$A,$A472,Investors!$G:$G,$B472)-$B$2&lt;=S$4,SUMIFS(Investors!$P:$P,Investors!$A:$A,$A472,Investors!$G:$G,$B472)-$B$2&gt;R$4),SUMIFS(Investors!$Q:$Q,Investors!$A:$A,$A472,Investors!$G:$G,$B472),0)</f>
        <v/>
      </c>
      <c r="T472" s="4">
        <f>IF(AND(SUMIFS(Investors!$P:$P,Investors!$A:$A,$A472,Investors!$G:$G,$B472)-$B$2&lt;=T$4,SUMIFS(Investors!$P:$P,Investors!$A:$A,$A472,Investors!$G:$G,$B472)-$B$2&gt;S$4),SUMIFS(Investors!$Q:$Q,Investors!$A:$A,$A472,Investors!$G:$G,$B472),0)</f>
        <v/>
      </c>
      <c r="U472" s="4">
        <f>IF(AND(SUMIFS(Investors!$P:$P,Investors!$A:$A,$A472,Investors!$G:$G,$B472)-$B$2&lt;=U$4,SUMIFS(Investors!$P:$P,Investors!$A:$A,$A472,Investors!$G:$G,$B472)-$B$2&gt;T$4),SUMIFS(Investors!$Q:$Q,Investors!$A:$A,$A472,Investors!$G:$G,$B472),0)</f>
        <v/>
      </c>
      <c r="V472" s="4">
        <f>IF(AND(SUMIFS(Investors!$P:$P,Investors!$A:$A,$A472,Investors!$G:$G,$B472)-$B$2&lt;=V$4,SUMIFS(Investors!$P:$P,Investors!$A:$A,$A472,Investors!$G:$G,$B472)-$B$2&gt;U$4),SUMIFS(Investors!$Q:$Q,Investors!$A:$A,$A472,Investors!$G:$G,$B472),0)</f>
        <v/>
      </c>
      <c r="W472" s="4">
        <f>IF(AND(SUMIFS(Investors!$P:$P,Investors!$A:$A,$A472,Investors!$G:$G,$B472)-$B$2&lt;=W$4,SUMIFS(Investors!$P:$P,Investors!$A:$A,$A472,Investors!$G:$G,$B472)-$B$2&gt;V$4),SUMIFS(Investors!$Q:$Q,Investors!$A:$A,$A472,Investors!$G:$G,$B472),0)</f>
        <v/>
      </c>
      <c r="X472" s="4">
        <f>IF(AND(SUMIFS(Investors!$P:$P,Investors!$A:$A,$A472,Investors!$G:$G,$B472)-$B$2&lt;=X$4,SUMIFS(Investors!$P:$P,Investors!$A:$A,$A472,Investors!$G:$G,$B472)-$B$2&gt;W$4),SUMIFS(Investors!$Q:$Q,Investors!$A:$A,$A472,Investors!$G:$G,$B472),0)</f>
        <v/>
      </c>
      <c r="Y472" s="4">
        <f>IF(AND(SUMIFS(Investors!$P:$P,Investors!$A:$A,$A472,Investors!$G:$G,$B472)-$B$2&lt;=Y$4,SUMIFS(Investors!$P:$P,Investors!$A:$A,$A472,Investors!$G:$G,$B472)-$B$2&gt;X$4),SUMIFS(Investors!$Q:$Q,Investors!$A:$A,$A472,Investors!$G:$G,$B472),0)</f>
        <v/>
      </c>
      <c r="Z472" s="4">
        <f>IF(AND(SUMIFS(Investors!$P:$P,Investors!$A:$A,$A472,Investors!$G:$G,$B472)-$B$2&lt;=Z$4,SUMIFS(Investors!$P:$P,Investors!$A:$A,$A472,Investors!$G:$G,$B472)-$B$2&gt;Y$4),SUMIFS(Investors!$Q:$Q,Investors!$A:$A,$A472,Investors!$G:$G,$B472),0)</f>
        <v/>
      </c>
      <c r="AA472" s="4">
        <f>IF(AND(SUMIFS(Investors!$P:$P,Investors!$A:$A,$A472,Investors!$G:$G,$B472)-$B$2&lt;=AA$4,SUMIFS(Investors!$P:$P,Investors!$A:$A,$A472,Investors!$G:$G,$B472)-$B$2&gt;Z$4),SUMIFS(Investors!$Q:$Q,Investors!$A:$A,$A472,Investors!$G:$G,$B472),0)</f>
        <v/>
      </c>
      <c r="AB472" s="4">
        <f>IF(AND(SUMIFS(Investors!$P:$P,Investors!$A:$A,$A472,Investors!$G:$G,$B472)-$B$2&lt;=AB$4,SUMIFS(Investors!$P:$P,Investors!$A:$A,$A472,Investors!$G:$G,$B472)-$B$2&gt;AA$4),SUMIFS(Investors!$Q:$Q,Investors!$A:$A,$A472,Investors!$G:$G,$B472),0)</f>
        <v/>
      </c>
      <c r="AC472" s="4">
        <f>IF(AND(SUMIFS(Investors!$P:$P,Investors!$A:$A,$A472,Investors!$G:$G,$B472)-$B$2&lt;=AC$4,SUMIFS(Investors!$P:$P,Investors!$A:$A,$A472,Investors!$G:$G,$B472)-$B$2&gt;AB$4),SUMIFS(Investors!$Q:$Q,Investors!$A:$A,$A472,Investors!$G:$G,$B472),0)</f>
        <v/>
      </c>
    </row>
    <row r="473">
      <c r="A473" t="inlineStr">
        <is>
          <t>ZOOS01</t>
        </is>
      </c>
      <c r="B473" t="inlineStr">
        <is>
          <t>HVK304</t>
        </is>
      </c>
      <c r="C473" s="4">
        <f>SUM(E473:AC473)</f>
        <v/>
      </c>
      <c r="E473" s="4">
        <f>IF(AND(SUMIFS(Investors!$P:$P,Investors!$A:$A,$A473,Investors!$G:$G,$B473)-$B$2&lt;=E$4,SUMIFS(Investors!$P:$P,Investors!$A:$A,$A473,Investors!$G:$G,$B473)-$B$2&gt;D$4),SUMIFS(Investors!$Q:$Q,Investors!$A:$A,$A473,Investors!$G:$G,$B473),0)</f>
        <v/>
      </c>
      <c r="F473" s="4">
        <f>IF(AND(SUMIFS(Investors!$P:$P,Investors!$A:$A,$A473,Investors!$G:$G,$B473)-$B$2&lt;=F$4,SUMIFS(Investors!$P:$P,Investors!$A:$A,$A473,Investors!$G:$G,$B473)-$B$2&gt;E$4),SUMIFS(Investors!$Q:$Q,Investors!$A:$A,$A473,Investors!$G:$G,$B473),0)</f>
        <v/>
      </c>
      <c r="G473" s="4">
        <f>IF(AND(SUMIFS(Investors!$P:$P,Investors!$A:$A,$A473,Investors!$G:$G,$B473)-$B$2&lt;=G$4,SUMIFS(Investors!$P:$P,Investors!$A:$A,$A473,Investors!$G:$G,$B473)-$B$2&gt;F$4),SUMIFS(Investors!$Q:$Q,Investors!$A:$A,$A473,Investors!$G:$G,$B473),0)</f>
        <v/>
      </c>
      <c r="H473" s="4">
        <f>IF(AND(SUMIFS(Investors!$P:$P,Investors!$A:$A,$A473,Investors!$G:$G,$B473)-$B$2&lt;=H$4,SUMIFS(Investors!$P:$P,Investors!$A:$A,$A473,Investors!$G:$G,$B473)-$B$2&gt;G$4),SUMIFS(Investors!$Q:$Q,Investors!$A:$A,$A473,Investors!$G:$G,$B473),0)</f>
        <v/>
      </c>
      <c r="I473" s="4">
        <f>IF(AND(SUMIFS(Investors!$P:$P,Investors!$A:$A,$A473,Investors!$G:$G,$B473)-$B$2&lt;=I$4,SUMIFS(Investors!$P:$P,Investors!$A:$A,$A473,Investors!$G:$G,$B473)-$B$2&gt;H$4),SUMIFS(Investors!$Q:$Q,Investors!$A:$A,$A473,Investors!$G:$G,$B473),0)</f>
        <v/>
      </c>
      <c r="J473" s="4">
        <f>IF(AND(SUMIFS(Investors!$P:$P,Investors!$A:$A,$A473,Investors!$G:$G,$B473)-$B$2&lt;=J$4,SUMIFS(Investors!$P:$P,Investors!$A:$A,$A473,Investors!$G:$G,$B473)-$B$2&gt;I$4),SUMIFS(Investors!$Q:$Q,Investors!$A:$A,$A473,Investors!$G:$G,$B473),0)</f>
        <v/>
      </c>
      <c r="K473" s="4">
        <f>IF(AND(SUMIFS(Investors!$P:$P,Investors!$A:$A,$A473,Investors!$G:$G,$B473)-$B$2&lt;=K$4,SUMIFS(Investors!$P:$P,Investors!$A:$A,$A473,Investors!$G:$G,$B473)-$B$2&gt;J$4),SUMIFS(Investors!$Q:$Q,Investors!$A:$A,$A473,Investors!$G:$G,$B473),0)</f>
        <v/>
      </c>
      <c r="L473" s="4">
        <f>IF(AND(SUMIFS(Investors!$P:$P,Investors!$A:$A,$A473,Investors!$G:$G,$B473)-$B$2&lt;=L$4,SUMIFS(Investors!$P:$P,Investors!$A:$A,$A473,Investors!$G:$G,$B473)-$B$2&gt;K$4),SUMIFS(Investors!$Q:$Q,Investors!$A:$A,$A473,Investors!$G:$G,$B473),0)</f>
        <v/>
      </c>
      <c r="M473" s="4">
        <f>IF(AND(SUMIFS(Investors!$P:$P,Investors!$A:$A,$A473,Investors!$G:$G,$B473)-$B$2&lt;=M$4,SUMIFS(Investors!$P:$P,Investors!$A:$A,$A473,Investors!$G:$G,$B473)-$B$2&gt;L$4),SUMIFS(Investors!$Q:$Q,Investors!$A:$A,$A473,Investors!$G:$G,$B473),0)</f>
        <v/>
      </c>
      <c r="N473" s="4">
        <f>IF(AND(SUMIFS(Investors!$P:$P,Investors!$A:$A,$A473,Investors!$G:$G,$B473)-$B$2&lt;=N$4,SUMIFS(Investors!$P:$P,Investors!$A:$A,$A473,Investors!$G:$G,$B473)-$B$2&gt;M$4),SUMIFS(Investors!$Q:$Q,Investors!$A:$A,$A473,Investors!$G:$G,$B473),0)</f>
        <v/>
      </c>
      <c r="O473" s="4">
        <f>IF(AND(SUMIFS(Investors!$P:$P,Investors!$A:$A,$A473,Investors!$G:$G,$B473)-$B$2&lt;=O$4,SUMIFS(Investors!$P:$P,Investors!$A:$A,$A473,Investors!$G:$G,$B473)-$B$2&gt;N$4),SUMIFS(Investors!$Q:$Q,Investors!$A:$A,$A473,Investors!$G:$G,$B473),0)</f>
        <v/>
      </c>
      <c r="P473" s="4">
        <f>IF(AND(SUMIFS(Investors!$P:$P,Investors!$A:$A,$A473,Investors!$G:$G,$B473)-$B$2&lt;=P$4,SUMIFS(Investors!$P:$P,Investors!$A:$A,$A473,Investors!$G:$G,$B473)-$B$2&gt;O$4),SUMIFS(Investors!$Q:$Q,Investors!$A:$A,$A473,Investors!$G:$G,$B473),0)</f>
        <v/>
      </c>
      <c r="Q473" s="4">
        <f>IF(AND(SUMIFS(Investors!$P:$P,Investors!$A:$A,$A473,Investors!$G:$G,$B473)-$B$2&lt;=Q$4,SUMIFS(Investors!$P:$P,Investors!$A:$A,$A473,Investors!$G:$G,$B473)-$B$2&gt;P$4),SUMIFS(Investors!$Q:$Q,Investors!$A:$A,$A473,Investors!$G:$G,$B473),0)</f>
        <v/>
      </c>
      <c r="R473" s="4">
        <f>IF(AND(SUMIFS(Investors!$P:$P,Investors!$A:$A,$A473,Investors!$G:$G,$B473)-$B$2&lt;=R$4,SUMIFS(Investors!$P:$P,Investors!$A:$A,$A473,Investors!$G:$G,$B473)-$B$2&gt;Q$4),SUMIFS(Investors!$Q:$Q,Investors!$A:$A,$A473,Investors!$G:$G,$B473),0)</f>
        <v/>
      </c>
      <c r="S473" s="4">
        <f>IF(AND(SUMIFS(Investors!$P:$P,Investors!$A:$A,$A473,Investors!$G:$G,$B473)-$B$2&lt;=S$4,SUMIFS(Investors!$P:$P,Investors!$A:$A,$A473,Investors!$G:$G,$B473)-$B$2&gt;R$4),SUMIFS(Investors!$Q:$Q,Investors!$A:$A,$A473,Investors!$G:$G,$B473),0)</f>
        <v/>
      </c>
      <c r="T473" s="4">
        <f>IF(AND(SUMIFS(Investors!$P:$P,Investors!$A:$A,$A473,Investors!$G:$G,$B473)-$B$2&lt;=T$4,SUMIFS(Investors!$P:$P,Investors!$A:$A,$A473,Investors!$G:$G,$B473)-$B$2&gt;S$4),SUMIFS(Investors!$Q:$Q,Investors!$A:$A,$A473,Investors!$G:$G,$B473),0)</f>
        <v/>
      </c>
      <c r="U473" s="4">
        <f>IF(AND(SUMIFS(Investors!$P:$P,Investors!$A:$A,$A473,Investors!$G:$G,$B473)-$B$2&lt;=U$4,SUMIFS(Investors!$P:$P,Investors!$A:$A,$A473,Investors!$G:$G,$B473)-$B$2&gt;T$4),SUMIFS(Investors!$Q:$Q,Investors!$A:$A,$A473,Investors!$G:$G,$B473),0)</f>
        <v/>
      </c>
      <c r="V473" s="4">
        <f>IF(AND(SUMIFS(Investors!$P:$P,Investors!$A:$A,$A473,Investors!$G:$G,$B473)-$B$2&lt;=V$4,SUMIFS(Investors!$P:$P,Investors!$A:$A,$A473,Investors!$G:$G,$B473)-$B$2&gt;U$4),SUMIFS(Investors!$Q:$Q,Investors!$A:$A,$A473,Investors!$G:$G,$B473),0)</f>
        <v/>
      </c>
      <c r="W473" s="4">
        <f>IF(AND(SUMIFS(Investors!$P:$P,Investors!$A:$A,$A473,Investors!$G:$G,$B473)-$B$2&lt;=W$4,SUMIFS(Investors!$P:$P,Investors!$A:$A,$A473,Investors!$G:$G,$B473)-$B$2&gt;V$4),SUMIFS(Investors!$Q:$Q,Investors!$A:$A,$A473,Investors!$G:$G,$B473),0)</f>
        <v/>
      </c>
      <c r="X473" s="4">
        <f>IF(AND(SUMIFS(Investors!$P:$P,Investors!$A:$A,$A473,Investors!$G:$G,$B473)-$B$2&lt;=X$4,SUMIFS(Investors!$P:$P,Investors!$A:$A,$A473,Investors!$G:$G,$B473)-$B$2&gt;W$4),SUMIFS(Investors!$Q:$Q,Investors!$A:$A,$A473,Investors!$G:$G,$B473),0)</f>
        <v/>
      </c>
      <c r="Y473" s="4">
        <f>IF(AND(SUMIFS(Investors!$P:$P,Investors!$A:$A,$A473,Investors!$G:$G,$B473)-$B$2&lt;=Y$4,SUMIFS(Investors!$P:$P,Investors!$A:$A,$A473,Investors!$G:$G,$B473)-$B$2&gt;X$4),SUMIFS(Investors!$Q:$Q,Investors!$A:$A,$A473,Investors!$G:$G,$B473),0)</f>
        <v/>
      </c>
      <c r="Z473" s="4">
        <f>IF(AND(SUMIFS(Investors!$P:$P,Investors!$A:$A,$A473,Investors!$G:$G,$B473)-$B$2&lt;=Z$4,SUMIFS(Investors!$P:$P,Investors!$A:$A,$A473,Investors!$G:$G,$B473)-$B$2&gt;Y$4),SUMIFS(Investors!$Q:$Q,Investors!$A:$A,$A473,Investors!$G:$G,$B473),0)</f>
        <v/>
      </c>
      <c r="AA473" s="4">
        <f>IF(AND(SUMIFS(Investors!$P:$P,Investors!$A:$A,$A473,Investors!$G:$G,$B473)-$B$2&lt;=AA$4,SUMIFS(Investors!$P:$P,Investors!$A:$A,$A473,Investors!$G:$G,$B473)-$B$2&gt;Z$4),SUMIFS(Investors!$Q:$Q,Investors!$A:$A,$A473,Investors!$G:$G,$B473),0)</f>
        <v/>
      </c>
      <c r="AB473" s="4">
        <f>IF(AND(SUMIFS(Investors!$P:$P,Investors!$A:$A,$A473,Investors!$G:$G,$B473)-$B$2&lt;=AB$4,SUMIFS(Investors!$P:$P,Investors!$A:$A,$A473,Investors!$G:$G,$B473)-$B$2&gt;AA$4),SUMIFS(Investors!$Q:$Q,Investors!$A:$A,$A473,Investors!$G:$G,$B473),0)</f>
        <v/>
      </c>
      <c r="AC473" s="4">
        <f>IF(AND(SUMIFS(Investors!$P:$P,Investors!$A:$A,$A473,Investors!$G:$G,$B473)-$B$2&lt;=AC$4,SUMIFS(Investors!$P:$P,Investors!$A:$A,$A473,Investors!$G:$G,$B473)-$B$2&gt;AB$4),SUMIFS(Investors!$Q:$Q,Investors!$A:$A,$A473,Investors!$G:$G,$B473),0)</f>
        <v/>
      </c>
    </row>
    <row r="474">
      <c r="A474" t="inlineStr">
        <is>
          <t>ZERF01</t>
        </is>
      </c>
      <c r="B474" t="inlineStr">
        <is>
          <t>HVN202</t>
        </is>
      </c>
      <c r="C474" s="4">
        <f>SUM(E474:AC474)</f>
        <v/>
      </c>
      <c r="E474" s="4">
        <f>IF(AND(SUMIFS(Investors!$P:$P,Investors!$A:$A,$A474,Investors!$G:$G,$B474)-$B$2&lt;=E$4,SUMIFS(Investors!$P:$P,Investors!$A:$A,$A474,Investors!$G:$G,$B474)-$B$2&gt;D$4),SUMIFS(Investors!$Q:$Q,Investors!$A:$A,$A474,Investors!$G:$G,$B474),0)</f>
        <v/>
      </c>
      <c r="F474" s="4">
        <f>IF(AND(SUMIFS(Investors!$P:$P,Investors!$A:$A,$A474,Investors!$G:$G,$B474)-$B$2&lt;=F$4,SUMIFS(Investors!$P:$P,Investors!$A:$A,$A474,Investors!$G:$G,$B474)-$B$2&gt;E$4),SUMIFS(Investors!$Q:$Q,Investors!$A:$A,$A474,Investors!$G:$G,$B474),0)</f>
        <v/>
      </c>
      <c r="G474" s="4">
        <f>IF(AND(SUMIFS(Investors!$P:$P,Investors!$A:$A,$A474,Investors!$G:$G,$B474)-$B$2&lt;=G$4,SUMIFS(Investors!$P:$P,Investors!$A:$A,$A474,Investors!$G:$G,$B474)-$B$2&gt;F$4),SUMIFS(Investors!$Q:$Q,Investors!$A:$A,$A474,Investors!$G:$G,$B474),0)</f>
        <v/>
      </c>
      <c r="H474" s="4">
        <f>IF(AND(SUMIFS(Investors!$P:$P,Investors!$A:$A,$A474,Investors!$G:$G,$B474)-$B$2&lt;=H$4,SUMIFS(Investors!$P:$P,Investors!$A:$A,$A474,Investors!$G:$G,$B474)-$B$2&gt;G$4),SUMIFS(Investors!$Q:$Q,Investors!$A:$A,$A474,Investors!$G:$G,$B474),0)</f>
        <v/>
      </c>
      <c r="I474" s="4">
        <f>IF(AND(SUMIFS(Investors!$P:$P,Investors!$A:$A,$A474,Investors!$G:$G,$B474)-$B$2&lt;=I$4,SUMIFS(Investors!$P:$P,Investors!$A:$A,$A474,Investors!$G:$G,$B474)-$B$2&gt;H$4),SUMIFS(Investors!$Q:$Q,Investors!$A:$A,$A474,Investors!$G:$G,$B474),0)</f>
        <v/>
      </c>
      <c r="J474" s="4">
        <f>IF(AND(SUMIFS(Investors!$P:$P,Investors!$A:$A,$A474,Investors!$G:$G,$B474)-$B$2&lt;=J$4,SUMIFS(Investors!$P:$P,Investors!$A:$A,$A474,Investors!$G:$G,$B474)-$B$2&gt;I$4),SUMIFS(Investors!$Q:$Q,Investors!$A:$A,$A474,Investors!$G:$G,$B474),0)</f>
        <v/>
      </c>
      <c r="K474" s="4">
        <f>IF(AND(SUMIFS(Investors!$P:$P,Investors!$A:$A,$A474,Investors!$G:$G,$B474)-$B$2&lt;=K$4,SUMIFS(Investors!$P:$P,Investors!$A:$A,$A474,Investors!$G:$G,$B474)-$B$2&gt;J$4),SUMIFS(Investors!$Q:$Q,Investors!$A:$A,$A474,Investors!$G:$G,$B474),0)</f>
        <v/>
      </c>
      <c r="L474" s="4">
        <f>IF(AND(SUMIFS(Investors!$P:$P,Investors!$A:$A,$A474,Investors!$G:$G,$B474)-$B$2&lt;=L$4,SUMIFS(Investors!$P:$P,Investors!$A:$A,$A474,Investors!$G:$G,$B474)-$B$2&gt;K$4),SUMIFS(Investors!$Q:$Q,Investors!$A:$A,$A474,Investors!$G:$G,$B474),0)</f>
        <v/>
      </c>
      <c r="M474" s="4">
        <f>IF(AND(SUMIFS(Investors!$P:$P,Investors!$A:$A,$A474,Investors!$G:$G,$B474)-$B$2&lt;=M$4,SUMIFS(Investors!$P:$P,Investors!$A:$A,$A474,Investors!$G:$G,$B474)-$B$2&gt;L$4),SUMIFS(Investors!$Q:$Q,Investors!$A:$A,$A474,Investors!$G:$G,$B474),0)</f>
        <v/>
      </c>
      <c r="N474" s="4">
        <f>IF(AND(SUMIFS(Investors!$P:$P,Investors!$A:$A,$A474,Investors!$G:$G,$B474)-$B$2&lt;=N$4,SUMIFS(Investors!$P:$P,Investors!$A:$A,$A474,Investors!$G:$G,$B474)-$B$2&gt;M$4),SUMIFS(Investors!$Q:$Q,Investors!$A:$A,$A474,Investors!$G:$G,$B474),0)</f>
        <v/>
      </c>
      <c r="O474" s="4">
        <f>IF(AND(SUMIFS(Investors!$P:$P,Investors!$A:$A,$A474,Investors!$G:$G,$B474)-$B$2&lt;=O$4,SUMIFS(Investors!$P:$P,Investors!$A:$A,$A474,Investors!$G:$G,$B474)-$B$2&gt;N$4),SUMIFS(Investors!$Q:$Q,Investors!$A:$A,$A474,Investors!$G:$G,$B474),0)</f>
        <v/>
      </c>
      <c r="P474" s="4">
        <f>IF(AND(SUMIFS(Investors!$P:$P,Investors!$A:$A,$A474,Investors!$G:$G,$B474)-$B$2&lt;=P$4,SUMIFS(Investors!$P:$P,Investors!$A:$A,$A474,Investors!$G:$G,$B474)-$B$2&gt;O$4),SUMIFS(Investors!$Q:$Q,Investors!$A:$A,$A474,Investors!$G:$G,$B474),0)</f>
        <v/>
      </c>
      <c r="Q474" s="4">
        <f>IF(AND(SUMIFS(Investors!$P:$P,Investors!$A:$A,$A474,Investors!$G:$G,$B474)-$B$2&lt;=Q$4,SUMIFS(Investors!$P:$P,Investors!$A:$A,$A474,Investors!$G:$G,$B474)-$B$2&gt;P$4),SUMIFS(Investors!$Q:$Q,Investors!$A:$A,$A474,Investors!$G:$G,$B474),0)</f>
        <v/>
      </c>
      <c r="R474" s="4">
        <f>IF(AND(SUMIFS(Investors!$P:$P,Investors!$A:$A,$A474,Investors!$G:$G,$B474)-$B$2&lt;=R$4,SUMIFS(Investors!$P:$P,Investors!$A:$A,$A474,Investors!$G:$G,$B474)-$B$2&gt;Q$4),SUMIFS(Investors!$Q:$Q,Investors!$A:$A,$A474,Investors!$G:$G,$B474),0)</f>
        <v/>
      </c>
      <c r="S474" s="4">
        <f>IF(AND(SUMIFS(Investors!$P:$P,Investors!$A:$A,$A474,Investors!$G:$G,$B474)-$B$2&lt;=S$4,SUMIFS(Investors!$P:$P,Investors!$A:$A,$A474,Investors!$G:$G,$B474)-$B$2&gt;R$4),SUMIFS(Investors!$Q:$Q,Investors!$A:$A,$A474,Investors!$G:$G,$B474),0)</f>
        <v/>
      </c>
      <c r="T474" s="4">
        <f>IF(AND(SUMIFS(Investors!$P:$P,Investors!$A:$A,$A474,Investors!$G:$G,$B474)-$B$2&lt;=T$4,SUMIFS(Investors!$P:$P,Investors!$A:$A,$A474,Investors!$G:$G,$B474)-$B$2&gt;S$4),SUMIFS(Investors!$Q:$Q,Investors!$A:$A,$A474,Investors!$G:$G,$B474),0)</f>
        <v/>
      </c>
      <c r="U474" s="4">
        <f>IF(AND(SUMIFS(Investors!$P:$P,Investors!$A:$A,$A474,Investors!$G:$G,$B474)-$B$2&lt;=U$4,SUMIFS(Investors!$P:$P,Investors!$A:$A,$A474,Investors!$G:$G,$B474)-$B$2&gt;T$4),SUMIFS(Investors!$Q:$Q,Investors!$A:$A,$A474,Investors!$G:$G,$B474),0)</f>
        <v/>
      </c>
      <c r="V474" s="4">
        <f>IF(AND(SUMIFS(Investors!$P:$P,Investors!$A:$A,$A474,Investors!$G:$G,$B474)-$B$2&lt;=V$4,SUMIFS(Investors!$P:$P,Investors!$A:$A,$A474,Investors!$G:$G,$B474)-$B$2&gt;U$4),SUMIFS(Investors!$Q:$Q,Investors!$A:$A,$A474,Investors!$G:$G,$B474),0)</f>
        <v/>
      </c>
      <c r="W474" s="4">
        <f>IF(AND(SUMIFS(Investors!$P:$P,Investors!$A:$A,$A474,Investors!$G:$G,$B474)-$B$2&lt;=W$4,SUMIFS(Investors!$P:$P,Investors!$A:$A,$A474,Investors!$G:$G,$B474)-$B$2&gt;V$4),SUMIFS(Investors!$Q:$Q,Investors!$A:$A,$A474,Investors!$G:$G,$B474),0)</f>
        <v/>
      </c>
      <c r="X474" s="4">
        <f>IF(AND(SUMIFS(Investors!$P:$P,Investors!$A:$A,$A474,Investors!$G:$G,$B474)-$B$2&lt;=X$4,SUMIFS(Investors!$P:$P,Investors!$A:$A,$A474,Investors!$G:$G,$B474)-$B$2&gt;W$4),SUMIFS(Investors!$Q:$Q,Investors!$A:$A,$A474,Investors!$G:$G,$B474),0)</f>
        <v/>
      </c>
      <c r="Y474" s="4">
        <f>IF(AND(SUMIFS(Investors!$P:$P,Investors!$A:$A,$A474,Investors!$G:$G,$B474)-$B$2&lt;=Y$4,SUMIFS(Investors!$P:$P,Investors!$A:$A,$A474,Investors!$G:$G,$B474)-$B$2&gt;X$4),SUMIFS(Investors!$Q:$Q,Investors!$A:$A,$A474,Investors!$G:$G,$B474),0)</f>
        <v/>
      </c>
      <c r="Z474" s="4">
        <f>IF(AND(SUMIFS(Investors!$P:$P,Investors!$A:$A,$A474,Investors!$G:$G,$B474)-$B$2&lt;=Z$4,SUMIFS(Investors!$P:$P,Investors!$A:$A,$A474,Investors!$G:$G,$B474)-$B$2&gt;Y$4),SUMIFS(Investors!$Q:$Q,Investors!$A:$A,$A474,Investors!$G:$G,$B474),0)</f>
        <v/>
      </c>
      <c r="AA474" s="4">
        <f>IF(AND(SUMIFS(Investors!$P:$P,Investors!$A:$A,$A474,Investors!$G:$G,$B474)-$B$2&lt;=AA$4,SUMIFS(Investors!$P:$P,Investors!$A:$A,$A474,Investors!$G:$G,$B474)-$B$2&gt;Z$4),SUMIFS(Investors!$Q:$Q,Investors!$A:$A,$A474,Investors!$G:$G,$B474),0)</f>
        <v/>
      </c>
      <c r="AB474" s="4">
        <f>IF(AND(SUMIFS(Investors!$P:$P,Investors!$A:$A,$A474,Investors!$G:$G,$B474)-$B$2&lt;=AB$4,SUMIFS(Investors!$P:$P,Investors!$A:$A,$A474,Investors!$G:$G,$B474)-$B$2&gt;AA$4),SUMIFS(Investors!$Q:$Q,Investors!$A:$A,$A474,Investors!$G:$G,$B474),0)</f>
        <v/>
      </c>
      <c r="AC474" s="4">
        <f>IF(AND(SUMIFS(Investors!$P:$P,Investors!$A:$A,$A474,Investors!$G:$G,$B474)-$B$2&lt;=AC$4,SUMIFS(Investors!$P:$P,Investors!$A:$A,$A474,Investors!$G:$G,$B474)-$B$2&gt;AB$4),SUMIFS(Investors!$Q:$Q,Investors!$A:$A,$A474,Investors!$G:$G,$B474),0)</f>
        <v/>
      </c>
    </row>
    <row r="475">
      <c r="A475" t="inlineStr">
        <is>
          <t>ZERF01</t>
        </is>
      </c>
      <c r="B475" t="inlineStr">
        <is>
          <t>HVN303</t>
        </is>
      </c>
      <c r="C475" s="4">
        <f>SUM(E475:AC475)</f>
        <v/>
      </c>
      <c r="E475" s="4">
        <f>IF(AND(SUMIFS(Investors!$P:$P,Investors!$A:$A,$A475,Investors!$G:$G,$B475)-$B$2&lt;=E$4,SUMIFS(Investors!$P:$P,Investors!$A:$A,$A475,Investors!$G:$G,$B475)-$B$2&gt;D$4),SUMIFS(Investors!$Q:$Q,Investors!$A:$A,$A475,Investors!$G:$G,$B475),0)</f>
        <v/>
      </c>
      <c r="F475" s="4">
        <f>IF(AND(SUMIFS(Investors!$P:$P,Investors!$A:$A,$A475,Investors!$G:$G,$B475)-$B$2&lt;=F$4,SUMIFS(Investors!$P:$P,Investors!$A:$A,$A475,Investors!$G:$G,$B475)-$B$2&gt;E$4),SUMIFS(Investors!$Q:$Q,Investors!$A:$A,$A475,Investors!$G:$G,$B475),0)</f>
        <v/>
      </c>
      <c r="G475" s="4">
        <f>IF(AND(SUMIFS(Investors!$P:$P,Investors!$A:$A,$A475,Investors!$G:$G,$B475)-$B$2&lt;=G$4,SUMIFS(Investors!$P:$P,Investors!$A:$A,$A475,Investors!$G:$G,$B475)-$B$2&gt;F$4),SUMIFS(Investors!$Q:$Q,Investors!$A:$A,$A475,Investors!$G:$G,$B475),0)</f>
        <v/>
      </c>
      <c r="H475" s="4">
        <f>IF(AND(SUMIFS(Investors!$P:$P,Investors!$A:$A,$A475,Investors!$G:$G,$B475)-$B$2&lt;=H$4,SUMIFS(Investors!$P:$P,Investors!$A:$A,$A475,Investors!$G:$G,$B475)-$B$2&gt;G$4),SUMIFS(Investors!$Q:$Q,Investors!$A:$A,$A475,Investors!$G:$G,$B475),0)</f>
        <v/>
      </c>
      <c r="I475" s="4">
        <f>IF(AND(SUMIFS(Investors!$P:$P,Investors!$A:$A,$A475,Investors!$G:$G,$B475)-$B$2&lt;=I$4,SUMIFS(Investors!$P:$P,Investors!$A:$A,$A475,Investors!$G:$G,$B475)-$B$2&gt;H$4),SUMIFS(Investors!$Q:$Q,Investors!$A:$A,$A475,Investors!$G:$G,$B475),0)</f>
        <v/>
      </c>
      <c r="J475" s="4">
        <f>IF(AND(SUMIFS(Investors!$P:$P,Investors!$A:$A,$A475,Investors!$G:$G,$B475)-$B$2&lt;=J$4,SUMIFS(Investors!$P:$P,Investors!$A:$A,$A475,Investors!$G:$G,$B475)-$B$2&gt;I$4),SUMIFS(Investors!$Q:$Q,Investors!$A:$A,$A475,Investors!$G:$G,$B475),0)</f>
        <v/>
      </c>
      <c r="K475" s="4">
        <f>IF(AND(SUMIFS(Investors!$P:$P,Investors!$A:$A,$A475,Investors!$G:$G,$B475)-$B$2&lt;=K$4,SUMIFS(Investors!$P:$P,Investors!$A:$A,$A475,Investors!$G:$G,$B475)-$B$2&gt;J$4),SUMIFS(Investors!$Q:$Q,Investors!$A:$A,$A475,Investors!$G:$G,$B475),0)</f>
        <v/>
      </c>
      <c r="L475" s="4">
        <f>IF(AND(SUMIFS(Investors!$P:$P,Investors!$A:$A,$A475,Investors!$G:$G,$B475)-$B$2&lt;=L$4,SUMIFS(Investors!$P:$P,Investors!$A:$A,$A475,Investors!$G:$G,$B475)-$B$2&gt;K$4),SUMIFS(Investors!$Q:$Q,Investors!$A:$A,$A475,Investors!$G:$G,$B475),0)</f>
        <v/>
      </c>
      <c r="M475" s="4">
        <f>IF(AND(SUMIFS(Investors!$P:$P,Investors!$A:$A,$A475,Investors!$G:$G,$B475)-$B$2&lt;=M$4,SUMIFS(Investors!$P:$P,Investors!$A:$A,$A475,Investors!$G:$G,$B475)-$B$2&gt;L$4),SUMIFS(Investors!$Q:$Q,Investors!$A:$A,$A475,Investors!$G:$G,$B475),0)</f>
        <v/>
      </c>
      <c r="N475" s="4">
        <f>IF(AND(SUMIFS(Investors!$P:$P,Investors!$A:$A,$A475,Investors!$G:$G,$B475)-$B$2&lt;=N$4,SUMIFS(Investors!$P:$P,Investors!$A:$A,$A475,Investors!$G:$G,$B475)-$B$2&gt;M$4),SUMIFS(Investors!$Q:$Q,Investors!$A:$A,$A475,Investors!$G:$G,$B475),0)</f>
        <v/>
      </c>
      <c r="O475" s="4">
        <f>IF(AND(SUMIFS(Investors!$P:$P,Investors!$A:$A,$A475,Investors!$G:$G,$B475)-$B$2&lt;=O$4,SUMIFS(Investors!$P:$P,Investors!$A:$A,$A475,Investors!$G:$G,$B475)-$B$2&gt;N$4),SUMIFS(Investors!$Q:$Q,Investors!$A:$A,$A475,Investors!$G:$G,$B475),0)</f>
        <v/>
      </c>
      <c r="P475" s="4">
        <f>IF(AND(SUMIFS(Investors!$P:$P,Investors!$A:$A,$A475,Investors!$G:$G,$B475)-$B$2&lt;=P$4,SUMIFS(Investors!$P:$P,Investors!$A:$A,$A475,Investors!$G:$G,$B475)-$B$2&gt;O$4),SUMIFS(Investors!$Q:$Q,Investors!$A:$A,$A475,Investors!$G:$G,$B475),0)</f>
        <v/>
      </c>
      <c r="Q475" s="4">
        <f>IF(AND(SUMIFS(Investors!$P:$P,Investors!$A:$A,$A475,Investors!$G:$G,$B475)-$B$2&lt;=Q$4,SUMIFS(Investors!$P:$P,Investors!$A:$A,$A475,Investors!$G:$G,$B475)-$B$2&gt;P$4),SUMIFS(Investors!$Q:$Q,Investors!$A:$A,$A475,Investors!$G:$G,$B475),0)</f>
        <v/>
      </c>
      <c r="R475" s="4">
        <f>IF(AND(SUMIFS(Investors!$P:$P,Investors!$A:$A,$A475,Investors!$G:$G,$B475)-$B$2&lt;=R$4,SUMIFS(Investors!$P:$P,Investors!$A:$A,$A475,Investors!$G:$G,$B475)-$B$2&gt;Q$4),SUMIFS(Investors!$Q:$Q,Investors!$A:$A,$A475,Investors!$G:$G,$B475),0)</f>
        <v/>
      </c>
      <c r="S475" s="4">
        <f>IF(AND(SUMIFS(Investors!$P:$P,Investors!$A:$A,$A475,Investors!$G:$G,$B475)-$B$2&lt;=S$4,SUMIFS(Investors!$P:$P,Investors!$A:$A,$A475,Investors!$G:$G,$B475)-$B$2&gt;R$4),SUMIFS(Investors!$Q:$Q,Investors!$A:$A,$A475,Investors!$G:$G,$B475),0)</f>
        <v/>
      </c>
      <c r="T475" s="4">
        <f>IF(AND(SUMIFS(Investors!$P:$P,Investors!$A:$A,$A475,Investors!$G:$G,$B475)-$B$2&lt;=T$4,SUMIFS(Investors!$P:$P,Investors!$A:$A,$A475,Investors!$G:$G,$B475)-$B$2&gt;S$4),SUMIFS(Investors!$Q:$Q,Investors!$A:$A,$A475,Investors!$G:$G,$B475),0)</f>
        <v/>
      </c>
      <c r="U475" s="4">
        <f>IF(AND(SUMIFS(Investors!$P:$P,Investors!$A:$A,$A475,Investors!$G:$G,$B475)-$B$2&lt;=U$4,SUMIFS(Investors!$P:$P,Investors!$A:$A,$A475,Investors!$G:$G,$B475)-$B$2&gt;T$4),SUMIFS(Investors!$Q:$Q,Investors!$A:$A,$A475,Investors!$G:$G,$B475),0)</f>
        <v/>
      </c>
      <c r="V475" s="4">
        <f>IF(AND(SUMIFS(Investors!$P:$P,Investors!$A:$A,$A475,Investors!$G:$G,$B475)-$B$2&lt;=V$4,SUMIFS(Investors!$P:$P,Investors!$A:$A,$A475,Investors!$G:$G,$B475)-$B$2&gt;U$4),SUMIFS(Investors!$Q:$Q,Investors!$A:$A,$A475,Investors!$G:$G,$B475),0)</f>
        <v/>
      </c>
      <c r="W475" s="4">
        <f>IF(AND(SUMIFS(Investors!$P:$P,Investors!$A:$A,$A475,Investors!$G:$G,$B475)-$B$2&lt;=W$4,SUMIFS(Investors!$P:$P,Investors!$A:$A,$A475,Investors!$G:$G,$B475)-$B$2&gt;V$4),SUMIFS(Investors!$Q:$Q,Investors!$A:$A,$A475,Investors!$G:$G,$B475),0)</f>
        <v/>
      </c>
      <c r="X475" s="4">
        <f>IF(AND(SUMIFS(Investors!$P:$P,Investors!$A:$A,$A475,Investors!$G:$G,$B475)-$B$2&lt;=X$4,SUMIFS(Investors!$P:$P,Investors!$A:$A,$A475,Investors!$G:$G,$B475)-$B$2&gt;W$4),SUMIFS(Investors!$Q:$Q,Investors!$A:$A,$A475,Investors!$G:$G,$B475),0)</f>
        <v/>
      </c>
      <c r="Y475" s="4">
        <f>IF(AND(SUMIFS(Investors!$P:$P,Investors!$A:$A,$A475,Investors!$G:$G,$B475)-$B$2&lt;=Y$4,SUMIFS(Investors!$P:$P,Investors!$A:$A,$A475,Investors!$G:$G,$B475)-$B$2&gt;X$4),SUMIFS(Investors!$Q:$Q,Investors!$A:$A,$A475,Investors!$G:$G,$B475),0)</f>
        <v/>
      </c>
      <c r="Z475" s="4">
        <f>IF(AND(SUMIFS(Investors!$P:$P,Investors!$A:$A,$A475,Investors!$G:$G,$B475)-$B$2&lt;=Z$4,SUMIFS(Investors!$P:$P,Investors!$A:$A,$A475,Investors!$G:$G,$B475)-$B$2&gt;Y$4),SUMIFS(Investors!$Q:$Q,Investors!$A:$A,$A475,Investors!$G:$G,$B475),0)</f>
        <v/>
      </c>
      <c r="AA475" s="4">
        <f>IF(AND(SUMIFS(Investors!$P:$P,Investors!$A:$A,$A475,Investors!$G:$G,$B475)-$B$2&lt;=AA$4,SUMIFS(Investors!$P:$P,Investors!$A:$A,$A475,Investors!$G:$G,$B475)-$B$2&gt;Z$4),SUMIFS(Investors!$Q:$Q,Investors!$A:$A,$A475,Investors!$G:$G,$B475),0)</f>
        <v/>
      </c>
      <c r="AB475" s="4">
        <f>IF(AND(SUMIFS(Investors!$P:$P,Investors!$A:$A,$A475,Investors!$G:$G,$B475)-$B$2&lt;=AB$4,SUMIFS(Investors!$P:$P,Investors!$A:$A,$A475,Investors!$G:$G,$B475)-$B$2&gt;AA$4),SUMIFS(Investors!$Q:$Q,Investors!$A:$A,$A475,Investors!$G:$G,$B475),0)</f>
        <v/>
      </c>
      <c r="AC475" s="4">
        <f>IF(AND(SUMIFS(Investors!$P:$P,Investors!$A:$A,$A475,Investors!$G:$G,$B475)-$B$2&lt;=AC$4,SUMIFS(Investors!$P:$P,Investors!$A:$A,$A475,Investors!$G:$G,$B475)-$B$2&gt;AB$4),SUMIFS(Investors!$Q:$Q,Investors!$A:$A,$A475,Investors!$G:$G,$B475),0)</f>
        <v/>
      </c>
    </row>
    <row r="476">
      <c r="A476" t="inlineStr">
        <is>
          <t>ZLER01</t>
        </is>
      </c>
      <c r="B476" t="inlineStr">
        <is>
          <t>HVN103</t>
        </is>
      </c>
      <c r="C476" s="4">
        <f>SUM(E476:AC476)</f>
        <v/>
      </c>
      <c r="E476" s="4">
        <f>IF(AND(SUMIFS(Investors!$P:$P,Investors!$A:$A,$A476,Investors!$G:$G,$B476)-$B$2&lt;=E$4,SUMIFS(Investors!$P:$P,Investors!$A:$A,$A476,Investors!$G:$G,$B476)-$B$2&gt;D$4),SUMIFS(Investors!$Q:$Q,Investors!$A:$A,$A476,Investors!$G:$G,$B476),0)</f>
        <v/>
      </c>
      <c r="F476" s="4">
        <f>IF(AND(SUMIFS(Investors!$P:$P,Investors!$A:$A,$A476,Investors!$G:$G,$B476)-$B$2&lt;=F$4,SUMIFS(Investors!$P:$P,Investors!$A:$A,$A476,Investors!$G:$G,$B476)-$B$2&gt;E$4),SUMIFS(Investors!$Q:$Q,Investors!$A:$A,$A476,Investors!$G:$G,$B476),0)</f>
        <v/>
      </c>
      <c r="G476" s="4">
        <f>IF(AND(SUMIFS(Investors!$P:$P,Investors!$A:$A,$A476,Investors!$G:$G,$B476)-$B$2&lt;=G$4,SUMIFS(Investors!$P:$P,Investors!$A:$A,$A476,Investors!$G:$G,$B476)-$B$2&gt;F$4),SUMIFS(Investors!$Q:$Q,Investors!$A:$A,$A476,Investors!$G:$G,$B476),0)</f>
        <v/>
      </c>
      <c r="H476" s="4">
        <f>IF(AND(SUMIFS(Investors!$P:$P,Investors!$A:$A,$A476,Investors!$G:$G,$B476)-$B$2&lt;=H$4,SUMIFS(Investors!$P:$P,Investors!$A:$A,$A476,Investors!$G:$G,$B476)-$B$2&gt;G$4),SUMIFS(Investors!$Q:$Q,Investors!$A:$A,$A476,Investors!$G:$G,$B476),0)</f>
        <v/>
      </c>
      <c r="I476" s="4">
        <f>IF(AND(SUMIFS(Investors!$P:$P,Investors!$A:$A,$A476,Investors!$G:$G,$B476)-$B$2&lt;=I$4,SUMIFS(Investors!$P:$P,Investors!$A:$A,$A476,Investors!$G:$G,$B476)-$B$2&gt;H$4),SUMIFS(Investors!$Q:$Q,Investors!$A:$A,$A476,Investors!$G:$G,$B476),0)</f>
        <v/>
      </c>
      <c r="J476" s="4">
        <f>IF(AND(SUMIFS(Investors!$P:$P,Investors!$A:$A,$A476,Investors!$G:$G,$B476)-$B$2&lt;=J$4,SUMIFS(Investors!$P:$P,Investors!$A:$A,$A476,Investors!$G:$G,$B476)-$B$2&gt;I$4),SUMIFS(Investors!$Q:$Q,Investors!$A:$A,$A476,Investors!$G:$G,$B476),0)</f>
        <v/>
      </c>
      <c r="K476" s="4">
        <f>IF(AND(SUMIFS(Investors!$P:$P,Investors!$A:$A,$A476,Investors!$G:$G,$B476)-$B$2&lt;=K$4,SUMIFS(Investors!$P:$P,Investors!$A:$A,$A476,Investors!$G:$G,$B476)-$B$2&gt;J$4),SUMIFS(Investors!$Q:$Q,Investors!$A:$A,$A476,Investors!$G:$G,$B476),0)</f>
        <v/>
      </c>
      <c r="L476" s="4">
        <f>IF(AND(SUMIFS(Investors!$P:$P,Investors!$A:$A,$A476,Investors!$G:$G,$B476)-$B$2&lt;=L$4,SUMIFS(Investors!$P:$P,Investors!$A:$A,$A476,Investors!$G:$G,$B476)-$B$2&gt;K$4),SUMIFS(Investors!$Q:$Q,Investors!$A:$A,$A476,Investors!$G:$G,$B476),0)</f>
        <v/>
      </c>
      <c r="M476" s="4">
        <f>IF(AND(SUMIFS(Investors!$P:$P,Investors!$A:$A,$A476,Investors!$G:$G,$B476)-$B$2&lt;=M$4,SUMIFS(Investors!$P:$P,Investors!$A:$A,$A476,Investors!$G:$G,$B476)-$B$2&gt;L$4),SUMIFS(Investors!$Q:$Q,Investors!$A:$A,$A476,Investors!$G:$G,$B476),0)</f>
        <v/>
      </c>
      <c r="N476" s="4">
        <f>IF(AND(SUMIFS(Investors!$P:$P,Investors!$A:$A,$A476,Investors!$G:$G,$B476)-$B$2&lt;=N$4,SUMIFS(Investors!$P:$P,Investors!$A:$A,$A476,Investors!$G:$G,$B476)-$B$2&gt;M$4),SUMIFS(Investors!$Q:$Q,Investors!$A:$A,$A476,Investors!$G:$G,$B476),0)</f>
        <v/>
      </c>
      <c r="O476" s="4">
        <f>IF(AND(SUMIFS(Investors!$P:$P,Investors!$A:$A,$A476,Investors!$G:$G,$B476)-$B$2&lt;=O$4,SUMIFS(Investors!$P:$P,Investors!$A:$A,$A476,Investors!$G:$G,$B476)-$B$2&gt;N$4),SUMIFS(Investors!$Q:$Q,Investors!$A:$A,$A476,Investors!$G:$G,$B476),0)</f>
        <v/>
      </c>
      <c r="P476" s="4">
        <f>IF(AND(SUMIFS(Investors!$P:$P,Investors!$A:$A,$A476,Investors!$G:$G,$B476)-$B$2&lt;=P$4,SUMIFS(Investors!$P:$P,Investors!$A:$A,$A476,Investors!$G:$G,$B476)-$B$2&gt;O$4),SUMIFS(Investors!$Q:$Q,Investors!$A:$A,$A476,Investors!$G:$G,$B476),0)</f>
        <v/>
      </c>
      <c r="Q476" s="4">
        <f>IF(AND(SUMIFS(Investors!$P:$P,Investors!$A:$A,$A476,Investors!$G:$G,$B476)-$B$2&lt;=Q$4,SUMIFS(Investors!$P:$P,Investors!$A:$A,$A476,Investors!$G:$G,$B476)-$B$2&gt;P$4),SUMIFS(Investors!$Q:$Q,Investors!$A:$A,$A476,Investors!$G:$G,$B476),0)</f>
        <v/>
      </c>
      <c r="R476" s="4">
        <f>IF(AND(SUMIFS(Investors!$P:$P,Investors!$A:$A,$A476,Investors!$G:$G,$B476)-$B$2&lt;=R$4,SUMIFS(Investors!$P:$P,Investors!$A:$A,$A476,Investors!$G:$G,$B476)-$B$2&gt;Q$4),SUMIFS(Investors!$Q:$Q,Investors!$A:$A,$A476,Investors!$G:$G,$B476),0)</f>
        <v/>
      </c>
      <c r="S476" s="4">
        <f>IF(AND(SUMIFS(Investors!$P:$P,Investors!$A:$A,$A476,Investors!$G:$G,$B476)-$B$2&lt;=S$4,SUMIFS(Investors!$P:$P,Investors!$A:$A,$A476,Investors!$G:$G,$B476)-$B$2&gt;R$4),SUMIFS(Investors!$Q:$Q,Investors!$A:$A,$A476,Investors!$G:$G,$B476),0)</f>
        <v/>
      </c>
      <c r="T476" s="4">
        <f>IF(AND(SUMIFS(Investors!$P:$P,Investors!$A:$A,$A476,Investors!$G:$G,$B476)-$B$2&lt;=T$4,SUMIFS(Investors!$P:$P,Investors!$A:$A,$A476,Investors!$G:$G,$B476)-$B$2&gt;S$4),SUMIFS(Investors!$Q:$Q,Investors!$A:$A,$A476,Investors!$G:$G,$B476),0)</f>
        <v/>
      </c>
      <c r="U476" s="4">
        <f>IF(AND(SUMIFS(Investors!$P:$P,Investors!$A:$A,$A476,Investors!$G:$G,$B476)-$B$2&lt;=U$4,SUMIFS(Investors!$P:$P,Investors!$A:$A,$A476,Investors!$G:$G,$B476)-$B$2&gt;T$4),SUMIFS(Investors!$Q:$Q,Investors!$A:$A,$A476,Investors!$G:$G,$B476),0)</f>
        <v/>
      </c>
      <c r="V476" s="4">
        <f>IF(AND(SUMIFS(Investors!$P:$P,Investors!$A:$A,$A476,Investors!$G:$G,$B476)-$B$2&lt;=V$4,SUMIFS(Investors!$P:$P,Investors!$A:$A,$A476,Investors!$G:$G,$B476)-$B$2&gt;U$4),SUMIFS(Investors!$Q:$Q,Investors!$A:$A,$A476,Investors!$G:$G,$B476),0)</f>
        <v/>
      </c>
      <c r="W476" s="4">
        <f>IF(AND(SUMIFS(Investors!$P:$P,Investors!$A:$A,$A476,Investors!$G:$G,$B476)-$B$2&lt;=W$4,SUMIFS(Investors!$P:$P,Investors!$A:$A,$A476,Investors!$G:$G,$B476)-$B$2&gt;V$4),SUMIFS(Investors!$Q:$Q,Investors!$A:$A,$A476,Investors!$G:$G,$B476),0)</f>
        <v/>
      </c>
      <c r="X476" s="4">
        <f>IF(AND(SUMIFS(Investors!$P:$P,Investors!$A:$A,$A476,Investors!$G:$G,$B476)-$B$2&lt;=X$4,SUMIFS(Investors!$P:$P,Investors!$A:$A,$A476,Investors!$G:$G,$B476)-$B$2&gt;W$4),SUMIFS(Investors!$Q:$Q,Investors!$A:$A,$A476,Investors!$G:$G,$B476),0)</f>
        <v/>
      </c>
      <c r="Y476" s="4">
        <f>IF(AND(SUMIFS(Investors!$P:$P,Investors!$A:$A,$A476,Investors!$G:$G,$B476)-$B$2&lt;=Y$4,SUMIFS(Investors!$P:$P,Investors!$A:$A,$A476,Investors!$G:$G,$B476)-$B$2&gt;X$4),SUMIFS(Investors!$Q:$Q,Investors!$A:$A,$A476,Investors!$G:$G,$B476),0)</f>
        <v/>
      </c>
      <c r="Z476" s="4">
        <f>IF(AND(SUMIFS(Investors!$P:$P,Investors!$A:$A,$A476,Investors!$G:$G,$B476)-$B$2&lt;=Z$4,SUMIFS(Investors!$P:$P,Investors!$A:$A,$A476,Investors!$G:$G,$B476)-$B$2&gt;Y$4),SUMIFS(Investors!$Q:$Q,Investors!$A:$A,$A476,Investors!$G:$G,$B476),0)</f>
        <v/>
      </c>
      <c r="AA476" s="4">
        <f>IF(AND(SUMIFS(Investors!$P:$P,Investors!$A:$A,$A476,Investors!$G:$G,$B476)-$B$2&lt;=AA$4,SUMIFS(Investors!$P:$P,Investors!$A:$A,$A476,Investors!$G:$G,$B476)-$B$2&gt;Z$4),SUMIFS(Investors!$Q:$Q,Investors!$A:$A,$A476,Investors!$G:$G,$B476),0)</f>
        <v/>
      </c>
      <c r="AB476" s="4">
        <f>IF(AND(SUMIFS(Investors!$P:$P,Investors!$A:$A,$A476,Investors!$G:$G,$B476)-$B$2&lt;=AB$4,SUMIFS(Investors!$P:$P,Investors!$A:$A,$A476,Investors!$G:$G,$B476)-$B$2&gt;AA$4),SUMIFS(Investors!$Q:$Q,Investors!$A:$A,$A476,Investors!$G:$G,$B476),0)</f>
        <v/>
      </c>
      <c r="AC476" s="4">
        <f>IF(AND(SUMIFS(Investors!$P:$P,Investors!$A:$A,$A476,Investors!$G:$G,$B476)-$B$2&lt;=AC$4,SUMIFS(Investors!$P:$P,Investors!$A:$A,$A476,Investors!$G:$G,$B476)-$B$2&gt;AB$4),SUMIFS(Investors!$Q:$Q,Investors!$A:$A,$A476,Investors!$G:$G,$B476),0)</f>
        <v/>
      </c>
    </row>
    <row r="477">
      <c r="A477" t="inlineStr">
        <is>
          <t>ZLER01</t>
        </is>
      </c>
      <c r="B477" t="inlineStr">
        <is>
          <t>HVN203</t>
        </is>
      </c>
      <c r="C477" s="4">
        <f>SUM(E477:AC477)</f>
        <v/>
      </c>
      <c r="E477" s="4">
        <f>IF(AND(SUMIFS(Investors!$P:$P,Investors!$A:$A,$A477,Investors!$G:$G,$B477)-$B$2&lt;=E$4,SUMIFS(Investors!$P:$P,Investors!$A:$A,$A477,Investors!$G:$G,$B477)-$B$2&gt;D$4),SUMIFS(Investors!$Q:$Q,Investors!$A:$A,$A477,Investors!$G:$G,$B477),0)</f>
        <v/>
      </c>
      <c r="F477" s="4">
        <f>IF(AND(SUMIFS(Investors!$P:$P,Investors!$A:$A,$A477,Investors!$G:$G,$B477)-$B$2&lt;=F$4,SUMIFS(Investors!$P:$P,Investors!$A:$A,$A477,Investors!$G:$G,$B477)-$B$2&gt;E$4),SUMIFS(Investors!$Q:$Q,Investors!$A:$A,$A477,Investors!$G:$G,$B477),0)</f>
        <v/>
      </c>
      <c r="G477" s="4">
        <f>IF(AND(SUMIFS(Investors!$P:$P,Investors!$A:$A,$A477,Investors!$G:$G,$B477)-$B$2&lt;=G$4,SUMIFS(Investors!$P:$P,Investors!$A:$A,$A477,Investors!$G:$G,$B477)-$B$2&gt;F$4),SUMIFS(Investors!$Q:$Q,Investors!$A:$A,$A477,Investors!$G:$G,$B477),0)</f>
        <v/>
      </c>
      <c r="H477" s="4">
        <f>IF(AND(SUMIFS(Investors!$P:$P,Investors!$A:$A,$A477,Investors!$G:$G,$B477)-$B$2&lt;=H$4,SUMIFS(Investors!$P:$P,Investors!$A:$A,$A477,Investors!$G:$G,$B477)-$B$2&gt;G$4),SUMIFS(Investors!$Q:$Q,Investors!$A:$A,$A477,Investors!$G:$G,$B477),0)</f>
        <v/>
      </c>
      <c r="I477" s="4">
        <f>IF(AND(SUMIFS(Investors!$P:$P,Investors!$A:$A,$A477,Investors!$G:$G,$B477)-$B$2&lt;=I$4,SUMIFS(Investors!$P:$P,Investors!$A:$A,$A477,Investors!$G:$G,$B477)-$B$2&gt;H$4),SUMIFS(Investors!$Q:$Q,Investors!$A:$A,$A477,Investors!$G:$G,$B477),0)</f>
        <v/>
      </c>
      <c r="J477" s="4">
        <f>IF(AND(SUMIFS(Investors!$P:$P,Investors!$A:$A,$A477,Investors!$G:$G,$B477)-$B$2&lt;=J$4,SUMIFS(Investors!$P:$P,Investors!$A:$A,$A477,Investors!$G:$G,$B477)-$B$2&gt;I$4),SUMIFS(Investors!$Q:$Q,Investors!$A:$A,$A477,Investors!$G:$G,$B477),0)</f>
        <v/>
      </c>
      <c r="K477" s="4">
        <f>IF(AND(SUMIFS(Investors!$P:$P,Investors!$A:$A,$A477,Investors!$G:$G,$B477)-$B$2&lt;=K$4,SUMIFS(Investors!$P:$P,Investors!$A:$A,$A477,Investors!$G:$G,$B477)-$B$2&gt;J$4),SUMIFS(Investors!$Q:$Q,Investors!$A:$A,$A477,Investors!$G:$G,$B477),0)</f>
        <v/>
      </c>
      <c r="L477" s="4">
        <f>IF(AND(SUMIFS(Investors!$P:$P,Investors!$A:$A,$A477,Investors!$G:$G,$B477)-$B$2&lt;=L$4,SUMIFS(Investors!$P:$P,Investors!$A:$A,$A477,Investors!$G:$G,$B477)-$B$2&gt;K$4),SUMIFS(Investors!$Q:$Q,Investors!$A:$A,$A477,Investors!$G:$G,$B477),0)</f>
        <v/>
      </c>
      <c r="M477" s="4">
        <f>IF(AND(SUMIFS(Investors!$P:$P,Investors!$A:$A,$A477,Investors!$G:$G,$B477)-$B$2&lt;=M$4,SUMIFS(Investors!$P:$P,Investors!$A:$A,$A477,Investors!$G:$G,$B477)-$B$2&gt;L$4),SUMIFS(Investors!$Q:$Q,Investors!$A:$A,$A477,Investors!$G:$G,$B477),0)</f>
        <v/>
      </c>
      <c r="N477" s="4">
        <f>IF(AND(SUMIFS(Investors!$P:$P,Investors!$A:$A,$A477,Investors!$G:$G,$B477)-$B$2&lt;=N$4,SUMIFS(Investors!$P:$P,Investors!$A:$A,$A477,Investors!$G:$G,$B477)-$B$2&gt;M$4),SUMIFS(Investors!$Q:$Q,Investors!$A:$A,$A477,Investors!$G:$G,$B477),0)</f>
        <v/>
      </c>
      <c r="O477" s="4">
        <f>IF(AND(SUMIFS(Investors!$P:$P,Investors!$A:$A,$A477,Investors!$G:$G,$B477)-$B$2&lt;=O$4,SUMIFS(Investors!$P:$P,Investors!$A:$A,$A477,Investors!$G:$G,$B477)-$B$2&gt;N$4),SUMIFS(Investors!$Q:$Q,Investors!$A:$A,$A477,Investors!$G:$G,$B477),0)</f>
        <v/>
      </c>
      <c r="P477" s="4">
        <f>IF(AND(SUMIFS(Investors!$P:$P,Investors!$A:$A,$A477,Investors!$G:$G,$B477)-$B$2&lt;=P$4,SUMIFS(Investors!$P:$P,Investors!$A:$A,$A477,Investors!$G:$G,$B477)-$B$2&gt;O$4),SUMIFS(Investors!$Q:$Q,Investors!$A:$A,$A477,Investors!$G:$G,$B477),0)</f>
        <v/>
      </c>
      <c r="Q477" s="4">
        <f>IF(AND(SUMIFS(Investors!$P:$P,Investors!$A:$A,$A477,Investors!$G:$G,$B477)-$B$2&lt;=Q$4,SUMIFS(Investors!$P:$P,Investors!$A:$A,$A477,Investors!$G:$G,$B477)-$B$2&gt;P$4),SUMIFS(Investors!$Q:$Q,Investors!$A:$A,$A477,Investors!$G:$G,$B477),0)</f>
        <v/>
      </c>
      <c r="R477" s="4">
        <f>IF(AND(SUMIFS(Investors!$P:$P,Investors!$A:$A,$A477,Investors!$G:$G,$B477)-$B$2&lt;=R$4,SUMIFS(Investors!$P:$P,Investors!$A:$A,$A477,Investors!$G:$G,$B477)-$B$2&gt;Q$4),SUMIFS(Investors!$Q:$Q,Investors!$A:$A,$A477,Investors!$G:$G,$B477),0)</f>
        <v/>
      </c>
      <c r="S477" s="4">
        <f>IF(AND(SUMIFS(Investors!$P:$P,Investors!$A:$A,$A477,Investors!$G:$G,$B477)-$B$2&lt;=S$4,SUMIFS(Investors!$P:$P,Investors!$A:$A,$A477,Investors!$G:$G,$B477)-$B$2&gt;R$4),SUMIFS(Investors!$Q:$Q,Investors!$A:$A,$A477,Investors!$G:$G,$B477),0)</f>
        <v/>
      </c>
      <c r="T477" s="4">
        <f>IF(AND(SUMIFS(Investors!$P:$P,Investors!$A:$A,$A477,Investors!$G:$G,$B477)-$B$2&lt;=T$4,SUMIFS(Investors!$P:$P,Investors!$A:$A,$A477,Investors!$G:$G,$B477)-$B$2&gt;S$4),SUMIFS(Investors!$Q:$Q,Investors!$A:$A,$A477,Investors!$G:$G,$B477),0)</f>
        <v/>
      </c>
      <c r="U477" s="4">
        <f>IF(AND(SUMIFS(Investors!$P:$P,Investors!$A:$A,$A477,Investors!$G:$G,$B477)-$B$2&lt;=U$4,SUMIFS(Investors!$P:$P,Investors!$A:$A,$A477,Investors!$G:$G,$B477)-$B$2&gt;T$4),SUMIFS(Investors!$Q:$Q,Investors!$A:$A,$A477,Investors!$G:$G,$B477),0)</f>
        <v/>
      </c>
      <c r="V477" s="4">
        <f>IF(AND(SUMIFS(Investors!$P:$P,Investors!$A:$A,$A477,Investors!$G:$G,$B477)-$B$2&lt;=V$4,SUMIFS(Investors!$P:$P,Investors!$A:$A,$A477,Investors!$G:$G,$B477)-$B$2&gt;U$4),SUMIFS(Investors!$Q:$Q,Investors!$A:$A,$A477,Investors!$G:$G,$B477),0)</f>
        <v/>
      </c>
      <c r="W477" s="4">
        <f>IF(AND(SUMIFS(Investors!$P:$P,Investors!$A:$A,$A477,Investors!$G:$G,$B477)-$B$2&lt;=W$4,SUMIFS(Investors!$P:$P,Investors!$A:$A,$A477,Investors!$G:$G,$B477)-$B$2&gt;V$4),SUMIFS(Investors!$Q:$Q,Investors!$A:$A,$A477,Investors!$G:$G,$B477),0)</f>
        <v/>
      </c>
      <c r="X477" s="4">
        <f>IF(AND(SUMIFS(Investors!$P:$P,Investors!$A:$A,$A477,Investors!$G:$G,$B477)-$B$2&lt;=X$4,SUMIFS(Investors!$P:$P,Investors!$A:$A,$A477,Investors!$G:$G,$B477)-$B$2&gt;W$4),SUMIFS(Investors!$Q:$Q,Investors!$A:$A,$A477,Investors!$G:$G,$B477),0)</f>
        <v/>
      </c>
      <c r="Y477" s="4">
        <f>IF(AND(SUMIFS(Investors!$P:$P,Investors!$A:$A,$A477,Investors!$G:$G,$B477)-$B$2&lt;=Y$4,SUMIFS(Investors!$P:$P,Investors!$A:$A,$A477,Investors!$G:$G,$B477)-$B$2&gt;X$4),SUMIFS(Investors!$Q:$Q,Investors!$A:$A,$A477,Investors!$G:$G,$B477),0)</f>
        <v/>
      </c>
      <c r="Z477" s="4">
        <f>IF(AND(SUMIFS(Investors!$P:$P,Investors!$A:$A,$A477,Investors!$G:$G,$B477)-$B$2&lt;=Z$4,SUMIFS(Investors!$P:$P,Investors!$A:$A,$A477,Investors!$G:$G,$B477)-$B$2&gt;Y$4),SUMIFS(Investors!$Q:$Q,Investors!$A:$A,$A477,Investors!$G:$G,$B477),0)</f>
        <v/>
      </c>
      <c r="AA477" s="4">
        <f>IF(AND(SUMIFS(Investors!$P:$P,Investors!$A:$A,$A477,Investors!$G:$G,$B477)-$B$2&lt;=AA$4,SUMIFS(Investors!$P:$P,Investors!$A:$A,$A477,Investors!$G:$G,$B477)-$B$2&gt;Z$4),SUMIFS(Investors!$Q:$Q,Investors!$A:$A,$A477,Investors!$G:$G,$B477),0)</f>
        <v/>
      </c>
      <c r="AB477" s="4">
        <f>IF(AND(SUMIFS(Investors!$P:$P,Investors!$A:$A,$A477,Investors!$G:$G,$B477)-$B$2&lt;=AB$4,SUMIFS(Investors!$P:$P,Investors!$A:$A,$A477,Investors!$G:$G,$B477)-$B$2&gt;AA$4),SUMIFS(Investors!$Q:$Q,Investors!$A:$A,$A477,Investors!$G:$G,$B477),0)</f>
        <v/>
      </c>
      <c r="AC477" s="4">
        <f>IF(AND(SUMIFS(Investors!$P:$P,Investors!$A:$A,$A477,Investors!$G:$G,$B477)-$B$2&lt;=AC$4,SUMIFS(Investors!$P:$P,Investors!$A:$A,$A477,Investors!$G:$G,$B477)-$B$2&gt;AB$4),SUMIFS(Investors!$Q:$Q,Investors!$A:$A,$A477,Investors!$G:$G,$B477),0)</f>
        <v/>
      </c>
    </row>
    <row r="478">
      <c r="A478" t="inlineStr">
        <is>
          <t>ZVAL03</t>
        </is>
      </c>
      <c r="B478" t="inlineStr">
        <is>
          <t>HVN204</t>
        </is>
      </c>
      <c r="C478" s="4">
        <f>SUM(E478:AC478)</f>
        <v/>
      </c>
      <c r="E478" s="4">
        <f>IF(AND(SUMIFS(Investors!$P:$P,Investors!$A:$A,$A478,Investors!$G:$G,$B478)-$B$2&lt;=E$4,SUMIFS(Investors!$P:$P,Investors!$A:$A,$A478,Investors!$G:$G,$B478)-$B$2&gt;D$4),SUMIFS(Investors!$Q:$Q,Investors!$A:$A,$A478,Investors!$G:$G,$B478),0)</f>
        <v/>
      </c>
      <c r="F478" s="4">
        <f>IF(AND(SUMIFS(Investors!$P:$P,Investors!$A:$A,$A478,Investors!$G:$G,$B478)-$B$2&lt;=F$4,SUMIFS(Investors!$P:$P,Investors!$A:$A,$A478,Investors!$G:$G,$B478)-$B$2&gt;E$4),SUMIFS(Investors!$Q:$Q,Investors!$A:$A,$A478,Investors!$G:$G,$B478),0)</f>
        <v/>
      </c>
      <c r="G478" s="4">
        <f>IF(AND(SUMIFS(Investors!$P:$P,Investors!$A:$A,$A478,Investors!$G:$G,$B478)-$B$2&lt;=G$4,SUMIFS(Investors!$P:$P,Investors!$A:$A,$A478,Investors!$G:$G,$B478)-$B$2&gt;F$4),SUMIFS(Investors!$Q:$Q,Investors!$A:$A,$A478,Investors!$G:$G,$B478),0)</f>
        <v/>
      </c>
      <c r="H478" s="4">
        <f>IF(AND(SUMIFS(Investors!$P:$P,Investors!$A:$A,$A478,Investors!$G:$G,$B478)-$B$2&lt;=H$4,SUMIFS(Investors!$P:$P,Investors!$A:$A,$A478,Investors!$G:$G,$B478)-$B$2&gt;G$4),SUMIFS(Investors!$Q:$Q,Investors!$A:$A,$A478,Investors!$G:$G,$B478),0)</f>
        <v/>
      </c>
      <c r="I478" s="4">
        <f>IF(AND(SUMIFS(Investors!$P:$P,Investors!$A:$A,$A478,Investors!$G:$G,$B478)-$B$2&lt;=I$4,SUMIFS(Investors!$P:$P,Investors!$A:$A,$A478,Investors!$G:$G,$B478)-$B$2&gt;H$4),SUMIFS(Investors!$Q:$Q,Investors!$A:$A,$A478,Investors!$G:$G,$B478),0)</f>
        <v/>
      </c>
      <c r="J478" s="4">
        <f>IF(AND(SUMIFS(Investors!$P:$P,Investors!$A:$A,$A478,Investors!$G:$G,$B478)-$B$2&lt;=J$4,SUMIFS(Investors!$P:$P,Investors!$A:$A,$A478,Investors!$G:$G,$B478)-$B$2&gt;I$4),SUMIFS(Investors!$Q:$Q,Investors!$A:$A,$A478,Investors!$G:$G,$B478),0)</f>
        <v/>
      </c>
      <c r="K478" s="4">
        <f>IF(AND(SUMIFS(Investors!$P:$P,Investors!$A:$A,$A478,Investors!$G:$G,$B478)-$B$2&lt;=K$4,SUMIFS(Investors!$P:$P,Investors!$A:$A,$A478,Investors!$G:$G,$B478)-$B$2&gt;J$4),SUMIFS(Investors!$Q:$Q,Investors!$A:$A,$A478,Investors!$G:$G,$B478),0)</f>
        <v/>
      </c>
      <c r="L478" s="4">
        <f>IF(AND(SUMIFS(Investors!$P:$P,Investors!$A:$A,$A478,Investors!$G:$G,$B478)-$B$2&lt;=L$4,SUMIFS(Investors!$P:$P,Investors!$A:$A,$A478,Investors!$G:$G,$B478)-$B$2&gt;K$4),SUMIFS(Investors!$Q:$Q,Investors!$A:$A,$A478,Investors!$G:$G,$B478),0)</f>
        <v/>
      </c>
      <c r="M478" s="4">
        <f>IF(AND(SUMIFS(Investors!$P:$P,Investors!$A:$A,$A478,Investors!$G:$G,$B478)-$B$2&lt;=M$4,SUMIFS(Investors!$P:$P,Investors!$A:$A,$A478,Investors!$G:$G,$B478)-$B$2&gt;L$4),SUMIFS(Investors!$Q:$Q,Investors!$A:$A,$A478,Investors!$G:$G,$B478),0)</f>
        <v/>
      </c>
      <c r="N478" s="4">
        <f>IF(AND(SUMIFS(Investors!$P:$P,Investors!$A:$A,$A478,Investors!$G:$G,$B478)-$B$2&lt;=N$4,SUMIFS(Investors!$P:$P,Investors!$A:$A,$A478,Investors!$G:$G,$B478)-$B$2&gt;M$4),SUMIFS(Investors!$Q:$Q,Investors!$A:$A,$A478,Investors!$G:$G,$B478),0)</f>
        <v/>
      </c>
      <c r="O478" s="4">
        <f>IF(AND(SUMIFS(Investors!$P:$P,Investors!$A:$A,$A478,Investors!$G:$G,$B478)-$B$2&lt;=O$4,SUMIFS(Investors!$P:$P,Investors!$A:$A,$A478,Investors!$G:$G,$B478)-$B$2&gt;N$4),SUMIFS(Investors!$Q:$Q,Investors!$A:$A,$A478,Investors!$G:$G,$B478),0)</f>
        <v/>
      </c>
      <c r="P478" s="4">
        <f>IF(AND(SUMIFS(Investors!$P:$P,Investors!$A:$A,$A478,Investors!$G:$G,$B478)-$B$2&lt;=P$4,SUMIFS(Investors!$P:$P,Investors!$A:$A,$A478,Investors!$G:$G,$B478)-$B$2&gt;O$4),SUMIFS(Investors!$Q:$Q,Investors!$A:$A,$A478,Investors!$G:$G,$B478),0)</f>
        <v/>
      </c>
      <c r="Q478" s="4">
        <f>IF(AND(SUMIFS(Investors!$P:$P,Investors!$A:$A,$A478,Investors!$G:$G,$B478)-$B$2&lt;=Q$4,SUMIFS(Investors!$P:$P,Investors!$A:$A,$A478,Investors!$G:$G,$B478)-$B$2&gt;P$4),SUMIFS(Investors!$Q:$Q,Investors!$A:$A,$A478,Investors!$G:$G,$B478),0)</f>
        <v/>
      </c>
      <c r="R478" s="4">
        <f>IF(AND(SUMIFS(Investors!$P:$P,Investors!$A:$A,$A478,Investors!$G:$G,$B478)-$B$2&lt;=R$4,SUMIFS(Investors!$P:$P,Investors!$A:$A,$A478,Investors!$G:$G,$B478)-$B$2&gt;Q$4),SUMIFS(Investors!$Q:$Q,Investors!$A:$A,$A478,Investors!$G:$G,$B478),0)</f>
        <v/>
      </c>
      <c r="S478" s="4">
        <f>IF(AND(SUMIFS(Investors!$P:$P,Investors!$A:$A,$A478,Investors!$G:$G,$B478)-$B$2&lt;=S$4,SUMIFS(Investors!$P:$P,Investors!$A:$A,$A478,Investors!$G:$G,$B478)-$B$2&gt;R$4),SUMIFS(Investors!$Q:$Q,Investors!$A:$A,$A478,Investors!$G:$G,$B478),0)</f>
        <v/>
      </c>
      <c r="T478" s="4">
        <f>IF(AND(SUMIFS(Investors!$P:$P,Investors!$A:$A,$A478,Investors!$G:$G,$B478)-$B$2&lt;=T$4,SUMIFS(Investors!$P:$P,Investors!$A:$A,$A478,Investors!$G:$G,$B478)-$B$2&gt;S$4),SUMIFS(Investors!$Q:$Q,Investors!$A:$A,$A478,Investors!$G:$G,$B478),0)</f>
        <v/>
      </c>
      <c r="U478" s="4">
        <f>IF(AND(SUMIFS(Investors!$P:$P,Investors!$A:$A,$A478,Investors!$G:$G,$B478)-$B$2&lt;=U$4,SUMIFS(Investors!$P:$P,Investors!$A:$A,$A478,Investors!$G:$G,$B478)-$B$2&gt;T$4),SUMIFS(Investors!$Q:$Q,Investors!$A:$A,$A478,Investors!$G:$G,$B478),0)</f>
        <v/>
      </c>
      <c r="V478" s="4">
        <f>IF(AND(SUMIFS(Investors!$P:$P,Investors!$A:$A,$A478,Investors!$G:$G,$B478)-$B$2&lt;=V$4,SUMIFS(Investors!$P:$P,Investors!$A:$A,$A478,Investors!$G:$G,$B478)-$B$2&gt;U$4),SUMIFS(Investors!$Q:$Q,Investors!$A:$A,$A478,Investors!$G:$G,$B478),0)</f>
        <v/>
      </c>
      <c r="W478" s="4">
        <f>IF(AND(SUMIFS(Investors!$P:$P,Investors!$A:$A,$A478,Investors!$G:$G,$B478)-$B$2&lt;=W$4,SUMIFS(Investors!$P:$P,Investors!$A:$A,$A478,Investors!$G:$G,$B478)-$B$2&gt;V$4),SUMIFS(Investors!$Q:$Q,Investors!$A:$A,$A478,Investors!$G:$G,$B478),0)</f>
        <v/>
      </c>
      <c r="X478" s="4">
        <f>IF(AND(SUMIFS(Investors!$P:$P,Investors!$A:$A,$A478,Investors!$G:$G,$B478)-$B$2&lt;=X$4,SUMIFS(Investors!$P:$P,Investors!$A:$A,$A478,Investors!$G:$G,$B478)-$B$2&gt;W$4),SUMIFS(Investors!$Q:$Q,Investors!$A:$A,$A478,Investors!$G:$G,$B478),0)</f>
        <v/>
      </c>
      <c r="Y478" s="4">
        <f>IF(AND(SUMIFS(Investors!$P:$P,Investors!$A:$A,$A478,Investors!$G:$G,$B478)-$B$2&lt;=Y$4,SUMIFS(Investors!$P:$P,Investors!$A:$A,$A478,Investors!$G:$G,$B478)-$B$2&gt;X$4),SUMIFS(Investors!$Q:$Q,Investors!$A:$A,$A478,Investors!$G:$G,$B478),0)</f>
        <v/>
      </c>
      <c r="Z478" s="4">
        <f>IF(AND(SUMIFS(Investors!$P:$P,Investors!$A:$A,$A478,Investors!$G:$G,$B478)-$B$2&lt;=Z$4,SUMIFS(Investors!$P:$P,Investors!$A:$A,$A478,Investors!$G:$G,$B478)-$B$2&gt;Y$4),SUMIFS(Investors!$Q:$Q,Investors!$A:$A,$A478,Investors!$G:$G,$B478),0)</f>
        <v/>
      </c>
      <c r="AA478" s="4">
        <f>IF(AND(SUMIFS(Investors!$P:$P,Investors!$A:$A,$A478,Investors!$G:$G,$B478)-$B$2&lt;=AA$4,SUMIFS(Investors!$P:$P,Investors!$A:$A,$A478,Investors!$G:$G,$B478)-$B$2&gt;Z$4),SUMIFS(Investors!$Q:$Q,Investors!$A:$A,$A478,Investors!$G:$G,$B478),0)</f>
        <v/>
      </c>
      <c r="AB478" s="4">
        <f>IF(AND(SUMIFS(Investors!$P:$P,Investors!$A:$A,$A478,Investors!$G:$G,$B478)-$B$2&lt;=AB$4,SUMIFS(Investors!$P:$P,Investors!$A:$A,$A478,Investors!$G:$G,$B478)-$B$2&gt;AA$4),SUMIFS(Investors!$Q:$Q,Investors!$A:$A,$A478,Investors!$G:$G,$B478),0)</f>
        <v/>
      </c>
      <c r="AC478" s="4">
        <f>IF(AND(SUMIFS(Investors!$P:$P,Investors!$A:$A,$A478,Investors!$G:$G,$B478)-$B$2&lt;=AC$4,SUMIFS(Investors!$P:$P,Investors!$A:$A,$A478,Investors!$G:$G,$B478)-$B$2&gt;AB$4),SUMIFS(Investors!$Q:$Q,Investors!$A:$A,$A478,Investors!$G:$G,$B478),0)</f>
        <v/>
      </c>
    </row>
    <row r="479">
      <c r="A479" t="inlineStr">
        <is>
          <t>ZAMP01</t>
        </is>
      </c>
      <c r="B479" t="inlineStr">
        <is>
          <t>HVN302</t>
        </is>
      </c>
      <c r="C479" s="4">
        <f>SUM(E479:AC479)</f>
        <v/>
      </c>
      <c r="E479" s="4">
        <f>IF(AND(SUMIFS(Investors!$P:$P,Investors!$A:$A,$A479,Investors!$G:$G,$B479)-$B$2&lt;=E$4,SUMIFS(Investors!$P:$P,Investors!$A:$A,$A479,Investors!$G:$G,$B479)-$B$2&gt;D$4),SUMIFS(Investors!$Q:$Q,Investors!$A:$A,$A479,Investors!$G:$G,$B479),0)</f>
        <v/>
      </c>
      <c r="F479" s="4">
        <f>IF(AND(SUMIFS(Investors!$P:$P,Investors!$A:$A,$A479,Investors!$G:$G,$B479)-$B$2&lt;=F$4,SUMIFS(Investors!$P:$P,Investors!$A:$A,$A479,Investors!$G:$G,$B479)-$B$2&gt;E$4),SUMIFS(Investors!$Q:$Q,Investors!$A:$A,$A479,Investors!$G:$G,$B479),0)</f>
        <v/>
      </c>
      <c r="G479" s="4">
        <f>IF(AND(SUMIFS(Investors!$P:$P,Investors!$A:$A,$A479,Investors!$G:$G,$B479)-$B$2&lt;=G$4,SUMIFS(Investors!$P:$P,Investors!$A:$A,$A479,Investors!$G:$G,$B479)-$B$2&gt;F$4),SUMIFS(Investors!$Q:$Q,Investors!$A:$A,$A479,Investors!$G:$G,$B479),0)</f>
        <v/>
      </c>
      <c r="H479" s="4">
        <f>IF(AND(SUMIFS(Investors!$P:$P,Investors!$A:$A,$A479,Investors!$G:$G,$B479)-$B$2&lt;=H$4,SUMIFS(Investors!$P:$P,Investors!$A:$A,$A479,Investors!$G:$G,$B479)-$B$2&gt;G$4),SUMIFS(Investors!$Q:$Q,Investors!$A:$A,$A479,Investors!$G:$G,$B479),0)</f>
        <v/>
      </c>
      <c r="I479" s="4">
        <f>IF(AND(SUMIFS(Investors!$P:$P,Investors!$A:$A,$A479,Investors!$G:$G,$B479)-$B$2&lt;=I$4,SUMIFS(Investors!$P:$P,Investors!$A:$A,$A479,Investors!$G:$G,$B479)-$B$2&gt;H$4),SUMIFS(Investors!$Q:$Q,Investors!$A:$A,$A479,Investors!$G:$G,$B479),0)</f>
        <v/>
      </c>
      <c r="J479" s="4">
        <f>IF(AND(SUMIFS(Investors!$P:$P,Investors!$A:$A,$A479,Investors!$G:$G,$B479)-$B$2&lt;=J$4,SUMIFS(Investors!$P:$P,Investors!$A:$A,$A479,Investors!$G:$G,$B479)-$B$2&gt;I$4),SUMIFS(Investors!$Q:$Q,Investors!$A:$A,$A479,Investors!$G:$G,$B479),0)</f>
        <v/>
      </c>
      <c r="K479" s="4">
        <f>IF(AND(SUMIFS(Investors!$P:$P,Investors!$A:$A,$A479,Investors!$G:$G,$B479)-$B$2&lt;=K$4,SUMIFS(Investors!$P:$P,Investors!$A:$A,$A479,Investors!$G:$G,$B479)-$B$2&gt;J$4),SUMIFS(Investors!$Q:$Q,Investors!$A:$A,$A479,Investors!$G:$G,$B479),0)</f>
        <v/>
      </c>
      <c r="L479" s="4">
        <f>IF(AND(SUMIFS(Investors!$P:$P,Investors!$A:$A,$A479,Investors!$G:$G,$B479)-$B$2&lt;=L$4,SUMIFS(Investors!$P:$P,Investors!$A:$A,$A479,Investors!$G:$G,$B479)-$B$2&gt;K$4),SUMIFS(Investors!$Q:$Q,Investors!$A:$A,$A479,Investors!$G:$G,$B479),0)</f>
        <v/>
      </c>
      <c r="M479" s="4">
        <f>IF(AND(SUMIFS(Investors!$P:$P,Investors!$A:$A,$A479,Investors!$G:$G,$B479)-$B$2&lt;=M$4,SUMIFS(Investors!$P:$P,Investors!$A:$A,$A479,Investors!$G:$G,$B479)-$B$2&gt;L$4),SUMIFS(Investors!$Q:$Q,Investors!$A:$A,$A479,Investors!$G:$G,$B479),0)</f>
        <v/>
      </c>
      <c r="N479" s="4">
        <f>IF(AND(SUMIFS(Investors!$P:$P,Investors!$A:$A,$A479,Investors!$G:$G,$B479)-$B$2&lt;=N$4,SUMIFS(Investors!$P:$P,Investors!$A:$A,$A479,Investors!$G:$G,$B479)-$B$2&gt;M$4),SUMIFS(Investors!$Q:$Q,Investors!$A:$A,$A479,Investors!$G:$G,$B479),0)</f>
        <v/>
      </c>
      <c r="O479" s="4">
        <f>IF(AND(SUMIFS(Investors!$P:$P,Investors!$A:$A,$A479,Investors!$G:$G,$B479)-$B$2&lt;=O$4,SUMIFS(Investors!$P:$P,Investors!$A:$A,$A479,Investors!$G:$G,$B479)-$B$2&gt;N$4),SUMIFS(Investors!$Q:$Q,Investors!$A:$A,$A479,Investors!$G:$G,$B479),0)</f>
        <v/>
      </c>
      <c r="P479" s="4">
        <f>IF(AND(SUMIFS(Investors!$P:$P,Investors!$A:$A,$A479,Investors!$G:$G,$B479)-$B$2&lt;=P$4,SUMIFS(Investors!$P:$P,Investors!$A:$A,$A479,Investors!$G:$G,$B479)-$B$2&gt;O$4),SUMIFS(Investors!$Q:$Q,Investors!$A:$A,$A479,Investors!$G:$G,$B479),0)</f>
        <v/>
      </c>
      <c r="Q479" s="4">
        <f>IF(AND(SUMIFS(Investors!$P:$P,Investors!$A:$A,$A479,Investors!$G:$G,$B479)-$B$2&lt;=Q$4,SUMIFS(Investors!$P:$P,Investors!$A:$A,$A479,Investors!$G:$G,$B479)-$B$2&gt;P$4),SUMIFS(Investors!$Q:$Q,Investors!$A:$A,$A479,Investors!$G:$G,$B479),0)</f>
        <v/>
      </c>
      <c r="R479" s="4">
        <f>IF(AND(SUMIFS(Investors!$P:$P,Investors!$A:$A,$A479,Investors!$G:$G,$B479)-$B$2&lt;=R$4,SUMIFS(Investors!$P:$P,Investors!$A:$A,$A479,Investors!$G:$G,$B479)-$B$2&gt;Q$4),SUMIFS(Investors!$Q:$Q,Investors!$A:$A,$A479,Investors!$G:$G,$B479),0)</f>
        <v/>
      </c>
      <c r="S479" s="4">
        <f>IF(AND(SUMIFS(Investors!$P:$P,Investors!$A:$A,$A479,Investors!$G:$G,$B479)-$B$2&lt;=S$4,SUMIFS(Investors!$P:$P,Investors!$A:$A,$A479,Investors!$G:$G,$B479)-$B$2&gt;R$4),SUMIFS(Investors!$Q:$Q,Investors!$A:$A,$A479,Investors!$G:$G,$B479),0)</f>
        <v/>
      </c>
      <c r="T479" s="4">
        <f>IF(AND(SUMIFS(Investors!$P:$P,Investors!$A:$A,$A479,Investors!$G:$G,$B479)-$B$2&lt;=T$4,SUMIFS(Investors!$P:$P,Investors!$A:$A,$A479,Investors!$G:$G,$B479)-$B$2&gt;S$4),SUMIFS(Investors!$Q:$Q,Investors!$A:$A,$A479,Investors!$G:$G,$B479),0)</f>
        <v/>
      </c>
      <c r="U479" s="4">
        <f>IF(AND(SUMIFS(Investors!$P:$P,Investors!$A:$A,$A479,Investors!$G:$G,$B479)-$B$2&lt;=U$4,SUMIFS(Investors!$P:$P,Investors!$A:$A,$A479,Investors!$G:$G,$B479)-$B$2&gt;T$4),SUMIFS(Investors!$Q:$Q,Investors!$A:$A,$A479,Investors!$G:$G,$B479),0)</f>
        <v/>
      </c>
      <c r="V479" s="4">
        <f>IF(AND(SUMIFS(Investors!$P:$P,Investors!$A:$A,$A479,Investors!$G:$G,$B479)-$B$2&lt;=V$4,SUMIFS(Investors!$P:$P,Investors!$A:$A,$A479,Investors!$G:$G,$B479)-$B$2&gt;U$4),SUMIFS(Investors!$Q:$Q,Investors!$A:$A,$A479,Investors!$G:$G,$B479),0)</f>
        <v/>
      </c>
      <c r="W479" s="4">
        <f>IF(AND(SUMIFS(Investors!$P:$P,Investors!$A:$A,$A479,Investors!$G:$G,$B479)-$B$2&lt;=W$4,SUMIFS(Investors!$P:$P,Investors!$A:$A,$A479,Investors!$G:$G,$B479)-$B$2&gt;V$4),SUMIFS(Investors!$Q:$Q,Investors!$A:$A,$A479,Investors!$G:$G,$B479),0)</f>
        <v/>
      </c>
      <c r="X479" s="4">
        <f>IF(AND(SUMIFS(Investors!$P:$P,Investors!$A:$A,$A479,Investors!$G:$G,$B479)-$B$2&lt;=X$4,SUMIFS(Investors!$P:$P,Investors!$A:$A,$A479,Investors!$G:$G,$B479)-$B$2&gt;W$4),SUMIFS(Investors!$Q:$Q,Investors!$A:$A,$A479,Investors!$G:$G,$B479),0)</f>
        <v/>
      </c>
      <c r="Y479" s="4">
        <f>IF(AND(SUMIFS(Investors!$P:$P,Investors!$A:$A,$A479,Investors!$G:$G,$B479)-$B$2&lt;=Y$4,SUMIFS(Investors!$P:$P,Investors!$A:$A,$A479,Investors!$G:$G,$B479)-$B$2&gt;X$4),SUMIFS(Investors!$Q:$Q,Investors!$A:$A,$A479,Investors!$G:$G,$B479),0)</f>
        <v/>
      </c>
      <c r="Z479" s="4">
        <f>IF(AND(SUMIFS(Investors!$P:$P,Investors!$A:$A,$A479,Investors!$G:$G,$B479)-$B$2&lt;=Z$4,SUMIFS(Investors!$P:$P,Investors!$A:$A,$A479,Investors!$G:$G,$B479)-$B$2&gt;Y$4),SUMIFS(Investors!$Q:$Q,Investors!$A:$A,$A479,Investors!$G:$G,$B479),0)</f>
        <v/>
      </c>
      <c r="AA479" s="4">
        <f>IF(AND(SUMIFS(Investors!$P:$P,Investors!$A:$A,$A479,Investors!$G:$G,$B479)-$B$2&lt;=AA$4,SUMIFS(Investors!$P:$P,Investors!$A:$A,$A479,Investors!$G:$G,$B479)-$B$2&gt;Z$4),SUMIFS(Investors!$Q:$Q,Investors!$A:$A,$A479,Investors!$G:$G,$B479),0)</f>
        <v/>
      </c>
      <c r="AB479" s="4">
        <f>IF(AND(SUMIFS(Investors!$P:$P,Investors!$A:$A,$A479,Investors!$G:$G,$B479)-$B$2&lt;=AB$4,SUMIFS(Investors!$P:$P,Investors!$A:$A,$A479,Investors!$G:$G,$B479)-$B$2&gt;AA$4),SUMIFS(Investors!$Q:$Q,Investors!$A:$A,$A479,Investors!$G:$G,$B479),0)</f>
        <v/>
      </c>
      <c r="AC479" s="4">
        <f>IF(AND(SUMIFS(Investors!$P:$P,Investors!$A:$A,$A479,Investors!$G:$G,$B479)-$B$2&lt;=AC$4,SUMIFS(Investors!$P:$P,Investors!$A:$A,$A479,Investors!$G:$G,$B479)-$B$2&gt;AB$4),SUMIFS(Investors!$Q:$Q,Investors!$A:$A,$A479,Investors!$G:$G,$B479),0)</f>
        <v/>
      </c>
    </row>
    <row r="480">
      <c r="A480" t="inlineStr">
        <is>
          <t>ZFER01</t>
        </is>
      </c>
      <c r="B480" t="inlineStr">
        <is>
          <t>HVN101</t>
        </is>
      </c>
      <c r="C480" s="4">
        <f>SUM(E480:AC480)</f>
        <v/>
      </c>
      <c r="E480" s="4">
        <f>IF(AND(SUMIFS(Investors!$P:$P,Investors!$A:$A,$A480,Investors!$G:$G,$B480)-$B$2&lt;=E$4,SUMIFS(Investors!$P:$P,Investors!$A:$A,$A480,Investors!$G:$G,$B480)-$B$2&gt;D$4),SUMIFS(Investors!$Q:$Q,Investors!$A:$A,$A480,Investors!$G:$G,$B480),0)</f>
        <v/>
      </c>
      <c r="F480" s="4">
        <f>IF(AND(SUMIFS(Investors!$P:$P,Investors!$A:$A,$A480,Investors!$G:$G,$B480)-$B$2&lt;=F$4,SUMIFS(Investors!$P:$P,Investors!$A:$A,$A480,Investors!$G:$G,$B480)-$B$2&gt;E$4),SUMIFS(Investors!$Q:$Q,Investors!$A:$A,$A480,Investors!$G:$G,$B480),0)</f>
        <v/>
      </c>
      <c r="G480" s="4">
        <f>IF(AND(SUMIFS(Investors!$P:$P,Investors!$A:$A,$A480,Investors!$G:$G,$B480)-$B$2&lt;=G$4,SUMIFS(Investors!$P:$P,Investors!$A:$A,$A480,Investors!$G:$G,$B480)-$B$2&gt;F$4),SUMIFS(Investors!$Q:$Q,Investors!$A:$A,$A480,Investors!$G:$G,$B480),0)</f>
        <v/>
      </c>
      <c r="H480" s="4">
        <f>IF(AND(SUMIFS(Investors!$P:$P,Investors!$A:$A,$A480,Investors!$G:$G,$B480)-$B$2&lt;=H$4,SUMIFS(Investors!$P:$P,Investors!$A:$A,$A480,Investors!$G:$G,$B480)-$B$2&gt;G$4),SUMIFS(Investors!$Q:$Q,Investors!$A:$A,$A480,Investors!$G:$G,$B480),0)</f>
        <v/>
      </c>
      <c r="I480" s="4">
        <f>IF(AND(SUMIFS(Investors!$P:$P,Investors!$A:$A,$A480,Investors!$G:$G,$B480)-$B$2&lt;=I$4,SUMIFS(Investors!$P:$P,Investors!$A:$A,$A480,Investors!$G:$G,$B480)-$B$2&gt;H$4),SUMIFS(Investors!$Q:$Q,Investors!$A:$A,$A480,Investors!$G:$G,$B480),0)</f>
        <v/>
      </c>
      <c r="J480" s="4">
        <f>IF(AND(SUMIFS(Investors!$P:$P,Investors!$A:$A,$A480,Investors!$G:$G,$B480)-$B$2&lt;=J$4,SUMIFS(Investors!$P:$P,Investors!$A:$A,$A480,Investors!$G:$G,$B480)-$B$2&gt;I$4),SUMIFS(Investors!$Q:$Q,Investors!$A:$A,$A480,Investors!$G:$G,$B480),0)</f>
        <v/>
      </c>
      <c r="K480" s="4">
        <f>IF(AND(SUMIFS(Investors!$P:$P,Investors!$A:$A,$A480,Investors!$G:$G,$B480)-$B$2&lt;=K$4,SUMIFS(Investors!$P:$P,Investors!$A:$A,$A480,Investors!$G:$G,$B480)-$B$2&gt;J$4),SUMIFS(Investors!$Q:$Q,Investors!$A:$A,$A480,Investors!$G:$G,$B480),0)</f>
        <v/>
      </c>
      <c r="L480" s="4">
        <f>IF(AND(SUMIFS(Investors!$P:$P,Investors!$A:$A,$A480,Investors!$G:$G,$B480)-$B$2&lt;=L$4,SUMIFS(Investors!$P:$P,Investors!$A:$A,$A480,Investors!$G:$G,$B480)-$B$2&gt;K$4),SUMIFS(Investors!$Q:$Q,Investors!$A:$A,$A480,Investors!$G:$G,$B480),0)</f>
        <v/>
      </c>
      <c r="M480" s="4">
        <f>IF(AND(SUMIFS(Investors!$P:$P,Investors!$A:$A,$A480,Investors!$G:$G,$B480)-$B$2&lt;=M$4,SUMIFS(Investors!$P:$P,Investors!$A:$A,$A480,Investors!$G:$G,$B480)-$B$2&gt;L$4),SUMIFS(Investors!$Q:$Q,Investors!$A:$A,$A480,Investors!$G:$G,$B480),0)</f>
        <v/>
      </c>
      <c r="N480" s="4">
        <f>IF(AND(SUMIFS(Investors!$P:$P,Investors!$A:$A,$A480,Investors!$G:$G,$B480)-$B$2&lt;=N$4,SUMIFS(Investors!$P:$P,Investors!$A:$A,$A480,Investors!$G:$G,$B480)-$B$2&gt;M$4),SUMIFS(Investors!$Q:$Q,Investors!$A:$A,$A480,Investors!$G:$G,$B480),0)</f>
        <v/>
      </c>
      <c r="O480" s="4">
        <f>IF(AND(SUMIFS(Investors!$P:$P,Investors!$A:$A,$A480,Investors!$G:$G,$B480)-$B$2&lt;=O$4,SUMIFS(Investors!$P:$P,Investors!$A:$A,$A480,Investors!$G:$G,$B480)-$B$2&gt;N$4),SUMIFS(Investors!$Q:$Q,Investors!$A:$A,$A480,Investors!$G:$G,$B480),0)</f>
        <v/>
      </c>
      <c r="P480" s="4">
        <f>IF(AND(SUMIFS(Investors!$P:$P,Investors!$A:$A,$A480,Investors!$G:$G,$B480)-$B$2&lt;=P$4,SUMIFS(Investors!$P:$P,Investors!$A:$A,$A480,Investors!$G:$G,$B480)-$B$2&gt;O$4),SUMIFS(Investors!$Q:$Q,Investors!$A:$A,$A480,Investors!$G:$G,$B480),0)</f>
        <v/>
      </c>
      <c r="Q480" s="4">
        <f>IF(AND(SUMIFS(Investors!$P:$P,Investors!$A:$A,$A480,Investors!$G:$G,$B480)-$B$2&lt;=Q$4,SUMIFS(Investors!$P:$P,Investors!$A:$A,$A480,Investors!$G:$G,$B480)-$B$2&gt;P$4),SUMIFS(Investors!$Q:$Q,Investors!$A:$A,$A480,Investors!$G:$G,$B480),0)</f>
        <v/>
      </c>
      <c r="R480" s="4">
        <f>IF(AND(SUMIFS(Investors!$P:$P,Investors!$A:$A,$A480,Investors!$G:$G,$B480)-$B$2&lt;=R$4,SUMIFS(Investors!$P:$P,Investors!$A:$A,$A480,Investors!$G:$G,$B480)-$B$2&gt;Q$4),SUMIFS(Investors!$Q:$Q,Investors!$A:$A,$A480,Investors!$G:$G,$B480),0)</f>
        <v/>
      </c>
      <c r="S480" s="4">
        <f>IF(AND(SUMIFS(Investors!$P:$P,Investors!$A:$A,$A480,Investors!$G:$G,$B480)-$B$2&lt;=S$4,SUMIFS(Investors!$P:$P,Investors!$A:$A,$A480,Investors!$G:$G,$B480)-$B$2&gt;R$4),SUMIFS(Investors!$Q:$Q,Investors!$A:$A,$A480,Investors!$G:$G,$B480),0)</f>
        <v/>
      </c>
      <c r="T480" s="4">
        <f>IF(AND(SUMIFS(Investors!$P:$P,Investors!$A:$A,$A480,Investors!$G:$G,$B480)-$B$2&lt;=T$4,SUMIFS(Investors!$P:$P,Investors!$A:$A,$A480,Investors!$G:$G,$B480)-$B$2&gt;S$4),SUMIFS(Investors!$Q:$Q,Investors!$A:$A,$A480,Investors!$G:$G,$B480),0)</f>
        <v/>
      </c>
      <c r="U480" s="4">
        <f>IF(AND(SUMIFS(Investors!$P:$P,Investors!$A:$A,$A480,Investors!$G:$G,$B480)-$B$2&lt;=U$4,SUMIFS(Investors!$P:$P,Investors!$A:$A,$A480,Investors!$G:$G,$B480)-$B$2&gt;T$4),SUMIFS(Investors!$Q:$Q,Investors!$A:$A,$A480,Investors!$G:$G,$B480),0)</f>
        <v/>
      </c>
      <c r="V480" s="4">
        <f>IF(AND(SUMIFS(Investors!$P:$P,Investors!$A:$A,$A480,Investors!$G:$G,$B480)-$B$2&lt;=V$4,SUMIFS(Investors!$P:$P,Investors!$A:$A,$A480,Investors!$G:$G,$B480)-$B$2&gt;U$4),SUMIFS(Investors!$Q:$Q,Investors!$A:$A,$A480,Investors!$G:$G,$B480),0)</f>
        <v/>
      </c>
      <c r="W480" s="4">
        <f>IF(AND(SUMIFS(Investors!$P:$P,Investors!$A:$A,$A480,Investors!$G:$G,$B480)-$B$2&lt;=W$4,SUMIFS(Investors!$P:$P,Investors!$A:$A,$A480,Investors!$G:$G,$B480)-$B$2&gt;V$4),SUMIFS(Investors!$Q:$Q,Investors!$A:$A,$A480,Investors!$G:$G,$B480),0)</f>
        <v/>
      </c>
      <c r="X480" s="4">
        <f>IF(AND(SUMIFS(Investors!$P:$P,Investors!$A:$A,$A480,Investors!$G:$G,$B480)-$B$2&lt;=X$4,SUMIFS(Investors!$P:$P,Investors!$A:$A,$A480,Investors!$G:$G,$B480)-$B$2&gt;W$4),SUMIFS(Investors!$Q:$Q,Investors!$A:$A,$A480,Investors!$G:$G,$B480),0)</f>
        <v/>
      </c>
      <c r="Y480" s="4">
        <f>IF(AND(SUMIFS(Investors!$P:$P,Investors!$A:$A,$A480,Investors!$G:$G,$B480)-$B$2&lt;=Y$4,SUMIFS(Investors!$P:$P,Investors!$A:$A,$A480,Investors!$G:$G,$B480)-$B$2&gt;X$4),SUMIFS(Investors!$Q:$Q,Investors!$A:$A,$A480,Investors!$G:$G,$B480),0)</f>
        <v/>
      </c>
      <c r="Z480" s="4">
        <f>IF(AND(SUMIFS(Investors!$P:$P,Investors!$A:$A,$A480,Investors!$G:$G,$B480)-$B$2&lt;=Z$4,SUMIFS(Investors!$P:$P,Investors!$A:$A,$A480,Investors!$G:$G,$B480)-$B$2&gt;Y$4),SUMIFS(Investors!$Q:$Q,Investors!$A:$A,$A480,Investors!$G:$G,$B480),0)</f>
        <v/>
      </c>
      <c r="AA480" s="4">
        <f>IF(AND(SUMIFS(Investors!$P:$P,Investors!$A:$A,$A480,Investors!$G:$G,$B480)-$B$2&lt;=AA$4,SUMIFS(Investors!$P:$P,Investors!$A:$A,$A480,Investors!$G:$G,$B480)-$B$2&gt;Z$4),SUMIFS(Investors!$Q:$Q,Investors!$A:$A,$A480,Investors!$G:$G,$B480),0)</f>
        <v/>
      </c>
      <c r="AB480" s="4">
        <f>IF(AND(SUMIFS(Investors!$P:$P,Investors!$A:$A,$A480,Investors!$G:$G,$B480)-$B$2&lt;=AB$4,SUMIFS(Investors!$P:$P,Investors!$A:$A,$A480,Investors!$G:$G,$B480)-$B$2&gt;AA$4),SUMIFS(Investors!$Q:$Q,Investors!$A:$A,$A480,Investors!$G:$G,$B480),0)</f>
        <v/>
      </c>
      <c r="AC480" s="4">
        <f>IF(AND(SUMIFS(Investors!$P:$P,Investors!$A:$A,$A480,Investors!$G:$G,$B480)-$B$2&lt;=AC$4,SUMIFS(Investors!$P:$P,Investors!$A:$A,$A480,Investors!$G:$G,$B480)-$B$2&gt;AB$4),SUMIFS(Investors!$Q:$Q,Investors!$A:$A,$A480,Investors!$G:$G,$B480),0)</f>
        <v/>
      </c>
    </row>
    <row r="481">
      <c r="A481" t="inlineStr">
        <is>
          <t>ZFER01</t>
        </is>
      </c>
      <c r="B481" t="inlineStr">
        <is>
          <t>HVD202</t>
        </is>
      </c>
      <c r="C481" s="4">
        <f>SUM(E481:AC481)</f>
        <v/>
      </c>
      <c r="E481" s="4">
        <f>IF(AND(SUMIFS(Investors!$P:$P,Investors!$A:$A,$A481,Investors!$G:$G,$B481)-$B$2&lt;=E$4,SUMIFS(Investors!$P:$P,Investors!$A:$A,$A481,Investors!$G:$G,$B481)-$B$2&gt;D$4),SUMIFS(Investors!$Q:$Q,Investors!$A:$A,$A481,Investors!$G:$G,$B481),0)</f>
        <v/>
      </c>
      <c r="F481" s="4">
        <f>IF(AND(SUMIFS(Investors!$P:$P,Investors!$A:$A,$A481,Investors!$G:$G,$B481)-$B$2&lt;=F$4,SUMIFS(Investors!$P:$P,Investors!$A:$A,$A481,Investors!$G:$G,$B481)-$B$2&gt;E$4),SUMIFS(Investors!$Q:$Q,Investors!$A:$A,$A481,Investors!$G:$G,$B481),0)</f>
        <v/>
      </c>
      <c r="G481" s="4">
        <f>IF(AND(SUMIFS(Investors!$P:$P,Investors!$A:$A,$A481,Investors!$G:$G,$B481)-$B$2&lt;=G$4,SUMIFS(Investors!$P:$P,Investors!$A:$A,$A481,Investors!$G:$G,$B481)-$B$2&gt;F$4),SUMIFS(Investors!$Q:$Q,Investors!$A:$A,$A481,Investors!$G:$G,$B481),0)</f>
        <v/>
      </c>
      <c r="H481" s="4">
        <f>IF(AND(SUMIFS(Investors!$P:$P,Investors!$A:$A,$A481,Investors!$G:$G,$B481)-$B$2&lt;=H$4,SUMIFS(Investors!$P:$P,Investors!$A:$A,$A481,Investors!$G:$G,$B481)-$B$2&gt;G$4),SUMIFS(Investors!$Q:$Q,Investors!$A:$A,$A481,Investors!$G:$G,$B481),0)</f>
        <v/>
      </c>
      <c r="I481" s="4">
        <f>IF(AND(SUMIFS(Investors!$P:$P,Investors!$A:$A,$A481,Investors!$G:$G,$B481)-$B$2&lt;=I$4,SUMIFS(Investors!$P:$P,Investors!$A:$A,$A481,Investors!$G:$G,$B481)-$B$2&gt;H$4),SUMIFS(Investors!$Q:$Q,Investors!$A:$A,$A481,Investors!$G:$G,$B481),0)</f>
        <v/>
      </c>
      <c r="J481" s="4">
        <f>IF(AND(SUMIFS(Investors!$P:$P,Investors!$A:$A,$A481,Investors!$G:$G,$B481)-$B$2&lt;=J$4,SUMIFS(Investors!$P:$P,Investors!$A:$A,$A481,Investors!$G:$G,$B481)-$B$2&gt;I$4),SUMIFS(Investors!$Q:$Q,Investors!$A:$A,$A481,Investors!$G:$G,$B481),0)</f>
        <v/>
      </c>
      <c r="K481" s="4">
        <f>IF(AND(SUMIFS(Investors!$P:$P,Investors!$A:$A,$A481,Investors!$G:$G,$B481)-$B$2&lt;=K$4,SUMIFS(Investors!$P:$P,Investors!$A:$A,$A481,Investors!$G:$G,$B481)-$B$2&gt;J$4),SUMIFS(Investors!$Q:$Q,Investors!$A:$A,$A481,Investors!$G:$G,$B481),0)</f>
        <v/>
      </c>
      <c r="L481" s="4">
        <f>IF(AND(SUMIFS(Investors!$P:$P,Investors!$A:$A,$A481,Investors!$G:$G,$B481)-$B$2&lt;=L$4,SUMIFS(Investors!$P:$P,Investors!$A:$A,$A481,Investors!$G:$G,$B481)-$B$2&gt;K$4),SUMIFS(Investors!$Q:$Q,Investors!$A:$A,$A481,Investors!$G:$G,$B481),0)</f>
        <v/>
      </c>
      <c r="M481" s="4">
        <f>IF(AND(SUMIFS(Investors!$P:$P,Investors!$A:$A,$A481,Investors!$G:$G,$B481)-$B$2&lt;=M$4,SUMIFS(Investors!$P:$P,Investors!$A:$A,$A481,Investors!$G:$G,$B481)-$B$2&gt;L$4),SUMIFS(Investors!$Q:$Q,Investors!$A:$A,$A481,Investors!$G:$G,$B481),0)</f>
        <v/>
      </c>
      <c r="N481" s="4">
        <f>IF(AND(SUMIFS(Investors!$P:$P,Investors!$A:$A,$A481,Investors!$G:$G,$B481)-$B$2&lt;=N$4,SUMIFS(Investors!$P:$P,Investors!$A:$A,$A481,Investors!$G:$G,$B481)-$B$2&gt;M$4),SUMIFS(Investors!$Q:$Q,Investors!$A:$A,$A481,Investors!$G:$G,$B481),0)</f>
        <v/>
      </c>
      <c r="O481" s="4">
        <f>IF(AND(SUMIFS(Investors!$P:$P,Investors!$A:$A,$A481,Investors!$G:$G,$B481)-$B$2&lt;=O$4,SUMIFS(Investors!$P:$P,Investors!$A:$A,$A481,Investors!$G:$G,$B481)-$B$2&gt;N$4),SUMIFS(Investors!$Q:$Q,Investors!$A:$A,$A481,Investors!$G:$G,$B481),0)</f>
        <v/>
      </c>
      <c r="P481" s="4">
        <f>IF(AND(SUMIFS(Investors!$P:$P,Investors!$A:$A,$A481,Investors!$G:$G,$B481)-$B$2&lt;=P$4,SUMIFS(Investors!$P:$P,Investors!$A:$A,$A481,Investors!$G:$G,$B481)-$B$2&gt;O$4),SUMIFS(Investors!$Q:$Q,Investors!$A:$A,$A481,Investors!$G:$G,$B481),0)</f>
        <v/>
      </c>
      <c r="Q481" s="4">
        <f>IF(AND(SUMIFS(Investors!$P:$P,Investors!$A:$A,$A481,Investors!$G:$G,$B481)-$B$2&lt;=Q$4,SUMIFS(Investors!$P:$P,Investors!$A:$A,$A481,Investors!$G:$G,$B481)-$B$2&gt;P$4),SUMIFS(Investors!$Q:$Q,Investors!$A:$A,$A481,Investors!$G:$G,$B481),0)</f>
        <v/>
      </c>
      <c r="R481" s="4">
        <f>IF(AND(SUMIFS(Investors!$P:$P,Investors!$A:$A,$A481,Investors!$G:$G,$B481)-$B$2&lt;=R$4,SUMIFS(Investors!$P:$P,Investors!$A:$A,$A481,Investors!$G:$G,$B481)-$B$2&gt;Q$4),SUMIFS(Investors!$Q:$Q,Investors!$A:$A,$A481,Investors!$G:$G,$B481),0)</f>
        <v/>
      </c>
      <c r="S481" s="4">
        <f>IF(AND(SUMIFS(Investors!$P:$P,Investors!$A:$A,$A481,Investors!$G:$G,$B481)-$B$2&lt;=S$4,SUMIFS(Investors!$P:$P,Investors!$A:$A,$A481,Investors!$G:$G,$B481)-$B$2&gt;R$4),SUMIFS(Investors!$Q:$Q,Investors!$A:$A,$A481,Investors!$G:$G,$B481),0)</f>
        <v/>
      </c>
      <c r="T481" s="4">
        <f>IF(AND(SUMIFS(Investors!$P:$P,Investors!$A:$A,$A481,Investors!$G:$G,$B481)-$B$2&lt;=T$4,SUMIFS(Investors!$P:$P,Investors!$A:$A,$A481,Investors!$G:$G,$B481)-$B$2&gt;S$4),SUMIFS(Investors!$Q:$Q,Investors!$A:$A,$A481,Investors!$G:$G,$B481),0)</f>
        <v/>
      </c>
      <c r="U481" s="4">
        <f>IF(AND(SUMIFS(Investors!$P:$P,Investors!$A:$A,$A481,Investors!$G:$G,$B481)-$B$2&lt;=U$4,SUMIFS(Investors!$P:$P,Investors!$A:$A,$A481,Investors!$G:$G,$B481)-$B$2&gt;T$4),SUMIFS(Investors!$Q:$Q,Investors!$A:$A,$A481,Investors!$G:$G,$B481),0)</f>
        <v/>
      </c>
      <c r="V481" s="4">
        <f>IF(AND(SUMIFS(Investors!$P:$P,Investors!$A:$A,$A481,Investors!$G:$G,$B481)-$B$2&lt;=V$4,SUMIFS(Investors!$P:$P,Investors!$A:$A,$A481,Investors!$G:$G,$B481)-$B$2&gt;U$4),SUMIFS(Investors!$Q:$Q,Investors!$A:$A,$A481,Investors!$G:$G,$B481),0)</f>
        <v/>
      </c>
      <c r="W481" s="4">
        <f>IF(AND(SUMIFS(Investors!$P:$P,Investors!$A:$A,$A481,Investors!$G:$G,$B481)-$B$2&lt;=W$4,SUMIFS(Investors!$P:$P,Investors!$A:$A,$A481,Investors!$G:$G,$B481)-$B$2&gt;V$4),SUMIFS(Investors!$Q:$Q,Investors!$A:$A,$A481,Investors!$G:$G,$B481),0)</f>
        <v/>
      </c>
      <c r="X481" s="4">
        <f>IF(AND(SUMIFS(Investors!$P:$P,Investors!$A:$A,$A481,Investors!$G:$G,$B481)-$B$2&lt;=X$4,SUMIFS(Investors!$P:$P,Investors!$A:$A,$A481,Investors!$G:$G,$B481)-$B$2&gt;W$4),SUMIFS(Investors!$Q:$Q,Investors!$A:$A,$A481,Investors!$G:$G,$B481),0)</f>
        <v/>
      </c>
      <c r="Y481" s="4">
        <f>IF(AND(SUMIFS(Investors!$P:$P,Investors!$A:$A,$A481,Investors!$G:$G,$B481)-$B$2&lt;=Y$4,SUMIFS(Investors!$P:$P,Investors!$A:$A,$A481,Investors!$G:$G,$B481)-$B$2&gt;X$4),SUMIFS(Investors!$Q:$Q,Investors!$A:$A,$A481,Investors!$G:$G,$B481),0)</f>
        <v/>
      </c>
      <c r="Z481" s="4">
        <f>IF(AND(SUMIFS(Investors!$P:$P,Investors!$A:$A,$A481,Investors!$G:$G,$B481)-$B$2&lt;=Z$4,SUMIFS(Investors!$P:$P,Investors!$A:$A,$A481,Investors!$G:$G,$B481)-$B$2&gt;Y$4),SUMIFS(Investors!$Q:$Q,Investors!$A:$A,$A481,Investors!$G:$G,$B481),0)</f>
        <v/>
      </c>
      <c r="AA481" s="4">
        <f>IF(AND(SUMIFS(Investors!$P:$P,Investors!$A:$A,$A481,Investors!$G:$G,$B481)-$B$2&lt;=AA$4,SUMIFS(Investors!$P:$P,Investors!$A:$A,$A481,Investors!$G:$G,$B481)-$B$2&gt;Z$4),SUMIFS(Investors!$Q:$Q,Investors!$A:$A,$A481,Investors!$G:$G,$B481),0)</f>
        <v/>
      </c>
      <c r="AB481" s="4">
        <f>IF(AND(SUMIFS(Investors!$P:$P,Investors!$A:$A,$A481,Investors!$G:$G,$B481)-$B$2&lt;=AB$4,SUMIFS(Investors!$P:$P,Investors!$A:$A,$A481,Investors!$G:$G,$B481)-$B$2&gt;AA$4),SUMIFS(Investors!$Q:$Q,Investors!$A:$A,$A481,Investors!$G:$G,$B481),0)</f>
        <v/>
      </c>
      <c r="AC481" s="4">
        <f>IF(AND(SUMIFS(Investors!$P:$P,Investors!$A:$A,$A481,Investors!$G:$G,$B481)-$B$2&lt;=AC$4,SUMIFS(Investors!$P:$P,Investors!$A:$A,$A481,Investors!$G:$G,$B481)-$B$2&gt;AB$4),SUMIFS(Investors!$Q:$Q,Investors!$A:$A,$A481,Investors!$G:$G,$B481),0)</f>
        <v/>
      </c>
    </row>
    <row r="482">
      <c r="A482" t="inlineStr">
        <is>
          <t>ZBUM01</t>
        </is>
      </c>
      <c r="B482" t="inlineStr">
        <is>
          <t>HVJ203</t>
        </is>
      </c>
      <c r="C482" s="4">
        <f>SUM(E482:AC482)</f>
        <v/>
      </c>
      <c r="E482" s="4">
        <f>IF(AND(SUMIFS(Investors!$P:$P,Investors!$A:$A,$A482,Investors!$G:$G,$B482)-$B$2&lt;=E$4,SUMIFS(Investors!$P:$P,Investors!$A:$A,$A482,Investors!$G:$G,$B482)-$B$2&gt;D$4),SUMIFS(Investors!$Q:$Q,Investors!$A:$A,$A482,Investors!$G:$G,$B482),0)</f>
        <v/>
      </c>
      <c r="F482" s="4">
        <f>IF(AND(SUMIFS(Investors!$P:$P,Investors!$A:$A,$A482,Investors!$G:$G,$B482)-$B$2&lt;=F$4,SUMIFS(Investors!$P:$P,Investors!$A:$A,$A482,Investors!$G:$G,$B482)-$B$2&gt;E$4),SUMIFS(Investors!$Q:$Q,Investors!$A:$A,$A482,Investors!$G:$G,$B482),0)</f>
        <v/>
      </c>
      <c r="G482" s="4">
        <f>IF(AND(SUMIFS(Investors!$P:$P,Investors!$A:$A,$A482,Investors!$G:$G,$B482)-$B$2&lt;=G$4,SUMIFS(Investors!$P:$P,Investors!$A:$A,$A482,Investors!$G:$G,$B482)-$B$2&gt;F$4),SUMIFS(Investors!$Q:$Q,Investors!$A:$A,$A482,Investors!$G:$G,$B482),0)</f>
        <v/>
      </c>
      <c r="H482" s="4">
        <f>IF(AND(SUMIFS(Investors!$P:$P,Investors!$A:$A,$A482,Investors!$G:$G,$B482)-$B$2&lt;=H$4,SUMIFS(Investors!$P:$P,Investors!$A:$A,$A482,Investors!$G:$G,$B482)-$B$2&gt;G$4),SUMIFS(Investors!$Q:$Q,Investors!$A:$A,$A482,Investors!$G:$G,$B482),0)</f>
        <v/>
      </c>
      <c r="I482" s="4">
        <f>IF(AND(SUMIFS(Investors!$P:$P,Investors!$A:$A,$A482,Investors!$G:$G,$B482)-$B$2&lt;=I$4,SUMIFS(Investors!$P:$P,Investors!$A:$A,$A482,Investors!$G:$G,$B482)-$B$2&gt;H$4),SUMIFS(Investors!$Q:$Q,Investors!$A:$A,$A482,Investors!$G:$G,$B482),0)</f>
        <v/>
      </c>
      <c r="J482" s="4">
        <f>IF(AND(SUMIFS(Investors!$P:$P,Investors!$A:$A,$A482,Investors!$G:$G,$B482)-$B$2&lt;=J$4,SUMIFS(Investors!$P:$P,Investors!$A:$A,$A482,Investors!$G:$G,$B482)-$B$2&gt;I$4),SUMIFS(Investors!$Q:$Q,Investors!$A:$A,$A482,Investors!$G:$G,$B482),0)</f>
        <v/>
      </c>
      <c r="K482" s="4">
        <f>IF(AND(SUMIFS(Investors!$P:$P,Investors!$A:$A,$A482,Investors!$G:$G,$B482)-$B$2&lt;=K$4,SUMIFS(Investors!$P:$P,Investors!$A:$A,$A482,Investors!$G:$G,$B482)-$B$2&gt;J$4),SUMIFS(Investors!$Q:$Q,Investors!$A:$A,$A482,Investors!$G:$G,$B482),0)</f>
        <v/>
      </c>
      <c r="L482" s="4">
        <f>IF(AND(SUMIFS(Investors!$P:$P,Investors!$A:$A,$A482,Investors!$G:$G,$B482)-$B$2&lt;=L$4,SUMIFS(Investors!$P:$P,Investors!$A:$A,$A482,Investors!$G:$G,$B482)-$B$2&gt;K$4),SUMIFS(Investors!$Q:$Q,Investors!$A:$A,$A482,Investors!$G:$G,$B482),0)</f>
        <v/>
      </c>
      <c r="M482" s="4">
        <f>IF(AND(SUMIFS(Investors!$P:$P,Investors!$A:$A,$A482,Investors!$G:$G,$B482)-$B$2&lt;=M$4,SUMIFS(Investors!$P:$P,Investors!$A:$A,$A482,Investors!$G:$G,$B482)-$B$2&gt;L$4),SUMIFS(Investors!$Q:$Q,Investors!$A:$A,$A482,Investors!$G:$G,$B482),0)</f>
        <v/>
      </c>
      <c r="N482" s="4">
        <f>IF(AND(SUMIFS(Investors!$P:$P,Investors!$A:$A,$A482,Investors!$G:$G,$B482)-$B$2&lt;=N$4,SUMIFS(Investors!$P:$P,Investors!$A:$A,$A482,Investors!$G:$G,$B482)-$B$2&gt;M$4),SUMIFS(Investors!$Q:$Q,Investors!$A:$A,$A482,Investors!$G:$G,$B482),0)</f>
        <v/>
      </c>
      <c r="O482" s="4">
        <f>IF(AND(SUMIFS(Investors!$P:$P,Investors!$A:$A,$A482,Investors!$G:$G,$B482)-$B$2&lt;=O$4,SUMIFS(Investors!$P:$P,Investors!$A:$A,$A482,Investors!$G:$G,$B482)-$B$2&gt;N$4),SUMIFS(Investors!$Q:$Q,Investors!$A:$A,$A482,Investors!$G:$G,$B482),0)</f>
        <v/>
      </c>
      <c r="P482" s="4">
        <f>IF(AND(SUMIFS(Investors!$P:$P,Investors!$A:$A,$A482,Investors!$G:$G,$B482)-$B$2&lt;=P$4,SUMIFS(Investors!$P:$P,Investors!$A:$A,$A482,Investors!$G:$G,$B482)-$B$2&gt;O$4),SUMIFS(Investors!$Q:$Q,Investors!$A:$A,$A482,Investors!$G:$G,$B482),0)</f>
        <v/>
      </c>
      <c r="Q482" s="4">
        <f>IF(AND(SUMIFS(Investors!$P:$P,Investors!$A:$A,$A482,Investors!$G:$G,$B482)-$B$2&lt;=Q$4,SUMIFS(Investors!$P:$P,Investors!$A:$A,$A482,Investors!$G:$G,$B482)-$B$2&gt;P$4),SUMIFS(Investors!$Q:$Q,Investors!$A:$A,$A482,Investors!$G:$G,$B482),0)</f>
        <v/>
      </c>
      <c r="R482" s="4">
        <f>IF(AND(SUMIFS(Investors!$P:$P,Investors!$A:$A,$A482,Investors!$G:$G,$B482)-$B$2&lt;=R$4,SUMIFS(Investors!$P:$P,Investors!$A:$A,$A482,Investors!$G:$G,$B482)-$B$2&gt;Q$4),SUMIFS(Investors!$Q:$Q,Investors!$A:$A,$A482,Investors!$G:$G,$B482),0)</f>
        <v/>
      </c>
      <c r="S482" s="4">
        <f>IF(AND(SUMIFS(Investors!$P:$P,Investors!$A:$A,$A482,Investors!$G:$G,$B482)-$B$2&lt;=S$4,SUMIFS(Investors!$P:$P,Investors!$A:$A,$A482,Investors!$G:$G,$B482)-$B$2&gt;R$4),SUMIFS(Investors!$Q:$Q,Investors!$A:$A,$A482,Investors!$G:$G,$B482),0)</f>
        <v/>
      </c>
      <c r="T482" s="4">
        <f>IF(AND(SUMIFS(Investors!$P:$P,Investors!$A:$A,$A482,Investors!$G:$G,$B482)-$B$2&lt;=T$4,SUMIFS(Investors!$P:$P,Investors!$A:$A,$A482,Investors!$G:$G,$B482)-$B$2&gt;S$4),SUMIFS(Investors!$Q:$Q,Investors!$A:$A,$A482,Investors!$G:$G,$B482),0)</f>
        <v/>
      </c>
      <c r="U482" s="4">
        <f>IF(AND(SUMIFS(Investors!$P:$P,Investors!$A:$A,$A482,Investors!$G:$G,$B482)-$B$2&lt;=U$4,SUMIFS(Investors!$P:$P,Investors!$A:$A,$A482,Investors!$G:$G,$B482)-$B$2&gt;T$4),SUMIFS(Investors!$Q:$Q,Investors!$A:$A,$A482,Investors!$G:$G,$B482),0)</f>
        <v/>
      </c>
      <c r="V482" s="4">
        <f>IF(AND(SUMIFS(Investors!$P:$P,Investors!$A:$A,$A482,Investors!$G:$G,$B482)-$B$2&lt;=V$4,SUMIFS(Investors!$P:$P,Investors!$A:$A,$A482,Investors!$G:$G,$B482)-$B$2&gt;U$4),SUMIFS(Investors!$Q:$Q,Investors!$A:$A,$A482,Investors!$G:$G,$B482),0)</f>
        <v/>
      </c>
      <c r="W482" s="4">
        <f>IF(AND(SUMIFS(Investors!$P:$P,Investors!$A:$A,$A482,Investors!$G:$G,$B482)-$B$2&lt;=W$4,SUMIFS(Investors!$P:$P,Investors!$A:$A,$A482,Investors!$G:$G,$B482)-$B$2&gt;V$4),SUMIFS(Investors!$Q:$Q,Investors!$A:$A,$A482,Investors!$G:$G,$B482),0)</f>
        <v/>
      </c>
      <c r="X482" s="4">
        <f>IF(AND(SUMIFS(Investors!$P:$P,Investors!$A:$A,$A482,Investors!$G:$G,$B482)-$B$2&lt;=X$4,SUMIFS(Investors!$P:$P,Investors!$A:$A,$A482,Investors!$G:$G,$B482)-$B$2&gt;W$4),SUMIFS(Investors!$Q:$Q,Investors!$A:$A,$A482,Investors!$G:$G,$B482),0)</f>
        <v/>
      </c>
      <c r="Y482" s="4">
        <f>IF(AND(SUMIFS(Investors!$P:$P,Investors!$A:$A,$A482,Investors!$G:$G,$B482)-$B$2&lt;=Y$4,SUMIFS(Investors!$P:$P,Investors!$A:$A,$A482,Investors!$G:$G,$B482)-$B$2&gt;X$4),SUMIFS(Investors!$Q:$Q,Investors!$A:$A,$A482,Investors!$G:$G,$B482),0)</f>
        <v/>
      </c>
      <c r="Z482" s="4">
        <f>IF(AND(SUMIFS(Investors!$P:$P,Investors!$A:$A,$A482,Investors!$G:$G,$B482)-$B$2&lt;=Z$4,SUMIFS(Investors!$P:$P,Investors!$A:$A,$A482,Investors!$G:$G,$B482)-$B$2&gt;Y$4),SUMIFS(Investors!$Q:$Q,Investors!$A:$A,$A482,Investors!$G:$G,$B482),0)</f>
        <v/>
      </c>
      <c r="AA482" s="4">
        <f>IF(AND(SUMIFS(Investors!$P:$P,Investors!$A:$A,$A482,Investors!$G:$G,$B482)-$B$2&lt;=AA$4,SUMIFS(Investors!$P:$P,Investors!$A:$A,$A482,Investors!$G:$G,$B482)-$B$2&gt;Z$4),SUMIFS(Investors!$Q:$Q,Investors!$A:$A,$A482,Investors!$G:$G,$B482),0)</f>
        <v/>
      </c>
      <c r="AB482" s="4">
        <f>IF(AND(SUMIFS(Investors!$P:$P,Investors!$A:$A,$A482,Investors!$G:$G,$B482)-$B$2&lt;=AB$4,SUMIFS(Investors!$P:$P,Investors!$A:$A,$A482,Investors!$G:$G,$B482)-$B$2&gt;AA$4),SUMIFS(Investors!$Q:$Q,Investors!$A:$A,$A482,Investors!$G:$G,$B482),0)</f>
        <v/>
      </c>
      <c r="AC482" s="4">
        <f>IF(AND(SUMIFS(Investors!$P:$P,Investors!$A:$A,$A482,Investors!$G:$G,$B482)-$B$2&lt;=AC$4,SUMIFS(Investors!$P:$P,Investors!$A:$A,$A482,Investors!$G:$G,$B482)-$B$2&gt;AB$4),SUMIFS(Investors!$Q:$Q,Investors!$A:$A,$A482,Investors!$G:$G,$B482),0)</f>
        <v/>
      </c>
    </row>
    <row r="483">
      <c r="A483" t="inlineStr">
        <is>
          <t>ZBUM01</t>
        </is>
      </c>
      <c r="B483" t="inlineStr">
        <is>
          <t>HVJ201</t>
        </is>
      </c>
      <c r="C483" s="4">
        <f>SUM(E483:AC483)</f>
        <v/>
      </c>
      <c r="E483" s="4">
        <f>IF(AND(SUMIFS(Investors!$P:$P,Investors!$A:$A,$A483,Investors!$G:$G,$B483)-$B$2&lt;=E$4,SUMIFS(Investors!$P:$P,Investors!$A:$A,$A483,Investors!$G:$G,$B483)-$B$2&gt;D$4),SUMIFS(Investors!$Q:$Q,Investors!$A:$A,$A483,Investors!$G:$G,$B483),0)</f>
        <v/>
      </c>
      <c r="F483" s="4">
        <f>IF(AND(SUMIFS(Investors!$P:$P,Investors!$A:$A,$A483,Investors!$G:$G,$B483)-$B$2&lt;=F$4,SUMIFS(Investors!$P:$P,Investors!$A:$A,$A483,Investors!$G:$G,$B483)-$B$2&gt;E$4),SUMIFS(Investors!$Q:$Q,Investors!$A:$A,$A483,Investors!$G:$G,$B483),0)</f>
        <v/>
      </c>
      <c r="G483" s="4">
        <f>IF(AND(SUMIFS(Investors!$P:$P,Investors!$A:$A,$A483,Investors!$G:$G,$B483)-$B$2&lt;=G$4,SUMIFS(Investors!$P:$P,Investors!$A:$A,$A483,Investors!$G:$G,$B483)-$B$2&gt;F$4),SUMIFS(Investors!$Q:$Q,Investors!$A:$A,$A483,Investors!$G:$G,$B483),0)</f>
        <v/>
      </c>
      <c r="H483" s="4">
        <f>IF(AND(SUMIFS(Investors!$P:$P,Investors!$A:$A,$A483,Investors!$G:$G,$B483)-$B$2&lt;=H$4,SUMIFS(Investors!$P:$P,Investors!$A:$A,$A483,Investors!$G:$G,$B483)-$B$2&gt;G$4),SUMIFS(Investors!$Q:$Q,Investors!$A:$A,$A483,Investors!$G:$G,$B483),0)</f>
        <v/>
      </c>
      <c r="I483" s="4">
        <f>IF(AND(SUMIFS(Investors!$P:$P,Investors!$A:$A,$A483,Investors!$G:$G,$B483)-$B$2&lt;=I$4,SUMIFS(Investors!$P:$P,Investors!$A:$A,$A483,Investors!$G:$G,$B483)-$B$2&gt;H$4),SUMIFS(Investors!$Q:$Q,Investors!$A:$A,$A483,Investors!$G:$G,$B483),0)</f>
        <v/>
      </c>
      <c r="J483" s="4">
        <f>IF(AND(SUMIFS(Investors!$P:$P,Investors!$A:$A,$A483,Investors!$G:$G,$B483)-$B$2&lt;=J$4,SUMIFS(Investors!$P:$P,Investors!$A:$A,$A483,Investors!$G:$G,$B483)-$B$2&gt;I$4),SUMIFS(Investors!$Q:$Q,Investors!$A:$A,$A483,Investors!$G:$G,$B483),0)</f>
        <v/>
      </c>
      <c r="K483" s="4">
        <f>IF(AND(SUMIFS(Investors!$P:$P,Investors!$A:$A,$A483,Investors!$G:$G,$B483)-$B$2&lt;=K$4,SUMIFS(Investors!$P:$P,Investors!$A:$A,$A483,Investors!$G:$G,$B483)-$B$2&gt;J$4),SUMIFS(Investors!$Q:$Q,Investors!$A:$A,$A483,Investors!$G:$G,$B483),0)</f>
        <v/>
      </c>
      <c r="L483" s="4">
        <f>IF(AND(SUMIFS(Investors!$P:$P,Investors!$A:$A,$A483,Investors!$G:$G,$B483)-$B$2&lt;=L$4,SUMIFS(Investors!$P:$P,Investors!$A:$A,$A483,Investors!$G:$G,$B483)-$B$2&gt;K$4),SUMIFS(Investors!$Q:$Q,Investors!$A:$A,$A483,Investors!$G:$G,$B483),0)</f>
        <v/>
      </c>
      <c r="M483" s="4">
        <f>IF(AND(SUMIFS(Investors!$P:$P,Investors!$A:$A,$A483,Investors!$G:$G,$B483)-$B$2&lt;=M$4,SUMIFS(Investors!$P:$P,Investors!$A:$A,$A483,Investors!$G:$G,$B483)-$B$2&gt;L$4),SUMIFS(Investors!$Q:$Q,Investors!$A:$A,$A483,Investors!$G:$G,$B483),0)</f>
        <v/>
      </c>
      <c r="N483" s="4">
        <f>IF(AND(SUMIFS(Investors!$P:$P,Investors!$A:$A,$A483,Investors!$G:$G,$B483)-$B$2&lt;=N$4,SUMIFS(Investors!$P:$P,Investors!$A:$A,$A483,Investors!$G:$G,$B483)-$B$2&gt;M$4),SUMIFS(Investors!$Q:$Q,Investors!$A:$A,$A483,Investors!$G:$G,$B483),0)</f>
        <v/>
      </c>
      <c r="O483" s="4">
        <f>IF(AND(SUMIFS(Investors!$P:$P,Investors!$A:$A,$A483,Investors!$G:$G,$B483)-$B$2&lt;=O$4,SUMIFS(Investors!$P:$P,Investors!$A:$A,$A483,Investors!$G:$G,$B483)-$B$2&gt;N$4),SUMIFS(Investors!$Q:$Q,Investors!$A:$A,$A483,Investors!$G:$G,$B483),0)</f>
        <v/>
      </c>
      <c r="P483" s="4">
        <f>IF(AND(SUMIFS(Investors!$P:$P,Investors!$A:$A,$A483,Investors!$G:$G,$B483)-$B$2&lt;=P$4,SUMIFS(Investors!$P:$P,Investors!$A:$A,$A483,Investors!$G:$G,$B483)-$B$2&gt;O$4),SUMIFS(Investors!$Q:$Q,Investors!$A:$A,$A483,Investors!$G:$G,$B483),0)</f>
        <v/>
      </c>
      <c r="Q483" s="4">
        <f>IF(AND(SUMIFS(Investors!$P:$P,Investors!$A:$A,$A483,Investors!$G:$G,$B483)-$B$2&lt;=Q$4,SUMIFS(Investors!$P:$P,Investors!$A:$A,$A483,Investors!$G:$G,$B483)-$B$2&gt;P$4),SUMIFS(Investors!$Q:$Q,Investors!$A:$A,$A483,Investors!$G:$G,$B483),0)</f>
        <v/>
      </c>
      <c r="R483" s="4">
        <f>IF(AND(SUMIFS(Investors!$P:$P,Investors!$A:$A,$A483,Investors!$G:$G,$B483)-$B$2&lt;=R$4,SUMIFS(Investors!$P:$P,Investors!$A:$A,$A483,Investors!$G:$G,$B483)-$B$2&gt;Q$4),SUMIFS(Investors!$Q:$Q,Investors!$A:$A,$A483,Investors!$G:$G,$B483),0)</f>
        <v/>
      </c>
      <c r="S483" s="4">
        <f>IF(AND(SUMIFS(Investors!$P:$P,Investors!$A:$A,$A483,Investors!$G:$G,$B483)-$B$2&lt;=S$4,SUMIFS(Investors!$P:$P,Investors!$A:$A,$A483,Investors!$G:$G,$B483)-$B$2&gt;R$4),SUMIFS(Investors!$Q:$Q,Investors!$A:$A,$A483,Investors!$G:$G,$B483),0)</f>
        <v/>
      </c>
      <c r="T483" s="4">
        <f>IF(AND(SUMIFS(Investors!$P:$P,Investors!$A:$A,$A483,Investors!$G:$G,$B483)-$B$2&lt;=T$4,SUMIFS(Investors!$P:$P,Investors!$A:$A,$A483,Investors!$G:$G,$B483)-$B$2&gt;S$4),SUMIFS(Investors!$Q:$Q,Investors!$A:$A,$A483,Investors!$G:$G,$B483),0)</f>
        <v/>
      </c>
      <c r="U483" s="4">
        <f>IF(AND(SUMIFS(Investors!$P:$P,Investors!$A:$A,$A483,Investors!$G:$G,$B483)-$B$2&lt;=U$4,SUMIFS(Investors!$P:$P,Investors!$A:$A,$A483,Investors!$G:$G,$B483)-$B$2&gt;T$4),SUMIFS(Investors!$Q:$Q,Investors!$A:$A,$A483,Investors!$G:$G,$B483),0)</f>
        <v/>
      </c>
      <c r="V483" s="4">
        <f>IF(AND(SUMIFS(Investors!$P:$P,Investors!$A:$A,$A483,Investors!$G:$G,$B483)-$B$2&lt;=V$4,SUMIFS(Investors!$P:$P,Investors!$A:$A,$A483,Investors!$G:$G,$B483)-$B$2&gt;U$4),SUMIFS(Investors!$Q:$Q,Investors!$A:$A,$A483,Investors!$G:$G,$B483),0)</f>
        <v/>
      </c>
      <c r="W483" s="4">
        <f>IF(AND(SUMIFS(Investors!$P:$P,Investors!$A:$A,$A483,Investors!$G:$G,$B483)-$B$2&lt;=W$4,SUMIFS(Investors!$P:$P,Investors!$A:$A,$A483,Investors!$G:$G,$B483)-$B$2&gt;V$4),SUMIFS(Investors!$Q:$Q,Investors!$A:$A,$A483,Investors!$G:$G,$B483),0)</f>
        <v/>
      </c>
      <c r="X483" s="4">
        <f>IF(AND(SUMIFS(Investors!$P:$P,Investors!$A:$A,$A483,Investors!$G:$G,$B483)-$B$2&lt;=X$4,SUMIFS(Investors!$P:$P,Investors!$A:$A,$A483,Investors!$G:$G,$B483)-$B$2&gt;W$4),SUMIFS(Investors!$Q:$Q,Investors!$A:$A,$A483,Investors!$G:$G,$B483),0)</f>
        <v/>
      </c>
      <c r="Y483" s="4">
        <f>IF(AND(SUMIFS(Investors!$P:$P,Investors!$A:$A,$A483,Investors!$G:$G,$B483)-$B$2&lt;=Y$4,SUMIFS(Investors!$P:$P,Investors!$A:$A,$A483,Investors!$G:$G,$B483)-$B$2&gt;X$4),SUMIFS(Investors!$Q:$Q,Investors!$A:$A,$A483,Investors!$G:$G,$B483),0)</f>
        <v/>
      </c>
      <c r="Z483" s="4">
        <f>IF(AND(SUMIFS(Investors!$P:$P,Investors!$A:$A,$A483,Investors!$G:$G,$B483)-$B$2&lt;=Z$4,SUMIFS(Investors!$P:$P,Investors!$A:$A,$A483,Investors!$G:$G,$B483)-$B$2&gt;Y$4),SUMIFS(Investors!$Q:$Q,Investors!$A:$A,$A483,Investors!$G:$G,$B483),0)</f>
        <v/>
      </c>
      <c r="AA483" s="4">
        <f>IF(AND(SUMIFS(Investors!$P:$P,Investors!$A:$A,$A483,Investors!$G:$G,$B483)-$B$2&lt;=AA$4,SUMIFS(Investors!$P:$P,Investors!$A:$A,$A483,Investors!$G:$G,$B483)-$B$2&gt;Z$4),SUMIFS(Investors!$Q:$Q,Investors!$A:$A,$A483,Investors!$G:$G,$B483),0)</f>
        <v/>
      </c>
      <c r="AB483" s="4">
        <f>IF(AND(SUMIFS(Investors!$P:$P,Investors!$A:$A,$A483,Investors!$G:$G,$B483)-$B$2&lt;=AB$4,SUMIFS(Investors!$P:$P,Investors!$A:$A,$A483,Investors!$G:$G,$B483)-$B$2&gt;AA$4),SUMIFS(Investors!$Q:$Q,Investors!$A:$A,$A483,Investors!$G:$G,$B483),0)</f>
        <v/>
      </c>
      <c r="AC483" s="4">
        <f>IF(AND(SUMIFS(Investors!$P:$P,Investors!$A:$A,$A483,Investors!$G:$G,$B483)-$B$2&lt;=AC$4,SUMIFS(Investors!$P:$P,Investors!$A:$A,$A483,Investors!$G:$G,$B483)-$B$2&gt;AB$4),SUMIFS(Investors!$Q:$Q,Investors!$A:$A,$A483,Investors!$G:$G,$B483),0)</f>
        <v/>
      </c>
    </row>
    <row r="484">
      <c r="A484" t="inlineStr">
        <is>
          <t>ZBUM01</t>
        </is>
      </c>
      <c r="B484" t="inlineStr">
        <is>
          <t>HVL203</t>
        </is>
      </c>
      <c r="C484" s="4">
        <f>SUM(E484:AC484)</f>
        <v/>
      </c>
      <c r="E484" s="4">
        <f>IF(AND(SUMIFS(Investors!$P:$P,Investors!$A:$A,$A484,Investors!$G:$G,$B484)-$B$2&lt;=E$4,SUMIFS(Investors!$P:$P,Investors!$A:$A,$A484,Investors!$G:$G,$B484)-$B$2&gt;D$4),SUMIFS(Investors!$Q:$Q,Investors!$A:$A,$A484,Investors!$G:$G,$B484),0)</f>
        <v/>
      </c>
      <c r="F484" s="4">
        <f>IF(AND(SUMIFS(Investors!$P:$P,Investors!$A:$A,$A484,Investors!$G:$G,$B484)-$B$2&lt;=F$4,SUMIFS(Investors!$P:$P,Investors!$A:$A,$A484,Investors!$G:$G,$B484)-$B$2&gt;E$4),SUMIFS(Investors!$Q:$Q,Investors!$A:$A,$A484,Investors!$G:$G,$B484),0)</f>
        <v/>
      </c>
      <c r="G484" s="4">
        <f>IF(AND(SUMIFS(Investors!$P:$P,Investors!$A:$A,$A484,Investors!$G:$G,$B484)-$B$2&lt;=G$4,SUMIFS(Investors!$P:$P,Investors!$A:$A,$A484,Investors!$G:$G,$B484)-$B$2&gt;F$4),SUMIFS(Investors!$Q:$Q,Investors!$A:$A,$A484,Investors!$G:$G,$B484),0)</f>
        <v/>
      </c>
      <c r="H484" s="4">
        <f>IF(AND(SUMIFS(Investors!$P:$P,Investors!$A:$A,$A484,Investors!$G:$G,$B484)-$B$2&lt;=H$4,SUMIFS(Investors!$P:$P,Investors!$A:$A,$A484,Investors!$G:$G,$B484)-$B$2&gt;G$4),SUMIFS(Investors!$Q:$Q,Investors!$A:$A,$A484,Investors!$G:$G,$B484),0)</f>
        <v/>
      </c>
      <c r="I484" s="4">
        <f>IF(AND(SUMIFS(Investors!$P:$P,Investors!$A:$A,$A484,Investors!$G:$G,$B484)-$B$2&lt;=I$4,SUMIFS(Investors!$P:$P,Investors!$A:$A,$A484,Investors!$G:$G,$B484)-$B$2&gt;H$4),SUMIFS(Investors!$Q:$Q,Investors!$A:$A,$A484,Investors!$G:$G,$B484),0)</f>
        <v/>
      </c>
      <c r="J484" s="4">
        <f>IF(AND(SUMIFS(Investors!$P:$P,Investors!$A:$A,$A484,Investors!$G:$G,$B484)-$B$2&lt;=J$4,SUMIFS(Investors!$P:$P,Investors!$A:$A,$A484,Investors!$G:$G,$B484)-$B$2&gt;I$4),SUMIFS(Investors!$Q:$Q,Investors!$A:$A,$A484,Investors!$G:$G,$B484),0)</f>
        <v/>
      </c>
      <c r="K484" s="4">
        <f>IF(AND(SUMIFS(Investors!$P:$P,Investors!$A:$A,$A484,Investors!$G:$G,$B484)-$B$2&lt;=K$4,SUMIFS(Investors!$P:$P,Investors!$A:$A,$A484,Investors!$G:$G,$B484)-$B$2&gt;J$4),SUMIFS(Investors!$Q:$Q,Investors!$A:$A,$A484,Investors!$G:$G,$B484),0)</f>
        <v/>
      </c>
      <c r="L484" s="4">
        <f>IF(AND(SUMIFS(Investors!$P:$P,Investors!$A:$A,$A484,Investors!$G:$G,$B484)-$B$2&lt;=L$4,SUMIFS(Investors!$P:$P,Investors!$A:$A,$A484,Investors!$G:$G,$B484)-$B$2&gt;K$4),SUMIFS(Investors!$Q:$Q,Investors!$A:$A,$A484,Investors!$G:$G,$B484),0)</f>
        <v/>
      </c>
      <c r="M484" s="4">
        <f>IF(AND(SUMIFS(Investors!$P:$P,Investors!$A:$A,$A484,Investors!$G:$G,$B484)-$B$2&lt;=M$4,SUMIFS(Investors!$P:$P,Investors!$A:$A,$A484,Investors!$G:$G,$B484)-$B$2&gt;L$4),SUMIFS(Investors!$Q:$Q,Investors!$A:$A,$A484,Investors!$G:$G,$B484),0)</f>
        <v/>
      </c>
      <c r="N484" s="4">
        <f>IF(AND(SUMIFS(Investors!$P:$P,Investors!$A:$A,$A484,Investors!$G:$G,$B484)-$B$2&lt;=N$4,SUMIFS(Investors!$P:$P,Investors!$A:$A,$A484,Investors!$G:$G,$B484)-$B$2&gt;M$4),SUMIFS(Investors!$Q:$Q,Investors!$A:$A,$A484,Investors!$G:$G,$B484),0)</f>
        <v/>
      </c>
      <c r="O484" s="4">
        <f>IF(AND(SUMIFS(Investors!$P:$P,Investors!$A:$A,$A484,Investors!$G:$G,$B484)-$B$2&lt;=O$4,SUMIFS(Investors!$P:$P,Investors!$A:$A,$A484,Investors!$G:$G,$B484)-$B$2&gt;N$4),SUMIFS(Investors!$Q:$Q,Investors!$A:$A,$A484,Investors!$G:$G,$B484),0)</f>
        <v/>
      </c>
      <c r="P484" s="4">
        <f>IF(AND(SUMIFS(Investors!$P:$P,Investors!$A:$A,$A484,Investors!$G:$G,$B484)-$B$2&lt;=P$4,SUMIFS(Investors!$P:$P,Investors!$A:$A,$A484,Investors!$G:$G,$B484)-$B$2&gt;O$4),SUMIFS(Investors!$Q:$Q,Investors!$A:$A,$A484,Investors!$G:$G,$B484),0)</f>
        <v/>
      </c>
      <c r="Q484" s="4">
        <f>IF(AND(SUMIFS(Investors!$P:$P,Investors!$A:$A,$A484,Investors!$G:$G,$B484)-$B$2&lt;=Q$4,SUMIFS(Investors!$P:$P,Investors!$A:$A,$A484,Investors!$G:$G,$B484)-$B$2&gt;P$4),SUMIFS(Investors!$Q:$Q,Investors!$A:$A,$A484,Investors!$G:$G,$B484),0)</f>
        <v/>
      </c>
      <c r="R484" s="4">
        <f>IF(AND(SUMIFS(Investors!$P:$P,Investors!$A:$A,$A484,Investors!$G:$G,$B484)-$B$2&lt;=R$4,SUMIFS(Investors!$P:$P,Investors!$A:$A,$A484,Investors!$G:$G,$B484)-$B$2&gt;Q$4),SUMIFS(Investors!$Q:$Q,Investors!$A:$A,$A484,Investors!$G:$G,$B484),0)</f>
        <v/>
      </c>
      <c r="S484" s="4">
        <f>IF(AND(SUMIFS(Investors!$P:$P,Investors!$A:$A,$A484,Investors!$G:$G,$B484)-$B$2&lt;=S$4,SUMIFS(Investors!$P:$P,Investors!$A:$A,$A484,Investors!$G:$G,$B484)-$B$2&gt;R$4),SUMIFS(Investors!$Q:$Q,Investors!$A:$A,$A484,Investors!$G:$G,$B484),0)</f>
        <v/>
      </c>
      <c r="T484" s="4">
        <f>IF(AND(SUMIFS(Investors!$P:$P,Investors!$A:$A,$A484,Investors!$G:$G,$B484)-$B$2&lt;=T$4,SUMIFS(Investors!$P:$P,Investors!$A:$A,$A484,Investors!$G:$G,$B484)-$B$2&gt;S$4),SUMIFS(Investors!$Q:$Q,Investors!$A:$A,$A484,Investors!$G:$G,$B484),0)</f>
        <v/>
      </c>
      <c r="U484" s="4">
        <f>IF(AND(SUMIFS(Investors!$P:$P,Investors!$A:$A,$A484,Investors!$G:$G,$B484)-$B$2&lt;=U$4,SUMIFS(Investors!$P:$P,Investors!$A:$A,$A484,Investors!$G:$G,$B484)-$B$2&gt;T$4),SUMIFS(Investors!$Q:$Q,Investors!$A:$A,$A484,Investors!$G:$G,$B484),0)</f>
        <v/>
      </c>
      <c r="V484" s="4">
        <f>IF(AND(SUMIFS(Investors!$P:$P,Investors!$A:$A,$A484,Investors!$G:$G,$B484)-$B$2&lt;=V$4,SUMIFS(Investors!$P:$P,Investors!$A:$A,$A484,Investors!$G:$G,$B484)-$B$2&gt;U$4),SUMIFS(Investors!$Q:$Q,Investors!$A:$A,$A484,Investors!$G:$G,$B484),0)</f>
        <v/>
      </c>
      <c r="W484" s="4">
        <f>IF(AND(SUMIFS(Investors!$P:$P,Investors!$A:$A,$A484,Investors!$G:$G,$B484)-$B$2&lt;=W$4,SUMIFS(Investors!$P:$P,Investors!$A:$A,$A484,Investors!$G:$G,$B484)-$B$2&gt;V$4),SUMIFS(Investors!$Q:$Q,Investors!$A:$A,$A484,Investors!$G:$G,$B484),0)</f>
        <v/>
      </c>
      <c r="X484" s="4">
        <f>IF(AND(SUMIFS(Investors!$P:$P,Investors!$A:$A,$A484,Investors!$G:$G,$B484)-$B$2&lt;=X$4,SUMIFS(Investors!$P:$P,Investors!$A:$A,$A484,Investors!$G:$G,$B484)-$B$2&gt;W$4),SUMIFS(Investors!$Q:$Q,Investors!$A:$A,$A484,Investors!$G:$G,$B484),0)</f>
        <v/>
      </c>
      <c r="Y484" s="4">
        <f>IF(AND(SUMIFS(Investors!$P:$P,Investors!$A:$A,$A484,Investors!$G:$G,$B484)-$B$2&lt;=Y$4,SUMIFS(Investors!$P:$P,Investors!$A:$A,$A484,Investors!$G:$G,$B484)-$B$2&gt;X$4),SUMIFS(Investors!$Q:$Q,Investors!$A:$A,$A484,Investors!$G:$G,$B484),0)</f>
        <v/>
      </c>
      <c r="Z484" s="4">
        <f>IF(AND(SUMIFS(Investors!$P:$P,Investors!$A:$A,$A484,Investors!$G:$G,$B484)-$B$2&lt;=Z$4,SUMIFS(Investors!$P:$P,Investors!$A:$A,$A484,Investors!$G:$G,$B484)-$B$2&gt;Y$4),SUMIFS(Investors!$Q:$Q,Investors!$A:$A,$A484,Investors!$G:$G,$B484),0)</f>
        <v/>
      </c>
      <c r="AA484" s="4">
        <f>IF(AND(SUMIFS(Investors!$P:$P,Investors!$A:$A,$A484,Investors!$G:$G,$B484)-$B$2&lt;=AA$4,SUMIFS(Investors!$P:$P,Investors!$A:$A,$A484,Investors!$G:$G,$B484)-$B$2&gt;Z$4),SUMIFS(Investors!$Q:$Q,Investors!$A:$A,$A484,Investors!$G:$G,$B484),0)</f>
        <v/>
      </c>
      <c r="AB484" s="4">
        <f>IF(AND(SUMIFS(Investors!$P:$P,Investors!$A:$A,$A484,Investors!$G:$G,$B484)-$B$2&lt;=AB$4,SUMIFS(Investors!$P:$P,Investors!$A:$A,$A484,Investors!$G:$G,$B484)-$B$2&gt;AA$4),SUMIFS(Investors!$Q:$Q,Investors!$A:$A,$A484,Investors!$G:$G,$B484),0)</f>
        <v/>
      </c>
      <c r="AC484" s="4">
        <f>IF(AND(SUMIFS(Investors!$P:$P,Investors!$A:$A,$A484,Investors!$G:$G,$B484)-$B$2&lt;=AC$4,SUMIFS(Investors!$P:$P,Investors!$A:$A,$A484,Investors!$G:$G,$B484)-$B$2&gt;AB$4),SUMIFS(Investors!$Q:$Q,Investors!$A:$A,$A484,Investors!$G:$G,$B484),0)</f>
        <v/>
      </c>
    </row>
    <row r="485">
      <c r="A485" t="inlineStr">
        <is>
          <t>ZBUM01</t>
        </is>
      </c>
      <c r="B485" t="inlineStr">
        <is>
          <t>HVJ101</t>
        </is>
      </c>
      <c r="C485" s="4">
        <f>SUM(E485:AC485)</f>
        <v/>
      </c>
      <c r="E485" s="4">
        <f>IF(AND(SUMIFS(Investors!$P:$P,Investors!$A:$A,$A485,Investors!$G:$G,$B485)-$B$2&lt;=E$4,SUMIFS(Investors!$P:$P,Investors!$A:$A,$A485,Investors!$G:$G,$B485)-$B$2&gt;D$4),SUMIFS(Investors!$Q:$Q,Investors!$A:$A,$A485,Investors!$G:$G,$B485),0)</f>
        <v/>
      </c>
      <c r="F485" s="4">
        <f>IF(AND(SUMIFS(Investors!$P:$P,Investors!$A:$A,$A485,Investors!$G:$G,$B485)-$B$2&lt;=F$4,SUMIFS(Investors!$P:$P,Investors!$A:$A,$A485,Investors!$G:$G,$B485)-$B$2&gt;E$4),SUMIFS(Investors!$Q:$Q,Investors!$A:$A,$A485,Investors!$G:$G,$B485),0)</f>
        <v/>
      </c>
      <c r="G485" s="4">
        <f>IF(AND(SUMIFS(Investors!$P:$P,Investors!$A:$A,$A485,Investors!$G:$G,$B485)-$B$2&lt;=G$4,SUMIFS(Investors!$P:$P,Investors!$A:$A,$A485,Investors!$G:$G,$B485)-$B$2&gt;F$4),SUMIFS(Investors!$Q:$Q,Investors!$A:$A,$A485,Investors!$G:$G,$B485),0)</f>
        <v/>
      </c>
      <c r="H485" s="4">
        <f>IF(AND(SUMIFS(Investors!$P:$P,Investors!$A:$A,$A485,Investors!$G:$G,$B485)-$B$2&lt;=H$4,SUMIFS(Investors!$P:$P,Investors!$A:$A,$A485,Investors!$G:$G,$B485)-$B$2&gt;G$4),SUMIFS(Investors!$Q:$Q,Investors!$A:$A,$A485,Investors!$G:$G,$B485),0)</f>
        <v/>
      </c>
      <c r="I485" s="4">
        <f>IF(AND(SUMIFS(Investors!$P:$P,Investors!$A:$A,$A485,Investors!$G:$G,$B485)-$B$2&lt;=I$4,SUMIFS(Investors!$P:$P,Investors!$A:$A,$A485,Investors!$G:$G,$B485)-$B$2&gt;H$4),SUMIFS(Investors!$Q:$Q,Investors!$A:$A,$A485,Investors!$G:$G,$B485),0)</f>
        <v/>
      </c>
      <c r="J485" s="4">
        <f>IF(AND(SUMIFS(Investors!$P:$P,Investors!$A:$A,$A485,Investors!$G:$G,$B485)-$B$2&lt;=J$4,SUMIFS(Investors!$P:$P,Investors!$A:$A,$A485,Investors!$G:$G,$B485)-$B$2&gt;I$4),SUMIFS(Investors!$Q:$Q,Investors!$A:$A,$A485,Investors!$G:$G,$B485),0)</f>
        <v/>
      </c>
      <c r="K485" s="4">
        <f>IF(AND(SUMIFS(Investors!$P:$P,Investors!$A:$A,$A485,Investors!$G:$G,$B485)-$B$2&lt;=K$4,SUMIFS(Investors!$P:$P,Investors!$A:$A,$A485,Investors!$G:$G,$B485)-$B$2&gt;J$4),SUMIFS(Investors!$Q:$Q,Investors!$A:$A,$A485,Investors!$G:$G,$B485),0)</f>
        <v/>
      </c>
      <c r="L485" s="4">
        <f>IF(AND(SUMIFS(Investors!$P:$P,Investors!$A:$A,$A485,Investors!$G:$G,$B485)-$B$2&lt;=L$4,SUMIFS(Investors!$P:$P,Investors!$A:$A,$A485,Investors!$G:$G,$B485)-$B$2&gt;K$4),SUMIFS(Investors!$Q:$Q,Investors!$A:$A,$A485,Investors!$G:$G,$B485),0)</f>
        <v/>
      </c>
      <c r="M485" s="4">
        <f>IF(AND(SUMIFS(Investors!$P:$P,Investors!$A:$A,$A485,Investors!$G:$G,$B485)-$B$2&lt;=M$4,SUMIFS(Investors!$P:$P,Investors!$A:$A,$A485,Investors!$G:$G,$B485)-$B$2&gt;L$4),SUMIFS(Investors!$Q:$Q,Investors!$A:$A,$A485,Investors!$G:$G,$B485),0)</f>
        <v/>
      </c>
      <c r="N485" s="4">
        <f>IF(AND(SUMIFS(Investors!$P:$P,Investors!$A:$A,$A485,Investors!$G:$G,$B485)-$B$2&lt;=N$4,SUMIFS(Investors!$P:$P,Investors!$A:$A,$A485,Investors!$G:$G,$B485)-$B$2&gt;M$4),SUMIFS(Investors!$Q:$Q,Investors!$A:$A,$A485,Investors!$G:$G,$B485),0)</f>
        <v/>
      </c>
      <c r="O485" s="4">
        <f>IF(AND(SUMIFS(Investors!$P:$P,Investors!$A:$A,$A485,Investors!$G:$G,$B485)-$B$2&lt;=O$4,SUMIFS(Investors!$P:$P,Investors!$A:$A,$A485,Investors!$G:$G,$B485)-$B$2&gt;N$4),SUMIFS(Investors!$Q:$Q,Investors!$A:$A,$A485,Investors!$G:$G,$B485),0)</f>
        <v/>
      </c>
      <c r="P485" s="4">
        <f>IF(AND(SUMIFS(Investors!$P:$P,Investors!$A:$A,$A485,Investors!$G:$G,$B485)-$B$2&lt;=P$4,SUMIFS(Investors!$P:$P,Investors!$A:$A,$A485,Investors!$G:$G,$B485)-$B$2&gt;O$4),SUMIFS(Investors!$Q:$Q,Investors!$A:$A,$A485,Investors!$G:$G,$B485),0)</f>
        <v/>
      </c>
      <c r="Q485" s="4">
        <f>IF(AND(SUMIFS(Investors!$P:$P,Investors!$A:$A,$A485,Investors!$G:$G,$B485)-$B$2&lt;=Q$4,SUMIFS(Investors!$P:$P,Investors!$A:$A,$A485,Investors!$G:$G,$B485)-$B$2&gt;P$4),SUMIFS(Investors!$Q:$Q,Investors!$A:$A,$A485,Investors!$G:$G,$B485),0)</f>
        <v/>
      </c>
      <c r="R485" s="4">
        <f>IF(AND(SUMIFS(Investors!$P:$P,Investors!$A:$A,$A485,Investors!$G:$G,$B485)-$B$2&lt;=R$4,SUMIFS(Investors!$P:$P,Investors!$A:$A,$A485,Investors!$G:$G,$B485)-$B$2&gt;Q$4),SUMIFS(Investors!$Q:$Q,Investors!$A:$A,$A485,Investors!$G:$G,$B485),0)</f>
        <v/>
      </c>
      <c r="S485" s="4">
        <f>IF(AND(SUMIFS(Investors!$P:$P,Investors!$A:$A,$A485,Investors!$G:$G,$B485)-$B$2&lt;=S$4,SUMIFS(Investors!$P:$P,Investors!$A:$A,$A485,Investors!$G:$G,$B485)-$B$2&gt;R$4),SUMIFS(Investors!$Q:$Q,Investors!$A:$A,$A485,Investors!$G:$G,$B485),0)</f>
        <v/>
      </c>
      <c r="T485" s="4">
        <f>IF(AND(SUMIFS(Investors!$P:$P,Investors!$A:$A,$A485,Investors!$G:$G,$B485)-$B$2&lt;=T$4,SUMIFS(Investors!$P:$P,Investors!$A:$A,$A485,Investors!$G:$G,$B485)-$B$2&gt;S$4),SUMIFS(Investors!$Q:$Q,Investors!$A:$A,$A485,Investors!$G:$G,$B485),0)</f>
        <v/>
      </c>
      <c r="U485" s="4">
        <f>IF(AND(SUMIFS(Investors!$P:$P,Investors!$A:$A,$A485,Investors!$G:$G,$B485)-$B$2&lt;=U$4,SUMIFS(Investors!$P:$P,Investors!$A:$A,$A485,Investors!$G:$G,$B485)-$B$2&gt;T$4),SUMIFS(Investors!$Q:$Q,Investors!$A:$A,$A485,Investors!$G:$G,$B485),0)</f>
        <v/>
      </c>
      <c r="V485" s="4">
        <f>IF(AND(SUMIFS(Investors!$P:$P,Investors!$A:$A,$A485,Investors!$G:$G,$B485)-$B$2&lt;=V$4,SUMIFS(Investors!$P:$P,Investors!$A:$A,$A485,Investors!$G:$G,$B485)-$B$2&gt;U$4),SUMIFS(Investors!$Q:$Q,Investors!$A:$A,$A485,Investors!$G:$G,$B485),0)</f>
        <v/>
      </c>
      <c r="W485" s="4">
        <f>IF(AND(SUMIFS(Investors!$P:$P,Investors!$A:$A,$A485,Investors!$G:$G,$B485)-$B$2&lt;=W$4,SUMIFS(Investors!$P:$P,Investors!$A:$A,$A485,Investors!$G:$G,$B485)-$B$2&gt;V$4),SUMIFS(Investors!$Q:$Q,Investors!$A:$A,$A485,Investors!$G:$G,$B485),0)</f>
        <v/>
      </c>
      <c r="X485" s="4">
        <f>IF(AND(SUMIFS(Investors!$P:$P,Investors!$A:$A,$A485,Investors!$G:$G,$B485)-$B$2&lt;=X$4,SUMIFS(Investors!$P:$P,Investors!$A:$A,$A485,Investors!$G:$G,$B485)-$B$2&gt;W$4),SUMIFS(Investors!$Q:$Q,Investors!$A:$A,$A485,Investors!$G:$G,$B485),0)</f>
        <v/>
      </c>
      <c r="Y485" s="4">
        <f>IF(AND(SUMIFS(Investors!$P:$P,Investors!$A:$A,$A485,Investors!$G:$G,$B485)-$B$2&lt;=Y$4,SUMIFS(Investors!$P:$P,Investors!$A:$A,$A485,Investors!$G:$G,$B485)-$B$2&gt;X$4),SUMIFS(Investors!$Q:$Q,Investors!$A:$A,$A485,Investors!$G:$G,$B485),0)</f>
        <v/>
      </c>
      <c r="Z485" s="4">
        <f>IF(AND(SUMIFS(Investors!$P:$P,Investors!$A:$A,$A485,Investors!$G:$G,$B485)-$B$2&lt;=Z$4,SUMIFS(Investors!$P:$P,Investors!$A:$A,$A485,Investors!$G:$G,$B485)-$B$2&gt;Y$4),SUMIFS(Investors!$Q:$Q,Investors!$A:$A,$A485,Investors!$G:$G,$B485),0)</f>
        <v/>
      </c>
      <c r="AA485" s="4">
        <f>IF(AND(SUMIFS(Investors!$P:$P,Investors!$A:$A,$A485,Investors!$G:$G,$B485)-$B$2&lt;=AA$4,SUMIFS(Investors!$P:$P,Investors!$A:$A,$A485,Investors!$G:$G,$B485)-$B$2&gt;Z$4),SUMIFS(Investors!$Q:$Q,Investors!$A:$A,$A485,Investors!$G:$G,$B485),0)</f>
        <v/>
      </c>
      <c r="AB485" s="4">
        <f>IF(AND(SUMIFS(Investors!$P:$P,Investors!$A:$A,$A485,Investors!$G:$G,$B485)-$B$2&lt;=AB$4,SUMIFS(Investors!$P:$P,Investors!$A:$A,$A485,Investors!$G:$G,$B485)-$B$2&gt;AA$4),SUMIFS(Investors!$Q:$Q,Investors!$A:$A,$A485,Investors!$G:$G,$B485),0)</f>
        <v/>
      </c>
      <c r="AC485" s="4">
        <f>IF(AND(SUMIFS(Investors!$P:$P,Investors!$A:$A,$A485,Investors!$G:$G,$B485)-$B$2&lt;=AC$4,SUMIFS(Investors!$P:$P,Investors!$A:$A,$A485,Investors!$G:$G,$B485)-$B$2&gt;AB$4),SUMIFS(Investors!$Q:$Q,Investors!$A:$A,$A485,Investors!$G:$G,$B485),0)</f>
        <v/>
      </c>
    </row>
    <row r="486">
      <c r="A486" t="inlineStr">
        <is>
          <t>ZBUM01</t>
        </is>
      </c>
      <c r="B486" t="inlineStr">
        <is>
          <t>HVJ202</t>
        </is>
      </c>
      <c r="C486" s="4">
        <f>SUM(E486:AC486)</f>
        <v/>
      </c>
      <c r="E486" s="4">
        <f>IF(AND(SUMIFS(Investors!$P:$P,Investors!$A:$A,$A486,Investors!$G:$G,$B486)-$B$2&lt;=E$4,SUMIFS(Investors!$P:$P,Investors!$A:$A,$A486,Investors!$G:$G,$B486)-$B$2&gt;D$4),SUMIFS(Investors!$Q:$Q,Investors!$A:$A,$A486,Investors!$G:$G,$B486),0)</f>
        <v/>
      </c>
      <c r="F486" s="4">
        <f>IF(AND(SUMIFS(Investors!$P:$P,Investors!$A:$A,$A486,Investors!$G:$G,$B486)-$B$2&lt;=F$4,SUMIFS(Investors!$P:$P,Investors!$A:$A,$A486,Investors!$G:$G,$B486)-$B$2&gt;E$4),SUMIFS(Investors!$Q:$Q,Investors!$A:$A,$A486,Investors!$G:$G,$B486),0)</f>
        <v/>
      </c>
      <c r="G486" s="4">
        <f>IF(AND(SUMIFS(Investors!$P:$P,Investors!$A:$A,$A486,Investors!$G:$G,$B486)-$B$2&lt;=G$4,SUMIFS(Investors!$P:$P,Investors!$A:$A,$A486,Investors!$G:$G,$B486)-$B$2&gt;F$4),SUMIFS(Investors!$Q:$Q,Investors!$A:$A,$A486,Investors!$G:$G,$B486),0)</f>
        <v/>
      </c>
      <c r="H486" s="4">
        <f>IF(AND(SUMIFS(Investors!$P:$P,Investors!$A:$A,$A486,Investors!$G:$G,$B486)-$B$2&lt;=H$4,SUMIFS(Investors!$P:$P,Investors!$A:$A,$A486,Investors!$G:$G,$B486)-$B$2&gt;G$4),SUMIFS(Investors!$Q:$Q,Investors!$A:$A,$A486,Investors!$G:$G,$B486),0)</f>
        <v/>
      </c>
      <c r="I486" s="4">
        <f>IF(AND(SUMIFS(Investors!$P:$P,Investors!$A:$A,$A486,Investors!$G:$G,$B486)-$B$2&lt;=I$4,SUMIFS(Investors!$P:$P,Investors!$A:$A,$A486,Investors!$G:$G,$B486)-$B$2&gt;H$4),SUMIFS(Investors!$Q:$Q,Investors!$A:$A,$A486,Investors!$G:$G,$B486),0)</f>
        <v/>
      </c>
      <c r="J486" s="4">
        <f>IF(AND(SUMIFS(Investors!$P:$P,Investors!$A:$A,$A486,Investors!$G:$G,$B486)-$B$2&lt;=J$4,SUMIFS(Investors!$P:$P,Investors!$A:$A,$A486,Investors!$G:$G,$B486)-$B$2&gt;I$4),SUMIFS(Investors!$Q:$Q,Investors!$A:$A,$A486,Investors!$G:$G,$B486),0)</f>
        <v/>
      </c>
      <c r="K486" s="4">
        <f>IF(AND(SUMIFS(Investors!$P:$P,Investors!$A:$A,$A486,Investors!$G:$G,$B486)-$B$2&lt;=K$4,SUMIFS(Investors!$P:$P,Investors!$A:$A,$A486,Investors!$G:$G,$B486)-$B$2&gt;J$4),SUMIFS(Investors!$Q:$Q,Investors!$A:$A,$A486,Investors!$G:$G,$B486),0)</f>
        <v/>
      </c>
      <c r="L486" s="4">
        <f>IF(AND(SUMIFS(Investors!$P:$P,Investors!$A:$A,$A486,Investors!$G:$G,$B486)-$B$2&lt;=L$4,SUMIFS(Investors!$P:$P,Investors!$A:$A,$A486,Investors!$G:$G,$B486)-$B$2&gt;K$4),SUMIFS(Investors!$Q:$Q,Investors!$A:$A,$A486,Investors!$G:$G,$B486),0)</f>
        <v/>
      </c>
      <c r="M486" s="4">
        <f>IF(AND(SUMIFS(Investors!$P:$P,Investors!$A:$A,$A486,Investors!$G:$G,$B486)-$B$2&lt;=M$4,SUMIFS(Investors!$P:$P,Investors!$A:$A,$A486,Investors!$G:$G,$B486)-$B$2&gt;L$4),SUMIFS(Investors!$Q:$Q,Investors!$A:$A,$A486,Investors!$G:$G,$B486),0)</f>
        <v/>
      </c>
      <c r="N486" s="4">
        <f>IF(AND(SUMIFS(Investors!$P:$P,Investors!$A:$A,$A486,Investors!$G:$G,$B486)-$B$2&lt;=N$4,SUMIFS(Investors!$P:$P,Investors!$A:$A,$A486,Investors!$G:$G,$B486)-$B$2&gt;M$4),SUMIFS(Investors!$Q:$Q,Investors!$A:$A,$A486,Investors!$G:$G,$B486),0)</f>
        <v/>
      </c>
      <c r="O486" s="4">
        <f>IF(AND(SUMIFS(Investors!$P:$P,Investors!$A:$A,$A486,Investors!$G:$G,$B486)-$B$2&lt;=O$4,SUMIFS(Investors!$P:$P,Investors!$A:$A,$A486,Investors!$G:$G,$B486)-$B$2&gt;N$4),SUMIFS(Investors!$Q:$Q,Investors!$A:$A,$A486,Investors!$G:$G,$B486),0)</f>
        <v/>
      </c>
      <c r="P486" s="4">
        <f>IF(AND(SUMIFS(Investors!$P:$P,Investors!$A:$A,$A486,Investors!$G:$G,$B486)-$B$2&lt;=P$4,SUMIFS(Investors!$P:$P,Investors!$A:$A,$A486,Investors!$G:$G,$B486)-$B$2&gt;O$4),SUMIFS(Investors!$Q:$Q,Investors!$A:$A,$A486,Investors!$G:$G,$B486),0)</f>
        <v/>
      </c>
      <c r="Q486" s="4">
        <f>IF(AND(SUMIFS(Investors!$P:$P,Investors!$A:$A,$A486,Investors!$G:$G,$B486)-$B$2&lt;=Q$4,SUMIFS(Investors!$P:$P,Investors!$A:$A,$A486,Investors!$G:$G,$B486)-$B$2&gt;P$4),SUMIFS(Investors!$Q:$Q,Investors!$A:$A,$A486,Investors!$G:$G,$B486),0)</f>
        <v/>
      </c>
      <c r="R486" s="4">
        <f>IF(AND(SUMIFS(Investors!$P:$P,Investors!$A:$A,$A486,Investors!$G:$G,$B486)-$B$2&lt;=R$4,SUMIFS(Investors!$P:$P,Investors!$A:$A,$A486,Investors!$G:$G,$B486)-$B$2&gt;Q$4),SUMIFS(Investors!$Q:$Q,Investors!$A:$A,$A486,Investors!$G:$G,$B486),0)</f>
        <v/>
      </c>
      <c r="S486" s="4">
        <f>IF(AND(SUMIFS(Investors!$P:$P,Investors!$A:$A,$A486,Investors!$G:$G,$B486)-$B$2&lt;=S$4,SUMIFS(Investors!$P:$P,Investors!$A:$A,$A486,Investors!$G:$G,$B486)-$B$2&gt;R$4),SUMIFS(Investors!$Q:$Q,Investors!$A:$A,$A486,Investors!$G:$G,$B486),0)</f>
        <v/>
      </c>
      <c r="T486" s="4">
        <f>IF(AND(SUMIFS(Investors!$P:$P,Investors!$A:$A,$A486,Investors!$G:$G,$B486)-$B$2&lt;=T$4,SUMIFS(Investors!$P:$P,Investors!$A:$A,$A486,Investors!$G:$G,$B486)-$B$2&gt;S$4),SUMIFS(Investors!$Q:$Q,Investors!$A:$A,$A486,Investors!$G:$G,$B486),0)</f>
        <v/>
      </c>
      <c r="U486" s="4">
        <f>IF(AND(SUMIFS(Investors!$P:$P,Investors!$A:$A,$A486,Investors!$G:$G,$B486)-$B$2&lt;=U$4,SUMIFS(Investors!$P:$P,Investors!$A:$A,$A486,Investors!$G:$G,$B486)-$B$2&gt;T$4),SUMIFS(Investors!$Q:$Q,Investors!$A:$A,$A486,Investors!$G:$G,$B486),0)</f>
        <v/>
      </c>
      <c r="V486" s="4">
        <f>IF(AND(SUMIFS(Investors!$P:$P,Investors!$A:$A,$A486,Investors!$G:$G,$B486)-$B$2&lt;=V$4,SUMIFS(Investors!$P:$P,Investors!$A:$A,$A486,Investors!$G:$G,$B486)-$B$2&gt;U$4),SUMIFS(Investors!$Q:$Q,Investors!$A:$A,$A486,Investors!$G:$G,$B486),0)</f>
        <v/>
      </c>
      <c r="W486" s="4">
        <f>IF(AND(SUMIFS(Investors!$P:$P,Investors!$A:$A,$A486,Investors!$G:$G,$B486)-$B$2&lt;=W$4,SUMIFS(Investors!$P:$P,Investors!$A:$A,$A486,Investors!$G:$G,$B486)-$B$2&gt;V$4),SUMIFS(Investors!$Q:$Q,Investors!$A:$A,$A486,Investors!$G:$G,$B486),0)</f>
        <v/>
      </c>
      <c r="X486" s="4">
        <f>IF(AND(SUMIFS(Investors!$P:$P,Investors!$A:$A,$A486,Investors!$G:$G,$B486)-$B$2&lt;=X$4,SUMIFS(Investors!$P:$P,Investors!$A:$A,$A486,Investors!$G:$G,$B486)-$B$2&gt;W$4),SUMIFS(Investors!$Q:$Q,Investors!$A:$A,$A486,Investors!$G:$G,$B486),0)</f>
        <v/>
      </c>
      <c r="Y486" s="4">
        <f>IF(AND(SUMIFS(Investors!$P:$P,Investors!$A:$A,$A486,Investors!$G:$G,$B486)-$B$2&lt;=Y$4,SUMIFS(Investors!$P:$P,Investors!$A:$A,$A486,Investors!$G:$G,$B486)-$B$2&gt;X$4),SUMIFS(Investors!$Q:$Q,Investors!$A:$A,$A486,Investors!$G:$G,$B486),0)</f>
        <v/>
      </c>
      <c r="Z486" s="4">
        <f>IF(AND(SUMIFS(Investors!$P:$P,Investors!$A:$A,$A486,Investors!$G:$G,$B486)-$B$2&lt;=Z$4,SUMIFS(Investors!$P:$P,Investors!$A:$A,$A486,Investors!$G:$G,$B486)-$B$2&gt;Y$4),SUMIFS(Investors!$Q:$Q,Investors!$A:$A,$A486,Investors!$G:$G,$B486),0)</f>
        <v/>
      </c>
      <c r="AA486" s="4">
        <f>IF(AND(SUMIFS(Investors!$P:$P,Investors!$A:$A,$A486,Investors!$G:$G,$B486)-$B$2&lt;=AA$4,SUMIFS(Investors!$P:$P,Investors!$A:$A,$A486,Investors!$G:$G,$B486)-$B$2&gt;Z$4),SUMIFS(Investors!$Q:$Q,Investors!$A:$A,$A486,Investors!$G:$G,$B486),0)</f>
        <v/>
      </c>
      <c r="AB486" s="4">
        <f>IF(AND(SUMIFS(Investors!$P:$P,Investors!$A:$A,$A486,Investors!$G:$G,$B486)-$B$2&lt;=AB$4,SUMIFS(Investors!$P:$P,Investors!$A:$A,$A486,Investors!$G:$G,$B486)-$B$2&gt;AA$4),SUMIFS(Investors!$Q:$Q,Investors!$A:$A,$A486,Investors!$G:$G,$B486),0)</f>
        <v/>
      </c>
      <c r="AC486" s="4">
        <f>IF(AND(SUMIFS(Investors!$P:$P,Investors!$A:$A,$A486,Investors!$G:$G,$B486)-$B$2&lt;=AC$4,SUMIFS(Investors!$P:$P,Investors!$A:$A,$A486,Investors!$G:$G,$B486)-$B$2&gt;AB$4),SUMIFS(Investors!$Q:$Q,Investors!$A:$A,$A486,Investors!$G:$G,$B486),0)</f>
        <v/>
      </c>
    </row>
    <row r="487">
      <c r="A487" t="inlineStr">
        <is>
          <t>ZBUM01</t>
        </is>
      </c>
      <c r="B487" t="inlineStr">
        <is>
          <t>HVJ302</t>
        </is>
      </c>
      <c r="C487" s="4">
        <f>SUM(E487:AC487)</f>
        <v/>
      </c>
      <c r="E487" s="4">
        <f>IF(AND(SUMIFS(Investors!$P:$P,Investors!$A:$A,$A487,Investors!$G:$G,$B487)-$B$2&lt;=E$4,SUMIFS(Investors!$P:$P,Investors!$A:$A,$A487,Investors!$G:$G,$B487)-$B$2&gt;D$4),SUMIFS(Investors!$Q:$Q,Investors!$A:$A,$A487,Investors!$G:$G,$B487),0)</f>
        <v/>
      </c>
      <c r="F487" s="4">
        <f>IF(AND(SUMIFS(Investors!$P:$P,Investors!$A:$A,$A487,Investors!$G:$G,$B487)-$B$2&lt;=F$4,SUMIFS(Investors!$P:$P,Investors!$A:$A,$A487,Investors!$G:$G,$B487)-$B$2&gt;E$4),SUMIFS(Investors!$Q:$Q,Investors!$A:$A,$A487,Investors!$G:$G,$B487),0)</f>
        <v/>
      </c>
      <c r="G487" s="4">
        <f>IF(AND(SUMIFS(Investors!$P:$P,Investors!$A:$A,$A487,Investors!$G:$G,$B487)-$B$2&lt;=G$4,SUMIFS(Investors!$P:$P,Investors!$A:$A,$A487,Investors!$G:$G,$B487)-$B$2&gt;F$4),SUMIFS(Investors!$Q:$Q,Investors!$A:$A,$A487,Investors!$G:$G,$B487),0)</f>
        <v/>
      </c>
      <c r="H487" s="4">
        <f>IF(AND(SUMIFS(Investors!$P:$P,Investors!$A:$A,$A487,Investors!$G:$G,$B487)-$B$2&lt;=H$4,SUMIFS(Investors!$P:$P,Investors!$A:$A,$A487,Investors!$G:$G,$B487)-$B$2&gt;G$4),SUMIFS(Investors!$Q:$Q,Investors!$A:$A,$A487,Investors!$G:$G,$B487),0)</f>
        <v/>
      </c>
      <c r="I487" s="4">
        <f>IF(AND(SUMIFS(Investors!$P:$P,Investors!$A:$A,$A487,Investors!$G:$G,$B487)-$B$2&lt;=I$4,SUMIFS(Investors!$P:$P,Investors!$A:$A,$A487,Investors!$G:$G,$B487)-$B$2&gt;H$4),SUMIFS(Investors!$Q:$Q,Investors!$A:$A,$A487,Investors!$G:$G,$B487),0)</f>
        <v/>
      </c>
      <c r="J487" s="4">
        <f>IF(AND(SUMIFS(Investors!$P:$P,Investors!$A:$A,$A487,Investors!$G:$G,$B487)-$B$2&lt;=J$4,SUMIFS(Investors!$P:$P,Investors!$A:$A,$A487,Investors!$G:$G,$B487)-$B$2&gt;I$4),SUMIFS(Investors!$Q:$Q,Investors!$A:$A,$A487,Investors!$G:$G,$B487),0)</f>
        <v/>
      </c>
      <c r="K487" s="4">
        <f>IF(AND(SUMIFS(Investors!$P:$P,Investors!$A:$A,$A487,Investors!$G:$G,$B487)-$B$2&lt;=K$4,SUMIFS(Investors!$P:$P,Investors!$A:$A,$A487,Investors!$G:$G,$B487)-$B$2&gt;J$4),SUMIFS(Investors!$Q:$Q,Investors!$A:$A,$A487,Investors!$G:$G,$B487),0)</f>
        <v/>
      </c>
      <c r="L487" s="4">
        <f>IF(AND(SUMIFS(Investors!$P:$P,Investors!$A:$A,$A487,Investors!$G:$G,$B487)-$B$2&lt;=L$4,SUMIFS(Investors!$P:$P,Investors!$A:$A,$A487,Investors!$G:$G,$B487)-$B$2&gt;K$4),SUMIFS(Investors!$Q:$Q,Investors!$A:$A,$A487,Investors!$G:$G,$B487),0)</f>
        <v/>
      </c>
      <c r="M487" s="4">
        <f>IF(AND(SUMIFS(Investors!$P:$P,Investors!$A:$A,$A487,Investors!$G:$G,$B487)-$B$2&lt;=M$4,SUMIFS(Investors!$P:$P,Investors!$A:$A,$A487,Investors!$G:$G,$B487)-$B$2&gt;L$4),SUMIFS(Investors!$Q:$Q,Investors!$A:$A,$A487,Investors!$G:$G,$B487),0)</f>
        <v/>
      </c>
      <c r="N487" s="4">
        <f>IF(AND(SUMIFS(Investors!$P:$P,Investors!$A:$A,$A487,Investors!$G:$G,$B487)-$B$2&lt;=N$4,SUMIFS(Investors!$P:$P,Investors!$A:$A,$A487,Investors!$G:$G,$B487)-$B$2&gt;M$4),SUMIFS(Investors!$Q:$Q,Investors!$A:$A,$A487,Investors!$G:$G,$B487),0)</f>
        <v/>
      </c>
      <c r="O487" s="4">
        <f>IF(AND(SUMIFS(Investors!$P:$P,Investors!$A:$A,$A487,Investors!$G:$G,$B487)-$B$2&lt;=O$4,SUMIFS(Investors!$P:$P,Investors!$A:$A,$A487,Investors!$G:$G,$B487)-$B$2&gt;N$4),SUMIFS(Investors!$Q:$Q,Investors!$A:$A,$A487,Investors!$G:$G,$B487),0)</f>
        <v/>
      </c>
      <c r="P487" s="4">
        <f>IF(AND(SUMIFS(Investors!$P:$P,Investors!$A:$A,$A487,Investors!$G:$G,$B487)-$B$2&lt;=P$4,SUMIFS(Investors!$P:$P,Investors!$A:$A,$A487,Investors!$G:$G,$B487)-$B$2&gt;O$4),SUMIFS(Investors!$Q:$Q,Investors!$A:$A,$A487,Investors!$G:$G,$B487),0)</f>
        <v/>
      </c>
      <c r="Q487" s="4">
        <f>IF(AND(SUMIFS(Investors!$P:$P,Investors!$A:$A,$A487,Investors!$G:$G,$B487)-$B$2&lt;=Q$4,SUMIFS(Investors!$P:$P,Investors!$A:$A,$A487,Investors!$G:$G,$B487)-$B$2&gt;P$4),SUMIFS(Investors!$Q:$Q,Investors!$A:$A,$A487,Investors!$G:$G,$B487),0)</f>
        <v/>
      </c>
      <c r="R487" s="4">
        <f>IF(AND(SUMIFS(Investors!$P:$P,Investors!$A:$A,$A487,Investors!$G:$G,$B487)-$B$2&lt;=R$4,SUMIFS(Investors!$P:$P,Investors!$A:$A,$A487,Investors!$G:$G,$B487)-$B$2&gt;Q$4),SUMIFS(Investors!$Q:$Q,Investors!$A:$A,$A487,Investors!$G:$G,$B487),0)</f>
        <v/>
      </c>
      <c r="S487" s="4">
        <f>IF(AND(SUMIFS(Investors!$P:$P,Investors!$A:$A,$A487,Investors!$G:$G,$B487)-$B$2&lt;=S$4,SUMIFS(Investors!$P:$P,Investors!$A:$A,$A487,Investors!$G:$G,$B487)-$B$2&gt;R$4),SUMIFS(Investors!$Q:$Q,Investors!$A:$A,$A487,Investors!$G:$G,$B487),0)</f>
        <v/>
      </c>
      <c r="T487" s="4">
        <f>IF(AND(SUMIFS(Investors!$P:$P,Investors!$A:$A,$A487,Investors!$G:$G,$B487)-$B$2&lt;=T$4,SUMIFS(Investors!$P:$P,Investors!$A:$A,$A487,Investors!$G:$G,$B487)-$B$2&gt;S$4),SUMIFS(Investors!$Q:$Q,Investors!$A:$A,$A487,Investors!$G:$G,$B487),0)</f>
        <v/>
      </c>
      <c r="U487" s="4">
        <f>IF(AND(SUMIFS(Investors!$P:$P,Investors!$A:$A,$A487,Investors!$G:$G,$B487)-$B$2&lt;=U$4,SUMIFS(Investors!$P:$P,Investors!$A:$A,$A487,Investors!$G:$G,$B487)-$B$2&gt;T$4),SUMIFS(Investors!$Q:$Q,Investors!$A:$A,$A487,Investors!$G:$G,$B487),0)</f>
        <v/>
      </c>
      <c r="V487" s="4">
        <f>IF(AND(SUMIFS(Investors!$P:$P,Investors!$A:$A,$A487,Investors!$G:$G,$B487)-$B$2&lt;=V$4,SUMIFS(Investors!$P:$P,Investors!$A:$A,$A487,Investors!$G:$G,$B487)-$B$2&gt;U$4),SUMIFS(Investors!$Q:$Q,Investors!$A:$A,$A487,Investors!$G:$G,$B487),0)</f>
        <v/>
      </c>
      <c r="W487" s="4">
        <f>IF(AND(SUMIFS(Investors!$P:$P,Investors!$A:$A,$A487,Investors!$G:$G,$B487)-$B$2&lt;=W$4,SUMIFS(Investors!$P:$P,Investors!$A:$A,$A487,Investors!$G:$G,$B487)-$B$2&gt;V$4),SUMIFS(Investors!$Q:$Q,Investors!$A:$A,$A487,Investors!$G:$G,$B487),0)</f>
        <v/>
      </c>
      <c r="X487" s="4">
        <f>IF(AND(SUMIFS(Investors!$P:$P,Investors!$A:$A,$A487,Investors!$G:$G,$B487)-$B$2&lt;=X$4,SUMIFS(Investors!$P:$P,Investors!$A:$A,$A487,Investors!$G:$G,$B487)-$B$2&gt;W$4),SUMIFS(Investors!$Q:$Q,Investors!$A:$A,$A487,Investors!$G:$G,$B487),0)</f>
        <v/>
      </c>
      <c r="Y487" s="4">
        <f>IF(AND(SUMIFS(Investors!$P:$P,Investors!$A:$A,$A487,Investors!$G:$G,$B487)-$B$2&lt;=Y$4,SUMIFS(Investors!$P:$P,Investors!$A:$A,$A487,Investors!$G:$G,$B487)-$B$2&gt;X$4),SUMIFS(Investors!$Q:$Q,Investors!$A:$A,$A487,Investors!$G:$G,$B487),0)</f>
        <v/>
      </c>
      <c r="Z487" s="4">
        <f>IF(AND(SUMIFS(Investors!$P:$P,Investors!$A:$A,$A487,Investors!$G:$G,$B487)-$B$2&lt;=Z$4,SUMIFS(Investors!$P:$P,Investors!$A:$A,$A487,Investors!$G:$G,$B487)-$B$2&gt;Y$4),SUMIFS(Investors!$Q:$Q,Investors!$A:$A,$A487,Investors!$G:$G,$B487),0)</f>
        <v/>
      </c>
      <c r="AA487" s="4">
        <f>IF(AND(SUMIFS(Investors!$P:$P,Investors!$A:$A,$A487,Investors!$G:$G,$B487)-$B$2&lt;=AA$4,SUMIFS(Investors!$P:$P,Investors!$A:$A,$A487,Investors!$G:$G,$B487)-$B$2&gt;Z$4),SUMIFS(Investors!$Q:$Q,Investors!$A:$A,$A487,Investors!$G:$G,$B487),0)</f>
        <v/>
      </c>
      <c r="AB487" s="4">
        <f>IF(AND(SUMIFS(Investors!$P:$P,Investors!$A:$A,$A487,Investors!$G:$G,$B487)-$B$2&lt;=AB$4,SUMIFS(Investors!$P:$P,Investors!$A:$A,$A487,Investors!$G:$G,$B487)-$B$2&gt;AA$4),SUMIFS(Investors!$Q:$Q,Investors!$A:$A,$A487,Investors!$G:$G,$B487),0)</f>
        <v/>
      </c>
      <c r="AC487" s="4">
        <f>IF(AND(SUMIFS(Investors!$P:$P,Investors!$A:$A,$A487,Investors!$G:$G,$B487)-$B$2&lt;=AC$4,SUMIFS(Investors!$P:$P,Investors!$A:$A,$A487,Investors!$G:$G,$B487)-$B$2&gt;AB$4),SUMIFS(Investors!$Q:$Q,Investors!$A:$A,$A487,Investors!$G:$G,$B487),0)</f>
        <v/>
      </c>
    </row>
    <row r="488">
      <c r="A488" t="inlineStr">
        <is>
          <t>ZZYL05</t>
        </is>
      </c>
      <c r="B488" t="inlineStr">
        <is>
          <t>HVJ103</t>
        </is>
      </c>
      <c r="C488" s="4">
        <f>SUM(E488:AC488)</f>
        <v/>
      </c>
      <c r="E488" s="4">
        <f>IF(AND(SUMIFS(Investors!$P:$P,Investors!$A:$A,$A488,Investors!$G:$G,$B488)-$B$2&lt;=E$4,SUMIFS(Investors!$P:$P,Investors!$A:$A,$A488,Investors!$G:$G,$B488)-$B$2&gt;D$4),SUMIFS(Investors!$Q:$Q,Investors!$A:$A,$A488,Investors!$G:$G,$B488),0)</f>
        <v/>
      </c>
      <c r="F488" s="4">
        <f>IF(AND(SUMIFS(Investors!$P:$P,Investors!$A:$A,$A488,Investors!$G:$G,$B488)-$B$2&lt;=F$4,SUMIFS(Investors!$P:$P,Investors!$A:$A,$A488,Investors!$G:$G,$B488)-$B$2&gt;E$4),SUMIFS(Investors!$Q:$Q,Investors!$A:$A,$A488,Investors!$G:$G,$B488),0)</f>
        <v/>
      </c>
      <c r="G488" s="4">
        <f>IF(AND(SUMIFS(Investors!$P:$P,Investors!$A:$A,$A488,Investors!$G:$G,$B488)-$B$2&lt;=G$4,SUMIFS(Investors!$P:$P,Investors!$A:$A,$A488,Investors!$G:$G,$B488)-$B$2&gt;F$4),SUMIFS(Investors!$Q:$Q,Investors!$A:$A,$A488,Investors!$G:$G,$B488),0)</f>
        <v/>
      </c>
      <c r="H488" s="4">
        <f>IF(AND(SUMIFS(Investors!$P:$P,Investors!$A:$A,$A488,Investors!$G:$G,$B488)-$B$2&lt;=H$4,SUMIFS(Investors!$P:$P,Investors!$A:$A,$A488,Investors!$G:$G,$B488)-$B$2&gt;G$4),SUMIFS(Investors!$Q:$Q,Investors!$A:$A,$A488,Investors!$G:$G,$B488),0)</f>
        <v/>
      </c>
      <c r="I488" s="4">
        <f>IF(AND(SUMIFS(Investors!$P:$P,Investors!$A:$A,$A488,Investors!$G:$G,$B488)-$B$2&lt;=I$4,SUMIFS(Investors!$P:$P,Investors!$A:$A,$A488,Investors!$G:$G,$B488)-$B$2&gt;H$4),SUMIFS(Investors!$Q:$Q,Investors!$A:$A,$A488,Investors!$G:$G,$B488),0)</f>
        <v/>
      </c>
      <c r="J488" s="4">
        <f>IF(AND(SUMIFS(Investors!$P:$P,Investors!$A:$A,$A488,Investors!$G:$G,$B488)-$B$2&lt;=J$4,SUMIFS(Investors!$P:$P,Investors!$A:$A,$A488,Investors!$G:$G,$B488)-$B$2&gt;I$4),SUMIFS(Investors!$Q:$Q,Investors!$A:$A,$A488,Investors!$G:$G,$B488),0)</f>
        <v/>
      </c>
      <c r="K488" s="4">
        <f>IF(AND(SUMIFS(Investors!$P:$P,Investors!$A:$A,$A488,Investors!$G:$G,$B488)-$B$2&lt;=K$4,SUMIFS(Investors!$P:$P,Investors!$A:$A,$A488,Investors!$G:$G,$B488)-$B$2&gt;J$4),SUMIFS(Investors!$Q:$Q,Investors!$A:$A,$A488,Investors!$G:$G,$B488),0)</f>
        <v/>
      </c>
      <c r="L488" s="4">
        <f>IF(AND(SUMIFS(Investors!$P:$P,Investors!$A:$A,$A488,Investors!$G:$G,$B488)-$B$2&lt;=L$4,SUMIFS(Investors!$P:$P,Investors!$A:$A,$A488,Investors!$G:$G,$B488)-$B$2&gt;K$4),SUMIFS(Investors!$Q:$Q,Investors!$A:$A,$A488,Investors!$G:$G,$B488),0)</f>
        <v/>
      </c>
      <c r="M488" s="4">
        <f>IF(AND(SUMIFS(Investors!$P:$P,Investors!$A:$A,$A488,Investors!$G:$G,$B488)-$B$2&lt;=M$4,SUMIFS(Investors!$P:$P,Investors!$A:$A,$A488,Investors!$G:$G,$B488)-$B$2&gt;L$4),SUMIFS(Investors!$Q:$Q,Investors!$A:$A,$A488,Investors!$G:$G,$B488),0)</f>
        <v/>
      </c>
      <c r="N488" s="4">
        <f>IF(AND(SUMIFS(Investors!$P:$P,Investors!$A:$A,$A488,Investors!$G:$G,$B488)-$B$2&lt;=N$4,SUMIFS(Investors!$P:$P,Investors!$A:$A,$A488,Investors!$G:$G,$B488)-$B$2&gt;M$4),SUMIFS(Investors!$Q:$Q,Investors!$A:$A,$A488,Investors!$G:$G,$B488),0)</f>
        <v/>
      </c>
      <c r="O488" s="4">
        <f>IF(AND(SUMIFS(Investors!$P:$P,Investors!$A:$A,$A488,Investors!$G:$G,$B488)-$B$2&lt;=O$4,SUMIFS(Investors!$P:$P,Investors!$A:$A,$A488,Investors!$G:$G,$B488)-$B$2&gt;N$4),SUMIFS(Investors!$Q:$Q,Investors!$A:$A,$A488,Investors!$G:$G,$B488),0)</f>
        <v/>
      </c>
      <c r="P488" s="4">
        <f>IF(AND(SUMIFS(Investors!$P:$P,Investors!$A:$A,$A488,Investors!$G:$G,$B488)-$B$2&lt;=P$4,SUMIFS(Investors!$P:$P,Investors!$A:$A,$A488,Investors!$G:$G,$B488)-$B$2&gt;O$4),SUMIFS(Investors!$Q:$Q,Investors!$A:$A,$A488,Investors!$G:$G,$B488),0)</f>
        <v/>
      </c>
      <c r="Q488" s="4">
        <f>IF(AND(SUMIFS(Investors!$P:$P,Investors!$A:$A,$A488,Investors!$G:$G,$B488)-$B$2&lt;=Q$4,SUMIFS(Investors!$P:$P,Investors!$A:$A,$A488,Investors!$G:$G,$B488)-$B$2&gt;P$4),SUMIFS(Investors!$Q:$Q,Investors!$A:$A,$A488,Investors!$G:$G,$B488),0)</f>
        <v/>
      </c>
      <c r="R488" s="4">
        <f>IF(AND(SUMIFS(Investors!$P:$P,Investors!$A:$A,$A488,Investors!$G:$G,$B488)-$B$2&lt;=R$4,SUMIFS(Investors!$P:$P,Investors!$A:$A,$A488,Investors!$G:$G,$B488)-$B$2&gt;Q$4),SUMIFS(Investors!$Q:$Q,Investors!$A:$A,$A488,Investors!$G:$G,$B488),0)</f>
        <v/>
      </c>
      <c r="S488" s="4">
        <f>IF(AND(SUMIFS(Investors!$P:$P,Investors!$A:$A,$A488,Investors!$G:$G,$B488)-$B$2&lt;=S$4,SUMIFS(Investors!$P:$P,Investors!$A:$A,$A488,Investors!$G:$G,$B488)-$B$2&gt;R$4),SUMIFS(Investors!$Q:$Q,Investors!$A:$A,$A488,Investors!$G:$G,$B488),0)</f>
        <v/>
      </c>
      <c r="T488" s="4">
        <f>IF(AND(SUMIFS(Investors!$P:$P,Investors!$A:$A,$A488,Investors!$G:$G,$B488)-$B$2&lt;=T$4,SUMIFS(Investors!$P:$P,Investors!$A:$A,$A488,Investors!$G:$G,$B488)-$B$2&gt;S$4),SUMIFS(Investors!$Q:$Q,Investors!$A:$A,$A488,Investors!$G:$G,$B488),0)</f>
        <v/>
      </c>
      <c r="U488" s="4">
        <f>IF(AND(SUMIFS(Investors!$P:$P,Investors!$A:$A,$A488,Investors!$G:$G,$B488)-$B$2&lt;=U$4,SUMIFS(Investors!$P:$P,Investors!$A:$A,$A488,Investors!$G:$G,$B488)-$B$2&gt;T$4),SUMIFS(Investors!$Q:$Q,Investors!$A:$A,$A488,Investors!$G:$G,$B488),0)</f>
        <v/>
      </c>
      <c r="V488" s="4">
        <f>IF(AND(SUMIFS(Investors!$P:$P,Investors!$A:$A,$A488,Investors!$G:$G,$B488)-$B$2&lt;=V$4,SUMIFS(Investors!$P:$P,Investors!$A:$A,$A488,Investors!$G:$G,$B488)-$B$2&gt;U$4),SUMIFS(Investors!$Q:$Q,Investors!$A:$A,$A488,Investors!$G:$G,$B488),0)</f>
        <v/>
      </c>
      <c r="W488" s="4">
        <f>IF(AND(SUMIFS(Investors!$P:$P,Investors!$A:$A,$A488,Investors!$G:$G,$B488)-$B$2&lt;=W$4,SUMIFS(Investors!$P:$P,Investors!$A:$A,$A488,Investors!$G:$G,$B488)-$B$2&gt;V$4),SUMIFS(Investors!$Q:$Q,Investors!$A:$A,$A488,Investors!$G:$G,$B488),0)</f>
        <v/>
      </c>
      <c r="X488" s="4">
        <f>IF(AND(SUMIFS(Investors!$P:$P,Investors!$A:$A,$A488,Investors!$G:$G,$B488)-$B$2&lt;=X$4,SUMIFS(Investors!$P:$P,Investors!$A:$A,$A488,Investors!$G:$G,$B488)-$B$2&gt;W$4),SUMIFS(Investors!$Q:$Q,Investors!$A:$A,$A488,Investors!$G:$G,$B488),0)</f>
        <v/>
      </c>
      <c r="Y488" s="4">
        <f>IF(AND(SUMIFS(Investors!$P:$P,Investors!$A:$A,$A488,Investors!$G:$G,$B488)-$B$2&lt;=Y$4,SUMIFS(Investors!$P:$P,Investors!$A:$A,$A488,Investors!$G:$G,$B488)-$B$2&gt;X$4),SUMIFS(Investors!$Q:$Q,Investors!$A:$A,$A488,Investors!$G:$G,$B488),0)</f>
        <v/>
      </c>
      <c r="Z488" s="4">
        <f>IF(AND(SUMIFS(Investors!$P:$P,Investors!$A:$A,$A488,Investors!$G:$G,$B488)-$B$2&lt;=Z$4,SUMIFS(Investors!$P:$P,Investors!$A:$A,$A488,Investors!$G:$G,$B488)-$B$2&gt;Y$4),SUMIFS(Investors!$Q:$Q,Investors!$A:$A,$A488,Investors!$G:$G,$B488),0)</f>
        <v/>
      </c>
      <c r="AA488" s="4">
        <f>IF(AND(SUMIFS(Investors!$P:$P,Investors!$A:$A,$A488,Investors!$G:$G,$B488)-$B$2&lt;=AA$4,SUMIFS(Investors!$P:$P,Investors!$A:$A,$A488,Investors!$G:$G,$B488)-$B$2&gt;Z$4),SUMIFS(Investors!$Q:$Q,Investors!$A:$A,$A488,Investors!$G:$G,$B488),0)</f>
        <v/>
      </c>
      <c r="AB488" s="4">
        <f>IF(AND(SUMIFS(Investors!$P:$P,Investors!$A:$A,$A488,Investors!$G:$G,$B488)-$B$2&lt;=AB$4,SUMIFS(Investors!$P:$P,Investors!$A:$A,$A488,Investors!$G:$G,$B488)-$B$2&gt;AA$4),SUMIFS(Investors!$Q:$Q,Investors!$A:$A,$A488,Investors!$G:$G,$B488),0)</f>
        <v/>
      </c>
      <c r="AC488" s="4">
        <f>IF(AND(SUMIFS(Investors!$P:$P,Investors!$A:$A,$A488,Investors!$G:$G,$B488)-$B$2&lt;=AC$4,SUMIFS(Investors!$P:$P,Investors!$A:$A,$A488,Investors!$G:$G,$B488)-$B$2&gt;AB$4),SUMIFS(Investors!$Q:$Q,Investors!$A:$A,$A488,Investors!$G:$G,$B488),0)</f>
        <v/>
      </c>
    </row>
    <row r="489">
      <c r="A489" t="inlineStr">
        <is>
          <t>ZZYL05</t>
        </is>
      </c>
      <c r="B489" t="inlineStr">
        <is>
          <t>HVK304</t>
        </is>
      </c>
      <c r="C489" s="4">
        <f>SUM(E489:AC489)</f>
        <v/>
      </c>
      <c r="E489" s="4">
        <f>IF(AND(SUMIFS(Investors!$P:$P,Investors!$A:$A,$A489,Investors!$G:$G,$B489)-$B$2&lt;=E$4,SUMIFS(Investors!$P:$P,Investors!$A:$A,$A489,Investors!$G:$G,$B489)-$B$2&gt;D$4),SUMIFS(Investors!$Q:$Q,Investors!$A:$A,$A489,Investors!$G:$G,$B489),0)</f>
        <v/>
      </c>
      <c r="F489" s="4">
        <f>IF(AND(SUMIFS(Investors!$P:$P,Investors!$A:$A,$A489,Investors!$G:$G,$B489)-$B$2&lt;=F$4,SUMIFS(Investors!$P:$P,Investors!$A:$A,$A489,Investors!$G:$G,$B489)-$B$2&gt;E$4),SUMIFS(Investors!$Q:$Q,Investors!$A:$A,$A489,Investors!$G:$G,$B489),0)</f>
        <v/>
      </c>
      <c r="G489" s="4">
        <f>IF(AND(SUMIFS(Investors!$P:$P,Investors!$A:$A,$A489,Investors!$G:$G,$B489)-$B$2&lt;=G$4,SUMIFS(Investors!$P:$P,Investors!$A:$A,$A489,Investors!$G:$G,$B489)-$B$2&gt;F$4),SUMIFS(Investors!$Q:$Q,Investors!$A:$A,$A489,Investors!$G:$G,$B489),0)</f>
        <v/>
      </c>
      <c r="H489" s="4">
        <f>IF(AND(SUMIFS(Investors!$P:$P,Investors!$A:$A,$A489,Investors!$G:$G,$B489)-$B$2&lt;=H$4,SUMIFS(Investors!$P:$P,Investors!$A:$A,$A489,Investors!$G:$G,$B489)-$B$2&gt;G$4),SUMIFS(Investors!$Q:$Q,Investors!$A:$A,$A489,Investors!$G:$G,$B489),0)</f>
        <v/>
      </c>
      <c r="I489" s="4">
        <f>IF(AND(SUMIFS(Investors!$P:$P,Investors!$A:$A,$A489,Investors!$G:$G,$B489)-$B$2&lt;=I$4,SUMIFS(Investors!$P:$P,Investors!$A:$A,$A489,Investors!$G:$G,$B489)-$B$2&gt;H$4),SUMIFS(Investors!$Q:$Q,Investors!$A:$A,$A489,Investors!$G:$G,$B489),0)</f>
        <v/>
      </c>
      <c r="J489" s="4">
        <f>IF(AND(SUMIFS(Investors!$P:$P,Investors!$A:$A,$A489,Investors!$G:$G,$B489)-$B$2&lt;=J$4,SUMIFS(Investors!$P:$P,Investors!$A:$A,$A489,Investors!$G:$G,$B489)-$B$2&gt;I$4),SUMIFS(Investors!$Q:$Q,Investors!$A:$A,$A489,Investors!$G:$G,$B489),0)</f>
        <v/>
      </c>
      <c r="K489" s="4">
        <f>IF(AND(SUMIFS(Investors!$P:$P,Investors!$A:$A,$A489,Investors!$G:$G,$B489)-$B$2&lt;=K$4,SUMIFS(Investors!$P:$P,Investors!$A:$A,$A489,Investors!$G:$G,$B489)-$B$2&gt;J$4),SUMIFS(Investors!$Q:$Q,Investors!$A:$A,$A489,Investors!$G:$G,$B489),0)</f>
        <v/>
      </c>
      <c r="L489" s="4">
        <f>IF(AND(SUMIFS(Investors!$P:$P,Investors!$A:$A,$A489,Investors!$G:$G,$B489)-$B$2&lt;=L$4,SUMIFS(Investors!$P:$P,Investors!$A:$A,$A489,Investors!$G:$G,$B489)-$B$2&gt;K$4),SUMIFS(Investors!$Q:$Q,Investors!$A:$A,$A489,Investors!$G:$G,$B489),0)</f>
        <v/>
      </c>
      <c r="M489" s="4">
        <f>IF(AND(SUMIFS(Investors!$P:$P,Investors!$A:$A,$A489,Investors!$G:$G,$B489)-$B$2&lt;=M$4,SUMIFS(Investors!$P:$P,Investors!$A:$A,$A489,Investors!$G:$G,$B489)-$B$2&gt;L$4),SUMIFS(Investors!$Q:$Q,Investors!$A:$A,$A489,Investors!$G:$G,$B489),0)</f>
        <v/>
      </c>
      <c r="N489" s="4">
        <f>IF(AND(SUMIFS(Investors!$P:$P,Investors!$A:$A,$A489,Investors!$G:$G,$B489)-$B$2&lt;=N$4,SUMIFS(Investors!$P:$P,Investors!$A:$A,$A489,Investors!$G:$G,$B489)-$B$2&gt;M$4),SUMIFS(Investors!$Q:$Q,Investors!$A:$A,$A489,Investors!$G:$G,$B489),0)</f>
        <v/>
      </c>
      <c r="O489" s="4">
        <f>IF(AND(SUMIFS(Investors!$P:$P,Investors!$A:$A,$A489,Investors!$G:$G,$B489)-$B$2&lt;=O$4,SUMIFS(Investors!$P:$P,Investors!$A:$A,$A489,Investors!$G:$G,$B489)-$B$2&gt;N$4),SUMIFS(Investors!$Q:$Q,Investors!$A:$A,$A489,Investors!$G:$G,$B489),0)</f>
        <v/>
      </c>
      <c r="P489" s="4">
        <f>IF(AND(SUMIFS(Investors!$P:$P,Investors!$A:$A,$A489,Investors!$G:$G,$B489)-$B$2&lt;=P$4,SUMIFS(Investors!$P:$P,Investors!$A:$A,$A489,Investors!$G:$G,$B489)-$B$2&gt;O$4),SUMIFS(Investors!$Q:$Q,Investors!$A:$A,$A489,Investors!$G:$G,$B489),0)</f>
        <v/>
      </c>
      <c r="Q489" s="4">
        <f>IF(AND(SUMIFS(Investors!$P:$P,Investors!$A:$A,$A489,Investors!$G:$G,$B489)-$B$2&lt;=Q$4,SUMIFS(Investors!$P:$P,Investors!$A:$A,$A489,Investors!$G:$G,$B489)-$B$2&gt;P$4),SUMIFS(Investors!$Q:$Q,Investors!$A:$A,$A489,Investors!$G:$G,$B489),0)</f>
        <v/>
      </c>
      <c r="R489" s="4">
        <f>IF(AND(SUMIFS(Investors!$P:$P,Investors!$A:$A,$A489,Investors!$G:$G,$B489)-$B$2&lt;=R$4,SUMIFS(Investors!$P:$P,Investors!$A:$A,$A489,Investors!$G:$G,$B489)-$B$2&gt;Q$4),SUMIFS(Investors!$Q:$Q,Investors!$A:$A,$A489,Investors!$G:$G,$B489),0)</f>
        <v/>
      </c>
      <c r="S489" s="4">
        <f>IF(AND(SUMIFS(Investors!$P:$P,Investors!$A:$A,$A489,Investors!$G:$G,$B489)-$B$2&lt;=S$4,SUMIFS(Investors!$P:$P,Investors!$A:$A,$A489,Investors!$G:$G,$B489)-$B$2&gt;R$4),SUMIFS(Investors!$Q:$Q,Investors!$A:$A,$A489,Investors!$G:$G,$B489),0)</f>
        <v/>
      </c>
      <c r="T489" s="4">
        <f>IF(AND(SUMIFS(Investors!$P:$P,Investors!$A:$A,$A489,Investors!$G:$G,$B489)-$B$2&lt;=T$4,SUMIFS(Investors!$P:$P,Investors!$A:$A,$A489,Investors!$G:$G,$B489)-$B$2&gt;S$4),SUMIFS(Investors!$Q:$Q,Investors!$A:$A,$A489,Investors!$G:$G,$B489),0)</f>
        <v/>
      </c>
      <c r="U489" s="4">
        <f>IF(AND(SUMIFS(Investors!$P:$P,Investors!$A:$A,$A489,Investors!$G:$G,$B489)-$B$2&lt;=U$4,SUMIFS(Investors!$P:$P,Investors!$A:$A,$A489,Investors!$G:$G,$B489)-$B$2&gt;T$4),SUMIFS(Investors!$Q:$Q,Investors!$A:$A,$A489,Investors!$G:$G,$B489),0)</f>
        <v/>
      </c>
      <c r="V489" s="4">
        <f>IF(AND(SUMIFS(Investors!$P:$P,Investors!$A:$A,$A489,Investors!$G:$G,$B489)-$B$2&lt;=V$4,SUMIFS(Investors!$P:$P,Investors!$A:$A,$A489,Investors!$G:$G,$B489)-$B$2&gt;U$4),SUMIFS(Investors!$Q:$Q,Investors!$A:$A,$A489,Investors!$G:$G,$B489),0)</f>
        <v/>
      </c>
      <c r="W489" s="4">
        <f>IF(AND(SUMIFS(Investors!$P:$P,Investors!$A:$A,$A489,Investors!$G:$G,$B489)-$B$2&lt;=W$4,SUMIFS(Investors!$P:$P,Investors!$A:$A,$A489,Investors!$G:$G,$B489)-$B$2&gt;V$4),SUMIFS(Investors!$Q:$Q,Investors!$A:$A,$A489,Investors!$G:$G,$B489),0)</f>
        <v/>
      </c>
      <c r="X489" s="4">
        <f>IF(AND(SUMIFS(Investors!$P:$P,Investors!$A:$A,$A489,Investors!$G:$G,$B489)-$B$2&lt;=X$4,SUMIFS(Investors!$P:$P,Investors!$A:$A,$A489,Investors!$G:$G,$B489)-$B$2&gt;W$4),SUMIFS(Investors!$Q:$Q,Investors!$A:$A,$A489,Investors!$G:$G,$B489),0)</f>
        <v/>
      </c>
      <c r="Y489" s="4">
        <f>IF(AND(SUMIFS(Investors!$P:$P,Investors!$A:$A,$A489,Investors!$G:$G,$B489)-$B$2&lt;=Y$4,SUMIFS(Investors!$P:$P,Investors!$A:$A,$A489,Investors!$G:$G,$B489)-$B$2&gt;X$4),SUMIFS(Investors!$Q:$Q,Investors!$A:$A,$A489,Investors!$G:$G,$B489),0)</f>
        <v/>
      </c>
      <c r="Z489" s="4">
        <f>IF(AND(SUMIFS(Investors!$P:$P,Investors!$A:$A,$A489,Investors!$G:$G,$B489)-$B$2&lt;=Z$4,SUMIFS(Investors!$P:$P,Investors!$A:$A,$A489,Investors!$G:$G,$B489)-$B$2&gt;Y$4),SUMIFS(Investors!$Q:$Q,Investors!$A:$A,$A489,Investors!$G:$G,$B489),0)</f>
        <v/>
      </c>
      <c r="AA489" s="4">
        <f>IF(AND(SUMIFS(Investors!$P:$P,Investors!$A:$A,$A489,Investors!$G:$G,$B489)-$B$2&lt;=AA$4,SUMIFS(Investors!$P:$P,Investors!$A:$A,$A489,Investors!$G:$G,$B489)-$B$2&gt;Z$4),SUMIFS(Investors!$Q:$Q,Investors!$A:$A,$A489,Investors!$G:$G,$B489),0)</f>
        <v/>
      </c>
      <c r="AB489" s="4">
        <f>IF(AND(SUMIFS(Investors!$P:$P,Investors!$A:$A,$A489,Investors!$G:$G,$B489)-$B$2&lt;=AB$4,SUMIFS(Investors!$P:$P,Investors!$A:$A,$A489,Investors!$G:$G,$B489)-$B$2&gt;AA$4),SUMIFS(Investors!$Q:$Q,Investors!$A:$A,$A489,Investors!$G:$G,$B489),0)</f>
        <v/>
      </c>
      <c r="AC489" s="4">
        <f>IF(AND(SUMIFS(Investors!$P:$P,Investors!$A:$A,$A489,Investors!$G:$G,$B489)-$B$2&lt;=AC$4,SUMIFS(Investors!$P:$P,Investors!$A:$A,$A489,Investors!$G:$G,$B489)-$B$2&gt;AB$4),SUMIFS(Investors!$Q:$Q,Investors!$A:$A,$A489,Investors!$G:$G,$B489),0)</f>
        <v/>
      </c>
    </row>
    <row r="490">
      <c r="A490" t="inlineStr">
        <is>
          <t>ZFLA01</t>
        </is>
      </c>
      <c r="B490" t="inlineStr">
        <is>
          <t>HFB208</t>
        </is>
      </c>
      <c r="C490" s="4">
        <f>SUM(E490:AC490)</f>
        <v/>
      </c>
      <c r="E490" s="4">
        <f>IF(AND(SUMIFS(Investors!$P:$P,Investors!$A:$A,$A490,Investors!$G:$G,$B490)-$B$2&lt;=E$4,SUMIFS(Investors!$P:$P,Investors!$A:$A,$A490,Investors!$G:$G,$B490)-$B$2&gt;D$4),SUMIFS(Investors!$Q:$Q,Investors!$A:$A,$A490,Investors!$G:$G,$B490),0)</f>
        <v/>
      </c>
      <c r="F490" s="4">
        <f>IF(AND(SUMIFS(Investors!$P:$P,Investors!$A:$A,$A490,Investors!$G:$G,$B490)-$B$2&lt;=F$4,SUMIFS(Investors!$P:$P,Investors!$A:$A,$A490,Investors!$G:$G,$B490)-$B$2&gt;E$4),SUMIFS(Investors!$Q:$Q,Investors!$A:$A,$A490,Investors!$G:$G,$B490),0)</f>
        <v/>
      </c>
      <c r="G490" s="4">
        <f>IF(AND(SUMIFS(Investors!$P:$P,Investors!$A:$A,$A490,Investors!$G:$G,$B490)-$B$2&lt;=G$4,SUMIFS(Investors!$P:$P,Investors!$A:$A,$A490,Investors!$G:$G,$B490)-$B$2&gt;F$4),SUMIFS(Investors!$Q:$Q,Investors!$A:$A,$A490,Investors!$G:$G,$B490),0)</f>
        <v/>
      </c>
      <c r="H490" s="4">
        <f>IF(AND(SUMIFS(Investors!$P:$P,Investors!$A:$A,$A490,Investors!$G:$G,$B490)-$B$2&lt;=H$4,SUMIFS(Investors!$P:$P,Investors!$A:$A,$A490,Investors!$G:$G,$B490)-$B$2&gt;G$4),SUMIFS(Investors!$Q:$Q,Investors!$A:$A,$A490,Investors!$G:$G,$B490),0)</f>
        <v/>
      </c>
      <c r="I490" s="4">
        <f>IF(AND(SUMIFS(Investors!$P:$P,Investors!$A:$A,$A490,Investors!$G:$G,$B490)-$B$2&lt;=I$4,SUMIFS(Investors!$P:$P,Investors!$A:$A,$A490,Investors!$G:$G,$B490)-$B$2&gt;H$4),SUMIFS(Investors!$Q:$Q,Investors!$A:$A,$A490,Investors!$G:$G,$B490),0)</f>
        <v/>
      </c>
      <c r="J490" s="4">
        <f>IF(AND(SUMIFS(Investors!$P:$P,Investors!$A:$A,$A490,Investors!$G:$G,$B490)-$B$2&lt;=J$4,SUMIFS(Investors!$P:$P,Investors!$A:$A,$A490,Investors!$G:$G,$B490)-$B$2&gt;I$4),SUMIFS(Investors!$Q:$Q,Investors!$A:$A,$A490,Investors!$G:$G,$B490),0)</f>
        <v/>
      </c>
      <c r="K490" s="4">
        <f>IF(AND(SUMIFS(Investors!$P:$P,Investors!$A:$A,$A490,Investors!$G:$G,$B490)-$B$2&lt;=K$4,SUMIFS(Investors!$P:$P,Investors!$A:$A,$A490,Investors!$G:$G,$B490)-$B$2&gt;J$4),SUMIFS(Investors!$Q:$Q,Investors!$A:$A,$A490,Investors!$G:$G,$B490),0)</f>
        <v/>
      </c>
      <c r="L490" s="4">
        <f>IF(AND(SUMIFS(Investors!$P:$P,Investors!$A:$A,$A490,Investors!$G:$G,$B490)-$B$2&lt;=L$4,SUMIFS(Investors!$P:$P,Investors!$A:$A,$A490,Investors!$G:$G,$B490)-$B$2&gt;K$4),SUMIFS(Investors!$Q:$Q,Investors!$A:$A,$A490,Investors!$G:$G,$B490),0)</f>
        <v/>
      </c>
      <c r="M490" s="4">
        <f>IF(AND(SUMIFS(Investors!$P:$P,Investors!$A:$A,$A490,Investors!$G:$G,$B490)-$B$2&lt;=M$4,SUMIFS(Investors!$P:$P,Investors!$A:$A,$A490,Investors!$G:$G,$B490)-$B$2&gt;L$4),SUMIFS(Investors!$Q:$Q,Investors!$A:$A,$A490,Investors!$G:$G,$B490),0)</f>
        <v/>
      </c>
      <c r="N490" s="4">
        <f>IF(AND(SUMIFS(Investors!$P:$P,Investors!$A:$A,$A490,Investors!$G:$G,$B490)-$B$2&lt;=N$4,SUMIFS(Investors!$P:$P,Investors!$A:$A,$A490,Investors!$G:$G,$B490)-$B$2&gt;M$4),SUMIFS(Investors!$Q:$Q,Investors!$A:$A,$A490,Investors!$G:$G,$B490),0)</f>
        <v/>
      </c>
      <c r="O490" s="4">
        <f>IF(AND(SUMIFS(Investors!$P:$P,Investors!$A:$A,$A490,Investors!$G:$G,$B490)-$B$2&lt;=O$4,SUMIFS(Investors!$P:$P,Investors!$A:$A,$A490,Investors!$G:$G,$B490)-$B$2&gt;N$4),SUMIFS(Investors!$Q:$Q,Investors!$A:$A,$A490,Investors!$G:$G,$B490),0)</f>
        <v/>
      </c>
      <c r="P490" s="4">
        <f>IF(AND(SUMIFS(Investors!$P:$P,Investors!$A:$A,$A490,Investors!$G:$G,$B490)-$B$2&lt;=P$4,SUMIFS(Investors!$P:$P,Investors!$A:$A,$A490,Investors!$G:$G,$B490)-$B$2&gt;O$4),SUMIFS(Investors!$Q:$Q,Investors!$A:$A,$A490,Investors!$G:$G,$B490),0)</f>
        <v/>
      </c>
      <c r="Q490" s="4">
        <f>IF(AND(SUMIFS(Investors!$P:$P,Investors!$A:$A,$A490,Investors!$G:$G,$B490)-$B$2&lt;=Q$4,SUMIFS(Investors!$P:$P,Investors!$A:$A,$A490,Investors!$G:$G,$B490)-$B$2&gt;P$4),SUMIFS(Investors!$Q:$Q,Investors!$A:$A,$A490,Investors!$G:$G,$B490),0)</f>
        <v/>
      </c>
      <c r="R490" s="4">
        <f>IF(AND(SUMIFS(Investors!$P:$P,Investors!$A:$A,$A490,Investors!$G:$G,$B490)-$B$2&lt;=R$4,SUMIFS(Investors!$P:$P,Investors!$A:$A,$A490,Investors!$G:$G,$B490)-$B$2&gt;Q$4),SUMIFS(Investors!$Q:$Q,Investors!$A:$A,$A490,Investors!$G:$G,$B490),0)</f>
        <v/>
      </c>
      <c r="S490" s="4">
        <f>IF(AND(SUMIFS(Investors!$P:$P,Investors!$A:$A,$A490,Investors!$G:$G,$B490)-$B$2&lt;=S$4,SUMIFS(Investors!$P:$P,Investors!$A:$A,$A490,Investors!$G:$G,$B490)-$B$2&gt;R$4),SUMIFS(Investors!$Q:$Q,Investors!$A:$A,$A490,Investors!$G:$G,$B490),0)</f>
        <v/>
      </c>
      <c r="T490" s="4">
        <f>IF(AND(SUMIFS(Investors!$P:$P,Investors!$A:$A,$A490,Investors!$G:$G,$B490)-$B$2&lt;=T$4,SUMIFS(Investors!$P:$P,Investors!$A:$A,$A490,Investors!$G:$G,$B490)-$B$2&gt;S$4),SUMIFS(Investors!$Q:$Q,Investors!$A:$A,$A490,Investors!$G:$G,$B490),0)</f>
        <v/>
      </c>
      <c r="U490" s="4">
        <f>IF(AND(SUMIFS(Investors!$P:$P,Investors!$A:$A,$A490,Investors!$G:$G,$B490)-$B$2&lt;=U$4,SUMIFS(Investors!$P:$P,Investors!$A:$A,$A490,Investors!$G:$G,$B490)-$B$2&gt;T$4),SUMIFS(Investors!$Q:$Q,Investors!$A:$A,$A490,Investors!$G:$G,$B490),0)</f>
        <v/>
      </c>
      <c r="V490" s="4">
        <f>IF(AND(SUMIFS(Investors!$P:$P,Investors!$A:$A,$A490,Investors!$G:$G,$B490)-$B$2&lt;=V$4,SUMIFS(Investors!$P:$P,Investors!$A:$A,$A490,Investors!$G:$G,$B490)-$B$2&gt;U$4),SUMIFS(Investors!$Q:$Q,Investors!$A:$A,$A490,Investors!$G:$G,$B490),0)</f>
        <v/>
      </c>
      <c r="W490" s="4">
        <f>IF(AND(SUMIFS(Investors!$P:$P,Investors!$A:$A,$A490,Investors!$G:$G,$B490)-$B$2&lt;=W$4,SUMIFS(Investors!$P:$P,Investors!$A:$A,$A490,Investors!$G:$G,$B490)-$B$2&gt;V$4),SUMIFS(Investors!$Q:$Q,Investors!$A:$A,$A490,Investors!$G:$G,$B490),0)</f>
        <v/>
      </c>
      <c r="X490" s="4">
        <f>IF(AND(SUMIFS(Investors!$P:$P,Investors!$A:$A,$A490,Investors!$G:$G,$B490)-$B$2&lt;=X$4,SUMIFS(Investors!$P:$P,Investors!$A:$A,$A490,Investors!$G:$G,$B490)-$B$2&gt;W$4),SUMIFS(Investors!$Q:$Q,Investors!$A:$A,$A490,Investors!$G:$G,$B490),0)</f>
        <v/>
      </c>
      <c r="Y490" s="4">
        <f>IF(AND(SUMIFS(Investors!$P:$P,Investors!$A:$A,$A490,Investors!$G:$G,$B490)-$B$2&lt;=Y$4,SUMIFS(Investors!$P:$P,Investors!$A:$A,$A490,Investors!$G:$G,$B490)-$B$2&gt;X$4),SUMIFS(Investors!$Q:$Q,Investors!$A:$A,$A490,Investors!$G:$G,$B490),0)</f>
        <v/>
      </c>
      <c r="Z490" s="4">
        <f>IF(AND(SUMIFS(Investors!$P:$P,Investors!$A:$A,$A490,Investors!$G:$G,$B490)-$B$2&lt;=Z$4,SUMIFS(Investors!$P:$P,Investors!$A:$A,$A490,Investors!$G:$G,$B490)-$B$2&gt;Y$4),SUMIFS(Investors!$Q:$Q,Investors!$A:$A,$A490,Investors!$G:$G,$B490),0)</f>
        <v/>
      </c>
      <c r="AA490" s="4">
        <f>IF(AND(SUMIFS(Investors!$P:$P,Investors!$A:$A,$A490,Investors!$G:$G,$B490)-$B$2&lt;=AA$4,SUMIFS(Investors!$P:$P,Investors!$A:$A,$A490,Investors!$G:$G,$B490)-$B$2&gt;Z$4),SUMIFS(Investors!$Q:$Q,Investors!$A:$A,$A490,Investors!$G:$G,$B490),0)</f>
        <v/>
      </c>
      <c r="AB490" s="4">
        <f>IF(AND(SUMIFS(Investors!$P:$P,Investors!$A:$A,$A490,Investors!$G:$G,$B490)-$B$2&lt;=AB$4,SUMIFS(Investors!$P:$P,Investors!$A:$A,$A490,Investors!$G:$G,$B490)-$B$2&gt;AA$4),SUMIFS(Investors!$Q:$Q,Investors!$A:$A,$A490,Investors!$G:$G,$B490),0)</f>
        <v/>
      </c>
      <c r="AC490" s="4">
        <f>IF(AND(SUMIFS(Investors!$P:$P,Investors!$A:$A,$A490,Investors!$G:$G,$B490)-$B$2&lt;=AC$4,SUMIFS(Investors!$P:$P,Investors!$A:$A,$A490,Investors!$G:$G,$B490)-$B$2&gt;AB$4),SUMIFS(Investors!$Q:$Q,Investors!$A:$A,$A490,Investors!$G:$G,$B490),0)</f>
        <v/>
      </c>
    </row>
    <row r="491">
      <c r="A491" t="inlineStr">
        <is>
          <t>ZFLA01</t>
        </is>
      </c>
      <c r="B491" t="inlineStr">
        <is>
          <t>HVO305</t>
        </is>
      </c>
      <c r="C491" s="4">
        <f>SUM(E491:AC491)</f>
        <v/>
      </c>
      <c r="E491" s="4">
        <f>IF(AND(SUMIFS(Investors!$P:$P,Investors!$A:$A,$A491,Investors!$G:$G,$B491)-$B$2&lt;=E$4,SUMIFS(Investors!$P:$P,Investors!$A:$A,$A491,Investors!$G:$G,$B491)-$B$2&gt;D$4),SUMIFS(Investors!$Q:$Q,Investors!$A:$A,$A491,Investors!$G:$G,$B491),0)</f>
        <v/>
      </c>
      <c r="F491" s="4">
        <f>IF(AND(SUMIFS(Investors!$P:$P,Investors!$A:$A,$A491,Investors!$G:$G,$B491)-$B$2&lt;=F$4,SUMIFS(Investors!$P:$P,Investors!$A:$A,$A491,Investors!$G:$G,$B491)-$B$2&gt;E$4),SUMIFS(Investors!$Q:$Q,Investors!$A:$A,$A491,Investors!$G:$G,$B491),0)</f>
        <v/>
      </c>
      <c r="G491" s="4">
        <f>IF(AND(SUMIFS(Investors!$P:$P,Investors!$A:$A,$A491,Investors!$G:$G,$B491)-$B$2&lt;=G$4,SUMIFS(Investors!$P:$P,Investors!$A:$A,$A491,Investors!$G:$G,$B491)-$B$2&gt;F$4),SUMIFS(Investors!$Q:$Q,Investors!$A:$A,$A491,Investors!$G:$G,$B491),0)</f>
        <v/>
      </c>
      <c r="H491" s="4">
        <f>IF(AND(SUMIFS(Investors!$P:$P,Investors!$A:$A,$A491,Investors!$G:$G,$B491)-$B$2&lt;=H$4,SUMIFS(Investors!$P:$P,Investors!$A:$A,$A491,Investors!$G:$G,$B491)-$B$2&gt;G$4),SUMIFS(Investors!$Q:$Q,Investors!$A:$A,$A491,Investors!$G:$G,$B491),0)</f>
        <v/>
      </c>
      <c r="I491" s="4">
        <f>IF(AND(SUMIFS(Investors!$P:$P,Investors!$A:$A,$A491,Investors!$G:$G,$B491)-$B$2&lt;=I$4,SUMIFS(Investors!$P:$P,Investors!$A:$A,$A491,Investors!$G:$G,$B491)-$B$2&gt;H$4),SUMIFS(Investors!$Q:$Q,Investors!$A:$A,$A491,Investors!$G:$G,$B491),0)</f>
        <v/>
      </c>
      <c r="J491" s="4">
        <f>IF(AND(SUMIFS(Investors!$P:$P,Investors!$A:$A,$A491,Investors!$G:$G,$B491)-$B$2&lt;=J$4,SUMIFS(Investors!$P:$P,Investors!$A:$A,$A491,Investors!$G:$G,$B491)-$B$2&gt;I$4),SUMIFS(Investors!$Q:$Q,Investors!$A:$A,$A491,Investors!$G:$G,$B491),0)</f>
        <v/>
      </c>
      <c r="K491" s="4">
        <f>IF(AND(SUMIFS(Investors!$P:$P,Investors!$A:$A,$A491,Investors!$G:$G,$B491)-$B$2&lt;=K$4,SUMIFS(Investors!$P:$P,Investors!$A:$A,$A491,Investors!$G:$G,$B491)-$B$2&gt;J$4),SUMIFS(Investors!$Q:$Q,Investors!$A:$A,$A491,Investors!$G:$G,$B491),0)</f>
        <v/>
      </c>
      <c r="L491" s="4">
        <f>IF(AND(SUMIFS(Investors!$P:$P,Investors!$A:$A,$A491,Investors!$G:$G,$B491)-$B$2&lt;=L$4,SUMIFS(Investors!$P:$P,Investors!$A:$A,$A491,Investors!$G:$G,$B491)-$B$2&gt;K$4),SUMIFS(Investors!$Q:$Q,Investors!$A:$A,$A491,Investors!$G:$G,$B491),0)</f>
        <v/>
      </c>
      <c r="M491" s="4">
        <f>IF(AND(SUMIFS(Investors!$P:$P,Investors!$A:$A,$A491,Investors!$G:$G,$B491)-$B$2&lt;=M$4,SUMIFS(Investors!$P:$P,Investors!$A:$A,$A491,Investors!$G:$G,$B491)-$B$2&gt;L$4),SUMIFS(Investors!$Q:$Q,Investors!$A:$A,$A491,Investors!$G:$G,$B491),0)</f>
        <v/>
      </c>
      <c r="N491" s="4">
        <f>IF(AND(SUMIFS(Investors!$P:$P,Investors!$A:$A,$A491,Investors!$G:$G,$B491)-$B$2&lt;=N$4,SUMIFS(Investors!$P:$P,Investors!$A:$A,$A491,Investors!$G:$G,$B491)-$B$2&gt;M$4),SUMIFS(Investors!$Q:$Q,Investors!$A:$A,$A491,Investors!$G:$G,$B491),0)</f>
        <v/>
      </c>
      <c r="O491" s="4">
        <f>IF(AND(SUMIFS(Investors!$P:$P,Investors!$A:$A,$A491,Investors!$G:$G,$B491)-$B$2&lt;=O$4,SUMIFS(Investors!$P:$P,Investors!$A:$A,$A491,Investors!$G:$G,$B491)-$B$2&gt;N$4),SUMIFS(Investors!$Q:$Q,Investors!$A:$A,$A491,Investors!$G:$G,$B491),0)</f>
        <v/>
      </c>
      <c r="P491" s="4">
        <f>IF(AND(SUMIFS(Investors!$P:$P,Investors!$A:$A,$A491,Investors!$G:$G,$B491)-$B$2&lt;=P$4,SUMIFS(Investors!$P:$P,Investors!$A:$A,$A491,Investors!$G:$G,$B491)-$B$2&gt;O$4),SUMIFS(Investors!$Q:$Q,Investors!$A:$A,$A491,Investors!$G:$G,$B491),0)</f>
        <v/>
      </c>
      <c r="Q491" s="4">
        <f>IF(AND(SUMIFS(Investors!$P:$P,Investors!$A:$A,$A491,Investors!$G:$G,$B491)-$B$2&lt;=Q$4,SUMIFS(Investors!$P:$P,Investors!$A:$A,$A491,Investors!$G:$G,$B491)-$B$2&gt;P$4),SUMIFS(Investors!$Q:$Q,Investors!$A:$A,$A491,Investors!$G:$G,$B491),0)</f>
        <v/>
      </c>
      <c r="R491" s="4">
        <f>IF(AND(SUMIFS(Investors!$P:$P,Investors!$A:$A,$A491,Investors!$G:$G,$B491)-$B$2&lt;=R$4,SUMIFS(Investors!$P:$P,Investors!$A:$A,$A491,Investors!$G:$G,$B491)-$B$2&gt;Q$4),SUMIFS(Investors!$Q:$Q,Investors!$A:$A,$A491,Investors!$G:$G,$B491),0)</f>
        <v/>
      </c>
      <c r="S491" s="4">
        <f>IF(AND(SUMIFS(Investors!$P:$P,Investors!$A:$A,$A491,Investors!$G:$G,$B491)-$B$2&lt;=S$4,SUMIFS(Investors!$P:$P,Investors!$A:$A,$A491,Investors!$G:$G,$B491)-$B$2&gt;R$4),SUMIFS(Investors!$Q:$Q,Investors!$A:$A,$A491,Investors!$G:$G,$B491),0)</f>
        <v/>
      </c>
      <c r="T491" s="4">
        <f>IF(AND(SUMIFS(Investors!$P:$P,Investors!$A:$A,$A491,Investors!$G:$G,$B491)-$B$2&lt;=T$4,SUMIFS(Investors!$P:$P,Investors!$A:$A,$A491,Investors!$G:$G,$B491)-$B$2&gt;S$4),SUMIFS(Investors!$Q:$Q,Investors!$A:$A,$A491,Investors!$G:$G,$B491),0)</f>
        <v/>
      </c>
      <c r="U491" s="4">
        <f>IF(AND(SUMIFS(Investors!$P:$P,Investors!$A:$A,$A491,Investors!$G:$G,$B491)-$B$2&lt;=U$4,SUMIFS(Investors!$P:$P,Investors!$A:$A,$A491,Investors!$G:$G,$B491)-$B$2&gt;T$4),SUMIFS(Investors!$Q:$Q,Investors!$A:$A,$A491,Investors!$G:$G,$B491),0)</f>
        <v/>
      </c>
      <c r="V491" s="4">
        <f>IF(AND(SUMIFS(Investors!$P:$P,Investors!$A:$A,$A491,Investors!$G:$G,$B491)-$B$2&lt;=V$4,SUMIFS(Investors!$P:$P,Investors!$A:$A,$A491,Investors!$G:$G,$B491)-$B$2&gt;U$4),SUMIFS(Investors!$Q:$Q,Investors!$A:$A,$A491,Investors!$G:$G,$B491),0)</f>
        <v/>
      </c>
      <c r="W491" s="4">
        <f>IF(AND(SUMIFS(Investors!$P:$P,Investors!$A:$A,$A491,Investors!$G:$G,$B491)-$B$2&lt;=W$4,SUMIFS(Investors!$P:$P,Investors!$A:$A,$A491,Investors!$G:$G,$B491)-$B$2&gt;V$4),SUMIFS(Investors!$Q:$Q,Investors!$A:$A,$A491,Investors!$G:$G,$B491),0)</f>
        <v/>
      </c>
      <c r="X491" s="4">
        <f>IF(AND(SUMIFS(Investors!$P:$P,Investors!$A:$A,$A491,Investors!$G:$G,$B491)-$B$2&lt;=X$4,SUMIFS(Investors!$P:$P,Investors!$A:$A,$A491,Investors!$G:$G,$B491)-$B$2&gt;W$4),SUMIFS(Investors!$Q:$Q,Investors!$A:$A,$A491,Investors!$G:$G,$B491),0)</f>
        <v/>
      </c>
      <c r="Y491" s="4">
        <f>IF(AND(SUMIFS(Investors!$P:$P,Investors!$A:$A,$A491,Investors!$G:$G,$B491)-$B$2&lt;=Y$4,SUMIFS(Investors!$P:$P,Investors!$A:$A,$A491,Investors!$G:$G,$B491)-$B$2&gt;X$4),SUMIFS(Investors!$Q:$Q,Investors!$A:$A,$A491,Investors!$G:$G,$B491),0)</f>
        <v/>
      </c>
      <c r="Z491" s="4">
        <f>IF(AND(SUMIFS(Investors!$P:$P,Investors!$A:$A,$A491,Investors!$G:$G,$B491)-$B$2&lt;=Z$4,SUMIFS(Investors!$P:$P,Investors!$A:$A,$A491,Investors!$G:$G,$B491)-$B$2&gt;Y$4),SUMIFS(Investors!$Q:$Q,Investors!$A:$A,$A491,Investors!$G:$G,$B491),0)</f>
        <v/>
      </c>
      <c r="AA491" s="4">
        <f>IF(AND(SUMIFS(Investors!$P:$P,Investors!$A:$A,$A491,Investors!$G:$G,$B491)-$B$2&lt;=AA$4,SUMIFS(Investors!$P:$P,Investors!$A:$A,$A491,Investors!$G:$G,$B491)-$B$2&gt;Z$4),SUMIFS(Investors!$Q:$Q,Investors!$A:$A,$A491,Investors!$G:$G,$B491),0)</f>
        <v/>
      </c>
      <c r="AB491" s="4">
        <f>IF(AND(SUMIFS(Investors!$P:$P,Investors!$A:$A,$A491,Investors!$G:$G,$B491)-$B$2&lt;=AB$4,SUMIFS(Investors!$P:$P,Investors!$A:$A,$A491,Investors!$G:$G,$B491)-$B$2&gt;AA$4),SUMIFS(Investors!$Q:$Q,Investors!$A:$A,$A491,Investors!$G:$G,$B491),0)</f>
        <v/>
      </c>
      <c r="AC491" s="4">
        <f>IF(AND(SUMIFS(Investors!$P:$P,Investors!$A:$A,$A491,Investors!$G:$G,$B491)-$B$2&lt;=AC$4,SUMIFS(Investors!$P:$P,Investors!$A:$A,$A491,Investors!$G:$G,$B491)-$B$2&gt;AB$4),SUMIFS(Investors!$Q:$Q,Investors!$A:$A,$A491,Investors!$G:$G,$B491),0)</f>
        <v/>
      </c>
    </row>
    <row r="492">
      <c r="A492" t="inlineStr">
        <is>
          <t>ZVER04</t>
        </is>
      </c>
      <c r="B492" t="inlineStr">
        <is>
          <t>HVJ302</t>
        </is>
      </c>
      <c r="C492" s="4">
        <f>SUM(E492:AC492)</f>
        <v/>
      </c>
      <c r="E492" s="4">
        <f>IF(AND(SUMIFS(Investors!$P:$P,Investors!$A:$A,$A492,Investors!$G:$G,$B492)-$B$2&lt;=E$4,SUMIFS(Investors!$P:$P,Investors!$A:$A,$A492,Investors!$G:$G,$B492)-$B$2&gt;D$4),SUMIFS(Investors!$Q:$Q,Investors!$A:$A,$A492,Investors!$G:$G,$B492),0)</f>
        <v/>
      </c>
      <c r="F492" s="4">
        <f>IF(AND(SUMIFS(Investors!$P:$P,Investors!$A:$A,$A492,Investors!$G:$G,$B492)-$B$2&lt;=F$4,SUMIFS(Investors!$P:$P,Investors!$A:$A,$A492,Investors!$G:$G,$B492)-$B$2&gt;E$4),SUMIFS(Investors!$Q:$Q,Investors!$A:$A,$A492,Investors!$G:$G,$B492),0)</f>
        <v/>
      </c>
      <c r="G492" s="4">
        <f>IF(AND(SUMIFS(Investors!$P:$P,Investors!$A:$A,$A492,Investors!$G:$G,$B492)-$B$2&lt;=G$4,SUMIFS(Investors!$P:$P,Investors!$A:$A,$A492,Investors!$G:$G,$B492)-$B$2&gt;F$4),SUMIFS(Investors!$Q:$Q,Investors!$A:$A,$A492,Investors!$G:$G,$B492),0)</f>
        <v/>
      </c>
      <c r="H492" s="4">
        <f>IF(AND(SUMIFS(Investors!$P:$P,Investors!$A:$A,$A492,Investors!$G:$G,$B492)-$B$2&lt;=H$4,SUMIFS(Investors!$P:$P,Investors!$A:$A,$A492,Investors!$G:$G,$B492)-$B$2&gt;G$4),SUMIFS(Investors!$Q:$Q,Investors!$A:$A,$A492,Investors!$G:$G,$B492),0)</f>
        <v/>
      </c>
      <c r="I492" s="4">
        <f>IF(AND(SUMIFS(Investors!$P:$P,Investors!$A:$A,$A492,Investors!$G:$G,$B492)-$B$2&lt;=I$4,SUMIFS(Investors!$P:$P,Investors!$A:$A,$A492,Investors!$G:$G,$B492)-$B$2&gt;H$4),SUMIFS(Investors!$Q:$Q,Investors!$A:$A,$A492,Investors!$G:$G,$B492),0)</f>
        <v/>
      </c>
      <c r="J492" s="4">
        <f>IF(AND(SUMIFS(Investors!$P:$P,Investors!$A:$A,$A492,Investors!$G:$G,$B492)-$B$2&lt;=J$4,SUMIFS(Investors!$P:$P,Investors!$A:$A,$A492,Investors!$G:$G,$B492)-$B$2&gt;I$4),SUMIFS(Investors!$Q:$Q,Investors!$A:$A,$A492,Investors!$G:$G,$B492),0)</f>
        <v/>
      </c>
      <c r="K492" s="4">
        <f>IF(AND(SUMIFS(Investors!$P:$P,Investors!$A:$A,$A492,Investors!$G:$G,$B492)-$B$2&lt;=K$4,SUMIFS(Investors!$P:$P,Investors!$A:$A,$A492,Investors!$G:$G,$B492)-$B$2&gt;J$4),SUMIFS(Investors!$Q:$Q,Investors!$A:$A,$A492,Investors!$G:$G,$B492),0)</f>
        <v/>
      </c>
      <c r="L492" s="4">
        <f>IF(AND(SUMIFS(Investors!$P:$P,Investors!$A:$A,$A492,Investors!$G:$G,$B492)-$B$2&lt;=L$4,SUMIFS(Investors!$P:$P,Investors!$A:$A,$A492,Investors!$G:$G,$B492)-$B$2&gt;K$4),SUMIFS(Investors!$Q:$Q,Investors!$A:$A,$A492,Investors!$G:$G,$B492),0)</f>
        <v/>
      </c>
      <c r="M492" s="4">
        <f>IF(AND(SUMIFS(Investors!$P:$P,Investors!$A:$A,$A492,Investors!$G:$G,$B492)-$B$2&lt;=M$4,SUMIFS(Investors!$P:$P,Investors!$A:$A,$A492,Investors!$G:$G,$B492)-$B$2&gt;L$4),SUMIFS(Investors!$Q:$Q,Investors!$A:$A,$A492,Investors!$G:$G,$B492),0)</f>
        <v/>
      </c>
      <c r="N492" s="4">
        <f>IF(AND(SUMIFS(Investors!$P:$P,Investors!$A:$A,$A492,Investors!$G:$G,$B492)-$B$2&lt;=N$4,SUMIFS(Investors!$P:$P,Investors!$A:$A,$A492,Investors!$G:$G,$B492)-$B$2&gt;M$4),SUMIFS(Investors!$Q:$Q,Investors!$A:$A,$A492,Investors!$G:$G,$B492),0)</f>
        <v/>
      </c>
      <c r="O492" s="4">
        <f>IF(AND(SUMIFS(Investors!$P:$P,Investors!$A:$A,$A492,Investors!$G:$G,$B492)-$B$2&lt;=O$4,SUMIFS(Investors!$P:$P,Investors!$A:$A,$A492,Investors!$G:$G,$B492)-$B$2&gt;N$4),SUMIFS(Investors!$Q:$Q,Investors!$A:$A,$A492,Investors!$G:$G,$B492),0)</f>
        <v/>
      </c>
      <c r="P492" s="4">
        <f>IF(AND(SUMIFS(Investors!$P:$P,Investors!$A:$A,$A492,Investors!$G:$G,$B492)-$B$2&lt;=P$4,SUMIFS(Investors!$P:$P,Investors!$A:$A,$A492,Investors!$G:$G,$B492)-$B$2&gt;O$4),SUMIFS(Investors!$Q:$Q,Investors!$A:$A,$A492,Investors!$G:$G,$B492),0)</f>
        <v/>
      </c>
      <c r="Q492" s="4">
        <f>IF(AND(SUMIFS(Investors!$P:$P,Investors!$A:$A,$A492,Investors!$G:$G,$B492)-$B$2&lt;=Q$4,SUMIFS(Investors!$P:$P,Investors!$A:$A,$A492,Investors!$G:$G,$B492)-$B$2&gt;P$4),SUMIFS(Investors!$Q:$Q,Investors!$A:$A,$A492,Investors!$G:$G,$B492),0)</f>
        <v/>
      </c>
      <c r="R492" s="4">
        <f>IF(AND(SUMIFS(Investors!$P:$P,Investors!$A:$A,$A492,Investors!$G:$G,$B492)-$B$2&lt;=R$4,SUMIFS(Investors!$P:$P,Investors!$A:$A,$A492,Investors!$G:$G,$B492)-$B$2&gt;Q$4),SUMIFS(Investors!$Q:$Q,Investors!$A:$A,$A492,Investors!$G:$G,$B492),0)</f>
        <v/>
      </c>
      <c r="S492" s="4">
        <f>IF(AND(SUMIFS(Investors!$P:$P,Investors!$A:$A,$A492,Investors!$G:$G,$B492)-$B$2&lt;=S$4,SUMIFS(Investors!$P:$P,Investors!$A:$A,$A492,Investors!$G:$G,$B492)-$B$2&gt;R$4),SUMIFS(Investors!$Q:$Q,Investors!$A:$A,$A492,Investors!$G:$G,$B492),0)</f>
        <v/>
      </c>
      <c r="T492" s="4">
        <f>IF(AND(SUMIFS(Investors!$P:$P,Investors!$A:$A,$A492,Investors!$G:$G,$B492)-$B$2&lt;=T$4,SUMIFS(Investors!$P:$P,Investors!$A:$A,$A492,Investors!$G:$G,$B492)-$B$2&gt;S$4),SUMIFS(Investors!$Q:$Q,Investors!$A:$A,$A492,Investors!$G:$G,$B492),0)</f>
        <v/>
      </c>
      <c r="U492" s="4">
        <f>IF(AND(SUMIFS(Investors!$P:$P,Investors!$A:$A,$A492,Investors!$G:$G,$B492)-$B$2&lt;=U$4,SUMIFS(Investors!$P:$P,Investors!$A:$A,$A492,Investors!$G:$G,$B492)-$B$2&gt;T$4),SUMIFS(Investors!$Q:$Q,Investors!$A:$A,$A492,Investors!$G:$G,$B492),0)</f>
        <v/>
      </c>
      <c r="V492" s="4">
        <f>IF(AND(SUMIFS(Investors!$P:$P,Investors!$A:$A,$A492,Investors!$G:$G,$B492)-$B$2&lt;=V$4,SUMIFS(Investors!$P:$P,Investors!$A:$A,$A492,Investors!$G:$G,$B492)-$B$2&gt;U$4),SUMIFS(Investors!$Q:$Q,Investors!$A:$A,$A492,Investors!$G:$G,$B492),0)</f>
        <v/>
      </c>
      <c r="W492" s="4">
        <f>IF(AND(SUMIFS(Investors!$P:$P,Investors!$A:$A,$A492,Investors!$G:$G,$B492)-$B$2&lt;=W$4,SUMIFS(Investors!$P:$P,Investors!$A:$A,$A492,Investors!$G:$G,$B492)-$B$2&gt;V$4),SUMIFS(Investors!$Q:$Q,Investors!$A:$A,$A492,Investors!$G:$G,$B492),0)</f>
        <v/>
      </c>
      <c r="X492" s="4">
        <f>IF(AND(SUMIFS(Investors!$P:$P,Investors!$A:$A,$A492,Investors!$G:$G,$B492)-$B$2&lt;=X$4,SUMIFS(Investors!$P:$P,Investors!$A:$A,$A492,Investors!$G:$G,$B492)-$B$2&gt;W$4),SUMIFS(Investors!$Q:$Q,Investors!$A:$A,$A492,Investors!$G:$G,$B492),0)</f>
        <v/>
      </c>
      <c r="Y492" s="4">
        <f>IF(AND(SUMIFS(Investors!$P:$P,Investors!$A:$A,$A492,Investors!$G:$G,$B492)-$B$2&lt;=Y$4,SUMIFS(Investors!$P:$P,Investors!$A:$A,$A492,Investors!$G:$G,$B492)-$B$2&gt;X$4),SUMIFS(Investors!$Q:$Q,Investors!$A:$A,$A492,Investors!$G:$G,$B492),0)</f>
        <v/>
      </c>
      <c r="Z492" s="4">
        <f>IF(AND(SUMIFS(Investors!$P:$P,Investors!$A:$A,$A492,Investors!$G:$G,$B492)-$B$2&lt;=Z$4,SUMIFS(Investors!$P:$P,Investors!$A:$A,$A492,Investors!$G:$G,$B492)-$B$2&gt;Y$4),SUMIFS(Investors!$Q:$Q,Investors!$A:$A,$A492,Investors!$G:$G,$B492),0)</f>
        <v/>
      </c>
      <c r="AA492" s="4">
        <f>IF(AND(SUMIFS(Investors!$P:$P,Investors!$A:$A,$A492,Investors!$G:$G,$B492)-$B$2&lt;=AA$4,SUMIFS(Investors!$P:$P,Investors!$A:$A,$A492,Investors!$G:$G,$B492)-$B$2&gt;Z$4),SUMIFS(Investors!$Q:$Q,Investors!$A:$A,$A492,Investors!$G:$G,$B492),0)</f>
        <v/>
      </c>
      <c r="AB492" s="4">
        <f>IF(AND(SUMIFS(Investors!$P:$P,Investors!$A:$A,$A492,Investors!$G:$G,$B492)-$B$2&lt;=AB$4,SUMIFS(Investors!$P:$P,Investors!$A:$A,$A492,Investors!$G:$G,$B492)-$B$2&gt;AA$4),SUMIFS(Investors!$Q:$Q,Investors!$A:$A,$A492,Investors!$G:$G,$B492),0)</f>
        <v/>
      </c>
      <c r="AC492" s="4">
        <f>IF(AND(SUMIFS(Investors!$P:$P,Investors!$A:$A,$A492,Investors!$G:$G,$B492)-$B$2&lt;=AC$4,SUMIFS(Investors!$P:$P,Investors!$A:$A,$A492,Investors!$G:$G,$B492)-$B$2&gt;AB$4),SUMIFS(Investors!$Q:$Q,Investors!$A:$A,$A492,Investors!$G:$G,$B492),0)</f>
        <v/>
      </c>
    </row>
    <row r="493">
      <c r="A493" t="inlineStr">
        <is>
          <t>ZVER04</t>
        </is>
      </c>
      <c r="B493" t="inlineStr">
        <is>
          <t>HVJ303</t>
        </is>
      </c>
      <c r="C493" s="4">
        <f>SUM(E493:AC493)</f>
        <v/>
      </c>
      <c r="E493" s="4">
        <f>IF(AND(SUMIFS(Investors!$P:$P,Investors!$A:$A,$A493,Investors!$G:$G,$B493)-$B$2&lt;=E$4,SUMIFS(Investors!$P:$P,Investors!$A:$A,$A493,Investors!$G:$G,$B493)-$B$2&gt;D$4),SUMIFS(Investors!$Q:$Q,Investors!$A:$A,$A493,Investors!$G:$G,$B493),0)</f>
        <v/>
      </c>
      <c r="F493" s="4">
        <f>IF(AND(SUMIFS(Investors!$P:$P,Investors!$A:$A,$A493,Investors!$G:$G,$B493)-$B$2&lt;=F$4,SUMIFS(Investors!$P:$P,Investors!$A:$A,$A493,Investors!$G:$G,$B493)-$B$2&gt;E$4),SUMIFS(Investors!$Q:$Q,Investors!$A:$A,$A493,Investors!$G:$G,$B493),0)</f>
        <v/>
      </c>
      <c r="G493" s="4">
        <f>IF(AND(SUMIFS(Investors!$P:$P,Investors!$A:$A,$A493,Investors!$G:$G,$B493)-$B$2&lt;=G$4,SUMIFS(Investors!$P:$P,Investors!$A:$A,$A493,Investors!$G:$G,$B493)-$B$2&gt;F$4),SUMIFS(Investors!$Q:$Q,Investors!$A:$A,$A493,Investors!$G:$G,$B493),0)</f>
        <v/>
      </c>
      <c r="H493" s="4">
        <f>IF(AND(SUMIFS(Investors!$P:$P,Investors!$A:$A,$A493,Investors!$G:$G,$B493)-$B$2&lt;=H$4,SUMIFS(Investors!$P:$P,Investors!$A:$A,$A493,Investors!$G:$G,$B493)-$B$2&gt;G$4),SUMIFS(Investors!$Q:$Q,Investors!$A:$A,$A493,Investors!$G:$G,$B493),0)</f>
        <v/>
      </c>
      <c r="I493" s="4">
        <f>IF(AND(SUMIFS(Investors!$P:$P,Investors!$A:$A,$A493,Investors!$G:$G,$B493)-$B$2&lt;=I$4,SUMIFS(Investors!$P:$P,Investors!$A:$A,$A493,Investors!$G:$G,$B493)-$B$2&gt;H$4),SUMIFS(Investors!$Q:$Q,Investors!$A:$A,$A493,Investors!$G:$G,$B493),0)</f>
        <v/>
      </c>
      <c r="J493" s="4">
        <f>IF(AND(SUMIFS(Investors!$P:$P,Investors!$A:$A,$A493,Investors!$G:$G,$B493)-$B$2&lt;=J$4,SUMIFS(Investors!$P:$P,Investors!$A:$A,$A493,Investors!$G:$G,$B493)-$B$2&gt;I$4),SUMIFS(Investors!$Q:$Q,Investors!$A:$A,$A493,Investors!$G:$G,$B493),0)</f>
        <v/>
      </c>
      <c r="K493" s="4">
        <f>IF(AND(SUMIFS(Investors!$P:$P,Investors!$A:$A,$A493,Investors!$G:$G,$B493)-$B$2&lt;=K$4,SUMIFS(Investors!$P:$P,Investors!$A:$A,$A493,Investors!$G:$G,$B493)-$B$2&gt;J$4),SUMIFS(Investors!$Q:$Q,Investors!$A:$A,$A493,Investors!$G:$G,$B493),0)</f>
        <v/>
      </c>
      <c r="L493" s="4">
        <f>IF(AND(SUMIFS(Investors!$P:$P,Investors!$A:$A,$A493,Investors!$G:$G,$B493)-$B$2&lt;=L$4,SUMIFS(Investors!$P:$P,Investors!$A:$A,$A493,Investors!$G:$G,$B493)-$B$2&gt;K$4),SUMIFS(Investors!$Q:$Q,Investors!$A:$A,$A493,Investors!$G:$G,$B493),0)</f>
        <v/>
      </c>
      <c r="M493" s="4">
        <f>IF(AND(SUMIFS(Investors!$P:$P,Investors!$A:$A,$A493,Investors!$G:$G,$B493)-$B$2&lt;=M$4,SUMIFS(Investors!$P:$P,Investors!$A:$A,$A493,Investors!$G:$G,$B493)-$B$2&gt;L$4),SUMIFS(Investors!$Q:$Q,Investors!$A:$A,$A493,Investors!$G:$G,$B493),0)</f>
        <v/>
      </c>
      <c r="N493" s="4">
        <f>IF(AND(SUMIFS(Investors!$P:$P,Investors!$A:$A,$A493,Investors!$G:$G,$B493)-$B$2&lt;=N$4,SUMIFS(Investors!$P:$P,Investors!$A:$A,$A493,Investors!$G:$G,$B493)-$B$2&gt;M$4),SUMIFS(Investors!$Q:$Q,Investors!$A:$A,$A493,Investors!$G:$G,$B493),0)</f>
        <v/>
      </c>
      <c r="O493" s="4">
        <f>IF(AND(SUMIFS(Investors!$P:$P,Investors!$A:$A,$A493,Investors!$G:$G,$B493)-$B$2&lt;=O$4,SUMIFS(Investors!$P:$P,Investors!$A:$A,$A493,Investors!$G:$G,$B493)-$B$2&gt;N$4),SUMIFS(Investors!$Q:$Q,Investors!$A:$A,$A493,Investors!$G:$G,$B493),0)</f>
        <v/>
      </c>
      <c r="P493" s="4">
        <f>IF(AND(SUMIFS(Investors!$P:$P,Investors!$A:$A,$A493,Investors!$G:$G,$B493)-$B$2&lt;=P$4,SUMIFS(Investors!$P:$P,Investors!$A:$A,$A493,Investors!$G:$G,$B493)-$B$2&gt;O$4),SUMIFS(Investors!$Q:$Q,Investors!$A:$A,$A493,Investors!$G:$G,$B493),0)</f>
        <v/>
      </c>
      <c r="Q493" s="4">
        <f>IF(AND(SUMIFS(Investors!$P:$P,Investors!$A:$A,$A493,Investors!$G:$G,$B493)-$B$2&lt;=Q$4,SUMIFS(Investors!$P:$P,Investors!$A:$A,$A493,Investors!$G:$G,$B493)-$B$2&gt;P$4),SUMIFS(Investors!$Q:$Q,Investors!$A:$A,$A493,Investors!$G:$G,$B493),0)</f>
        <v/>
      </c>
      <c r="R493" s="4">
        <f>IF(AND(SUMIFS(Investors!$P:$P,Investors!$A:$A,$A493,Investors!$G:$G,$B493)-$B$2&lt;=R$4,SUMIFS(Investors!$P:$P,Investors!$A:$A,$A493,Investors!$G:$G,$B493)-$B$2&gt;Q$4),SUMIFS(Investors!$Q:$Q,Investors!$A:$A,$A493,Investors!$G:$G,$B493),0)</f>
        <v/>
      </c>
      <c r="S493" s="4">
        <f>IF(AND(SUMIFS(Investors!$P:$P,Investors!$A:$A,$A493,Investors!$G:$G,$B493)-$B$2&lt;=S$4,SUMIFS(Investors!$P:$P,Investors!$A:$A,$A493,Investors!$G:$G,$B493)-$B$2&gt;R$4),SUMIFS(Investors!$Q:$Q,Investors!$A:$A,$A493,Investors!$G:$G,$B493),0)</f>
        <v/>
      </c>
      <c r="T493" s="4">
        <f>IF(AND(SUMIFS(Investors!$P:$P,Investors!$A:$A,$A493,Investors!$G:$G,$B493)-$B$2&lt;=T$4,SUMIFS(Investors!$P:$P,Investors!$A:$A,$A493,Investors!$G:$G,$B493)-$B$2&gt;S$4),SUMIFS(Investors!$Q:$Q,Investors!$A:$A,$A493,Investors!$G:$G,$B493),0)</f>
        <v/>
      </c>
      <c r="U493" s="4">
        <f>IF(AND(SUMIFS(Investors!$P:$P,Investors!$A:$A,$A493,Investors!$G:$G,$B493)-$B$2&lt;=U$4,SUMIFS(Investors!$P:$P,Investors!$A:$A,$A493,Investors!$G:$G,$B493)-$B$2&gt;T$4),SUMIFS(Investors!$Q:$Q,Investors!$A:$A,$A493,Investors!$G:$G,$B493),0)</f>
        <v/>
      </c>
      <c r="V493" s="4">
        <f>IF(AND(SUMIFS(Investors!$P:$P,Investors!$A:$A,$A493,Investors!$G:$G,$B493)-$B$2&lt;=V$4,SUMIFS(Investors!$P:$P,Investors!$A:$A,$A493,Investors!$G:$G,$B493)-$B$2&gt;U$4),SUMIFS(Investors!$Q:$Q,Investors!$A:$A,$A493,Investors!$G:$G,$B493),0)</f>
        <v/>
      </c>
      <c r="W493" s="4">
        <f>IF(AND(SUMIFS(Investors!$P:$P,Investors!$A:$A,$A493,Investors!$G:$G,$B493)-$B$2&lt;=W$4,SUMIFS(Investors!$P:$P,Investors!$A:$A,$A493,Investors!$G:$G,$B493)-$B$2&gt;V$4),SUMIFS(Investors!$Q:$Q,Investors!$A:$A,$A493,Investors!$G:$G,$B493),0)</f>
        <v/>
      </c>
      <c r="X493" s="4">
        <f>IF(AND(SUMIFS(Investors!$P:$P,Investors!$A:$A,$A493,Investors!$G:$G,$B493)-$B$2&lt;=X$4,SUMIFS(Investors!$P:$P,Investors!$A:$A,$A493,Investors!$G:$G,$B493)-$B$2&gt;W$4),SUMIFS(Investors!$Q:$Q,Investors!$A:$A,$A493,Investors!$G:$G,$B493),0)</f>
        <v/>
      </c>
      <c r="Y493" s="4">
        <f>IF(AND(SUMIFS(Investors!$P:$P,Investors!$A:$A,$A493,Investors!$G:$G,$B493)-$B$2&lt;=Y$4,SUMIFS(Investors!$P:$P,Investors!$A:$A,$A493,Investors!$G:$G,$B493)-$B$2&gt;X$4),SUMIFS(Investors!$Q:$Q,Investors!$A:$A,$A493,Investors!$G:$G,$B493),0)</f>
        <v/>
      </c>
      <c r="Z493" s="4">
        <f>IF(AND(SUMIFS(Investors!$P:$P,Investors!$A:$A,$A493,Investors!$G:$G,$B493)-$B$2&lt;=Z$4,SUMIFS(Investors!$P:$P,Investors!$A:$A,$A493,Investors!$G:$G,$B493)-$B$2&gt;Y$4),SUMIFS(Investors!$Q:$Q,Investors!$A:$A,$A493,Investors!$G:$G,$B493),0)</f>
        <v/>
      </c>
      <c r="AA493" s="4">
        <f>IF(AND(SUMIFS(Investors!$P:$P,Investors!$A:$A,$A493,Investors!$G:$G,$B493)-$B$2&lt;=AA$4,SUMIFS(Investors!$P:$P,Investors!$A:$A,$A493,Investors!$G:$G,$B493)-$B$2&gt;Z$4),SUMIFS(Investors!$Q:$Q,Investors!$A:$A,$A493,Investors!$G:$G,$B493),0)</f>
        <v/>
      </c>
      <c r="AB493" s="4">
        <f>IF(AND(SUMIFS(Investors!$P:$P,Investors!$A:$A,$A493,Investors!$G:$G,$B493)-$B$2&lt;=AB$4,SUMIFS(Investors!$P:$P,Investors!$A:$A,$A493,Investors!$G:$G,$B493)-$B$2&gt;AA$4),SUMIFS(Investors!$Q:$Q,Investors!$A:$A,$A493,Investors!$G:$G,$B493),0)</f>
        <v/>
      </c>
      <c r="AC493" s="4">
        <f>IF(AND(SUMIFS(Investors!$P:$P,Investors!$A:$A,$A493,Investors!$G:$G,$B493)-$B$2&lt;=AC$4,SUMIFS(Investors!$P:$P,Investors!$A:$A,$A493,Investors!$G:$G,$B493)-$B$2&gt;AB$4),SUMIFS(Investors!$Q:$Q,Investors!$A:$A,$A493,Investors!$G:$G,$B493),0)</f>
        <v/>
      </c>
    </row>
    <row r="494">
      <c r="A494" t="inlineStr">
        <is>
          <t>ZVER04</t>
        </is>
      </c>
      <c r="B494" t="inlineStr">
        <is>
          <t>HVJ403</t>
        </is>
      </c>
      <c r="C494" s="4">
        <f>SUM(E494:AC494)</f>
        <v/>
      </c>
      <c r="E494" s="4">
        <f>IF(AND(SUMIFS(Investors!$P:$P,Investors!$A:$A,$A494,Investors!$G:$G,$B494)-$B$2&lt;=E$4,SUMIFS(Investors!$P:$P,Investors!$A:$A,$A494,Investors!$G:$G,$B494)-$B$2&gt;D$4),SUMIFS(Investors!$Q:$Q,Investors!$A:$A,$A494,Investors!$G:$G,$B494),0)</f>
        <v/>
      </c>
      <c r="F494" s="4">
        <f>IF(AND(SUMIFS(Investors!$P:$P,Investors!$A:$A,$A494,Investors!$G:$G,$B494)-$B$2&lt;=F$4,SUMIFS(Investors!$P:$P,Investors!$A:$A,$A494,Investors!$G:$G,$B494)-$B$2&gt;E$4),SUMIFS(Investors!$Q:$Q,Investors!$A:$A,$A494,Investors!$G:$G,$B494),0)</f>
        <v/>
      </c>
      <c r="G494" s="4">
        <f>IF(AND(SUMIFS(Investors!$P:$P,Investors!$A:$A,$A494,Investors!$G:$G,$B494)-$B$2&lt;=G$4,SUMIFS(Investors!$P:$P,Investors!$A:$A,$A494,Investors!$G:$G,$B494)-$B$2&gt;F$4),SUMIFS(Investors!$Q:$Q,Investors!$A:$A,$A494,Investors!$G:$G,$B494),0)</f>
        <v/>
      </c>
      <c r="H494" s="4">
        <f>IF(AND(SUMIFS(Investors!$P:$P,Investors!$A:$A,$A494,Investors!$G:$G,$B494)-$B$2&lt;=H$4,SUMIFS(Investors!$P:$P,Investors!$A:$A,$A494,Investors!$G:$G,$B494)-$B$2&gt;G$4),SUMIFS(Investors!$Q:$Q,Investors!$A:$A,$A494,Investors!$G:$G,$B494),0)</f>
        <v/>
      </c>
      <c r="I494" s="4">
        <f>IF(AND(SUMIFS(Investors!$P:$P,Investors!$A:$A,$A494,Investors!$G:$G,$B494)-$B$2&lt;=I$4,SUMIFS(Investors!$P:$P,Investors!$A:$A,$A494,Investors!$G:$G,$B494)-$B$2&gt;H$4),SUMIFS(Investors!$Q:$Q,Investors!$A:$A,$A494,Investors!$G:$G,$B494),0)</f>
        <v/>
      </c>
      <c r="J494" s="4">
        <f>IF(AND(SUMIFS(Investors!$P:$P,Investors!$A:$A,$A494,Investors!$G:$G,$B494)-$B$2&lt;=J$4,SUMIFS(Investors!$P:$P,Investors!$A:$A,$A494,Investors!$G:$G,$B494)-$B$2&gt;I$4),SUMIFS(Investors!$Q:$Q,Investors!$A:$A,$A494,Investors!$G:$G,$B494),0)</f>
        <v/>
      </c>
      <c r="K494" s="4">
        <f>IF(AND(SUMIFS(Investors!$P:$P,Investors!$A:$A,$A494,Investors!$G:$G,$B494)-$B$2&lt;=K$4,SUMIFS(Investors!$P:$P,Investors!$A:$A,$A494,Investors!$G:$G,$B494)-$B$2&gt;J$4),SUMIFS(Investors!$Q:$Q,Investors!$A:$A,$A494,Investors!$G:$G,$B494),0)</f>
        <v/>
      </c>
      <c r="L494" s="4">
        <f>IF(AND(SUMIFS(Investors!$P:$P,Investors!$A:$A,$A494,Investors!$G:$G,$B494)-$B$2&lt;=L$4,SUMIFS(Investors!$P:$P,Investors!$A:$A,$A494,Investors!$G:$G,$B494)-$B$2&gt;K$4),SUMIFS(Investors!$Q:$Q,Investors!$A:$A,$A494,Investors!$G:$G,$B494),0)</f>
        <v/>
      </c>
      <c r="M494" s="4">
        <f>IF(AND(SUMIFS(Investors!$P:$P,Investors!$A:$A,$A494,Investors!$G:$G,$B494)-$B$2&lt;=M$4,SUMIFS(Investors!$P:$P,Investors!$A:$A,$A494,Investors!$G:$G,$B494)-$B$2&gt;L$4),SUMIFS(Investors!$Q:$Q,Investors!$A:$A,$A494,Investors!$G:$G,$B494),0)</f>
        <v/>
      </c>
      <c r="N494" s="4">
        <f>IF(AND(SUMIFS(Investors!$P:$P,Investors!$A:$A,$A494,Investors!$G:$G,$B494)-$B$2&lt;=N$4,SUMIFS(Investors!$P:$P,Investors!$A:$A,$A494,Investors!$G:$G,$B494)-$B$2&gt;M$4),SUMIFS(Investors!$Q:$Q,Investors!$A:$A,$A494,Investors!$G:$G,$B494),0)</f>
        <v/>
      </c>
      <c r="O494" s="4">
        <f>IF(AND(SUMIFS(Investors!$P:$P,Investors!$A:$A,$A494,Investors!$G:$G,$B494)-$B$2&lt;=O$4,SUMIFS(Investors!$P:$P,Investors!$A:$A,$A494,Investors!$G:$G,$B494)-$B$2&gt;N$4),SUMIFS(Investors!$Q:$Q,Investors!$A:$A,$A494,Investors!$G:$G,$B494),0)</f>
        <v/>
      </c>
      <c r="P494" s="4">
        <f>IF(AND(SUMIFS(Investors!$P:$P,Investors!$A:$A,$A494,Investors!$G:$G,$B494)-$B$2&lt;=P$4,SUMIFS(Investors!$P:$P,Investors!$A:$A,$A494,Investors!$G:$G,$B494)-$B$2&gt;O$4),SUMIFS(Investors!$Q:$Q,Investors!$A:$A,$A494,Investors!$G:$G,$B494),0)</f>
        <v/>
      </c>
      <c r="Q494" s="4">
        <f>IF(AND(SUMIFS(Investors!$P:$P,Investors!$A:$A,$A494,Investors!$G:$G,$B494)-$B$2&lt;=Q$4,SUMIFS(Investors!$P:$P,Investors!$A:$A,$A494,Investors!$G:$G,$B494)-$B$2&gt;P$4),SUMIFS(Investors!$Q:$Q,Investors!$A:$A,$A494,Investors!$G:$G,$B494),0)</f>
        <v/>
      </c>
      <c r="R494" s="4">
        <f>IF(AND(SUMIFS(Investors!$P:$P,Investors!$A:$A,$A494,Investors!$G:$G,$B494)-$B$2&lt;=R$4,SUMIFS(Investors!$P:$P,Investors!$A:$A,$A494,Investors!$G:$G,$B494)-$B$2&gt;Q$4),SUMIFS(Investors!$Q:$Q,Investors!$A:$A,$A494,Investors!$G:$G,$B494),0)</f>
        <v/>
      </c>
      <c r="S494" s="4">
        <f>IF(AND(SUMIFS(Investors!$P:$P,Investors!$A:$A,$A494,Investors!$G:$G,$B494)-$B$2&lt;=S$4,SUMIFS(Investors!$P:$P,Investors!$A:$A,$A494,Investors!$G:$G,$B494)-$B$2&gt;R$4),SUMIFS(Investors!$Q:$Q,Investors!$A:$A,$A494,Investors!$G:$G,$B494),0)</f>
        <v/>
      </c>
      <c r="T494" s="4">
        <f>IF(AND(SUMIFS(Investors!$P:$P,Investors!$A:$A,$A494,Investors!$G:$G,$B494)-$B$2&lt;=T$4,SUMIFS(Investors!$P:$P,Investors!$A:$A,$A494,Investors!$G:$G,$B494)-$B$2&gt;S$4),SUMIFS(Investors!$Q:$Q,Investors!$A:$A,$A494,Investors!$G:$G,$B494),0)</f>
        <v/>
      </c>
      <c r="U494" s="4">
        <f>IF(AND(SUMIFS(Investors!$P:$P,Investors!$A:$A,$A494,Investors!$G:$G,$B494)-$B$2&lt;=U$4,SUMIFS(Investors!$P:$P,Investors!$A:$A,$A494,Investors!$G:$G,$B494)-$B$2&gt;T$4),SUMIFS(Investors!$Q:$Q,Investors!$A:$A,$A494,Investors!$G:$G,$B494),0)</f>
        <v/>
      </c>
      <c r="V494" s="4">
        <f>IF(AND(SUMIFS(Investors!$P:$P,Investors!$A:$A,$A494,Investors!$G:$G,$B494)-$B$2&lt;=V$4,SUMIFS(Investors!$P:$P,Investors!$A:$A,$A494,Investors!$G:$G,$B494)-$B$2&gt;U$4),SUMIFS(Investors!$Q:$Q,Investors!$A:$A,$A494,Investors!$G:$G,$B494),0)</f>
        <v/>
      </c>
      <c r="W494" s="4">
        <f>IF(AND(SUMIFS(Investors!$P:$P,Investors!$A:$A,$A494,Investors!$G:$G,$B494)-$B$2&lt;=W$4,SUMIFS(Investors!$P:$P,Investors!$A:$A,$A494,Investors!$G:$G,$B494)-$B$2&gt;V$4),SUMIFS(Investors!$Q:$Q,Investors!$A:$A,$A494,Investors!$G:$G,$B494),0)</f>
        <v/>
      </c>
      <c r="X494" s="4">
        <f>IF(AND(SUMIFS(Investors!$P:$P,Investors!$A:$A,$A494,Investors!$G:$G,$B494)-$B$2&lt;=X$4,SUMIFS(Investors!$P:$P,Investors!$A:$A,$A494,Investors!$G:$G,$B494)-$B$2&gt;W$4),SUMIFS(Investors!$Q:$Q,Investors!$A:$A,$A494,Investors!$G:$G,$B494),0)</f>
        <v/>
      </c>
      <c r="Y494" s="4">
        <f>IF(AND(SUMIFS(Investors!$P:$P,Investors!$A:$A,$A494,Investors!$G:$G,$B494)-$B$2&lt;=Y$4,SUMIFS(Investors!$P:$P,Investors!$A:$A,$A494,Investors!$G:$G,$B494)-$B$2&gt;X$4),SUMIFS(Investors!$Q:$Q,Investors!$A:$A,$A494,Investors!$G:$G,$B494),0)</f>
        <v/>
      </c>
      <c r="Z494" s="4">
        <f>IF(AND(SUMIFS(Investors!$P:$P,Investors!$A:$A,$A494,Investors!$G:$G,$B494)-$B$2&lt;=Z$4,SUMIFS(Investors!$P:$P,Investors!$A:$A,$A494,Investors!$G:$G,$B494)-$B$2&gt;Y$4),SUMIFS(Investors!$Q:$Q,Investors!$A:$A,$A494,Investors!$G:$G,$B494),0)</f>
        <v/>
      </c>
      <c r="AA494" s="4">
        <f>IF(AND(SUMIFS(Investors!$P:$P,Investors!$A:$A,$A494,Investors!$G:$G,$B494)-$B$2&lt;=AA$4,SUMIFS(Investors!$P:$P,Investors!$A:$A,$A494,Investors!$G:$G,$B494)-$B$2&gt;Z$4),SUMIFS(Investors!$Q:$Q,Investors!$A:$A,$A494,Investors!$G:$G,$B494),0)</f>
        <v/>
      </c>
      <c r="AB494" s="4">
        <f>IF(AND(SUMIFS(Investors!$P:$P,Investors!$A:$A,$A494,Investors!$G:$G,$B494)-$B$2&lt;=AB$4,SUMIFS(Investors!$P:$P,Investors!$A:$A,$A494,Investors!$G:$G,$B494)-$B$2&gt;AA$4),SUMIFS(Investors!$Q:$Q,Investors!$A:$A,$A494,Investors!$G:$G,$B494),0)</f>
        <v/>
      </c>
      <c r="AC494" s="4">
        <f>IF(AND(SUMIFS(Investors!$P:$P,Investors!$A:$A,$A494,Investors!$G:$G,$B494)-$B$2&lt;=AC$4,SUMIFS(Investors!$P:$P,Investors!$A:$A,$A494,Investors!$G:$G,$B494)-$B$2&gt;AB$4),SUMIFS(Investors!$Q:$Q,Investors!$A:$A,$A494,Investors!$G:$G,$B494),0)</f>
        <v/>
      </c>
    </row>
    <row r="495">
      <c r="A495" t="inlineStr">
        <is>
          <t>ZVER04</t>
        </is>
      </c>
      <c r="B495" t="inlineStr">
        <is>
          <t>HVJ203</t>
        </is>
      </c>
      <c r="C495" s="4">
        <f>SUM(E495:AC495)</f>
        <v/>
      </c>
      <c r="E495" s="4">
        <f>IF(AND(SUMIFS(Investors!$P:$P,Investors!$A:$A,$A495,Investors!$G:$G,$B495)-$B$2&lt;=E$4,SUMIFS(Investors!$P:$P,Investors!$A:$A,$A495,Investors!$G:$G,$B495)-$B$2&gt;D$4),SUMIFS(Investors!$Q:$Q,Investors!$A:$A,$A495,Investors!$G:$G,$B495),0)</f>
        <v/>
      </c>
      <c r="F495" s="4">
        <f>IF(AND(SUMIFS(Investors!$P:$P,Investors!$A:$A,$A495,Investors!$G:$G,$B495)-$B$2&lt;=F$4,SUMIFS(Investors!$P:$P,Investors!$A:$A,$A495,Investors!$G:$G,$B495)-$B$2&gt;E$4),SUMIFS(Investors!$Q:$Q,Investors!$A:$A,$A495,Investors!$G:$G,$B495),0)</f>
        <v/>
      </c>
      <c r="G495" s="4">
        <f>IF(AND(SUMIFS(Investors!$P:$P,Investors!$A:$A,$A495,Investors!$G:$G,$B495)-$B$2&lt;=G$4,SUMIFS(Investors!$P:$P,Investors!$A:$A,$A495,Investors!$G:$G,$B495)-$B$2&gt;F$4),SUMIFS(Investors!$Q:$Q,Investors!$A:$A,$A495,Investors!$G:$G,$B495),0)</f>
        <v/>
      </c>
      <c r="H495" s="4">
        <f>IF(AND(SUMIFS(Investors!$P:$P,Investors!$A:$A,$A495,Investors!$G:$G,$B495)-$B$2&lt;=H$4,SUMIFS(Investors!$P:$P,Investors!$A:$A,$A495,Investors!$G:$G,$B495)-$B$2&gt;G$4),SUMIFS(Investors!$Q:$Q,Investors!$A:$A,$A495,Investors!$G:$G,$B495),0)</f>
        <v/>
      </c>
      <c r="I495" s="4">
        <f>IF(AND(SUMIFS(Investors!$P:$P,Investors!$A:$A,$A495,Investors!$G:$G,$B495)-$B$2&lt;=I$4,SUMIFS(Investors!$P:$P,Investors!$A:$A,$A495,Investors!$G:$G,$B495)-$B$2&gt;H$4),SUMIFS(Investors!$Q:$Q,Investors!$A:$A,$A495,Investors!$G:$G,$B495),0)</f>
        <v/>
      </c>
      <c r="J495" s="4">
        <f>IF(AND(SUMIFS(Investors!$P:$P,Investors!$A:$A,$A495,Investors!$G:$G,$B495)-$B$2&lt;=J$4,SUMIFS(Investors!$P:$P,Investors!$A:$A,$A495,Investors!$G:$G,$B495)-$B$2&gt;I$4),SUMIFS(Investors!$Q:$Q,Investors!$A:$A,$A495,Investors!$G:$G,$B495),0)</f>
        <v/>
      </c>
      <c r="K495" s="4">
        <f>IF(AND(SUMIFS(Investors!$P:$P,Investors!$A:$A,$A495,Investors!$G:$G,$B495)-$B$2&lt;=K$4,SUMIFS(Investors!$P:$P,Investors!$A:$A,$A495,Investors!$G:$G,$B495)-$B$2&gt;J$4),SUMIFS(Investors!$Q:$Q,Investors!$A:$A,$A495,Investors!$G:$G,$B495),0)</f>
        <v/>
      </c>
      <c r="L495" s="4">
        <f>IF(AND(SUMIFS(Investors!$P:$P,Investors!$A:$A,$A495,Investors!$G:$G,$B495)-$B$2&lt;=L$4,SUMIFS(Investors!$P:$P,Investors!$A:$A,$A495,Investors!$G:$G,$B495)-$B$2&gt;K$4),SUMIFS(Investors!$Q:$Q,Investors!$A:$A,$A495,Investors!$G:$G,$B495),0)</f>
        <v/>
      </c>
      <c r="M495" s="4">
        <f>IF(AND(SUMIFS(Investors!$P:$P,Investors!$A:$A,$A495,Investors!$G:$G,$B495)-$B$2&lt;=M$4,SUMIFS(Investors!$P:$P,Investors!$A:$A,$A495,Investors!$G:$G,$B495)-$B$2&gt;L$4),SUMIFS(Investors!$Q:$Q,Investors!$A:$A,$A495,Investors!$G:$G,$B495),0)</f>
        <v/>
      </c>
      <c r="N495" s="4">
        <f>IF(AND(SUMIFS(Investors!$P:$P,Investors!$A:$A,$A495,Investors!$G:$G,$B495)-$B$2&lt;=N$4,SUMIFS(Investors!$P:$P,Investors!$A:$A,$A495,Investors!$G:$G,$B495)-$B$2&gt;M$4),SUMIFS(Investors!$Q:$Q,Investors!$A:$A,$A495,Investors!$G:$G,$B495),0)</f>
        <v/>
      </c>
      <c r="O495" s="4">
        <f>IF(AND(SUMIFS(Investors!$P:$P,Investors!$A:$A,$A495,Investors!$G:$G,$B495)-$B$2&lt;=O$4,SUMIFS(Investors!$P:$P,Investors!$A:$A,$A495,Investors!$G:$G,$B495)-$B$2&gt;N$4),SUMIFS(Investors!$Q:$Q,Investors!$A:$A,$A495,Investors!$G:$G,$B495),0)</f>
        <v/>
      </c>
      <c r="P495" s="4">
        <f>IF(AND(SUMIFS(Investors!$P:$P,Investors!$A:$A,$A495,Investors!$G:$G,$B495)-$B$2&lt;=P$4,SUMIFS(Investors!$P:$P,Investors!$A:$A,$A495,Investors!$G:$G,$B495)-$B$2&gt;O$4),SUMIFS(Investors!$Q:$Q,Investors!$A:$A,$A495,Investors!$G:$G,$B495),0)</f>
        <v/>
      </c>
      <c r="Q495" s="4">
        <f>IF(AND(SUMIFS(Investors!$P:$P,Investors!$A:$A,$A495,Investors!$G:$G,$B495)-$B$2&lt;=Q$4,SUMIFS(Investors!$P:$P,Investors!$A:$A,$A495,Investors!$G:$G,$B495)-$B$2&gt;P$4),SUMIFS(Investors!$Q:$Q,Investors!$A:$A,$A495,Investors!$G:$G,$B495),0)</f>
        <v/>
      </c>
      <c r="R495" s="4">
        <f>IF(AND(SUMIFS(Investors!$P:$P,Investors!$A:$A,$A495,Investors!$G:$G,$B495)-$B$2&lt;=R$4,SUMIFS(Investors!$P:$P,Investors!$A:$A,$A495,Investors!$G:$G,$B495)-$B$2&gt;Q$4),SUMIFS(Investors!$Q:$Q,Investors!$A:$A,$A495,Investors!$G:$G,$B495),0)</f>
        <v/>
      </c>
      <c r="S495" s="4">
        <f>IF(AND(SUMIFS(Investors!$P:$P,Investors!$A:$A,$A495,Investors!$G:$G,$B495)-$B$2&lt;=S$4,SUMIFS(Investors!$P:$P,Investors!$A:$A,$A495,Investors!$G:$G,$B495)-$B$2&gt;R$4),SUMIFS(Investors!$Q:$Q,Investors!$A:$A,$A495,Investors!$G:$G,$B495),0)</f>
        <v/>
      </c>
      <c r="T495" s="4">
        <f>IF(AND(SUMIFS(Investors!$P:$P,Investors!$A:$A,$A495,Investors!$G:$G,$B495)-$B$2&lt;=T$4,SUMIFS(Investors!$P:$P,Investors!$A:$A,$A495,Investors!$G:$G,$B495)-$B$2&gt;S$4),SUMIFS(Investors!$Q:$Q,Investors!$A:$A,$A495,Investors!$G:$G,$B495),0)</f>
        <v/>
      </c>
      <c r="U495" s="4">
        <f>IF(AND(SUMIFS(Investors!$P:$P,Investors!$A:$A,$A495,Investors!$G:$G,$B495)-$B$2&lt;=U$4,SUMIFS(Investors!$P:$P,Investors!$A:$A,$A495,Investors!$G:$G,$B495)-$B$2&gt;T$4),SUMIFS(Investors!$Q:$Q,Investors!$A:$A,$A495,Investors!$G:$G,$B495),0)</f>
        <v/>
      </c>
      <c r="V495" s="4">
        <f>IF(AND(SUMIFS(Investors!$P:$P,Investors!$A:$A,$A495,Investors!$G:$G,$B495)-$B$2&lt;=V$4,SUMIFS(Investors!$P:$P,Investors!$A:$A,$A495,Investors!$G:$G,$B495)-$B$2&gt;U$4),SUMIFS(Investors!$Q:$Q,Investors!$A:$A,$A495,Investors!$G:$G,$B495),0)</f>
        <v/>
      </c>
      <c r="W495" s="4">
        <f>IF(AND(SUMIFS(Investors!$P:$P,Investors!$A:$A,$A495,Investors!$G:$G,$B495)-$B$2&lt;=W$4,SUMIFS(Investors!$P:$P,Investors!$A:$A,$A495,Investors!$G:$G,$B495)-$B$2&gt;V$4),SUMIFS(Investors!$Q:$Q,Investors!$A:$A,$A495,Investors!$G:$G,$B495),0)</f>
        <v/>
      </c>
      <c r="X495" s="4">
        <f>IF(AND(SUMIFS(Investors!$P:$P,Investors!$A:$A,$A495,Investors!$G:$G,$B495)-$B$2&lt;=X$4,SUMIFS(Investors!$P:$P,Investors!$A:$A,$A495,Investors!$G:$G,$B495)-$B$2&gt;W$4),SUMIFS(Investors!$Q:$Q,Investors!$A:$A,$A495,Investors!$G:$G,$B495),0)</f>
        <v/>
      </c>
      <c r="Y495" s="4">
        <f>IF(AND(SUMIFS(Investors!$P:$P,Investors!$A:$A,$A495,Investors!$G:$G,$B495)-$B$2&lt;=Y$4,SUMIFS(Investors!$P:$P,Investors!$A:$A,$A495,Investors!$G:$G,$B495)-$B$2&gt;X$4),SUMIFS(Investors!$Q:$Q,Investors!$A:$A,$A495,Investors!$G:$G,$B495),0)</f>
        <v/>
      </c>
      <c r="Z495" s="4">
        <f>IF(AND(SUMIFS(Investors!$P:$P,Investors!$A:$A,$A495,Investors!$G:$G,$B495)-$B$2&lt;=Z$4,SUMIFS(Investors!$P:$P,Investors!$A:$A,$A495,Investors!$G:$G,$B495)-$B$2&gt;Y$4),SUMIFS(Investors!$Q:$Q,Investors!$A:$A,$A495,Investors!$G:$G,$B495),0)</f>
        <v/>
      </c>
      <c r="AA495" s="4">
        <f>IF(AND(SUMIFS(Investors!$P:$P,Investors!$A:$A,$A495,Investors!$G:$G,$B495)-$B$2&lt;=AA$4,SUMIFS(Investors!$P:$P,Investors!$A:$A,$A495,Investors!$G:$G,$B495)-$B$2&gt;Z$4),SUMIFS(Investors!$Q:$Q,Investors!$A:$A,$A495,Investors!$G:$G,$B495),0)</f>
        <v/>
      </c>
      <c r="AB495" s="4">
        <f>IF(AND(SUMIFS(Investors!$P:$P,Investors!$A:$A,$A495,Investors!$G:$G,$B495)-$B$2&lt;=AB$4,SUMIFS(Investors!$P:$P,Investors!$A:$A,$A495,Investors!$G:$G,$B495)-$B$2&gt;AA$4),SUMIFS(Investors!$Q:$Q,Investors!$A:$A,$A495,Investors!$G:$G,$B495),0)</f>
        <v/>
      </c>
      <c r="AC495" s="4">
        <f>IF(AND(SUMIFS(Investors!$P:$P,Investors!$A:$A,$A495,Investors!$G:$G,$B495)-$B$2&lt;=AC$4,SUMIFS(Investors!$P:$P,Investors!$A:$A,$A495,Investors!$G:$G,$B495)-$B$2&gt;AB$4),SUMIFS(Investors!$Q:$Q,Investors!$A:$A,$A495,Investors!$G:$G,$B495),0)</f>
        <v/>
      </c>
    </row>
    <row r="496">
      <c r="A496" t="inlineStr">
        <is>
          <t>ZMAQ01</t>
        </is>
      </c>
      <c r="B496" t="inlineStr">
        <is>
          <t>HVN101</t>
        </is>
      </c>
      <c r="C496" s="4">
        <f>SUM(E496:AC496)</f>
        <v/>
      </c>
      <c r="E496" s="4">
        <f>IF(AND(SUMIFS(Investors!$P:$P,Investors!$A:$A,$A496,Investors!$G:$G,$B496)-$B$2&lt;=E$4,SUMIFS(Investors!$P:$P,Investors!$A:$A,$A496,Investors!$G:$G,$B496)-$B$2&gt;D$4),SUMIFS(Investors!$Q:$Q,Investors!$A:$A,$A496,Investors!$G:$G,$B496),0)</f>
        <v/>
      </c>
      <c r="F496" s="4">
        <f>IF(AND(SUMIFS(Investors!$P:$P,Investors!$A:$A,$A496,Investors!$G:$G,$B496)-$B$2&lt;=F$4,SUMIFS(Investors!$P:$P,Investors!$A:$A,$A496,Investors!$G:$G,$B496)-$B$2&gt;E$4),SUMIFS(Investors!$Q:$Q,Investors!$A:$A,$A496,Investors!$G:$G,$B496),0)</f>
        <v/>
      </c>
      <c r="G496" s="4">
        <f>IF(AND(SUMIFS(Investors!$P:$P,Investors!$A:$A,$A496,Investors!$G:$G,$B496)-$B$2&lt;=G$4,SUMIFS(Investors!$P:$P,Investors!$A:$A,$A496,Investors!$G:$G,$B496)-$B$2&gt;F$4),SUMIFS(Investors!$Q:$Q,Investors!$A:$A,$A496,Investors!$G:$G,$B496),0)</f>
        <v/>
      </c>
      <c r="H496" s="4">
        <f>IF(AND(SUMIFS(Investors!$P:$P,Investors!$A:$A,$A496,Investors!$G:$G,$B496)-$B$2&lt;=H$4,SUMIFS(Investors!$P:$P,Investors!$A:$A,$A496,Investors!$G:$G,$B496)-$B$2&gt;G$4),SUMIFS(Investors!$Q:$Q,Investors!$A:$A,$A496,Investors!$G:$G,$B496),0)</f>
        <v/>
      </c>
      <c r="I496" s="4">
        <f>IF(AND(SUMIFS(Investors!$P:$P,Investors!$A:$A,$A496,Investors!$G:$G,$B496)-$B$2&lt;=I$4,SUMIFS(Investors!$P:$P,Investors!$A:$A,$A496,Investors!$G:$G,$B496)-$B$2&gt;H$4),SUMIFS(Investors!$Q:$Q,Investors!$A:$A,$A496,Investors!$G:$G,$B496),0)</f>
        <v/>
      </c>
      <c r="J496" s="4">
        <f>IF(AND(SUMIFS(Investors!$P:$P,Investors!$A:$A,$A496,Investors!$G:$G,$B496)-$B$2&lt;=J$4,SUMIFS(Investors!$P:$P,Investors!$A:$A,$A496,Investors!$G:$G,$B496)-$B$2&gt;I$4),SUMIFS(Investors!$Q:$Q,Investors!$A:$A,$A496,Investors!$G:$G,$B496),0)</f>
        <v/>
      </c>
      <c r="K496" s="4">
        <f>IF(AND(SUMIFS(Investors!$P:$P,Investors!$A:$A,$A496,Investors!$G:$G,$B496)-$B$2&lt;=K$4,SUMIFS(Investors!$P:$P,Investors!$A:$A,$A496,Investors!$G:$G,$B496)-$B$2&gt;J$4),SUMIFS(Investors!$Q:$Q,Investors!$A:$A,$A496,Investors!$G:$G,$B496),0)</f>
        <v/>
      </c>
      <c r="L496" s="4">
        <f>IF(AND(SUMIFS(Investors!$P:$P,Investors!$A:$A,$A496,Investors!$G:$G,$B496)-$B$2&lt;=L$4,SUMIFS(Investors!$P:$P,Investors!$A:$A,$A496,Investors!$G:$G,$B496)-$B$2&gt;K$4),SUMIFS(Investors!$Q:$Q,Investors!$A:$A,$A496,Investors!$G:$G,$B496),0)</f>
        <v/>
      </c>
      <c r="M496" s="4">
        <f>IF(AND(SUMIFS(Investors!$P:$P,Investors!$A:$A,$A496,Investors!$G:$G,$B496)-$B$2&lt;=M$4,SUMIFS(Investors!$P:$P,Investors!$A:$A,$A496,Investors!$G:$G,$B496)-$B$2&gt;L$4),SUMIFS(Investors!$Q:$Q,Investors!$A:$A,$A496,Investors!$G:$G,$B496),0)</f>
        <v/>
      </c>
      <c r="N496" s="4">
        <f>IF(AND(SUMIFS(Investors!$P:$P,Investors!$A:$A,$A496,Investors!$G:$G,$B496)-$B$2&lt;=N$4,SUMIFS(Investors!$P:$P,Investors!$A:$A,$A496,Investors!$G:$G,$B496)-$B$2&gt;M$4),SUMIFS(Investors!$Q:$Q,Investors!$A:$A,$A496,Investors!$G:$G,$B496),0)</f>
        <v/>
      </c>
      <c r="O496" s="4">
        <f>IF(AND(SUMIFS(Investors!$P:$P,Investors!$A:$A,$A496,Investors!$G:$G,$B496)-$B$2&lt;=O$4,SUMIFS(Investors!$P:$P,Investors!$A:$A,$A496,Investors!$G:$G,$B496)-$B$2&gt;N$4),SUMIFS(Investors!$Q:$Q,Investors!$A:$A,$A496,Investors!$G:$G,$B496),0)</f>
        <v/>
      </c>
      <c r="P496" s="4">
        <f>IF(AND(SUMIFS(Investors!$P:$P,Investors!$A:$A,$A496,Investors!$G:$G,$B496)-$B$2&lt;=P$4,SUMIFS(Investors!$P:$P,Investors!$A:$A,$A496,Investors!$G:$G,$B496)-$B$2&gt;O$4),SUMIFS(Investors!$Q:$Q,Investors!$A:$A,$A496,Investors!$G:$G,$B496),0)</f>
        <v/>
      </c>
      <c r="Q496" s="4">
        <f>IF(AND(SUMIFS(Investors!$P:$P,Investors!$A:$A,$A496,Investors!$G:$G,$B496)-$B$2&lt;=Q$4,SUMIFS(Investors!$P:$P,Investors!$A:$A,$A496,Investors!$G:$G,$B496)-$B$2&gt;P$4),SUMIFS(Investors!$Q:$Q,Investors!$A:$A,$A496,Investors!$G:$G,$B496),0)</f>
        <v/>
      </c>
      <c r="R496" s="4">
        <f>IF(AND(SUMIFS(Investors!$P:$P,Investors!$A:$A,$A496,Investors!$G:$G,$B496)-$B$2&lt;=R$4,SUMIFS(Investors!$P:$P,Investors!$A:$A,$A496,Investors!$G:$G,$B496)-$B$2&gt;Q$4),SUMIFS(Investors!$Q:$Q,Investors!$A:$A,$A496,Investors!$G:$G,$B496),0)</f>
        <v/>
      </c>
      <c r="S496" s="4">
        <f>IF(AND(SUMIFS(Investors!$P:$P,Investors!$A:$A,$A496,Investors!$G:$G,$B496)-$B$2&lt;=S$4,SUMIFS(Investors!$P:$P,Investors!$A:$A,$A496,Investors!$G:$G,$B496)-$B$2&gt;R$4),SUMIFS(Investors!$Q:$Q,Investors!$A:$A,$A496,Investors!$G:$G,$B496),0)</f>
        <v/>
      </c>
      <c r="T496" s="4">
        <f>IF(AND(SUMIFS(Investors!$P:$P,Investors!$A:$A,$A496,Investors!$G:$G,$B496)-$B$2&lt;=T$4,SUMIFS(Investors!$P:$P,Investors!$A:$A,$A496,Investors!$G:$G,$B496)-$B$2&gt;S$4),SUMIFS(Investors!$Q:$Q,Investors!$A:$A,$A496,Investors!$G:$G,$B496),0)</f>
        <v/>
      </c>
      <c r="U496" s="4">
        <f>IF(AND(SUMIFS(Investors!$P:$P,Investors!$A:$A,$A496,Investors!$G:$G,$B496)-$B$2&lt;=U$4,SUMIFS(Investors!$P:$P,Investors!$A:$A,$A496,Investors!$G:$G,$B496)-$B$2&gt;T$4),SUMIFS(Investors!$Q:$Q,Investors!$A:$A,$A496,Investors!$G:$G,$B496),0)</f>
        <v/>
      </c>
      <c r="V496" s="4">
        <f>IF(AND(SUMIFS(Investors!$P:$P,Investors!$A:$A,$A496,Investors!$G:$G,$B496)-$B$2&lt;=V$4,SUMIFS(Investors!$P:$P,Investors!$A:$A,$A496,Investors!$G:$G,$B496)-$B$2&gt;U$4),SUMIFS(Investors!$Q:$Q,Investors!$A:$A,$A496,Investors!$G:$G,$B496),0)</f>
        <v/>
      </c>
      <c r="W496" s="4">
        <f>IF(AND(SUMIFS(Investors!$P:$P,Investors!$A:$A,$A496,Investors!$G:$G,$B496)-$B$2&lt;=W$4,SUMIFS(Investors!$P:$P,Investors!$A:$A,$A496,Investors!$G:$G,$B496)-$B$2&gt;V$4),SUMIFS(Investors!$Q:$Q,Investors!$A:$A,$A496,Investors!$G:$G,$B496),0)</f>
        <v/>
      </c>
      <c r="X496" s="4">
        <f>IF(AND(SUMIFS(Investors!$P:$P,Investors!$A:$A,$A496,Investors!$G:$G,$B496)-$B$2&lt;=X$4,SUMIFS(Investors!$P:$P,Investors!$A:$A,$A496,Investors!$G:$G,$B496)-$B$2&gt;W$4),SUMIFS(Investors!$Q:$Q,Investors!$A:$A,$A496,Investors!$G:$G,$B496),0)</f>
        <v/>
      </c>
      <c r="Y496" s="4">
        <f>IF(AND(SUMIFS(Investors!$P:$P,Investors!$A:$A,$A496,Investors!$G:$G,$B496)-$B$2&lt;=Y$4,SUMIFS(Investors!$P:$P,Investors!$A:$A,$A496,Investors!$G:$G,$B496)-$B$2&gt;X$4),SUMIFS(Investors!$Q:$Q,Investors!$A:$A,$A496,Investors!$G:$G,$B496),0)</f>
        <v/>
      </c>
      <c r="Z496" s="4">
        <f>IF(AND(SUMIFS(Investors!$P:$P,Investors!$A:$A,$A496,Investors!$G:$G,$B496)-$B$2&lt;=Z$4,SUMIFS(Investors!$P:$P,Investors!$A:$A,$A496,Investors!$G:$G,$B496)-$B$2&gt;Y$4),SUMIFS(Investors!$Q:$Q,Investors!$A:$A,$A496,Investors!$G:$G,$B496),0)</f>
        <v/>
      </c>
      <c r="AA496" s="4">
        <f>IF(AND(SUMIFS(Investors!$P:$P,Investors!$A:$A,$A496,Investors!$G:$G,$B496)-$B$2&lt;=AA$4,SUMIFS(Investors!$P:$P,Investors!$A:$A,$A496,Investors!$G:$G,$B496)-$B$2&gt;Z$4),SUMIFS(Investors!$Q:$Q,Investors!$A:$A,$A496,Investors!$G:$G,$B496),0)</f>
        <v/>
      </c>
      <c r="AB496" s="4">
        <f>IF(AND(SUMIFS(Investors!$P:$P,Investors!$A:$A,$A496,Investors!$G:$G,$B496)-$B$2&lt;=AB$4,SUMIFS(Investors!$P:$P,Investors!$A:$A,$A496,Investors!$G:$G,$B496)-$B$2&gt;AA$4),SUMIFS(Investors!$Q:$Q,Investors!$A:$A,$A496,Investors!$G:$G,$B496),0)</f>
        <v/>
      </c>
      <c r="AC496" s="4">
        <f>IF(AND(SUMIFS(Investors!$P:$P,Investors!$A:$A,$A496,Investors!$G:$G,$B496)-$B$2&lt;=AC$4,SUMIFS(Investors!$P:$P,Investors!$A:$A,$A496,Investors!$G:$G,$B496)-$B$2&gt;AB$4),SUMIFS(Investors!$Q:$Q,Investors!$A:$A,$A496,Investors!$G:$G,$B496),0)</f>
        <v/>
      </c>
    </row>
    <row r="497">
      <c r="A497" t="inlineStr">
        <is>
          <t>ZSMI03</t>
        </is>
      </c>
      <c r="B497" t="inlineStr">
        <is>
          <t>HVJ201</t>
        </is>
      </c>
      <c r="C497" s="4">
        <f>SUM(E497:AC497)</f>
        <v/>
      </c>
      <c r="E497" s="4">
        <f>IF(AND(SUMIFS(Investors!$P:$P,Investors!$A:$A,$A497,Investors!$G:$G,$B497)-$B$2&lt;=E$4,SUMIFS(Investors!$P:$P,Investors!$A:$A,$A497,Investors!$G:$G,$B497)-$B$2&gt;D$4),SUMIFS(Investors!$Q:$Q,Investors!$A:$A,$A497,Investors!$G:$G,$B497),0)</f>
        <v/>
      </c>
      <c r="F497" s="4">
        <f>IF(AND(SUMIFS(Investors!$P:$P,Investors!$A:$A,$A497,Investors!$G:$G,$B497)-$B$2&lt;=F$4,SUMIFS(Investors!$P:$P,Investors!$A:$A,$A497,Investors!$G:$G,$B497)-$B$2&gt;E$4),SUMIFS(Investors!$Q:$Q,Investors!$A:$A,$A497,Investors!$G:$G,$B497),0)</f>
        <v/>
      </c>
      <c r="G497" s="4">
        <f>IF(AND(SUMIFS(Investors!$P:$P,Investors!$A:$A,$A497,Investors!$G:$G,$B497)-$B$2&lt;=G$4,SUMIFS(Investors!$P:$P,Investors!$A:$A,$A497,Investors!$G:$G,$B497)-$B$2&gt;F$4),SUMIFS(Investors!$Q:$Q,Investors!$A:$A,$A497,Investors!$G:$G,$B497),0)</f>
        <v/>
      </c>
      <c r="H497" s="4">
        <f>IF(AND(SUMIFS(Investors!$P:$P,Investors!$A:$A,$A497,Investors!$G:$G,$B497)-$B$2&lt;=H$4,SUMIFS(Investors!$P:$P,Investors!$A:$A,$A497,Investors!$G:$G,$B497)-$B$2&gt;G$4),SUMIFS(Investors!$Q:$Q,Investors!$A:$A,$A497,Investors!$G:$G,$B497),0)</f>
        <v/>
      </c>
      <c r="I497" s="4">
        <f>IF(AND(SUMIFS(Investors!$P:$P,Investors!$A:$A,$A497,Investors!$G:$G,$B497)-$B$2&lt;=I$4,SUMIFS(Investors!$P:$P,Investors!$A:$A,$A497,Investors!$G:$G,$B497)-$B$2&gt;H$4),SUMIFS(Investors!$Q:$Q,Investors!$A:$A,$A497,Investors!$G:$G,$B497),0)</f>
        <v/>
      </c>
      <c r="J497" s="4">
        <f>IF(AND(SUMIFS(Investors!$P:$P,Investors!$A:$A,$A497,Investors!$G:$G,$B497)-$B$2&lt;=J$4,SUMIFS(Investors!$P:$P,Investors!$A:$A,$A497,Investors!$G:$G,$B497)-$B$2&gt;I$4),SUMIFS(Investors!$Q:$Q,Investors!$A:$A,$A497,Investors!$G:$G,$B497),0)</f>
        <v/>
      </c>
      <c r="K497" s="4">
        <f>IF(AND(SUMIFS(Investors!$P:$P,Investors!$A:$A,$A497,Investors!$G:$G,$B497)-$B$2&lt;=K$4,SUMIFS(Investors!$P:$P,Investors!$A:$A,$A497,Investors!$G:$G,$B497)-$B$2&gt;J$4),SUMIFS(Investors!$Q:$Q,Investors!$A:$A,$A497,Investors!$G:$G,$B497),0)</f>
        <v/>
      </c>
      <c r="L497" s="4">
        <f>IF(AND(SUMIFS(Investors!$P:$P,Investors!$A:$A,$A497,Investors!$G:$G,$B497)-$B$2&lt;=L$4,SUMIFS(Investors!$P:$P,Investors!$A:$A,$A497,Investors!$G:$G,$B497)-$B$2&gt;K$4),SUMIFS(Investors!$Q:$Q,Investors!$A:$A,$A497,Investors!$G:$G,$B497),0)</f>
        <v/>
      </c>
      <c r="M497" s="4">
        <f>IF(AND(SUMIFS(Investors!$P:$P,Investors!$A:$A,$A497,Investors!$G:$G,$B497)-$B$2&lt;=M$4,SUMIFS(Investors!$P:$P,Investors!$A:$A,$A497,Investors!$G:$G,$B497)-$B$2&gt;L$4),SUMIFS(Investors!$Q:$Q,Investors!$A:$A,$A497,Investors!$G:$G,$B497),0)</f>
        <v/>
      </c>
      <c r="N497" s="4">
        <f>IF(AND(SUMIFS(Investors!$P:$P,Investors!$A:$A,$A497,Investors!$G:$G,$B497)-$B$2&lt;=N$4,SUMIFS(Investors!$P:$P,Investors!$A:$A,$A497,Investors!$G:$G,$B497)-$B$2&gt;M$4),SUMIFS(Investors!$Q:$Q,Investors!$A:$A,$A497,Investors!$G:$G,$B497),0)</f>
        <v/>
      </c>
      <c r="O497" s="4">
        <f>IF(AND(SUMIFS(Investors!$P:$P,Investors!$A:$A,$A497,Investors!$G:$G,$B497)-$B$2&lt;=O$4,SUMIFS(Investors!$P:$P,Investors!$A:$A,$A497,Investors!$G:$G,$B497)-$B$2&gt;N$4),SUMIFS(Investors!$Q:$Q,Investors!$A:$A,$A497,Investors!$G:$G,$B497),0)</f>
        <v/>
      </c>
      <c r="P497" s="4">
        <f>IF(AND(SUMIFS(Investors!$P:$P,Investors!$A:$A,$A497,Investors!$G:$G,$B497)-$B$2&lt;=P$4,SUMIFS(Investors!$P:$P,Investors!$A:$A,$A497,Investors!$G:$G,$B497)-$B$2&gt;O$4),SUMIFS(Investors!$Q:$Q,Investors!$A:$A,$A497,Investors!$G:$G,$B497),0)</f>
        <v/>
      </c>
      <c r="Q497" s="4">
        <f>IF(AND(SUMIFS(Investors!$P:$P,Investors!$A:$A,$A497,Investors!$G:$G,$B497)-$B$2&lt;=Q$4,SUMIFS(Investors!$P:$P,Investors!$A:$A,$A497,Investors!$G:$G,$B497)-$B$2&gt;P$4),SUMIFS(Investors!$Q:$Q,Investors!$A:$A,$A497,Investors!$G:$G,$B497),0)</f>
        <v/>
      </c>
      <c r="R497" s="4">
        <f>IF(AND(SUMIFS(Investors!$P:$P,Investors!$A:$A,$A497,Investors!$G:$G,$B497)-$B$2&lt;=R$4,SUMIFS(Investors!$P:$P,Investors!$A:$A,$A497,Investors!$G:$G,$B497)-$B$2&gt;Q$4),SUMIFS(Investors!$Q:$Q,Investors!$A:$A,$A497,Investors!$G:$G,$B497),0)</f>
        <v/>
      </c>
      <c r="S497" s="4">
        <f>IF(AND(SUMIFS(Investors!$P:$P,Investors!$A:$A,$A497,Investors!$G:$G,$B497)-$B$2&lt;=S$4,SUMIFS(Investors!$P:$P,Investors!$A:$A,$A497,Investors!$G:$G,$B497)-$B$2&gt;R$4),SUMIFS(Investors!$Q:$Q,Investors!$A:$A,$A497,Investors!$G:$G,$B497),0)</f>
        <v/>
      </c>
      <c r="T497" s="4">
        <f>IF(AND(SUMIFS(Investors!$P:$P,Investors!$A:$A,$A497,Investors!$G:$G,$B497)-$B$2&lt;=T$4,SUMIFS(Investors!$P:$P,Investors!$A:$A,$A497,Investors!$G:$G,$B497)-$B$2&gt;S$4),SUMIFS(Investors!$Q:$Q,Investors!$A:$A,$A497,Investors!$G:$G,$B497),0)</f>
        <v/>
      </c>
      <c r="U497" s="4">
        <f>IF(AND(SUMIFS(Investors!$P:$P,Investors!$A:$A,$A497,Investors!$G:$G,$B497)-$B$2&lt;=U$4,SUMIFS(Investors!$P:$P,Investors!$A:$A,$A497,Investors!$G:$G,$B497)-$B$2&gt;T$4),SUMIFS(Investors!$Q:$Q,Investors!$A:$A,$A497,Investors!$G:$G,$B497),0)</f>
        <v/>
      </c>
      <c r="V497" s="4">
        <f>IF(AND(SUMIFS(Investors!$P:$P,Investors!$A:$A,$A497,Investors!$G:$G,$B497)-$B$2&lt;=V$4,SUMIFS(Investors!$P:$P,Investors!$A:$A,$A497,Investors!$G:$G,$B497)-$B$2&gt;U$4),SUMIFS(Investors!$Q:$Q,Investors!$A:$A,$A497,Investors!$G:$G,$B497),0)</f>
        <v/>
      </c>
      <c r="W497" s="4">
        <f>IF(AND(SUMIFS(Investors!$P:$P,Investors!$A:$A,$A497,Investors!$G:$G,$B497)-$B$2&lt;=W$4,SUMIFS(Investors!$P:$P,Investors!$A:$A,$A497,Investors!$G:$G,$B497)-$B$2&gt;V$4),SUMIFS(Investors!$Q:$Q,Investors!$A:$A,$A497,Investors!$G:$G,$B497),0)</f>
        <v/>
      </c>
      <c r="X497" s="4">
        <f>IF(AND(SUMIFS(Investors!$P:$P,Investors!$A:$A,$A497,Investors!$G:$G,$B497)-$B$2&lt;=X$4,SUMIFS(Investors!$P:$P,Investors!$A:$A,$A497,Investors!$G:$G,$B497)-$B$2&gt;W$4),SUMIFS(Investors!$Q:$Q,Investors!$A:$A,$A497,Investors!$G:$G,$B497),0)</f>
        <v/>
      </c>
      <c r="Y497" s="4">
        <f>IF(AND(SUMIFS(Investors!$P:$P,Investors!$A:$A,$A497,Investors!$G:$G,$B497)-$B$2&lt;=Y$4,SUMIFS(Investors!$P:$P,Investors!$A:$A,$A497,Investors!$G:$G,$B497)-$B$2&gt;X$4),SUMIFS(Investors!$Q:$Q,Investors!$A:$A,$A497,Investors!$G:$G,$B497),0)</f>
        <v/>
      </c>
      <c r="Z497" s="4">
        <f>IF(AND(SUMIFS(Investors!$P:$P,Investors!$A:$A,$A497,Investors!$G:$G,$B497)-$B$2&lt;=Z$4,SUMIFS(Investors!$P:$P,Investors!$A:$A,$A497,Investors!$G:$G,$B497)-$B$2&gt;Y$4),SUMIFS(Investors!$Q:$Q,Investors!$A:$A,$A497,Investors!$G:$G,$B497),0)</f>
        <v/>
      </c>
      <c r="AA497" s="4">
        <f>IF(AND(SUMIFS(Investors!$P:$P,Investors!$A:$A,$A497,Investors!$G:$G,$B497)-$B$2&lt;=AA$4,SUMIFS(Investors!$P:$P,Investors!$A:$A,$A497,Investors!$G:$G,$B497)-$B$2&gt;Z$4),SUMIFS(Investors!$Q:$Q,Investors!$A:$A,$A497,Investors!$G:$G,$B497),0)</f>
        <v/>
      </c>
      <c r="AB497" s="4">
        <f>IF(AND(SUMIFS(Investors!$P:$P,Investors!$A:$A,$A497,Investors!$G:$G,$B497)-$B$2&lt;=AB$4,SUMIFS(Investors!$P:$P,Investors!$A:$A,$A497,Investors!$G:$G,$B497)-$B$2&gt;AA$4),SUMIFS(Investors!$Q:$Q,Investors!$A:$A,$A497,Investors!$G:$G,$B497),0)</f>
        <v/>
      </c>
      <c r="AC497" s="4">
        <f>IF(AND(SUMIFS(Investors!$P:$P,Investors!$A:$A,$A497,Investors!$G:$G,$B497)-$B$2&lt;=AC$4,SUMIFS(Investors!$P:$P,Investors!$A:$A,$A497,Investors!$G:$G,$B497)-$B$2&gt;AB$4),SUMIFS(Investors!$Q:$Q,Investors!$A:$A,$A497,Investors!$G:$G,$B497),0)</f>
        <v/>
      </c>
    </row>
    <row r="498">
      <c r="A498" t="inlineStr">
        <is>
          <t>ZSMI03</t>
        </is>
      </c>
      <c r="B498" t="inlineStr">
        <is>
          <t>HVJ301</t>
        </is>
      </c>
      <c r="C498" s="4">
        <f>SUM(E498:AC498)</f>
        <v/>
      </c>
      <c r="E498" s="4">
        <f>IF(AND(SUMIFS(Investors!$P:$P,Investors!$A:$A,$A498,Investors!$G:$G,$B498)-$B$2&lt;=E$4,SUMIFS(Investors!$P:$P,Investors!$A:$A,$A498,Investors!$G:$G,$B498)-$B$2&gt;D$4),SUMIFS(Investors!$Q:$Q,Investors!$A:$A,$A498,Investors!$G:$G,$B498),0)</f>
        <v/>
      </c>
      <c r="F498" s="4">
        <f>IF(AND(SUMIFS(Investors!$P:$P,Investors!$A:$A,$A498,Investors!$G:$G,$B498)-$B$2&lt;=F$4,SUMIFS(Investors!$P:$P,Investors!$A:$A,$A498,Investors!$G:$G,$B498)-$B$2&gt;E$4),SUMIFS(Investors!$Q:$Q,Investors!$A:$A,$A498,Investors!$G:$G,$B498),0)</f>
        <v/>
      </c>
      <c r="G498" s="4">
        <f>IF(AND(SUMIFS(Investors!$P:$P,Investors!$A:$A,$A498,Investors!$G:$G,$B498)-$B$2&lt;=G$4,SUMIFS(Investors!$P:$P,Investors!$A:$A,$A498,Investors!$G:$G,$B498)-$B$2&gt;F$4),SUMIFS(Investors!$Q:$Q,Investors!$A:$A,$A498,Investors!$G:$G,$B498),0)</f>
        <v/>
      </c>
      <c r="H498" s="4">
        <f>IF(AND(SUMIFS(Investors!$P:$P,Investors!$A:$A,$A498,Investors!$G:$G,$B498)-$B$2&lt;=H$4,SUMIFS(Investors!$P:$P,Investors!$A:$A,$A498,Investors!$G:$G,$B498)-$B$2&gt;G$4),SUMIFS(Investors!$Q:$Q,Investors!$A:$A,$A498,Investors!$G:$G,$B498),0)</f>
        <v/>
      </c>
      <c r="I498" s="4">
        <f>IF(AND(SUMIFS(Investors!$P:$P,Investors!$A:$A,$A498,Investors!$G:$G,$B498)-$B$2&lt;=I$4,SUMIFS(Investors!$P:$P,Investors!$A:$A,$A498,Investors!$G:$G,$B498)-$B$2&gt;H$4),SUMIFS(Investors!$Q:$Q,Investors!$A:$A,$A498,Investors!$G:$G,$B498),0)</f>
        <v/>
      </c>
      <c r="J498" s="4">
        <f>IF(AND(SUMIFS(Investors!$P:$P,Investors!$A:$A,$A498,Investors!$G:$G,$B498)-$B$2&lt;=J$4,SUMIFS(Investors!$P:$P,Investors!$A:$A,$A498,Investors!$G:$G,$B498)-$B$2&gt;I$4),SUMIFS(Investors!$Q:$Q,Investors!$A:$A,$A498,Investors!$G:$G,$B498),0)</f>
        <v/>
      </c>
      <c r="K498" s="4">
        <f>IF(AND(SUMIFS(Investors!$P:$P,Investors!$A:$A,$A498,Investors!$G:$G,$B498)-$B$2&lt;=K$4,SUMIFS(Investors!$P:$P,Investors!$A:$A,$A498,Investors!$G:$G,$B498)-$B$2&gt;J$4),SUMIFS(Investors!$Q:$Q,Investors!$A:$A,$A498,Investors!$G:$G,$B498),0)</f>
        <v/>
      </c>
      <c r="L498" s="4">
        <f>IF(AND(SUMIFS(Investors!$P:$P,Investors!$A:$A,$A498,Investors!$G:$G,$B498)-$B$2&lt;=L$4,SUMIFS(Investors!$P:$P,Investors!$A:$A,$A498,Investors!$G:$G,$B498)-$B$2&gt;K$4),SUMIFS(Investors!$Q:$Q,Investors!$A:$A,$A498,Investors!$G:$G,$B498),0)</f>
        <v/>
      </c>
      <c r="M498" s="4">
        <f>IF(AND(SUMIFS(Investors!$P:$P,Investors!$A:$A,$A498,Investors!$G:$G,$B498)-$B$2&lt;=M$4,SUMIFS(Investors!$P:$P,Investors!$A:$A,$A498,Investors!$G:$G,$B498)-$B$2&gt;L$4),SUMIFS(Investors!$Q:$Q,Investors!$A:$A,$A498,Investors!$G:$G,$B498),0)</f>
        <v/>
      </c>
      <c r="N498" s="4">
        <f>IF(AND(SUMIFS(Investors!$P:$P,Investors!$A:$A,$A498,Investors!$G:$G,$B498)-$B$2&lt;=N$4,SUMIFS(Investors!$P:$P,Investors!$A:$A,$A498,Investors!$G:$G,$B498)-$B$2&gt;M$4),SUMIFS(Investors!$Q:$Q,Investors!$A:$A,$A498,Investors!$G:$G,$B498),0)</f>
        <v/>
      </c>
      <c r="O498" s="4">
        <f>IF(AND(SUMIFS(Investors!$P:$P,Investors!$A:$A,$A498,Investors!$G:$G,$B498)-$B$2&lt;=O$4,SUMIFS(Investors!$P:$P,Investors!$A:$A,$A498,Investors!$G:$G,$B498)-$B$2&gt;N$4),SUMIFS(Investors!$Q:$Q,Investors!$A:$A,$A498,Investors!$G:$G,$B498),0)</f>
        <v/>
      </c>
      <c r="P498" s="4">
        <f>IF(AND(SUMIFS(Investors!$P:$P,Investors!$A:$A,$A498,Investors!$G:$G,$B498)-$B$2&lt;=P$4,SUMIFS(Investors!$P:$P,Investors!$A:$A,$A498,Investors!$G:$G,$B498)-$B$2&gt;O$4),SUMIFS(Investors!$Q:$Q,Investors!$A:$A,$A498,Investors!$G:$G,$B498),0)</f>
        <v/>
      </c>
      <c r="Q498" s="4">
        <f>IF(AND(SUMIFS(Investors!$P:$P,Investors!$A:$A,$A498,Investors!$G:$G,$B498)-$B$2&lt;=Q$4,SUMIFS(Investors!$P:$P,Investors!$A:$A,$A498,Investors!$G:$G,$B498)-$B$2&gt;P$4),SUMIFS(Investors!$Q:$Q,Investors!$A:$A,$A498,Investors!$G:$G,$B498),0)</f>
        <v/>
      </c>
      <c r="R498" s="4">
        <f>IF(AND(SUMIFS(Investors!$P:$P,Investors!$A:$A,$A498,Investors!$G:$G,$B498)-$B$2&lt;=R$4,SUMIFS(Investors!$P:$P,Investors!$A:$A,$A498,Investors!$G:$G,$B498)-$B$2&gt;Q$4),SUMIFS(Investors!$Q:$Q,Investors!$A:$A,$A498,Investors!$G:$G,$B498),0)</f>
        <v/>
      </c>
      <c r="S498" s="4">
        <f>IF(AND(SUMIFS(Investors!$P:$P,Investors!$A:$A,$A498,Investors!$G:$G,$B498)-$B$2&lt;=S$4,SUMIFS(Investors!$P:$P,Investors!$A:$A,$A498,Investors!$G:$G,$B498)-$B$2&gt;R$4),SUMIFS(Investors!$Q:$Q,Investors!$A:$A,$A498,Investors!$G:$G,$B498),0)</f>
        <v/>
      </c>
      <c r="T498" s="4">
        <f>IF(AND(SUMIFS(Investors!$P:$P,Investors!$A:$A,$A498,Investors!$G:$G,$B498)-$B$2&lt;=T$4,SUMIFS(Investors!$P:$P,Investors!$A:$A,$A498,Investors!$G:$G,$B498)-$B$2&gt;S$4),SUMIFS(Investors!$Q:$Q,Investors!$A:$A,$A498,Investors!$G:$G,$B498),0)</f>
        <v/>
      </c>
      <c r="U498" s="4">
        <f>IF(AND(SUMIFS(Investors!$P:$P,Investors!$A:$A,$A498,Investors!$G:$G,$B498)-$B$2&lt;=U$4,SUMIFS(Investors!$P:$P,Investors!$A:$A,$A498,Investors!$G:$G,$B498)-$B$2&gt;T$4),SUMIFS(Investors!$Q:$Q,Investors!$A:$A,$A498,Investors!$G:$G,$B498),0)</f>
        <v/>
      </c>
      <c r="V498" s="4">
        <f>IF(AND(SUMIFS(Investors!$P:$P,Investors!$A:$A,$A498,Investors!$G:$G,$B498)-$B$2&lt;=V$4,SUMIFS(Investors!$P:$P,Investors!$A:$A,$A498,Investors!$G:$G,$B498)-$B$2&gt;U$4),SUMIFS(Investors!$Q:$Q,Investors!$A:$A,$A498,Investors!$G:$G,$B498),0)</f>
        <v/>
      </c>
      <c r="W498" s="4">
        <f>IF(AND(SUMIFS(Investors!$P:$P,Investors!$A:$A,$A498,Investors!$G:$G,$B498)-$B$2&lt;=W$4,SUMIFS(Investors!$P:$P,Investors!$A:$A,$A498,Investors!$G:$G,$B498)-$B$2&gt;V$4),SUMIFS(Investors!$Q:$Q,Investors!$A:$A,$A498,Investors!$G:$G,$B498),0)</f>
        <v/>
      </c>
      <c r="X498" s="4">
        <f>IF(AND(SUMIFS(Investors!$P:$P,Investors!$A:$A,$A498,Investors!$G:$G,$B498)-$B$2&lt;=X$4,SUMIFS(Investors!$P:$P,Investors!$A:$A,$A498,Investors!$G:$G,$B498)-$B$2&gt;W$4),SUMIFS(Investors!$Q:$Q,Investors!$A:$A,$A498,Investors!$G:$G,$B498),0)</f>
        <v/>
      </c>
      <c r="Y498" s="4">
        <f>IF(AND(SUMIFS(Investors!$P:$P,Investors!$A:$A,$A498,Investors!$G:$G,$B498)-$B$2&lt;=Y$4,SUMIFS(Investors!$P:$P,Investors!$A:$A,$A498,Investors!$G:$G,$B498)-$B$2&gt;X$4),SUMIFS(Investors!$Q:$Q,Investors!$A:$A,$A498,Investors!$G:$G,$B498),0)</f>
        <v/>
      </c>
      <c r="Z498" s="4">
        <f>IF(AND(SUMIFS(Investors!$P:$P,Investors!$A:$A,$A498,Investors!$G:$G,$B498)-$B$2&lt;=Z$4,SUMIFS(Investors!$P:$P,Investors!$A:$A,$A498,Investors!$G:$G,$B498)-$B$2&gt;Y$4),SUMIFS(Investors!$Q:$Q,Investors!$A:$A,$A498,Investors!$G:$G,$B498),0)</f>
        <v/>
      </c>
      <c r="AA498" s="4">
        <f>IF(AND(SUMIFS(Investors!$P:$P,Investors!$A:$A,$A498,Investors!$G:$G,$B498)-$B$2&lt;=AA$4,SUMIFS(Investors!$P:$P,Investors!$A:$A,$A498,Investors!$G:$G,$B498)-$B$2&gt;Z$4),SUMIFS(Investors!$Q:$Q,Investors!$A:$A,$A498,Investors!$G:$G,$B498),0)</f>
        <v/>
      </c>
      <c r="AB498" s="4">
        <f>IF(AND(SUMIFS(Investors!$P:$P,Investors!$A:$A,$A498,Investors!$G:$G,$B498)-$B$2&lt;=AB$4,SUMIFS(Investors!$P:$P,Investors!$A:$A,$A498,Investors!$G:$G,$B498)-$B$2&gt;AA$4),SUMIFS(Investors!$Q:$Q,Investors!$A:$A,$A498,Investors!$G:$G,$B498),0)</f>
        <v/>
      </c>
      <c r="AC498" s="4">
        <f>IF(AND(SUMIFS(Investors!$P:$P,Investors!$A:$A,$A498,Investors!$G:$G,$B498)-$B$2&lt;=AC$4,SUMIFS(Investors!$P:$P,Investors!$A:$A,$A498,Investors!$G:$G,$B498)-$B$2&gt;AB$4),SUMIFS(Investors!$Q:$Q,Investors!$A:$A,$A498,Investors!$G:$G,$B498),0)</f>
        <v/>
      </c>
    </row>
    <row r="499">
      <c r="A499" t="inlineStr">
        <is>
          <t>ZSMI03</t>
        </is>
      </c>
      <c r="B499" t="inlineStr">
        <is>
          <t>HVJ101</t>
        </is>
      </c>
      <c r="C499" s="4">
        <f>SUM(E499:AC499)</f>
        <v/>
      </c>
      <c r="E499" s="4">
        <f>IF(AND(SUMIFS(Investors!$P:$P,Investors!$A:$A,$A499,Investors!$G:$G,$B499)-$B$2&lt;=E$4,SUMIFS(Investors!$P:$P,Investors!$A:$A,$A499,Investors!$G:$G,$B499)-$B$2&gt;D$4),SUMIFS(Investors!$Q:$Q,Investors!$A:$A,$A499,Investors!$G:$G,$B499),0)</f>
        <v/>
      </c>
      <c r="F499" s="4">
        <f>IF(AND(SUMIFS(Investors!$P:$P,Investors!$A:$A,$A499,Investors!$G:$G,$B499)-$B$2&lt;=F$4,SUMIFS(Investors!$P:$P,Investors!$A:$A,$A499,Investors!$G:$G,$B499)-$B$2&gt;E$4),SUMIFS(Investors!$Q:$Q,Investors!$A:$A,$A499,Investors!$G:$G,$B499),0)</f>
        <v/>
      </c>
      <c r="G499" s="4">
        <f>IF(AND(SUMIFS(Investors!$P:$P,Investors!$A:$A,$A499,Investors!$G:$G,$B499)-$B$2&lt;=G$4,SUMIFS(Investors!$P:$P,Investors!$A:$A,$A499,Investors!$G:$G,$B499)-$B$2&gt;F$4),SUMIFS(Investors!$Q:$Q,Investors!$A:$A,$A499,Investors!$G:$G,$B499),0)</f>
        <v/>
      </c>
      <c r="H499" s="4">
        <f>IF(AND(SUMIFS(Investors!$P:$P,Investors!$A:$A,$A499,Investors!$G:$G,$B499)-$B$2&lt;=H$4,SUMIFS(Investors!$P:$P,Investors!$A:$A,$A499,Investors!$G:$G,$B499)-$B$2&gt;G$4),SUMIFS(Investors!$Q:$Q,Investors!$A:$A,$A499,Investors!$G:$G,$B499),0)</f>
        <v/>
      </c>
      <c r="I499" s="4">
        <f>IF(AND(SUMIFS(Investors!$P:$P,Investors!$A:$A,$A499,Investors!$G:$G,$B499)-$B$2&lt;=I$4,SUMIFS(Investors!$P:$P,Investors!$A:$A,$A499,Investors!$G:$G,$B499)-$B$2&gt;H$4),SUMIFS(Investors!$Q:$Q,Investors!$A:$A,$A499,Investors!$G:$G,$B499),0)</f>
        <v/>
      </c>
      <c r="J499" s="4">
        <f>IF(AND(SUMIFS(Investors!$P:$P,Investors!$A:$A,$A499,Investors!$G:$G,$B499)-$B$2&lt;=J$4,SUMIFS(Investors!$P:$P,Investors!$A:$A,$A499,Investors!$G:$G,$B499)-$B$2&gt;I$4),SUMIFS(Investors!$Q:$Q,Investors!$A:$A,$A499,Investors!$G:$G,$B499),0)</f>
        <v/>
      </c>
      <c r="K499" s="4">
        <f>IF(AND(SUMIFS(Investors!$P:$P,Investors!$A:$A,$A499,Investors!$G:$G,$B499)-$B$2&lt;=K$4,SUMIFS(Investors!$P:$P,Investors!$A:$A,$A499,Investors!$G:$G,$B499)-$B$2&gt;J$4),SUMIFS(Investors!$Q:$Q,Investors!$A:$A,$A499,Investors!$G:$G,$B499),0)</f>
        <v/>
      </c>
      <c r="L499" s="4">
        <f>IF(AND(SUMIFS(Investors!$P:$P,Investors!$A:$A,$A499,Investors!$G:$G,$B499)-$B$2&lt;=L$4,SUMIFS(Investors!$P:$P,Investors!$A:$A,$A499,Investors!$G:$G,$B499)-$B$2&gt;K$4),SUMIFS(Investors!$Q:$Q,Investors!$A:$A,$A499,Investors!$G:$G,$B499),0)</f>
        <v/>
      </c>
      <c r="M499" s="4">
        <f>IF(AND(SUMIFS(Investors!$P:$P,Investors!$A:$A,$A499,Investors!$G:$G,$B499)-$B$2&lt;=M$4,SUMIFS(Investors!$P:$P,Investors!$A:$A,$A499,Investors!$G:$G,$B499)-$B$2&gt;L$4),SUMIFS(Investors!$Q:$Q,Investors!$A:$A,$A499,Investors!$G:$G,$B499),0)</f>
        <v/>
      </c>
      <c r="N499" s="4">
        <f>IF(AND(SUMIFS(Investors!$P:$P,Investors!$A:$A,$A499,Investors!$G:$G,$B499)-$B$2&lt;=N$4,SUMIFS(Investors!$P:$P,Investors!$A:$A,$A499,Investors!$G:$G,$B499)-$B$2&gt;M$4),SUMIFS(Investors!$Q:$Q,Investors!$A:$A,$A499,Investors!$G:$G,$B499),0)</f>
        <v/>
      </c>
      <c r="O499" s="4">
        <f>IF(AND(SUMIFS(Investors!$P:$P,Investors!$A:$A,$A499,Investors!$G:$G,$B499)-$B$2&lt;=O$4,SUMIFS(Investors!$P:$P,Investors!$A:$A,$A499,Investors!$G:$G,$B499)-$B$2&gt;N$4),SUMIFS(Investors!$Q:$Q,Investors!$A:$A,$A499,Investors!$G:$G,$B499),0)</f>
        <v/>
      </c>
      <c r="P499" s="4">
        <f>IF(AND(SUMIFS(Investors!$P:$P,Investors!$A:$A,$A499,Investors!$G:$G,$B499)-$B$2&lt;=P$4,SUMIFS(Investors!$P:$P,Investors!$A:$A,$A499,Investors!$G:$G,$B499)-$B$2&gt;O$4),SUMIFS(Investors!$Q:$Q,Investors!$A:$A,$A499,Investors!$G:$G,$B499),0)</f>
        <v/>
      </c>
      <c r="Q499" s="4">
        <f>IF(AND(SUMIFS(Investors!$P:$P,Investors!$A:$A,$A499,Investors!$G:$G,$B499)-$B$2&lt;=Q$4,SUMIFS(Investors!$P:$P,Investors!$A:$A,$A499,Investors!$G:$G,$B499)-$B$2&gt;P$4),SUMIFS(Investors!$Q:$Q,Investors!$A:$A,$A499,Investors!$G:$G,$B499),0)</f>
        <v/>
      </c>
      <c r="R499" s="4">
        <f>IF(AND(SUMIFS(Investors!$P:$P,Investors!$A:$A,$A499,Investors!$G:$G,$B499)-$B$2&lt;=R$4,SUMIFS(Investors!$P:$P,Investors!$A:$A,$A499,Investors!$G:$G,$B499)-$B$2&gt;Q$4),SUMIFS(Investors!$Q:$Q,Investors!$A:$A,$A499,Investors!$G:$G,$B499),0)</f>
        <v/>
      </c>
      <c r="S499" s="4">
        <f>IF(AND(SUMIFS(Investors!$P:$P,Investors!$A:$A,$A499,Investors!$G:$G,$B499)-$B$2&lt;=S$4,SUMIFS(Investors!$P:$P,Investors!$A:$A,$A499,Investors!$G:$G,$B499)-$B$2&gt;R$4),SUMIFS(Investors!$Q:$Q,Investors!$A:$A,$A499,Investors!$G:$G,$B499),0)</f>
        <v/>
      </c>
      <c r="T499" s="4">
        <f>IF(AND(SUMIFS(Investors!$P:$P,Investors!$A:$A,$A499,Investors!$G:$G,$B499)-$B$2&lt;=T$4,SUMIFS(Investors!$P:$P,Investors!$A:$A,$A499,Investors!$G:$G,$B499)-$B$2&gt;S$4),SUMIFS(Investors!$Q:$Q,Investors!$A:$A,$A499,Investors!$G:$G,$B499),0)</f>
        <v/>
      </c>
      <c r="U499" s="4">
        <f>IF(AND(SUMIFS(Investors!$P:$P,Investors!$A:$A,$A499,Investors!$G:$G,$B499)-$B$2&lt;=U$4,SUMIFS(Investors!$P:$P,Investors!$A:$A,$A499,Investors!$G:$G,$B499)-$B$2&gt;T$4),SUMIFS(Investors!$Q:$Q,Investors!$A:$A,$A499,Investors!$G:$G,$B499),0)</f>
        <v/>
      </c>
      <c r="V499" s="4">
        <f>IF(AND(SUMIFS(Investors!$P:$P,Investors!$A:$A,$A499,Investors!$G:$G,$B499)-$B$2&lt;=V$4,SUMIFS(Investors!$P:$P,Investors!$A:$A,$A499,Investors!$G:$G,$B499)-$B$2&gt;U$4),SUMIFS(Investors!$Q:$Q,Investors!$A:$A,$A499,Investors!$G:$G,$B499),0)</f>
        <v/>
      </c>
      <c r="W499" s="4">
        <f>IF(AND(SUMIFS(Investors!$P:$P,Investors!$A:$A,$A499,Investors!$G:$G,$B499)-$B$2&lt;=W$4,SUMIFS(Investors!$P:$P,Investors!$A:$A,$A499,Investors!$G:$G,$B499)-$B$2&gt;V$4),SUMIFS(Investors!$Q:$Q,Investors!$A:$A,$A499,Investors!$G:$G,$B499),0)</f>
        <v/>
      </c>
      <c r="X499" s="4">
        <f>IF(AND(SUMIFS(Investors!$P:$P,Investors!$A:$A,$A499,Investors!$G:$G,$B499)-$B$2&lt;=X$4,SUMIFS(Investors!$P:$P,Investors!$A:$A,$A499,Investors!$G:$G,$B499)-$B$2&gt;W$4),SUMIFS(Investors!$Q:$Q,Investors!$A:$A,$A499,Investors!$G:$G,$B499),0)</f>
        <v/>
      </c>
      <c r="Y499" s="4">
        <f>IF(AND(SUMIFS(Investors!$P:$P,Investors!$A:$A,$A499,Investors!$G:$G,$B499)-$B$2&lt;=Y$4,SUMIFS(Investors!$P:$P,Investors!$A:$A,$A499,Investors!$G:$G,$B499)-$B$2&gt;X$4),SUMIFS(Investors!$Q:$Q,Investors!$A:$A,$A499,Investors!$G:$G,$B499),0)</f>
        <v/>
      </c>
      <c r="Z499" s="4">
        <f>IF(AND(SUMIFS(Investors!$P:$P,Investors!$A:$A,$A499,Investors!$G:$G,$B499)-$B$2&lt;=Z$4,SUMIFS(Investors!$P:$P,Investors!$A:$A,$A499,Investors!$G:$G,$B499)-$B$2&gt;Y$4),SUMIFS(Investors!$Q:$Q,Investors!$A:$A,$A499,Investors!$G:$G,$B499),0)</f>
        <v/>
      </c>
      <c r="AA499" s="4">
        <f>IF(AND(SUMIFS(Investors!$P:$P,Investors!$A:$A,$A499,Investors!$G:$G,$B499)-$B$2&lt;=AA$4,SUMIFS(Investors!$P:$P,Investors!$A:$A,$A499,Investors!$G:$G,$B499)-$B$2&gt;Z$4),SUMIFS(Investors!$Q:$Q,Investors!$A:$A,$A499,Investors!$G:$G,$B499),0)</f>
        <v/>
      </c>
      <c r="AB499" s="4">
        <f>IF(AND(SUMIFS(Investors!$P:$P,Investors!$A:$A,$A499,Investors!$G:$G,$B499)-$B$2&lt;=AB$4,SUMIFS(Investors!$P:$P,Investors!$A:$A,$A499,Investors!$G:$G,$B499)-$B$2&gt;AA$4),SUMIFS(Investors!$Q:$Q,Investors!$A:$A,$A499,Investors!$G:$G,$B499),0)</f>
        <v/>
      </c>
      <c r="AC499" s="4">
        <f>IF(AND(SUMIFS(Investors!$P:$P,Investors!$A:$A,$A499,Investors!$G:$G,$B499)-$B$2&lt;=AC$4,SUMIFS(Investors!$P:$P,Investors!$A:$A,$A499,Investors!$G:$G,$B499)-$B$2&gt;AB$4),SUMIFS(Investors!$Q:$Q,Investors!$A:$A,$A499,Investors!$G:$G,$B499),0)</f>
        <v/>
      </c>
    </row>
    <row r="500">
      <c r="A500" t="inlineStr">
        <is>
          <t>ZMAN02</t>
        </is>
      </c>
      <c r="B500" t="inlineStr">
        <is>
          <t>HVJ301</t>
        </is>
      </c>
      <c r="C500" s="4">
        <f>SUM(E500:AC500)</f>
        <v/>
      </c>
      <c r="E500" s="4">
        <f>IF(AND(SUMIFS(Investors!$P:$P,Investors!$A:$A,$A500,Investors!$G:$G,$B500)-$B$2&lt;=E$4,SUMIFS(Investors!$P:$P,Investors!$A:$A,$A500,Investors!$G:$G,$B500)-$B$2&gt;D$4),SUMIFS(Investors!$Q:$Q,Investors!$A:$A,$A500,Investors!$G:$G,$B500),0)</f>
        <v/>
      </c>
      <c r="F500" s="4">
        <f>IF(AND(SUMIFS(Investors!$P:$P,Investors!$A:$A,$A500,Investors!$G:$G,$B500)-$B$2&lt;=F$4,SUMIFS(Investors!$P:$P,Investors!$A:$A,$A500,Investors!$G:$G,$B500)-$B$2&gt;E$4),SUMIFS(Investors!$Q:$Q,Investors!$A:$A,$A500,Investors!$G:$G,$B500),0)</f>
        <v/>
      </c>
      <c r="G500" s="4">
        <f>IF(AND(SUMIFS(Investors!$P:$P,Investors!$A:$A,$A500,Investors!$G:$G,$B500)-$B$2&lt;=G$4,SUMIFS(Investors!$P:$P,Investors!$A:$A,$A500,Investors!$G:$G,$B500)-$B$2&gt;F$4),SUMIFS(Investors!$Q:$Q,Investors!$A:$A,$A500,Investors!$G:$G,$B500),0)</f>
        <v/>
      </c>
      <c r="H500" s="4">
        <f>IF(AND(SUMIFS(Investors!$P:$P,Investors!$A:$A,$A500,Investors!$G:$G,$B500)-$B$2&lt;=H$4,SUMIFS(Investors!$P:$P,Investors!$A:$A,$A500,Investors!$G:$G,$B500)-$B$2&gt;G$4),SUMIFS(Investors!$Q:$Q,Investors!$A:$A,$A500,Investors!$G:$G,$B500),0)</f>
        <v/>
      </c>
      <c r="I500" s="4">
        <f>IF(AND(SUMIFS(Investors!$P:$P,Investors!$A:$A,$A500,Investors!$G:$G,$B500)-$B$2&lt;=I$4,SUMIFS(Investors!$P:$P,Investors!$A:$A,$A500,Investors!$G:$G,$B500)-$B$2&gt;H$4),SUMIFS(Investors!$Q:$Q,Investors!$A:$A,$A500,Investors!$G:$G,$B500),0)</f>
        <v/>
      </c>
      <c r="J500" s="4">
        <f>IF(AND(SUMIFS(Investors!$P:$P,Investors!$A:$A,$A500,Investors!$G:$G,$B500)-$B$2&lt;=J$4,SUMIFS(Investors!$P:$P,Investors!$A:$A,$A500,Investors!$G:$G,$B500)-$B$2&gt;I$4),SUMIFS(Investors!$Q:$Q,Investors!$A:$A,$A500,Investors!$G:$G,$B500),0)</f>
        <v/>
      </c>
      <c r="K500" s="4">
        <f>IF(AND(SUMIFS(Investors!$P:$P,Investors!$A:$A,$A500,Investors!$G:$G,$B500)-$B$2&lt;=K$4,SUMIFS(Investors!$P:$P,Investors!$A:$A,$A500,Investors!$G:$G,$B500)-$B$2&gt;J$4),SUMIFS(Investors!$Q:$Q,Investors!$A:$A,$A500,Investors!$G:$G,$B500),0)</f>
        <v/>
      </c>
      <c r="L500" s="4">
        <f>IF(AND(SUMIFS(Investors!$P:$P,Investors!$A:$A,$A500,Investors!$G:$G,$B500)-$B$2&lt;=L$4,SUMIFS(Investors!$P:$P,Investors!$A:$A,$A500,Investors!$G:$G,$B500)-$B$2&gt;K$4),SUMIFS(Investors!$Q:$Q,Investors!$A:$A,$A500,Investors!$G:$G,$B500),0)</f>
        <v/>
      </c>
      <c r="M500" s="4">
        <f>IF(AND(SUMIFS(Investors!$P:$P,Investors!$A:$A,$A500,Investors!$G:$G,$B500)-$B$2&lt;=M$4,SUMIFS(Investors!$P:$P,Investors!$A:$A,$A500,Investors!$G:$G,$B500)-$B$2&gt;L$4),SUMIFS(Investors!$Q:$Q,Investors!$A:$A,$A500,Investors!$G:$G,$B500),0)</f>
        <v/>
      </c>
      <c r="N500" s="4">
        <f>IF(AND(SUMIFS(Investors!$P:$P,Investors!$A:$A,$A500,Investors!$G:$G,$B500)-$B$2&lt;=N$4,SUMIFS(Investors!$P:$P,Investors!$A:$A,$A500,Investors!$G:$G,$B500)-$B$2&gt;M$4),SUMIFS(Investors!$Q:$Q,Investors!$A:$A,$A500,Investors!$G:$G,$B500),0)</f>
        <v/>
      </c>
      <c r="O500" s="4">
        <f>IF(AND(SUMIFS(Investors!$P:$P,Investors!$A:$A,$A500,Investors!$G:$G,$B500)-$B$2&lt;=O$4,SUMIFS(Investors!$P:$P,Investors!$A:$A,$A500,Investors!$G:$G,$B500)-$B$2&gt;N$4),SUMIFS(Investors!$Q:$Q,Investors!$A:$A,$A500,Investors!$G:$G,$B500),0)</f>
        <v/>
      </c>
      <c r="P500" s="4">
        <f>IF(AND(SUMIFS(Investors!$P:$P,Investors!$A:$A,$A500,Investors!$G:$G,$B500)-$B$2&lt;=P$4,SUMIFS(Investors!$P:$P,Investors!$A:$A,$A500,Investors!$G:$G,$B500)-$B$2&gt;O$4),SUMIFS(Investors!$Q:$Q,Investors!$A:$A,$A500,Investors!$G:$G,$B500),0)</f>
        <v/>
      </c>
      <c r="Q500" s="4">
        <f>IF(AND(SUMIFS(Investors!$P:$P,Investors!$A:$A,$A500,Investors!$G:$G,$B500)-$B$2&lt;=Q$4,SUMIFS(Investors!$P:$P,Investors!$A:$A,$A500,Investors!$G:$G,$B500)-$B$2&gt;P$4),SUMIFS(Investors!$Q:$Q,Investors!$A:$A,$A500,Investors!$G:$G,$B500),0)</f>
        <v/>
      </c>
      <c r="R500" s="4">
        <f>IF(AND(SUMIFS(Investors!$P:$P,Investors!$A:$A,$A500,Investors!$G:$G,$B500)-$B$2&lt;=R$4,SUMIFS(Investors!$P:$P,Investors!$A:$A,$A500,Investors!$G:$G,$B500)-$B$2&gt;Q$4),SUMIFS(Investors!$Q:$Q,Investors!$A:$A,$A500,Investors!$G:$G,$B500),0)</f>
        <v/>
      </c>
      <c r="S500" s="4">
        <f>IF(AND(SUMIFS(Investors!$P:$P,Investors!$A:$A,$A500,Investors!$G:$G,$B500)-$B$2&lt;=S$4,SUMIFS(Investors!$P:$P,Investors!$A:$A,$A500,Investors!$G:$G,$B500)-$B$2&gt;R$4),SUMIFS(Investors!$Q:$Q,Investors!$A:$A,$A500,Investors!$G:$G,$B500),0)</f>
        <v/>
      </c>
      <c r="T500" s="4">
        <f>IF(AND(SUMIFS(Investors!$P:$P,Investors!$A:$A,$A500,Investors!$G:$G,$B500)-$B$2&lt;=T$4,SUMIFS(Investors!$P:$P,Investors!$A:$A,$A500,Investors!$G:$G,$B500)-$B$2&gt;S$4),SUMIFS(Investors!$Q:$Q,Investors!$A:$A,$A500,Investors!$G:$G,$B500),0)</f>
        <v/>
      </c>
      <c r="U500" s="4">
        <f>IF(AND(SUMIFS(Investors!$P:$P,Investors!$A:$A,$A500,Investors!$G:$G,$B500)-$B$2&lt;=U$4,SUMIFS(Investors!$P:$P,Investors!$A:$A,$A500,Investors!$G:$G,$B500)-$B$2&gt;T$4),SUMIFS(Investors!$Q:$Q,Investors!$A:$A,$A500,Investors!$G:$G,$B500),0)</f>
        <v/>
      </c>
      <c r="V500" s="4">
        <f>IF(AND(SUMIFS(Investors!$P:$P,Investors!$A:$A,$A500,Investors!$G:$G,$B500)-$B$2&lt;=V$4,SUMIFS(Investors!$P:$P,Investors!$A:$A,$A500,Investors!$G:$G,$B500)-$B$2&gt;U$4),SUMIFS(Investors!$Q:$Q,Investors!$A:$A,$A500,Investors!$G:$G,$B500),0)</f>
        <v/>
      </c>
      <c r="W500" s="4">
        <f>IF(AND(SUMIFS(Investors!$P:$P,Investors!$A:$A,$A500,Investors!$G:$G,$B500)-$B$2&lt;=W$4,SUMIFS(Investors!$P:$P,Investors!$A:$A,$A500,Investors!$G:$G,$B500)-$B$2&gt;V$4),SUMIFS(Investors!$Q:$Q,Investors!$A:$A,$A500,Investors!$G:$G,$B500),0)</f>
        <v/>
      </c>
      <c r="X500" s="4">
        <f>IF(AND(SUMIFS(Investors!$P:$P,Investors!$A:$A,$A500,Investors!$G:$G,$B500)-$B$2&lt;=X$4,SUMIFS(Investors!$P:$P,Investors!$A:$A,$A500,Investors!$G:$G,$B500)-$B$2&gt;W$4),SUMIFS(Investors!$Q:$Q,Investors!$A:$A,$A500,Investors!$G:$G,$B500),0)</f>
        <v/>
      </c>
      <c r="Y500" s="4">
        <f>IF(AND(SUMIFS(Investors!$P:$P,Investors!$A:$A,$A500,Investors!$G:$G,$B500)-$B$2&lt;=Y$4,SUMIFS(Investors!$P:$P,Investors!$A:$A,$A500,Investors!$G:$G,$B500)-$B$2&gt;X$4),SUMIFS(Investors!$Q:$Q,Investors!$A:$A,$A500,Investors!$G:$G,$B500),0)</f>
        <v/>
      </c>
      <c r="Z500" s="4">
        <f>IF(AND(SUMIFS(Investors!$P:$P,Investors!$A:$A,$A500,Investors!$G:$G,$B500)-$B$2&lt;=Z$4,SUMIFS(Investors!$P:$P,Investors!$A:$A,$A500,Investors!$G:$G,$B500)-$B$2&gt;Y$4),SUMIFS(Investors!$Q:$Q,Investors!$A:$A,$A500,Investors!$G:$G,$B500),0)</f>
        <v/>
      </c>
      <c r="AA500" s="4">
        <f>IF(AND(SUMIFS(Investors!$P:$P,Investors!$A:$A,$A500,Investors!$G:$G,$B500)-$B$2&lt;=AA$4,SUMIFS(Investors!$P:$P,Investors!$A:$A,$A500,Investors!$G:$G,$B500)-$B$2&gt;Z$4),SUMIFS(Investors!$Q:$Q,Investors!$A:$A,$A500,Investors!$G:$G,$B500),0)</f>
        <v/>
      </c>
      <c r="AB500" s="4">
        <f>IF(AND(SUMIFS(Investors!$P:$P,Investors!$A:$A,$A500,Investors!$G:$G,$B500)-$B$2&lt;=AB$4,SUMIFS(Investors!$P:$P,Investors!$A:$A,$A500,Investors!$G:$G,$B500)-$B$2&gt;AA$4),SUMIFS(Investors!$Q:$Q,Investors!$A:$A,$A500,Investors!$G:$G,$B500),0)</f>
        <v/>
      </c>
      <c r="AC500" s="4">
        <f>IF(AND(SUMIFS(Investors!$P:$P,Investors!$A:$A,$A500,Investors!$G:$G,$B500)-$B$2&lt;=AC$4,SUMIFS(Investors!$P:$P,Investors!$A:$A,$A500,Investors!$G:$G,$B500)-$B$2&gt;AB$4),SUMIFS(Investors!$Q:$Q,Investors!$A:$A,$A500,Investors!$G:$G,$B500),0)</f>
        <v/>
      </c>
    </row>
    <row r="501">
      <c r="A501" t="inlineStr">
        <is>
          <t>ZMAN02</t>
        </is>
      </c>
      <c r="B501" t="inlineStr">
        <is>
          <t>HVJ302</t>
        </is>
      </c>
      <c r="C501" s="4">
        <f>SUM(E501:AC501)</f>
        <v/>
      </c>
      <c r="E501" s="4">
        <f>IF(AND(SUMIFS(Investors!$P:$P,Investors!$A:$A,$A501,Investors!$G:$G,$B501)-$B$2&lt;=E$4,SUMIFS(Investors!$P:$P,Investors!$A:$A,$A501,Investors!$G:$G,$B501)-$B$2&gt;D$4),SUMIFS(Investors!$Q:$Q,Investors!$A:$A,$A501,Investors!$G:$G,$B501),0)</f>
        <v/>
      </c>
      <c r="F501" s="4">
        <f>IF(AND(SUMIFS(Investors!$P:$P,Investors!$A:$A,$A501,Investors!$G:$G,$B501)-$B$2&lt;=F$4,SUMIFS(Investors!$P:$P,Investors!$A:$A,$A501,Investors!$G:$G,$B501)-$B$2&gt;E$4),SUMIFS(Investors!$Q:$Q,Investors!$A:$A,$A501,Investors!$G:$G,$B501),0)</f>
        <v/>
      </c>
      <c r="G501" s="4">
        <f>IF(AND(SUMIFS(Investors!$P:$P,Investors!$A:$A,$A501,Investors!$G:$G,$B501)-$B$2&lt;=G$4,SUMIFS(Investors!$P:$P,Investors!$A:$A,$A501,Investors!$G:$G,$B501)-$B$2&gt;F$4),SUMIFS(Investors!$Q:$Q,Investors!$A:$A,$A501,Investors!$G:$G,$B501),0)</f>
        <v/>
      </c>
      <c r="H501" s="4">
        <f>IF(AND(SUMIFS(Investors!$P:$P,Investors!$A:$A,$A501,Investors!$G:$G,$B501)-$B$2&lt;=H$4,SUMIFS(Investors!$P:$P,Investors!$A:$A,$A501,Investors!$G:$G,$B501)-$B$2&gt;G$4),SUMIFS(Investors!$Q:$Q,Investors!$A:$A,$A501,Investors!$G:$G,$B501),0)</f>
        <v/>
      </c>
      <c r="I501" s="4">
        <f>IF(AND(SUMIFS(Investors!$P:$P,Investors!$A:$A,$A501,Investors!$G:$G,$B501)-$B$2&lt;=I$4,SUMIFS(Investors!$P:$P,Investors!$A:$A,$A501,Investors!$G:$G,$B501)-$B$2&gt;H$4),SUMIFS(Investors!$Q:$Q,Investors!$A:$A,$A501,Investors!$G:$G,$B501),0)</f>
        <v/>
      </c>
      <c r="J501" s="4">
        <f>IF(AND(SUMIFS(Investors!$P:$P,Investors!$A:$A,$A501,Investors!$G:$G,$B501)-$B$2&lt;=J$4,SUMIFS(Investors!$P:$P,Investors!$A:$A,$A501,Investors!$G:$G,$B501)-$B$2&gt;I$4),SUMIFS(Investors!$Q:$Q,Investors!$A:$A,$A501,Investors!$G:$G,$B501),0)</f>
        <v/>
      </c>
      <c r="K501" s="4">
        <f>IF(AND(SUMIFS(Investors!$P:$P,Investors!$A:$A,$A501,Investors!$G:$G,$B501)-$B$2&lt;=K$4,SUMIFS(Investors!$P:$P,Investors!$A:$A,$A501,Investors!$G:$G,$B501)-$B$2&gt;J$4),SUMIFS(Investors!$Q:$Q,Investors!$A:$A,$A501,Investors!$G:$G,$B501),0)</f>
        <v/>
      </c>
      <c r="L501" s="4">
        <f>IF(AND(SUMIFS(Investors!$P:$P,Investors!$A:$A,$A501,Investors!$G:$G,$B501)-$B$2&lt;=L$4,SUMIFS(Investors!$P:$P,Investors!$A:$A,$A501,Investors!$G:$G,$B501)-$B$2&gt;K$4),SUMIFS(Investors!$Q:$Q,Investors!$A:$A,$A501,Investors!$G:$G,$B501),0)</f>
        <v/>
      </c>
      <c r="M501" s="4">
        <f>IF(AND(SUMIFS(Investors!$P:$P,Investors!$A:$A,$A501,Investors!$G:$G,$B501)-$B$2&lt;=M$4,SUMIFS(Investors!$P:$P,Investors!$A:$A,$A501,Investors!$G:$G,$B501)-$B$2&gt;L$4),SUMIFS(Investors!$Q:$Q,Investors!$A:$A,$A501,Investors!$G:$G,$B501),0)</f>
        <v/>
      </c>
      <c r="N501" s="4">
        <f>IF(AND(SUMIFS(Investors!$P:$P,Investors!$A:$A,$A501,Investors!$G:$G,$B501)-$B$2&lt;=N$4,SUMIFS(Investors!$P:$P,Investors!$A:$A,$A501,Investors!$G:$G,$B501)-$B$2&gt;M$4),SUMIFS(Investors!$Q:$Q,Investors!$A:$A,$A501,Investors!$G:$G,$B501),0)</f>
        <v/>
      </c>
      <c r="O501" s="4">
        <f>IF(AND(SUMIFS(Investors!$P:$P,Investors!$A:$A,$A501,Investors!$G:$G,$B501)-$B$2&lt;=O$4,SUMIFS(Investors!$P:$P,Investors!$A:$A,$A501,Investors!$G:$G,$B501)-$B$2&gt;N$4),SUMIFS(Investors!$Q:$Q,Investors!$A:$A,$A501,Investors!$G:$G,$B501),0)</f>
        <v/>
      </c>
      <c r="P501" s="4">
        <f>IF(AND(SUMIFS(Investors!$P:$P,Investors!$A:$A,$A501,Investors!$G:$G,$B501)-$B$2&lt;=P$4,SUMIFS(Investors!$P:$P,Investors!$A:$A,$A501,Investors!$G:$G,$B501)-$B$2&gt;O$4),SUMIFS(Investors!$Q:$Q,Investors!$A:$A,$A501,Investors!$G:$G,$B501),0)</f>
        <v/>
      </c>
      <c r="Q501" s="4">
        <f>IF(AND(SUMIFS(Investors!$P:$P,Investors!$A:$A,$A501,Investors!$G:$G,$B501)-$B$2&lt;=Q$4,SUMIFS(Investors!$P:$P,Investors!$A:$A,$A501,Investors!$G:$G,$B501)-$B$2&gt;P$4),SUMIFS(Investors!$Q:$Q,Investors!$A:$A,$A501,Investors!$G:$G,$B501),0)</f>
        <v/>
      </c>
      <c r="R501" s="4">
        <f>IF(AND(SUMIFS(Investors!$P:$P,Investors!$A:$A,$A501,Investors!$G:$G,$B501)-$B$2&lt;=R$4,SUMIFS(Investors!$P:$P,Investors!$A:$A,$A501,Investors!$G:$G,$B501)-$B$2&gt;Q$4),SUMIFS(Investors!$Q:$Q,Investors!$A:$A,$A501,Investors!$G:$G,$B501),0)</f>
        <v/>
      </c>
      <c r="S501" s="4">
        <f>IF(AND(SUMIFS(Investors!$P:$P,Investors!$A:$A,$A501,Investors!$G:$G,$B501)-$B$2&lt;=S$4,SUMIFS(Investors!$P:$P,Investors!$A:$A,$A501,Investors!$G:$G,$B501)-$B$2&gt;R$4),SUMIFS(Investors!$Q:$Q,Investors!$A:$A,$A501,Investors!$G:$G,$B501),0)</f>
        <v/>
      </c>
      <c r="T501" s="4">
        <f>IF(AND(SUMIFS(Investors!$P:$P,Investors!$A:$A,$A501,Investors!$G:$G,$B501)-$B$2&lt;=T$4,SUMIFS(Investors!$P:$P,Investors!$A:$A,$A501,Investors!$G:$G,$B501)-$B$2&gt;S$4),SUMIFS(Investors!$Q:$Q,Investors!$A:$A,$A501,Investors!$G:$G,$B501),0)</f>
        <v/>
      </c>
      <c r="U501" s="4">
        <f>IF(AND(SUMIFS(Investors!$P:$P,Investors!$A:$A,$A501,Investors!$G:$G,$B501)-$B$2&lt;=U$4,SUMIFS(Investors!$P:$P,Investors!$A:$A,$A501,Investors!$G:$G,$B501)-$B$2&gt;T$4),SUMIFS(Investors!$Q:$Q,Investors!$A:$A,$A501,Investors!$G:$G,$B501),0)</f>
        <v/>
      </c>
      <c r="V501" s="4">
        <f>IF(AND(SUMIFS(Investors!$P:$P,Investors!$A:$A,$A501,Investors!$G:$G,$B501)-$B$2&lt;=V$4,SUMIFS(Investors!$P:$P,Investors!$A:$A,$A501,Investors!$G:$G,$B501)-$B$2&gt;U$4),SUMIFS(Investors!$Q:$Q,Investors!$A:$A,$A501,Investors!$G:$G,$B501),0)</f>
        <v/>
      </c>
      <c r="W501" s="4">
        <f>IF(AND(SUMIFS(Investors!$P:$P,Investors!$A:$A,$A501,Investors!$G:$G,$B501)-$B$2&lt;=W$4,SUMIFS(Investors!$P:$P,Investors!$A:$A,$A501,Investors!$G:$G,$B501)-$B$2&gt;V$4),SUMIFS(Investors!$Q:$Q,Investors!$A:$A,$A501,Investors!$G:$G,$B501),0)</f>
        <v/>
      </c>
      <c r="X501" s="4">
        <f>IF(AND(SUMIFS(Investors!$P:$P,Investors!$A:$A,$A501,Investors!$G:$G,$B501)-$B$2&lt;=X$4,SUMIFS(Investors!$P:$P,Investors!$A:$A,$A501,Investors!$G:$G,$B501)-$B$2&gt;W$4),SUMIFS(Investors!$Q:$Q,Investors!$A:$A,$A501,Investors!$G:$G,$B501),0)</f>
        <v/>
      </c>
      <c r="Y501" s="4">
        <f>IF(AND(SUMIFS(Investors!$P:$P,Investors!$A:$A,$A501,Investors!$G:$G,$B501)-$B$2&lt;=Y$4,SUMIFS(Investors!$P:$P,Investors!$A:$A,$A501,Investors!$G:$G,$B501)-$B$2&gt;X$4),SUMIFS(Investors!$Q:$Q,Investors!$A:$A,$A501,Investors!$G:$G,$B501),0)</f>
        <v/>
      </c>
      <c r="Z501" s="4">
        <f>IF(AND(SUMIFS(Investors!$P:$P,Investors!$A:$A,$A501,Investors!$G:$G,$B501)-$B$2&lt;=Z$4,SUMIFS(Investors!$P:$P,Investors!$A:$A,$A501,Investors!$G:$G,$B501)-$B$2&gt;Y$4),SUMIFS(Investors!$Q:$Q,Investors!$A:$A,$A501,Investors!$G:$G,$B501),0)</f>
        <v/>
      </c>
      <c r="AA501" s="4">
        <f>IF(AND(SUMIFS(Investors!$P:$P,Investors!$A:$A,$A501,Investors!$G:$G,$B501)-$B$2&lt;=AA$4,SUMIFS(Investors!$P:$P,Investors!$A:$A,$A501,Investors!$G:$G,$B501)-$B$2&gt;Z$4),SUMIFS(Investors!$Q:$Q,Investors!$A:$A,$A501,Investors!$G:$G,$B501),0)</f>
        <v/>
      </c>
      <c r="AB501" s="4">
        <f>IF(AND(SUMIFS(Investors!$P:$P,Investors!$A:$A,$A501,Investors!$G:$G,$B501)-$B$2&lt;=AB$4,SUMIFS(Investors!$P:$P,Investors!$A:$A,$A501,Investors!$G:$G,$B501)-$B$2&gt;AA$4),SUMIFS(Investors!$Q:$Q,Investors!$A:$A,$A501,Investors!$G:$G,$B501),0)</f>
        <v/>
      </c>
      <c r="AC501" s="4">
        <f>IF(AND(SUMIFS(Investors!$P:$P,Investors!$A:$A,$A501,Investors!$G:$G,$B501)-$B$2&lt;=AC$4,SUMIFS(Investors!$P:$P,Investors!$A:$A,$A501,Investors!$G:$G,$B501)-$B$2&gt;AB$4),SUMIFS(Investors!$Q:$Q,Investors!$A:$A,$A501,Investors!$G:$G,$B501),0)</f>
        <v/>
      </c>
    </row>
    <row r="502">
      <c r="A502" t="inlineStr">
        <is>
          <t>ZFOU02</t>
        </is>
      </c>
      <c r="B502" t="inlineStr">
        <is>
          <t>HVJ401</t>
        </is>
      </c>
      <c r="C502" s="4">
        <f>SUM(E502:AC502)</f>
        <v/>
      </c>
      <c r="E502" s="4">
        <f>IF(AND(SUMIFS(Investors!$P:$P,Investors!$A:$A,$A502,Investors!$G:$G,$B502)-$B$2&lt;=E$4,SUMIFS(Investors!$P:$P,Investors!$A:$A,$A502,Investors!$G:$G,$B502)-$B$2&gt;D$4),SUMIFS(Investors!$Q:$Q,Investors!$A:$A,$A502,Investors!$G:$G,$B502),0)</f>
        <v/>
      </c>
      <c r="F502" s="4">
        <f>IF(AND(SUMIFS(Investors!$P:$P,Investors!$A:$A,$A502,Investors!$G:$G,$B502)-$B$2&lt;=F$4,SUMIFS(Investors!$P:$P,Investors!$A:$A,$A502,Investors!$G:$G,$B502)-$B$2&gt;E$4),SUMIFS(Investors!$Q:$Q,Investors!$A:$A,$A502,Investors!$G:$G,$B502),0)</f>
        <v/>
      </c>
      <c r="G502" s="4">
        <f>IF(AND(SUMIFS(Investors!$P:$P,Investors!$A:$A,$A502,Investors!$G:$G,$B502)-$B$2&lt;=G$4,SUMIFS(Investors!$P:$P,Investors!$A:$A,$A502,Investors!$G:$G,$B502)-$B$2&gt;F$4),SUMIFS(Investors!$Q:$Q,Investors!$A:$A,$A502,Investors!$G:$G,$B502),0)</f>
        <v/>
      </c>
      <c r="H502" s="4">
        <f>IF(AND(SUMIFS(Investors!$P:$P,Investors!$A:$A,$A502,Investors!$G:$G,$B502)-$B$2&lt;=H$4,SUMIFS(Investors!$P:$P,Investors!$A:$A,$A502,Investors!$G:$G,$B502)-$B$2&gt;G$4),SUMIFS(Investors!$Q:$Q,Investors!$A:$A,$A502,Investors!$G:$G,$B502),0)</f>
        <v/>
      </c>
      <c r="I502" s="4">
        <f>IF(AND(SUMIFS(Investors!$P:$P,Investors!$A:$A,$A502,Investors!$G:$G,$B502)-$B$2&lt;=I$4,SUMIFS(Investors!$P:$P,Investors!$A:$A,$A502,Investors!$G:$G,$B502)-$B$2&gt;H$4),SUMIFS(Investors!$Q:$Q,Investors!$A:$A,$A502,Investors!$G:$G,$B502),0)</f>
        <v/>
      </c>
      <c r="J502" s="4">
        <f>IF(AND(SUMIFS(Investors!$P:$P,Investors!$A:$A,$A502,Investors!$G:$G,$B502)-$B$2&lt;=J$4,SUMIFS(Investors!$P:$P,Investors!$A:$A,$A502,Investors!$G:$G,$B502)-$B$2&gt;I$4),SUMIFS(Investors!$Q:$Q,Investors!$A:$A,$A502,Investors!$G:$G,$B502),0)</f>
        <v/>
      </c>
      <c r="K502" s="4">
        <f>IF(AND(SUMIFS(Investors!$P:$P,Investors!$A:$A,$A502,Investors!$G:$G,$B502)-$B$2&lt;=K$4,SUMIFS(Investors!$P:$P,Investors!$A:$A,$A502,Investors!$G:$G,$B502)-$B$2&gt;J$4),SUMIFS(Investors!$Q:$Q,Investors!$A:$A,$A502,Investors!$G:$G,$B502),0)</f>
        <v/>
      </c>
      <c r="L502" s="4">
        <f>IF(AND(SUMIFS(Investors!$P:$P,Investors!$A:$A,$A502,Investors!$G:$G,$B502)-$B$2&lt;=L$4,SUMIFS(Investors!$P:$P,Investors!$A:$A,$A502,Investors!$G:$G,$B502)-$B$2&gt;K$4),SUMIFS(Investors!$Q:$Q,Investors!$A:$A,$A502,Investors!$G:$G,$B502),0)</f>
        <v/>
      </c>
      <c r="M502" s="4">
        <f>IF(AND(SUMIFS(Investors!$P:$P,Investors!$A:$A,$A502,Investors!$G:$G,$B502)-$B$2&lt;=M$4,SUMIFS(Investors!$P:$P,Investors!$A:$A,$A502,Investors!$G:$G,$B502)-$B$2&gt;L$4),SUMIFS(Investors!$Q:$Q,Investors!$A:$A,$A502,Investors!$G:$G,$B502),0)</f>
        <v/>
      </c>
      <c r="N502" s="4">
        <f>IF(AND(SUMIFS(Investors!$P:$P,Investors!$A:$A,$A502,Investors!$G:$G,$B502)-$B$2&lt;=N$4,SUMIFS(Investors!$P:$P,Investors!$A:$A,$A502,Investors!$G:$G,$B502)-$B$2&gt;M$4),SUMIFS(Investors!$Q:$Q,Investors!$A:$A,$A502,Investors!$G:$G,$B502),0)</f>
        <v/>
      </c>
      <c r="O502" s="4">
        <f>IF(AND(SUMIFS(Investors!$P:$P,Investors!$A:$A,$A502,Investors!$G:$G,$B502)-$B$2&lt;=O$4,SUMIFS(Investors!$P:$P,Investors!$A:$A,$A502,Investors!$G:$G,$B502)-$B$2&gt;N$4),SUMIFS(Investors!$Q:$Q,Investors!$A:$A,$A502,Investors!$G:$G,$B502),0)</f>
        <v/>
      </c>
      <c r="P502" s="4">
        <f>IF(AND(SUMIFS(Investors!$P:$P,Investors!$A:$A,$A502,Investors!$G:$G,$B502)-$B$2&lt;=P$4,SUMIFS(Investors!$P:$P,Investors!$A:$A,$A502,Investors!$G:$G,$B502)-$B$2&gt;O$4),SUMIFS(Investors!$Q:$Q,Investors!$A:$A,$A502,Investors!$G:$G,$B502),0)</f>
        <v/>
      </c>
      <c r="Q502" s="4">
        <f>IF(AND(SUMIFS(Investors!$P:$P,Investors!$A:$A,$A502,Investors!$G:$G,$B502)-$B$2&lt;=Q$4,SUMIFS(Investors!$P:$P,Investors!$A:$A,$A502,Investors!$G:$G,$B502)-$B$2&gt;P$4),SUMIFS(Investors!$Q:$Q,Investors!$A:$A,$A502,Investors!$G:$G,$B502),0)</f>
        <v/>
      </c>
      <c r="R502" s="4">
        <f>IF(AND(SUMIFS(Investors!$P:$P,Investors!$A:$A,$A502,Investors!$G:$G,$B502)-$B$2&lt;=R$4,SUMIFS(Investors!$P:$P,Investors!$A:$A,$A502,Investors!$G:$G,$B502)-$B$2&gt;Q$4),SUMIFS(Investors!$Q:$Q,Investors!$A:$A,$A502,Investors!$G:$G,$B502),0)</f>
        <v/>
      </c>
      <c r="S502" s="4">
        <f>IF(AND(SUMIFS(Investors!$P:$P,Investors!$A:$A,$A502,Investors!$G:$G,$B502)-$B$2&lt;=S$4,SUMIFS(Investors!$P:$P,Investors!$A:$A,$A502,Investors!$G:$G,$B502)-$B$2&gt;R$4),SUMIFS(Investors!$Q:$Q,Investors!$A:$A,$A502,Investors!$G:$G,$B502),0)</f>
        <v/>
      </c>
      <c r="T502" s="4">
        <f>IF(AND(SUMIFS(Investors!$P:$P,Investors!$A:$A,$A502,Investors!$G:$G,$B502)-$B$2&lt;=T$4,SUMIFS(Investors!$P:$P,Investors!$A:$A,$A502,Investors!$G:$G,$B502)-$B$2&gt;S$4),SUMIFS(Investors!$Q:$Q,Investors!$A:$A,$A502,Investors!$G:$G,$B502),0)</f>
        <v/>
      </c>
      <c r="U502" s="4">
        <f>IF(AND(SUMIFS(Investors!$P:$P,Investors!$A:$A,$A502,Investors!$G:$G,$B502)-$B$2&lt;=U$4,SUMIFS(Investors!$P:$P,Investors!$A:$A,$A502,Investors!$G:$G,$B502)-$B$2&gt;T$4),SUMIFS(Investors!$Q:$Q,Investors!$A:$A,$A502,Investors!$G:$G,$B502),0)</f>
        <v/>
      </c>
      <c r="V502" s="4">
        <f>IF(AND(SUMIFS(Investors!$P:$P,Investors!$A:$A,$A502,Investors!$G:$G,$B502)-$B$2&lt;=V$4,SUMIFS(Investors!$P:$P,Investors!$A:$A,$A502,Investors!$G:$G,$B502)-$B$2&gt;U$4),SUMIFS(Investors!$Q:$Q,Investors!$A:$A,$A502,Investors!$G:$G,$B502),0)</f>
        <v/>
      </c>
      <c r="W502" s="4">
        <f>IF(AND(SUMIFS(Investors!$P:$P,Investors!$A:$A,$A502,Investors!$G:$G,$B502)-$B$2&lt;=W$4,SUMIFS(Investors!$P:$P,Investors!$A:$A,$A502,Investors!$G:$G,$B502)-$B$2&gt;V$4),SUMIFS(Investors!$Q:$Q,Investors!$A:$A,$A502,Investors!$G:$G,$B502),0)</f>
        <v/>
      </c>
      <c r="X502" s="4">
        <f>IF(AND(SUMIFS(Investors!$P:$P,Investors!$A:$A,$A502,Investors!$G:$G,$B502)-$B$2&lt;=X$4,SUMIFS(Investors!$P:$P,Investors!$A:$A,$A502,Investors!$G:$G,$B502)-$B$2&gt;W$4),SUMIFS(Investors!$Q:$Q,Investors!$A:$A,$A502,Investors!$G:$G,$B502),0)</f>
        <v/>
      </c>
      <c r="Y502" s="4">
        <f>IF(AND(SUMIFS(Investors!$P:$P,Investors!$A:$A,$A502,Investors!$G:$G,$B502)-$B$2&lt;=Y$4,SUMIFS(Investors!$P:$P,Investors!$A:$A,$A502,Investors!$G:$G,$B502)-$B$2&gt;X$4),SUMIFS(Investors!$Q:$Q,Investors!$A:$A,$A502,Investors!$G:$G,$B502),0)</f>
        <v/>
      </c>
      <c r="Z502" s="4">
        <f>IF(AND(SUMIFS(Investors!$P:$P,Investors!$A:$A,$A502,Investors!$G:$G,$B502)-$B$2&lt;=Z$4,SUMIFS(Investors!$P:$P,Investors!$A:$A,$A502,Investors!$G:$G,$B502)-$B$2&gt;Y$4),SUMIFS(Investors!$Q:$Q,Investors!$A:$A,$A502,Investors!$G:$G,$B502),0)</f>
        <v/>
      </c>
      <c r="AA502" s="4">
        <f>IF(AND(SUMIFS(Investors!$P:$P,Investors!$A:$A,$A502,Investors!$G:$G,$B502)-$B$2&lt;=AA$4,SUMIFS(Investors!$P:$P,Investors!$A:$A,$A502,Investors!$G:$G,$B502)-$B$2&gt;Z$4),SUMIFS(Investors!$Q:$Q,Investors!$A:$A,$A502,Investors!$G:$G,$B502),0)</f>
        <v/>
      </c>
      <c r="AB502" s="4">
        <f>IF(AND(SUMIFS(Investors!$P:$P,Investors!$A:$A,$A502,Investors!$G:$G,$B502)-$B$2&lt;=AB$4,SUMIFS(Investors!$P:$P,Investors!$A:$A,$A502,Investors!$G:$G,$B502)-$B$2&gt;AA$4),SUMIFS(Investors!$Q:$Q,Investors!$A:$A,$A502,Investors!$G:$G,$B502),0)</f>
        <v/>
      </c>
      <c r="AC502" s="4">
        <f>IF(AND(SUMIFS(Investors!$P:$P,Investors!$A:$A,$A502,Investors!$G:$G,$B502)-$B$2&lt;=AC$4,SUMIFS(Investors!$P:$P,Investors!$A:$A,$A502,Investors!$G:$G,$B502)-$B$2&gt;AB$4),SUMIFS(Investors!$Q:$Q,Investors!$A:$A,$A502,Investors!$G:$G,$B502),0)</f>
        <v/>
      </c>
    </row>
    <row r="503">
      <c r="A503" t="inlineStr">
        <is>
          <t>ZFOU02</t>
        </is>
      </c>
      <c r="B503" t="inlineStr">
        <is>
          <t>HVJ403</t>
        </is>
      </c>
      <c r="C503" s="4">
        <f>SUM(E503:AC503)</f>
        <v/>
      </c>
      <c r="E503" s="4">
        <f>IF(AND(SUMIFS(Investors!$P:$P,Investors!$A:$A,$A503,Investors!$G:$G,$B503)-$B$2&lt;=E$4,SUMIFS(Investors!$P:$P,Investors!$A:$A,$A503,Investors!$G:$G,$B503)-$B$2&gt;D$4),SUMIFS(Investors!$Q:$Q,Investors!$A:$A,$A503,Investors!$G:$G,$B503),0)</f>
        <v/>
      </c>
      <c r="F503" s="4">
        <f>IF(AND(SUMIFS(Investors!$P:$P,Investors!$A:$A,$A503,Investors!$G:$G,$B503)-$B$2&lt;=F$4,SUMIFS(Investors!$P:$P,Investors!$A:$A,$A503,Investors!$G:$G,$B503)-$B$2&gt;E$4),SUMIFS(Investors!$Q:$Q,Investors!$A:$A,$A503,Investors!$G:$G,$B503),0)</f>
        <v/>
      </c>
      <c r="G503" s="4">
        <f>IF(AND(SUMIFS(Investors!$P:$P,Investors!$A:$A,$A503,Investors!$G:$G,$B503)-$B$2&lt;=G$4,SUMIFS(Investors!$P:$P,Investors!$A:$A,$A503,Investors!$G:$G,$B503)-$B$2&gt;F$4),SUMIFS(Investors!$Q:$Q,Investors!$A:$A,$A503,Investors!$G:$G,$B503),0)</f>
        <v/>
      </c>
      <c r="H503" s="4">
        <f>IF(AND(SUMIFS(Investors!$P:$P,Investors!$A:$A,$A503,Investors!$G:$G,$B503)-$B$2&lt;=H$4,SUMIFS(Investors!$P:$P,Investors!$A:$A,$A503,Investors!$G:$G,$B503)-$B$2&gt;G$4),SUMIFS(Investors!$Q:$Q,Investors!$A:$A,$A503,Investors!$G:$G,$B503),0)</f>
        <v/>
      </c>
      <c r="I503" s="4">
        <f>IF(AND(SUMIFS(Investors!$P:$P,Investors!$A:$A,$A503,Investors!$G:$G,$B503)-$B$2&lt;=I$4,SUMIFS(Investors!$P:$P,Investors!$A:$A,$A503,Investors!$G:$G,$B503)-$B$2&gt;H$4),SUMIFS(Investors!$Q:$Q,Investors!$A:$A,$A503,Investors!$G:$G,$B503),0)</f>
        <v/>
      </c>
      <c r="J503" s="4">
        <f>IF(AND(SUMIFS(Investors!$P:$P,Investors!$A:$A,$A503,Investors!$G:$G,$B503)-$B$2&lt;=J$4,SUMIFS(Investors!$P:$P,Investors!$A:$A,$A503,Investors!$G:$G,$B503)-$B$2&gt;I$4),SUMIFS(Investors!$Q:$Q,Investors!$A:$A,$A503,Investors!$G:$G,$B503),0)</f>
        <v/>
      </c>
      <c r="K503" s="4">
        <f>IF(AND(SUMIFS(Investors!$P:$P,Investors!$A:$A,$A503,Investors!$G:$G,$B503)-$B$2&lt;=K$4,SUMIFS(Investors!$P:$P,Investors!$A:$A,$A503,Investors!$G:$G,$B503)-$B$2&gt;J$4),SUMIFS(Investors!$Q:$Q,Investors!$A:$A,$A503,Investors!$G:$G,$B503),0)</f>
        <v/>
      </c>
      <c r="L503" s="4">
        <f>IF(AND(SUMIFS(Investors!$P:$P,Investors!$A:$A,$A503,Investors!$G:$G,$B503)-$B$2&lt;=L$4,SUMIFS(Investors!$P:$P,Investors!$A:$A,$A503,Investors!$G:$G,$B503)-$B$2&gt;K$4),SUMIFS(Investors!$Q:$Q,Investors!$A:$A,$A503,Investors!$G:$G,$B503),0)</f>
        <v/>
      </c>
      <c r="M503" s="4">
        <f>IF(AND(SUMIFS(Investors!$P:$P,Investors!$A:$A,$A503,Investors!$G:$G,$B503)-$B$2&lt;=M$4,SUMIFS(Investors!$P:$P,Investors!$A:$A,$A503,Investors!$G:$G,$B503)-$B$2&gt;L$4),SUMIFS(Investors!$Q:$Q,Investors!$A:$A,$A503,Investors!$G:$G,$B503),0)</f>
        <v/>
      </c>
      <c r="N503" s="4">
        <f>IF(AND(SUMIFS(Investors!$P:$P,Investors!$A:$A,$A503,Investors!$G:$G,$B503)-$B$2&lt;=N$4,SUMIFS(Investors!$P:$P,Investors!$A:$A,$A503,Investors!$G:$G,$B503)-$B$2&gt;M$4),SUMIFS(Investors!$Q:$Q,Investors!$A:$A,$A503,Investors!$G:$G,$B503),0)</f>
        <v/>
      </c>
      <c r="O503" s="4">
        <f>IF(AND(SUMIFS(Investors!$P:$P,Investors!$A:$A,$A503,Investors!$G:$G,$B503)-$B$2&lt;=O$4,SUMIFS(Investors!$P:$P,Investors!$A:$A,$A503,Investors!$G:$G,$B503)-$B$2&gt;N$4),SUMIFS(Investors!$Q:$Q,Investors!$A:$A,$A503,Investors!$G:$G,$B503),0)</f>
        <v/>
      </c>
      <c r="P503" s="4">
        <f>IF(AND(SUMIFS(Investors!$P:$P,Investors!$A:$A,$A503,Investors!$G:$G,$B503)-$B$2&lt;=P$4,SUMIFS(Investors!$P:$P,Investors!$A:$A,$A503,Investors!$G:$G,$B503)-$B$2&gt;O$4),SUMIFS(Investors!$Q:$Q,Investors!$A:$A,$A503,Investors!$G:$G,$B503),0)</f>
        <v/>
      </c>
      <c r="Q503" s="4">
        <f>IF(AND(SUMIFS(Investors!$P:$P,Investors!$A:$A,$A503,Investors!$G:$G,$B503)-$B$2&lt;=Q$4,SUMIFS(Investors!$P:$P,Investors!$A:$A,$A503,Investors!$G:$G,$B503)-$B$2&gt;P$4),SUMIFS(Investors!$Q:$Q,Investors!$A:$A,$A503,Investors!$G:$G,$B503),0)</f>
        <v/>
      </c>
      <c r="R503" s="4">
        <f>IF(AND(SUMIFS(Investors!$P:$P,Investors!$A:$A,$A503,Investors!$G:$G,$B503)-$B$2&lt;=R$4,SUMIFS(Investors!$P:$P,Investors!$A:$A,$A503,Investors!$G:$G,$B503)-$B$2&gt;Q$4),SUMIFS(Investors!$Q:$Q,Investors!$A:$A,$A503,Investors!$G:$G,$B503),0)</f>
        <v/>
      </c>
      <c r="S503" s="4">
        <f>IF(AND(SUMIFS(Investors!$P:$P,Investors!$A:$A,$A503,Investors!$G:$G,$B503)-$B$2&lt;=S$4,SUMIFS(Investors!$P:$P,Investors!$A:$A,$A503,Investors!$G:$G,$B503)-$B$2&gt;R$4),SUMIFS(Investors!$Q:$Q,Investors!$A:$A,$A503,Investors!$G:$G,$B503),0)</f>
        <v/>
      </c>
      <c r="T503" s="4">
        <f>IF(AND(SUMIFS(Investors!$P:$P,Investors!$A:$A,$A503,Investors!$G:$G,$B503)-$B$2&lt;=T$4,SUMIFS(Investors!$P:$P,Investors!$A:$A,$A503,Investors!$G:$G,$B503)-$B$2&gt;S$4),SUMIFS(Investors!$Q:$Q,Investors!$A:$A,$A503,Investors!$G:$G,$B503),0)</f>
        <v/>
      </c>
      <c r="U503" s="4">
        <f>IF(AND(SUMIFS(Investors!$P:$P,Investors!$A:$A,$A503,Investors!$G:$G,$B503)-$B$2&lt;=U$4,SUMIFS(Investors!$P:$P,Investors!$A:$A,$A503,Investors!$G:$G,$B503)-$B$2&gt;T$4),SUMIFS(Investors!$Q:$Q,Investors!$A:$A,$A503,Investors!$G:$G,$B503),0)</f>
        <v/>
      </c>
      <c r="V503" s="4">
        <f>IF(AND(SUMIFS(Investors!$P:$P,Investors!$A:$A,$A503,Investors!$G:$G,$B503)-$B$2&lt;=V$4,SUMIFS(Investors!$P:$P,Investors!$A:$A,$A503,Investors!$G:$G,$B503)-$B$2&gt;U$4),SUMIFS(Investors!$Q:$Q,Investors!$A:$A,$A503,Investors!$G:$G,$B503),0)</f>
        <v/>
      </c>
      <c r="W503" s="4">
        <f>IF(AND(SUMIFS(Investors!$P:$P,Investors!$A:$A,$A503,Investors!$G:$G,$B503)-$B$2&lt;=W$4,SUMIFS(Investors!$P:$P,Investors!$A:$A,$A503,Investors!$G:$G,$B503)-$B$2&gt;V$4),SUMIFS(Investors!$Q:$Q,Investors!$A:$A,$A503,Investors!$G:$G,$B503),0)</f>
        <v/>
      </c>
      <c r="X503" s="4">
        <f>IF(AND(SUMIFS(Investors!$P:$P,Investors!$A:$A,$A503,Investors!$G:$G,$B503)-$B$2&lt;=X$4,SUMIFS(Investors!$P:$P,Investors!$A:$A,$A503,Investors!$G:$G,$B503)-$B$2&gt;W$4),SUMIFS(Investors!$Q:$Q,Investors!$A:$A,$A503,Investors!$G:$G,$B503),0)</f>
        <v/>
      </c>
      <c r="Y503" s="4">
        <f>IF(AND(SUMIFS(Investors!$P:$P,Investors!$A:$A,$A503,Investors!$G:$G,$B503)-$B$2&lt;=Y$4,SUMIFS(Investors!$P:$P,Investors!$A:$A,$A503,Investors!$G:$G,$B503)-$B$2&gt;X$4),SUMIFS(Investors!$Q:$Q,Investors!$A:$A,$A503,Investors!$G:$G,$B503),0)</f>
        <v/>
      </c>
      <c r="Z503" s="4">
        <f>IF(AND(SUMIFS(Investors!$P:$P,Investors!$A:$A,$A503,Investors!$G:$G,$B503)-$B$2&lt;=Z$4,SUMIFS(Investors!$P:$P,Investors!$A:$A,$A503,Investors!$G:$G,$B503)-$B$2&gt;Y$4),SUMIFS(Investors!$Q:$Q,Investors!$A:$A,$A503,Investors!$G:$G,$B503),0)</f>
        <v/>
      </c>
      <c r="AA503" s="4">
        <f>IF(AND(SUMIFS(Investors!$P:$P,Investors!$A:$A,$A503,Investors!$G:$G,$B503)-$B$2&lt;=AA$4,SUMIFS(Investors!$P:$P,Investors!$A:$A,$A503,Investors!$G:$G,$B503)-$B$2&gt;Z$4),SUMIFS(Investors!$Q:$Q,Investors!$A:$A,$A503,Investors!$G:$G,$B503),0)</f>
        <v/>
      </c>
      <c r="AB503" s="4">
        <f>IF(AND(SUMIFS(Investors!$P:$P,Investors!$A:$A,$A503,Investors!$G:$G,$B503)-$B$2&lt;=AB$4,SUMIFS(Investors!$P:$P,Investors!$A:$A,$A503,Investors!$G:$G,$B503)-$B$2&gt;AA$4),SUMIFS(Investors!$Q:$Q,Investors!$A:$A,$A503,Investors!$G:$G,$B503),0)</f>
        <v/>
      </c>
      <c r="AC503" s="4">
        <f>IF(AND(SUMIFS(Investors!$P:$P,Investors!$A:$A,$A503,Investors!$G:$G,$B503)-$B$2&lt;=AC$4,SUMIFS(Investors!$P:$P,Investors!$A:$A,$A503,Investors!$G:$G,$B503)-$B$2&gt;AB$4),SUMIFS(Investors!$Q:$Q,Investors!$A:$A,$A503,Investors!$G:$G,$B503),0)</f>
        <v/>
      </c>
    </row>
    <row r="504">
      <c r="A504" t="inlineStr">
        <is>
          <t>ZFOU02</t>
        </is>
      </c>
      <c r="B504" t="inlineStr">
        <is>
          <t>HVK205</t>
        </is>
      </c>
      <c r="C504" s="4">
        <f>SUM(E504:AC504)</f>
        <v/>
      </c>
      <c r="E504" s="4">
        <f>IF(AND(SUMIFS(Investors!$P:$P,Investors!$A:$A,$A504,Investors!$G:$G,$B504)-$B$2&lt;=E$4,SUMIFS(Investors!$P:$P,Investors!$A:$A,$A504,Investors!$G:$G,$B504)-$B$2&gt;D$4),SUMIFS(Investors!$Q:$Q,Investors!$A:$A,$A504,Investors!$G:$G,$B504),0)</f>
        <v/>
      </c>
      <c r="F504" s="4">
        <f>IF(AND(SUMIFS(Investors!$P:$P,Investors!$A:$A,$A504,Investors!$G:$G,$B504)-$B$2&lt;=F$4,SUMIFS(Investors!$P:$P,Investors!$A:$A,$A504,Investors!$G:$G,$B504)-$B$2&gt;E$4),SUMIFS(Investors!$Q:$Q,Investors!$A:$A,$A504,Investors!$G:$G,$B504),0)</f>
        <v/>
      </c>
      <c r="G504" s="4">
        <f>IF(AND(SUMIFS(Investors!$P:$P,Investors!$A:$A,$A504,Investors!$G:$G,$B504)-$B$2&lt;=G$4,SUMIFS(Investors!$P:$P,Investors!$A:$A,$A504,Investors!$G:$G,$B504)-$B$2&gt;F$4),SUMIFS(Investors!$Q:$Q,Investors!$A:$A,$A504,Investors!$G:$G,$B504),0)</f>
        <v/>
      </c>
      <c r="H504" s="4">
        <f>IF(AND(SUMIFS(Investors!$P:$P,Investors!$A:$A,$A504,Investors!$G:$G,$B504)-$B$2&lt;=H$4,SUMIFS(Investors!$P:$P,Investors!$A:$A,$A504,Investors!$G:$G,$B504)-$B$2&gt;G$4),SUMIFS(Investors!$Q:$Q,Investors!$A:$A,$A504,Investors!$G:$G,$B504),0)</f>
        <v/>
      </c>
      <c r="I504" s="4">
        <f>IF(AND(SUMIFS(Investors!$P:$P,Investors!$A:$A,$A504,Investors!$G:$G,$B504)-$B$2&lt;=I$4,SUMIFS(Investors!$P:$P,Investors!$A:$A,$A504,Investors!$G:$G,$B504)-$B$2&gt;H$4),SUMIFS(Investors!$Q:$Q,Investors!$A:$A,$A504,Investors!$G:$G,$B504),0)</f>
        <v/>
      </c>
      <c r="J504" s="4">
        <f>IF(AND(SUMIFS(Investors!$P:$P,Investors!$A:$A,$A504,Investors!$G:$G,$B504)-$B$2&lt;=J$4,SUMIFS(Investors!$P:$P,Investors!$A:$A,$A504,Investors!$G:$G,$B504)-$B$2&gt;I$4),SUMIFS(Investors!$Q:$Q,Investors!$A:$A,$A504,Investors!$G:$G,$B504),0)</f>
        <v/>
      </c>
      <c r="K504" s="4">
        <f>IF(AND(SUMIFS(Investors!$P:$P,Investors!$A:$A,$A504,Investors!$G:$G,$B504)-$B$2&lt;=K$4,SUMIFS(Investors!$P:$P,Investors!$A:$A,$A504,Investors!$G:$G,$B504)-$B$2&gt;J$4),SUMIFS(Investors!$Q:$Q,Investors!$A:$A,$A504,Investors!$G:$G,$B504),0)</f>
        <v/>
      </c>
      <c r="L504" s="4">
        <f>IF(AND(SUMIFS(Investors!$P:$P,Investors!$A:$A,$A504,Investors!$G:$G,$B504)-$B$2&lt;=L$4,SUMIFS(Investors!$P:$P,Investors!$A:$A,$A504,Investors!$G:$G,$B504)-$B$2&gt;K$4),SUMIFS(Investors!$Q:$Q,Investors!$A:$A,$A504,Investors!$G:$G,$B504),0)</f>
        <v/>
      </c>
      <c r="M504" s="4">
        <f>IF(AND(SUMIFS(Investors!$P:$P,Investors!$A:$A,$A504,Investors!$G:$G,$B504)-$B$2&lt;=M$4,SUMIFS(Investors!$P:$P,Investors!$A:$A,$A504,Investors!$G:$G,$B504)-$B$2&gt;L$4),SUMIFS(Investors!$Q:$Q,Investors!$A:$A,$A504,Investors!$G:$G,$B504),0)</f>
        <v/>
      </c>
      <c r="N504" s="4">
        <f>IF(AND(SUMIFS(Investors!$P:$P,Investors!$A:$A,$A504,Investors!$G:$G,$B504)-$B$2&lt;=N$4,SUMIFS(Investors!$P:$P,Investors!$A:$A,$A504,Investors!$G:$G,$B504)-$B$2&gt;M$4),SUMIFS(Investors!$Q:$Q,Investors!$A:$A,$A504,Investors!$G:$G,$B504),0)</f>
        <v/>
      </c>
      <c r="O504" s="4">
        <f>IF(AND(SUMIFS(Investors!$P:$P,Investors!$A:$A,$A504,Investors!$G:$G,$B504)-$B$2&lt;=O$4,SUMIFS(Investors!$P:$P,Investors!$A:$A,$A504,Investors!$G:$G,$B504)-$B$2&gt;N$4),SUMIFS(Investors!$Q:$Q,Investors!$A:$A,$A504,Investors!$G:$G,$B504),0)</f>
        <v/>
      </c>
      <c r="P504" s="4">
        <f>IF(AND(SUMIFS(Investors!$P:$P,Investors!$A:$A,$A504,Investors!$G:$G,$B504)-$B$2&lt;=P$4,SUMIFS(Investors!$P:$P,Investors!$A:$A,$A504,Investors!$G:$G,$B504)-$B$2&gt;O$4),SUMIFS(Investors!$Q:$Q,Investors!$A:$A,$A504,Investors!$G:$G,$B504),0)</f>
        <v/>
      </c>
      <c r="Q504" s="4">
        <f>IF(AND(SUMIFS(Investors!$P:$P,Investors!$A:$A,$A504,Investors!$G:$G,$B504)-$B$2&lt;=Q$4,SUMIFS(Investors!$P:$P,Investors!$A:$A,$A504,Investors!$G:$G,$B504)-$B$2&gt;P$4),SUMIFS(Investors!$Q:$Q,Investors!$A:$A,$A504,Investors!$G:$G,$B504),0)</f>
        <v/>
      </c>
      <c r="R504" s="4">
        <f>IF(AND(SUMIFS(Investors!$P:$P,Investors!$A:$A,$A504,Investors!$G:$G,$B504)-$B$2&lt;=R$4,SUMIFS(Investors!$P:$P,Investors!$A:$A,$A504,Investors!$G:$G,$B504)-$B$2&gt;Q$4),SUMIFS(Investors!$Q:$Q,Investors!$A:$A,$A504,Investors!$G:$G,$B504),0)</f>
        <v/>
      </c>
      <c r="S504" s="4">
        <f>IF(AND(SUMIFS(Investors!$P:$P,Investors!$A:$A,$A504,Investors!$G:$G,$B504)-$B$2&lt;=S$4,SUMIFS(Investors!$P:$P,Investors!$A:$A,$A504,Investors!$G:$G,$B504)-$B$2&gt;R$4),SUMIFS(Investors!$Q:$Q,Investors!$A:$A,$A504,Investors!$G:$G,$B504),0)</f>
        <v/>
      </c>
      <c r="T504" s="4">
        <f>IF(AND(SUMIFS(Investors!$P:$P,Investors!$A:$A,$A504,Investors!$G:$G,$B504)-$B$2&lt;=T$4,SUMIFS(Investors!$P:$P,Investors!$A:$A,$A504,Investors!$G:$G,$B504)-$B$2&gt;S$4),SUMIFS(Investors!$Q:$Q,Investors!$A:$A,$A504,Investors!$G:$G,$B504),0)</f>
        <v/>
      </c>
      <c r="U504" s="4">
        <f>IF(AND(SUMIFS(Investors!$P:$P,Investors!$A:$A,$A504,Investors!$G:$G,$B504)-$B$2&lt;=U$4,SUMIFS(Investors!$P:$P,Investors!$A:$A,$A504,Investors!$G:$G,$B504)-$B$2&gt;T$4),SUMIFS(Investors!$Q:$Q,Investors!$A:$A,$A504,Investors!$G:$G,$B504),0)</f>
        <v/>
      </c>
      <c r="V504" s="4">
        <f>IF(AND(SUMIFS(Investors!$P:$P,Investors!$A:$A,$A504,Investors!$G:$G,$B504)-$B$2&lt;=V$4,SUMIFS(Investors!$P:$P,Investors!$A:$A,$A504,Investors!$G:$G,$B504)-$B$2&gt;U$4),SUMIFS(Investors!$Q:$Q,Investors!$A:$A,$A504,Investors!$G:$G,$B504),0)</f>
        <v/>
      </c>
      <c r="W504" s="4">
        <f>IF(AND(SUMIFS(Investors!$P:$P,Investors!$A:$A,$A504,Investors!$G:$G,$B504)-$B$2&lt;=W$4,SUMIFS(Investors!$P:$P,Investors!$A:$A,$A504,Investors!$G:$G,$B504)-$B$2&gt;V$4),SUMIFS(Investors!$Q:$Q,Investors!$A:$A,$A504,Investors!$G:$G,$B504),0)</f>
        <v/>
      </c>
      <c r="X504" s="4">
        <f>IF(AND(SUMIFS(Investors!$P:$P,Investors!$A:$A,$A504,Investors!$G:$G,$B504)-$B$2&lt;=X$4,SUMIFS(Investors!$P:$P,Investors!$A:$A,$A504,Investors!$G:$G,$B504)-$B$2&gt;W$4),SUMIFS(Investors!$Q:$Q,Investors!$A:$A,$A504,Investors!$G:$G,$B504),0)</f>
        <v/>
      </c>
      <c r="Y504" s="4">
        <f>IF(AND(SUMIFS(Investors!$P:$P,Investors!$A:$A,$A504,Investors!$G:$G,$B504)-$B$2&lt;=Y$4,SUMIFS(Investors!$P:$P,Investors!$A:$A,$A504,Investors!$G:$G,$B504)-$B$2&gt;X$4),SUMIFS(Investors!$Q:$Q,Investors!$A:$A,$A504,Investors!$G:$G,$B504),0)</f>
        <v/>
      </c>
      <c r="Z504" s="4">
        <f>IF(AND(SUMIFS(Investors!$P:$P,Investors!$A:$A,$A504,Investors!$G:$G,$B504)-$B$2&lt;=Z$4,SUMIFS(Investors!$P:$P,Investors!$A:$A,$A504,Investors!$G:$G,$B504)-$B$2&gt;Y$4),SUMIFS(Investors!$Q:$Q,Investors!$A:$A,$A504,Investors!$G:$G,$B504),0)</f>
        <v/>
      </c>
      <c r="AA504" s="4">
        <f>IF(AND(SUMIFS(Investors!$P:$P,Investors!$A:$A,$A504,Investors!$G:$G,$B504)-$B$2&lt;=AA$4,SUMIFS(Investors!$P:$P,Investors!$A:$A,$A504,Investors!$G:$G,$B504)-$B$2&gt;Z$4),SUMIFS(Investors!$Q:$Q,Investors!$A:$A,$A504,Investors!$G:$G,$B504),0)</f>
        <v/>
      </c>
      <c r="AB504" s="4">
        <f>IF(AND(SUMIFS(Investors!$P:$P,Investors!$A:$A,$A504,Investors!$G:$G,$B504)-$B$2&lt;=AB$4,SUMIFS(Investors!$P:$P,Investors!$A:$A,$A504,Investors!$G:$G,$B504)-$B$2&gt;AA$4),SUMIFS(Investors!$Q:$Q,Investors!$A:$A,$A504,Investors!$G:$G,$B504),0)</f>
        <v/>
      </c>
      <c r="AC504" s="4">
        <f>IF(AND(SUMIFS(Investors!$P:$P,Investors!$A:$A,$A504,Investors!$G:$G,$B504)-$B$2&lt;=AC$4,SUMIFS(Investors!$P:$P,Investors!$A:$A,$A504,Investors!$G:$G,$B504)-$B$2&gt;AB$4),SUMIFS(Investors!$Q:$Q,Investors!$A:$A,$A504,Investors!$G:$G,$B504),0)</f>
        <v/>
      </c>
    </row>
    <row r="505">
      <c r="A505" t="inlineStr">
        <is>
          <t>ZFOU02</t>
        </is>
      </c>
      <c r="B505" t="inlineStr">
        <is>
          <t>HVK304</t>
        </is>
      </c>
      <c r="C505" s="4">
        <f>SUM(E505:AC505)</f>
        <v/>
      </c>
      <c r="E505" s="4">
        <f>IF(AND(SUMIFS(Investors!$P:$P,Investors!$A:$A,$A505,Investors!$G:$G,$B505)-$B$2&lt;=E$4,SUMIFS(Investors!$P:$P,Investors!$A:$A,$A505,Investors!$G:$G,$B505)-$B$2&gt;D$4),SUMIFS(Investors!$Q:$Q,Investors!$A:$A,$A505,Investors!$G:$G,$B505),0)</f>
        <v/>
      </c>
      <c r="F505" s="4">
        <f>IF(AND(SUMIFS(Investors!$P:$P,Investors!$A:$A,$A505,Investors!$G:$G,$B505)-$B$2&lt;=F$4,SUMIFS(Investors!$P:$P,Investors!$A:$A,$A505,Investors!$G:$G,$B505)-$B$2&gt;E$4),SUMIFS(Investors!$Q:$Q,Investors!$A:$A,$A505,Investors!$G:$G,$B505),0)</f>
        <v/>
      </c>
      <c r="G505" s="4">
        <f>IF(AND(SUMIFS(Investors!$P:$P,Investors!$A:$A,$A505,Investors!$G:$G,$B505)-$B$2&lt;=G$4,SUMIFS(Investors!$P:$P,Investors!$A:$A,$A505,Investors!$G:$G,$B505)-$B$2&gt;F$4),SUMIFS(Investors!$Q:$Q,Investors!$A:$A,$A505,Investors!$G:$G,$B505),0)</f>
        <v/>
      </c>
      <c r="H505" s="4">
        <f>IF(AND(SUMIFS(Investors!$P:$P,Investors!$A:$A,$A505,Investors!$G:$G,$B505)-$B$2&lt;=H$4,SUMIFS(Investors!$P:$P,Investors!$A:$A,$A505,Investors!$G:$G,$B505)-$B$2&gt;G$4),SUMIFS(Investors!$Q:$Q,Investors!$A:$A,$A505,Investors!$G:$G,$B505),0)</f>
        <v/>
      </c>
      <c r="I505" s="4">
        <f>IF(AND(SUMIFS(Investors!$P:$P,Investors!$A:$A,$A505,Investors!$G:$G,$B505)-$B$2&lt;=I$4,SUMIFS(Investors!$P:$P,Investors!$A:$A,$A505,Investors!$G:$G,$B505)-$B$2&gt;H$4),SUMIFS(Investors!$Q:$Q,Investors!$A:$A,$A505,Investors!$G:$G,$B505),0)</f>
        <v/>
      </c>
      <c r="J505" s="4">
        <f>IF(AND(SUMIFS(Investors!$P:$P,Investors!$A:$A,$A505,Investors!$G:$G,$B505)-$B$2&lt;=J$4,SUMIFS(Investors!$P:$P,Investors!$A:$A,$A505,Investors!$G:$G,$B505)-$B$2&gt;I$4),SUMIFS(Investors!$Q:$Q,Investors!$A:$A,$A505,Investors!$G:$G,$B505),0)</f>
        <v/>
      </c>
      <c r="K505" s="4">
        <f>IF(AND(SUMIFS(Investors!$P:$P,Investors!$A:$A,$A505,Investors!$G:$G,$B505)-$B$2&lt;=K$4,SUMIFS(Investors!$P:$P,Investors!$A:$A,$A505,Investors!$G:$G,$B505)-$B$2&gt;J$4),SUMIFS(Investors!$Q:$Q,Investors!$A:$A,$A505,Investors!$G:$G,$B505),0)</f>
        <v/>
      </c>
      <c r="L505" s="4">
        <f>IF(AND(SUMIFS(Investors!$P:$P,Investors!$A:$A,$A505,Investors!$G:$G,$B505)-$B$2&lt;=L$4,SUMIFS(Investors!$P:$P,Investors!$A:$A,$A505,Investors!$G:$G,$B505)-$B$2&gt;K$4),SUMIFS(Investors!$Q:$Q,Investors!$A:$A,$A505,Investors!$G:$G,$B505),0)</f>
        <v/>
      </c>
      <c r="M505" s="4">
        <f>IF(AND(SUMIFS(Investors!$P:$P,Investors!$A:$A,$A505,Investors!$G:$G,$B505)-$B$2&lt;=M$4,SUMIFS(Investors!$P:$P,Investors!$A:$A,$A505,Investors!$G:$G,$B505)-$B$2&gt;L$4),SUMIFS(Investors!$Q:$Q,Investors!$A:$A,$A505,Investors!$G:$G,$B505),0)</f>
        <v/>
      </c>
      <c r="N505" s="4">
        <f>IF(AND(SUMIFS(Investors!$P:$P,Investors!$A:$A,$A505,Investors!$G:$G,$B505)-$B$2&lt;=N$4,SUMIFS(Investors!$P:$P,Investors!$A:$A,$A505,Investors!$G:$G,$B505)-$B$2&gt;M$4),SUMIFS(Investors!$Q:$Q,Investors!$A:$A,$A505,Investors!$G:$G,$B505),0)</f>
        <v/>
      </c>
      <c r="O505" s="4">
        <f>IF(AND(SUMIFS(Investors!$P:$P,Investors!$A:$A,$A505,Investors!$G:$G,$B505)-$B$2&lt;=O$4,SUMIFS(Investors!$P:$P,Investors!$A:$A,$A505,Investors!$G:$G,$B505)-$B$2&gt;N$4),SUMIFS(Investors!$Q:$Q,Investors!$A:$A,$A505,Investors!$G:$G,$B505),0)</f>
        <v/>
      </c>
      <c r="P505" s="4">
        <f>IF(AND(SUMIFS(Investors!$P:$P,Investors!$A:$A,$A505,Investors!$G:$G,$B505)-$B$2&lt;=P$4,SUMIFS(Investors!$P:$P,Investors!$A:$A,$A505,Investors!$G:$G,$B505)-$B$2&gt;O$4),SUMIFS(Investors!$Q:$Q,Investors!$A:$A,$A505,Investors!$G:$G,$B505),0)</f>
        <v/>
      </c>
      <c r="Q505" s="4">
        <f>IF(AND(SUMIFS(Investors!$P:$P,Investors!$A:$A,$A505,Investors!$G:$G,$B505)-$B$2&lt;=Q$4,SUMIFS(Investors!$P:$P,Investors!$A:$A,$A505,Investors!$G:$G,$B505)-$B$2&gt;P$4),SUMIFS(Investors!$Q:$Q,Investors!$A:$A,$A505,Investors!$G:$G,$B505),0)</f>
        <v/>
      </c>
      <c r="R505" s="4">
        <f>IF(AND(SUMIFS(Investors!$P:$P,Investors!$A:$A,$A505,Investors!$G:$G,$B505)-$B$2&lt;=R$4,SUMIFS(Investors!$P:$P,Investors!$A:$A,$A505,Investors!$G:$G,$B505)-$B$2&gt;Q$4),SUMIFS(Investors!$Q:$Q,Investors!$A:$A,$A505,Investors!$G:$G,$B505),0)</f>
        <v/>
      </c>
      <c r="S505" s="4">
        <f>IF(AND(SUMIFS(Investors!$P:$P,Investors!$A:$A,$A505,Investors!$G:$G,$B505)-$B$2&lt;=S$4,SUMIFS(Investors!$P:$P,Investors!$A:$A,$A505,Investors!$G:$G,$B505)-$B$2&gt;R$4),SUMIFS(Investors!$Q:$Q,Investors!$A:$A,$A505,Investors!$G:$G,$B505),0)</f>
        <v/>
      </c>
      <c r="T505" s="4">
        <f>IF(AND(SUMIFS(Investors!$P:$P,Investors!$A:$A,$A505,Investors!$G:$G,$B505)-$B$2&lt;=T$4,SUMIFS(Investors!$P:$P,Investors!$A:$A,$A505,Investors!$G:$G,$B505)-$B$2&gt;S$4),SUMIFS(Investors!$Q:$Q,Investors!$A:$A,$A505,Investors!$G:$G,$B505),0)</f>
        <v/>
      </c>
      <c r="U505" s="4">
        <f>IF(AND(SUMIFS(Investors!$P:$P,Investors!$A:$A,$A505,Investors!$G:$G,$B505)-$B$2&lt;=U$4,SUMIFS(Investors!$P:$P,Investors!$A:$A,$A505,Investors!$G:$G,$B505)-$B$2&gt;T$4),SUMIFS(Investors!$Q:$Q,Investors!$A:$A,$A505,Investors!$G:$G,$B505),0)</f>
        <v/>
      </c>
      <c r="V505" s="4">
        <f>IF(AND(SUMIFS(Investors!$P:$P,Investors!$A:$A,$A505,Investors!$G:$G,$B505)-$B$2&lt;=V$4,SUMIFS(Investors!$P:$P,Investors!$A:$A,$A505,Investors!$G:$G,$B505)-$B$2&gt;U$4),SUMIFS(Investors!$Q:$Q,Investors!$A:$A,$A505,Investors!$G:$G,$B505),0)</f>
        <v/>
      </c>
      <c r="W505" s="4">
        <f>IF(AND(SUMIFS(Investors!$P:$P,Investors!$A:$A,$A505,Investors!$G:$G,$B505)-$B$2&lt;=W$4,SUMIFS(Investors!$P:$P,Investors!$A:$A,$A505,Investors!$G:$G,$B505)-$B$2&gt;V$4),SUMIFS(Investors!$Q:$Q,Investors!$A:$A,$A505,Investors!$G:$G,$B505),0)</f>
        <v/>
      </c>
      <c r="X505" s="4">
        <f>IF(AND(SUMIFS(Investors!$P:$P,Investors!$A:$A,$A505,Investors!$G:$G,$B505)-$B$2&lt;=X$4,SUMIFS(Investors!$P:$P,Investors!$A:$A,$A505,Investors!$G:$G,$B505)-$B$2&gt;W$4),SUMIFS(Investors!$Q:$Q,Investors!$A:$A,$A505,Investors!$G:$G,$B505),0)</f>
        <v/>
      </c>
      <c r="Y505" s="4">
        <f>IF(AND(SUMIFS(Investors!$P:$P,Investors!$A:$A,$A505,Investors!$G:$G,$B505)-$B$2&lt;=Y$4,SUMIFS(Investors!$P:$P,Investors!$A:$A,$A505,Investors!$G:$G,$B505)-$B$2&gt;X$4),SUMIFS(Investors!$Q:$Q,Investors!$A:$A,$A505,Investors!$G:$G,$B505),0)</f>
        <v/>
      </c>
      <c r="Z505" s="4">
        <f>IF(AND(SUMIFS(Investors!$P:$P,Investors!$A:$A,$A505,Investors!$G:$G,$B505)-$B$2&lt;=Z$4,SUMIFS(Investors!$P:$P,Investors!$A:$A,$A505,Investors!$G:$G,$B505)-$B$2&gt;Y$4),SUMIFS(Investors!$Q:$Q,Investors!$A:$A,$A505,Investors!$G:$G,$B505),0)</f>
        <v/>
      </c>
      <c r="AA505" s="4">
        <f>IF(AND(SUMIFS(Investors!$P:$P,Investors!$A:$A,$A505,Investors!$G:$G,$B505)-$B$2&lt;=AA$4,SUMIFS(Investors!$P:$P,Investors!$A:$A,$A505,Investors!$G:$G,$B505)-$B$2&gt;Z$4),SUMIFS(Investors!$Q:$Q,Investors!$A:$A,$A505,Investors!$G:$G,$B505),0)</f>
        <v/>
      </c>
      <c r="AB505" s="4">
        <f>IF(AND(SUMIFS(Investors!$P:$P,Investors!$A:$A,$A505,Investors!$G:$G,$B505)-$B$2&lt;=AB$4,SUMIFS(Investors!$P:$P,Investors!$A:$A,$A505,Investors!$G:$G,$B505)-$B$2&gt;AA$4),SUMIFS(Investors!$Q:$Q,Investors!$A:$A,$A505,Investors!$G:$G,$B505),0)</f>
        <v/>
      </c>
      <c r="AC505" s="4">
        <f>IF(AND(SUMIFS(Investors!$P:$P,Investors!$A:$A,$A505,Investors!$G:$G,$B505)-$B$2&lt;=AC$4,SUMIFS(Investors!$P:$P,Investors!$A:$A,$A505,Investors!$G:$G,$B505)-$B$2&gt;AB$4),SUMIFS(Investors!$Q:$Q,Investors!$A:$A,$A505,Investors!$G:$G,$B505),0)</f>
        <v/>
      </c>
    </row>
    <row r="506">
      <c r="A506" t="inlineStr">
        <is>
          <t>ZHAL03</t>
        </is>
      </c>
      <c r="B506" t="inlineStr">
        <is>
          <t>HVD102</t>
        </is>
      </c>
      <c r="C506" s="4">
        <f>SUM(E506:AC506)</f>
        <v/>
      </c>
      <c r="E506" s="4">
        <f>IF(AND(SUMIFS(Investors!$P:$P,Investors!$A:$A,$A506,Investors!$G:$G,$B506)-$B$2&lt;=E$4,SUMIFS(Investors!$P:$P,Investors!$A:$A,$A506,Investors!$G:$G,$B506)-$B$2&gt;D$4),SUMIFS(Investors!$Q:$Q,Investors!$A:$A,$A506,Investors!$G:$G,$B506),0)</f>
        <v/>
      </c>
      <c r="F506" s="4">
        <f>IF(AND(SUMIFS(Investors!$P:$P,Investors!$A:$A,$A506,Investors!$G:$G,$B506)-$B$2&lt;=F$4,SUMIFS(Investors!$P:$P,Investors!$A:$A,$A506,Investors!$G:$G,$B506)-$B$2&gt;E$4),SUMIFS(Investors!$Q:$Q,Investors!$A:$A,$A506,Investors!$G:$G,$B506),0)</f>
        <v/>
      </c>
      <c r="G506" s="4">
        <f>IF(AND(SUMIFS(Investors!$P:$P,Investors!$A:$A,$A506,Investors!$G:$G,$B506)-$B$2&lt;=G$4,SUMIFS(Investors!$P:$P,Investors!$A:$A,$A506,Investors!$G:$G,$B506)-$B$2&gt;F$4),SUMIFS(Investors!$Q:$Q,Investors!$A:$A,$A506,Investors!$G:$G,$B506),0)</f>
        <v/>
      </c>
      <c r="H506" s="4">
        <f>IF(AND(SUMIFS(Investors!$P:$P,Investors!$A:$A,$A506,Investors!$G:$G,$B506)-$B$2&lt;=H$4,SUMIFS(Investors!$P:$P,Investors!$A:$A,$A506,Investors!$G:$G,$B506)-$B$2&gt;G$4),SUMIFS(Investors!$Q:$Q,Investors!$A:$A,$A506,Investors!$G:$G,$B506),0)</f>
        <v/>
      </c>
      <c r="I506" s="4">
        <f>IF(AND(SUMIFS(Investors!$P:$P,Investors!$A:$A,$A506,Investors!$G:$G,$B506)-$B$2&lt;=I$4,SUMIFS(Investors!$P:$P,Investors!$A:$A,$A506,Investors!$G:$G,$B506)-$B$2&gt;H$4),SUMIFS(Investors!$Q:$Q,Investors!$A:$A,$A506,Investors!$G:$G,$B506),0)</f>
        <v/>
      </c>
      <c r="J506" s="4">
        <f>IF(AND(SUMIFS(Investors!$P:$P,Investors!$A:$A,$A506,Investors!$G:$G,$B506)-$B$2&lt;=J$4,SUMIFS(Investors!$P:$P,Investors!$A:$A,$A506,Investors!$G:$G,$B506)-$B$2&gt;I$4),SUMIFS(Investors!$Q:$Q,Investors!$A:$A,$A506,Investors!$G:$G,$B506),0)</f>
        <v/>
      </c>
      <c r="K506" s="4">
        <f>IF(AND(SUMIFS(Investors!$P:$P,Investors!$A:$A,$A506,Investors!$G:$G,$B506)-$B$2&lt;=K$4,SUMIFS(Investors!$P:$P,Investors!$A:$A,$A506,Investors!$G:$G,$B506)-$B$2&gt;J$4),SUMIFS(Investors!$Q:$Q,Investors!$A:$A,$A506,Investors!$G:$G,$B506),0)</f>
        <v/>
      </c>
      <c r="L506" s="4">
        <f>IF(AND(SUMIFS(Investors!$P:$P,Investors!$A:$A,$A506,Investors!$G:$G,$B506)-$B$2&lt;=L$4,SUMIFS(Investors!$P:$P,Investors!$A:$A,$A506,Investors!$G:$G,$B506)-$B$2&gt;K$4),SUMIFS(Investors!$Q:$Q,Investors!$A:$A,$A506,Investors!$G:$G,$B506),0)</f>
        <v/>
      </c>
      <c r="M506" s="4">
        <f>IF(AND(SUMIFS(Investors!$P:$P,Investors!$A:$A,$A506,Investors!$G:$G,$B506)-$B$2&lt;=M$4,SUMIFS(Investors!$P:$P,Investors!$A:$A,$A506,Investors!$G:$G,$B506)-$B$2&gt;L$4),SUMIFS(Investors!$Q:$Q,Investors!$A:$A,$A506,Investors!$G:$G,$B506),0)</f>
        <v/>
      </c>
      <c r="N506" s="4">
        <f>IF(AND(SUMIFS(Investors!$P:$P,Investors!$A:$A,$A506,Investors!$G:$G,$B506)-$B$2&lt;=N$4,SUMIFS(Investors!$P:$P,Investors!$A:$A,$A506,Investors!$G:$G,$B506)-$B$2&gt;M$4),SUMIFS(Investors!$Q:$Q,Investors!$A:$A,$A506,Investors!$G:$G,$B506),0)</f>
        <v/>
      </c>
      <c r="O506" s="4">
        <f>IF(AND(SUMIFS(Investors!$P:$P,Investors!$A:$A,$A506,Investors!$G:$G,$B506)-$B$2&lt;=O$4,SUMIFS(Investors!$P:$P,Investors!$A:$A,$A506,Investors!$G:$G,$B506)-$B$2&gt;N$4),SUMIFS(Investors!$Q:$Q,Investors!$A:$A,$A506,Investors!$G:$G,$B506),0)</f>
        <v/>
      </c>
      <c r="P506" s="4">
        <f>IF(AND(SUMIFS(Investors!$P:$P,Investors!$A:$A,$A506,Investors!$G:$G,$B506)-$B$2&lt;=P$4,SUMIFS(Investors!$P:$P,Investors!$A:$A,$A506,Investors!$G:$G,$B506)-$B$2&gt;O$4),SUMIFS(Investors!$Q:$Q,Investors!$A:$A,$A506,Investors!$G:$G,$B506),0)</f>
        <v/>
      </c>
      <c r="Q506" s="4">
        <f>IF(AND(SUMIFS(Investors!$P:$P,Investors!$A:$A,$A506,Investors!$G:$G,$B506)-$B$2&lt;=Q$4,SUMIFS(Investors!$P:$P,Investors!$A:$A,$A506,Investors!$G:$G,$B506)-$B$2&gt;P$4),SUMIFS(Investors!$Q:$Q,Investors!$A:$A,$A506,Investors!$G:$G,$B506),0)</f>
        <v/>
      </c>
      <c r="R506" s="4">
        <f>IF(AND(SUMIFS(Investors!$P:$P,Investors!$A:$A,$A506,Investors!$G:$G,$B506)-$B$2&lt;=R$4,SUMIFS(Investors!$P:$P,Investors!$A:$A,$A506,Investors!$G:$G,$B506)-$B$2&gt;Q$4),SUMIFS(Investors!$Q:$Q,Investors!$A:$A,$A506,Investors!$G:$G,$B506),0)</f>
        <v/>
      </c>
      <c r="S506" s="4">
        <f>IF(AND(SUMIFS(Investors!$P:$P,Investors!$A:$A,$A506,Investors!$G:$G,$B506)-$B$2&lt;=S$4,SUMIFS(Investors!$P:$P,Investors!$A:$A,$A506,Investors!$G:$G,$B506)-$B$2&gt;R$4),SUMIFS(Investors!$Q:$Q,Investors!$A:$A,$A506,Investors!$G:$G,$B506),0)</f>
        <v/>
      </c>
      <c r="T506" s="4">
        <f>IF(AND(SUMIFS(Investors!$P:$P,Investors!$A:$A,$A506,Investors!$G:$G,$B506)-$B$2&lt;=T$4,SUMIFS(Investors!$P:$P,Investors!$A:$A,$A506,Investors!$G:$G,$B506)-$B$2&gt;S$4),SUMIFS(Investors!$Q:$Q,Investors!$A:$A,$A506,Investors!$G:$G,$B506),0)</f>
        <v/>
      </c>
      <c r="U506" s="4">
        <f>IF(AND(SUMIFS(Investors!$P:$P,Investors!$A:$A,$A506,Investors!$G:$G,$B506)-$B$2&lt;=U$4,SUMIFS(Investors!$P:$P,Investors!$A:$A,$A506,Investors!$G:$G,$B506)-$B$2&gt;T$4),SUMIFS(Investors!$Q:$Q,Investors!$A:$A,$A506,Investors!$G:$G,$B506),0)</f>
        <v/>
      </c>
      <c r="V506" s="4">
        <f>IF(AND(SUMIFS(Investors!$P:$P,Investors!$A:$A,$A506,Investors!$G:$G,$B506)-$B$2&lt;=V$4,SUMIFS(Investors!$P:$P,Investors!$A:$A,$A506,Investors!$G:$G,$B506)-$B$2&gt;U$4),SUMIFS(Investors!$Q:$Q,Investors!$A:$A,$A506,Investors!$G:$G,$B506),0)</f>
        <v/>
      </c>
      <c r="W506" s="4">
        <f>IF(AND(SUMIFS(Investors!$P:$P,Investors!$A:$A,$A506,Investors!$G:$G,$B506)-$B$2&lt;=W$4,SUMIFS(Investors!$P:$P,Investors!$A:$A,$A506,Investors!$G:$G,$B506)-$B$2&gt;V$4),SUMIFS(Investors!$Q:$Q,Investors!$A:$A,$A506,Investors!$G:$G,$B506),0)</f>
        <v/>
      </c>
      <c r="X506" s="4">
        <f>IF(AND(SUMIFS(Investors!$P:$P,Investors!$A:$A,$A506,Investors!$G:$G,$B506)-$B$2&lt;=X$4,SUMIFS(Investors!$P:$P,Investors!$A:$A,$A506,Investors!$G:$G,$B506)-$B$2&gt;W$4),SUMIFS(Investors!$Q:$Q,Investors!$A:$A,$A506,Investors!$G:$G,$B506),0)</f>
        <v/>
      </c>
      <c r="Y506" s="4">
        <f>IF(AND(SUMIFS(Investors!$P:$P,Investors!$A:$A,$A506,Investors!$G:$G,$B506)-$B$2&lt;=Y$4,SUMIFS(Investors!$P:$P,Investors!$A:$A,$A506,Investors!$G:$G,$B506)-$B$2&gt;X$4),SUMIFS(Investors!$Q:$Q,Investors!$A:$A,$A506,Investors!$G:$G,$B506),0)</f>
        <v/>
      </c>
      <c r="Z506" s="4">
        <f>IF(AND(SUMIFS(Investors!$P:$P,Investors!$A:$A,$A506,Investors!$G:$G,$B506)-$B$2&lt;=Z$4,SUMIFS(Investors!$P:$P,Investors!$A:$A,$A506,Investors!$G:$G,$B506)-$B$2&gt;Y$4),SUMIFS(Investors!$Q:$Q,Investors!$A:$A,$A506,Investors!$G:$G,$B506),0)</f>
        <v/>
      </c>
      <c r="AA506" s="4">
        <f>IF(AND(SUMIFS(Investors!$P:$P,Investors!$A:$A,$A506,Investors!$G:$G,$B506)-$B$2&lt;=AA$4,SUMIFS(Investors!$P:$P,Investors!$A:$A,$A506,Investors!$G:$G,$B506)-$B$2&gt;Z$4),SUMIFS(Investors!$Q:$Q,Investors!$A:$A,$A506,Investors!$G:$G,$B506),0)</f>
        <v/>
      </c>
      <c r="AB506" s="4">
        <f>IF(AND(SUMIFS(Investors!$P:$P,Investors!$A:$A,$A506,Investors!$G:$G,$B506)-$B$2&lt;=AB$4,SUMIFS(Investors!$P:$P,Investors!$A:$A,$A506,Investors!$G:$G,$B506)-$B$2&gt;AA$4),SUMIFS(Investors!$Q:$Q,Investors!$A:$A,$A506,Investors!$G:$G,$B506),0)</f>
        <v/>
      </c>
      <c r="AC506" s="4">
        <f>IF(AND(SUMIFS(Investors!$P:$P,Investors!$A:$A,$A506,Investors!$G:$G,$B506)-$B$2&lt;=AC$4,SUMIFS(Investors!$P:$P,Investors!$A:$A,$A506,Investors!$G:$G,$B506)-$B$2&gt;AB$4),SUMIFS(Investors!$Q:$Q,Investors!$A:$A,$A506,Investors!$G:$G,$B506),0)</f>
        <v/>
      </c>
    </row>
    <row r="507">
      <c r="A507" t="inlineStr">
        <is>
          <t>ZHAL03</t>
        </is>
      </c>
      <c r="B507" t="inlineStr">
        <is>
          <t>HVL201</t>
        </is>
      </c>
      <c r="C507" s="4">
        <f>SUM(E507:AC507)</f>
        <v/>
      </c>
      <c r="E507" s="4">
        <f>IF(AND(SUMIFS(Investors!$P:$P,Investors!$A:$A,$A507,Investors!$G:$G,$B507)-$B$2&lt;=E$4,SUMIFS(Investors!$P:$P,Investors!$A:$A,$A507,Investors!$G:$G,$B507)-$B$2&gt;D$4),SUMIFS(Investors!$Q:$Q,Investors!$A:$A,$A507,Investors!$G:$G,$B507),0)</f>
        <v/>
      </c>
      <c r="F507" s="4">
        <f>IF(AND(SUMIFS(Investors!$P:$P,Investors!$A:$A,$A507,Investors!$G:$G,$B507)-$B$2&lt;=F$4,SUMIFS(Investors!$P:$P,Investors!$A:$A,$A507,Investors!$G:$G,$B507)-$B$2&gt;E$4),SUMIFS(Investors!$Q:$Q,Investors!$A:$A,$A507,Investors!$G:$G,$B507),0)</f>
        <v/>
      </c>
      <c r="G507" s="4">
        <f>IF(AND(SUMIFS(Investors!$P:$P,Investors!$A:$A,$A507,Investors!$G:$G,$B507)-$B$2&lt;=G$4,SUMIFS(Investors!$P:$P,Investors!$A:$A,$A507,Investors!$G:$G,$B507)-$B$2&gt;F$4),SUMIFS(Investors!$Q:$Q,Investors!$A:$A,$A507,Investors!$G:$G,$B507),0)</f>
        <v/>
      </c>
      <c r="H507" s="4">
        <f>IF(AND(SUMIFS(Investors!$P:$P,Investors!$A:$A,$A507,Investors!$G:$G,$B507)-$B$2&lt;=H$4,SUMIFS(Investors!$P:$P,Investors!$A:$A,$A507,Investors!$G:$G,$B507)-$B$2&gt;G$4),SUMIFS(Investors!$Q:$Q,Investors!$A:$A,$A507,Investors!$G:$G,$B507),0)</f>
        <v/>
      </c>
      <c r="I507" s="4">
        <f>IF(AND(SUMIFS(Investors!$P:$P,Investors!$A:$A,$A507,Investors!$G:$G,$B507)-$B$2&lt;=I$4,SUMIFS(Investors!$P:$P,Investors!$A:$A,$A507,Investors!$G:$G,$B507)-$B$2&gt;H$4),SUMIFS(Investors!$Q:$Q,Investors!$A:$A,$A507,Investors!$G:$G,$B507),0)</f>
        <v/>
      </c>
      <c r="J507" s="4">
        <f>IF(AND(SUMIFS(Investors!$P:$P,Investors!$A:$A,$A507,Investors!$G:$G,$B507)-$B$2&lt;=J$4,SUMIFS(Investors!$P:$P,Investors!$A:$A,$A507,Investors!$G:$G,$B507)-$B$2&gt;I$4),SUMIFS(Investors!$Q:$Q,Investors!$A:$A,$A507,Investors!$G:$G,$B507),0)</f>
        <v/>
      </c>
      <c r="K507" s="4">
        <f>IF(AND(SUMIFS(Investors!$P:$P,Investors!$A:$A,$A507,Investors!$G:$G,$B507)-$B$2&lt;=K$4,SUMIFS(Investors!$P:$P,Investors!$A:$A,$A507,Investors!$G:$G,$B507)-$B$2&gt;J$4),SUMIFS(Investors!$Q:$Q,Investors!$A:$A,$A507,Investors!$G:$G,$B507),0)</f>
        <v/>
      </c>
      <c r="L507" s="4">
        <f>IF(AND(SUMIFS(Investors!$P:$P,Investors!$A:$A,$A507,Investors!$G:$G,$B507)-$B$2&lt;=L$4,SUMIFS(Investors!$P:$P,Investors!$A:$A,$A507,Investors!$G:$G,$B507)-$B$2&gt;K$4),SUMIFS(Investors!$Q:$Q,Investors!$A:$A,$A507,Investors!$G:$G,$B507),0)</f>
        <v/>
      </c>
      <c r="M507" s="4">
        <f>IF(AND(SUMIFS(Investors!$P:$P,Investors!$A:$A,$A507,Investors!$G:$G,$B507)-$B$2&lt;=M$4,SUMIFS(Investors!$P:$P,Investors!$A:$A,$A507,Investors!$G:$G,$B507)-$B$2&gt;L$4),SUMIFS(Investors!$Q:$Q,Investors!$A:$A,$A507,Investors!$G:$G,$B507),0)</f>
        <v/>
      </c>
      <c r="N507" s="4">
        <f>IF(AND(SUMIFS(Investors!$P:$P,Investors!$A:$A,$A507,Investors!$G:$G,$B507)-$B$2&lt;=N$4,SUMIFS(Investors!$P:$P,Investors!$A:$A,$A507,Investors!$G:$G,$B507)-$B$2&gt;M$4),SUMIFS(Investors!$Q:$Q,Investors!$A:$A,$A507,Investors!$G:$G,$B507),0)</f>
        <v/>
      </c>
      <c r="O507" s="4">
        <f>IF(AND(SUMIFS(Investors!$P:$P,Investors!$A:$A,$A507,Investors!$G:$G,$B507)-$B$2&lt;=O$4,SUMIFS(Investors!$P:$P,Investors!$A:$A,$A507,Investors!$G:$G,$B507)-$B$2&gt;N$4),SUMIFS(Investors!$Q:$Q,Investors!$A:$A,$A507,Investors!$G:$G,$B507),0)</f>
        <v/>
      </c>
      <c r="P507" s="4">
        <f>IF(AND(SUMIFS(Investors!$P:$P,Investors!$A:$A,$A507,Investors!$G:$G,$B507)-$B$2&lt;=P$4,SUMIFS(Investors!$P:$P,Investors!$A:$A,$A507,Investors!$G:$G,$B507)-$B$2&gt;O$4),SUMIFS(Investors!$Q:$Q,Investors!$A:$A,$A507,Investors!$G:$G,$B507),0)</f>
        <v/>
      </c>
      <c r="Q507" s="4">
        <f>IF(AND(SUMIFS(Investors!$P:$P,Investors!$A:$A,$A507,Investors!$G:$G,$B507)-$B$2&lt;=Q$4,SUMIFS(Investors!$P:$P,Investors!$A:$A,$A507,Investors!$G:$G,$B507)-$B$2&gt;P$4),SUMIFS(Investors!$Q:$Q,Investors!$A:$A,$A507,Investors!$G:$G,$B507),0)</f>
        <v/>
      </c>
      <c r="R507" s="4">
        <f>IF(AND(SUMIFS(Investors!$P:$P,Investors!$A:$A,$A507,Investors!$G:$G,$B507)-$B$2&lt;=R$4,SUMIFS(Investors!$P:$P,Investors!$A:$A,$A507,Investors!$G:$G,$B507)-$B$2&gt;Q$4),SUMIFS(Investors!$Q:$Q,Investors!$A:$A,$A507,Investors!$G:$G,$B507),0)</f>
        <v/>
      </c>
      <c r="S507" s="4">
        <f>IF(AND(SUMIFS(Investors!$P:$P,Investors!$A:$A,$A507,Investors!$G:$G,$B507)-$B$2&lt;=S$4,SUMIFS(Investors!$P:$P,Investors!$A:$A,$A507,Investors!$G:$G,$B507)-$B$2&gt;R$4),SUMIFS(Investors!$Q:$Q,Investors!$A:$A,$A507,Investors!$G:$G,$B507),0)</f>
        <v/>
      </c>
      <c r="T507" s="4">
        <f>IF(AND(SUMIFS(Investors!$P:$P,Investors!$A:$A,$A507,Investors!$G:$G,$B507)-$B$2&lt;=T$4,SUMIFS(Investors!$P:$P,Investors!$A:$A,$A507,Investors!$G:$G,$B507)-$B$2&gt;S$4),SUMIFS(Investors!$Q:$Q,Investors!$A:$A,$A507,Investors!$G:$G,$B507),0)</f>
        <v/>
      </c>
      <c r="U507" s="4">
        <f>IF(AND(SUMIFS(Investors!$P:$P,Investors!$A:$A,$A507,Investors!$G:$G,$B507)-$B$2&lt;=U$4,SUMIFS(Investors!$P:$P,Investors!$A:$A,$A507,Investors!$G:$G,$B507)-$B$2&gt;T$4),SUMIFS(Investors!$Q:$Q,Investors!$A:$A,$A507,Investors!$G:$G,$B507),0)</f>
        <v/>
      </c>
      <c r="V507" s="4">
        <f>IF(AND(SUMIFS(Investors!$P:$P,Investors!$A:$A,$A507,Investors!$G:$G,$B507)-$B$2&lt;=V$4,SUMIFS(Investors!$P:$P,Investors!$A:$A,$A507,Investors!$G:$G,$B507)-$B$2&gt;U$4),SUMIFS(Investors!$Q:$Q,Investors!$A:$A,$A507,Investors!$G:$G,$B507),0)</f>
        <v/>
      </c>
      <c r="W507" s="4">
        <f>IF(AND(SUMIFS(Investors!$P:$P,Investors!$A:$A,$A507,Investors!$G:$G,$B507)-$B$2&lt;=W$4,SUMIFS(Investors!$P:$P,Investors!$A:$A,$A507,Investors!$G:$G,$B507)-$B$2&gt;V$4),SUMIFS(Investors!$Q:$Q,Investors!$A:$A,$A507,Investors!$G:$G,$B507),0)</f>
        <v/>
      </c>
      <c r="X507" s="4">
        <f>IF(AND(SUMIFS(Investors!$P:$P,Investors!$A:$A,$A507,Investors!$G:$G,$B507)-$B$2&lt;=X$4,SUMIFS(Investors!$P:$P,Investors!$A:$A,$A507,Investors!$G:$G,$B507)-$B$2&gt;W$4),SUMIFS(Investors!$Q:$Q,Investors!$A:$A,$A507,Investors!$G:$G,$B507),0)</f>
        <v/>
      </c>
      <c r="Y507" s="4">
        <f>IF(AND(SUMIFS(Investors!$P:$P,Investors!$A:$A,$A507,Investors!$G:$G,$B507)-$B$2&lt;=Y$4,SUMIFS(Investors!$P:$P,Investors!$A:$A,$A507,Investors!$G:$G,$B507)-$B$2&gt;X$4),SUMIFS(Investors!$Q:$Q,Investors!$A:$A,$A507,Investors!$G:$G,$B507),0)</f>
        <v/>
      </c>
      <c r="Z507" s="4">
        <f>IF(AND(SUMIFS(Investors!$P:$P,Investors!$A:$A,$A507,Investors!$G:$G,$B507)-$B$2&lt;=Z$4,SUMIFS(Investors!$P:$P,Investors!$A:$A,$A507,Investors!$G:$G,$B507)-$B$2&gt;Y$4),SUMIFS(Investors!$Q:$Q,Investors!$A:$A,$A507,Investors!$G:$G,$B507),0)</f>
        <v/>
      </c>
      <c r="AA507" s="4">
        <f>IF(AND(SUMIFS(Investors!$P:$P,Investors!$A:$A,$A507,Investors!$G:$G,$B507)-$B$2&lt;=AA$4,SUMIFS(Investors!$P:$P,Investors!$A:$A,$A507,Investors!$G:$G,$B507)-$B$2&gt;Z$4),SUMIFS(Investors!$Q:$Q,Investors!$A:$A,$A507,Investors!$G:$G,$B507),0)</f>
        <v/>
      </c>
      <c r="AB507" s="4">
        <f>IF(AND(SUMIFS(Investors!$P:$P,Investors!$A:$A,$A507,Investors!$G:$G,$B507)-$B$2&lt;=AB$4,SUMIFS(Investors!$P:$P,Investors!$A:$A,$A507,Investors!$G:$G,$B507)-$B$2&gt;AA$4),SUMIFS(Investors!$Q:$Q,Investors!$A:$A,$A507,Investors!$G:$G,$B507),0)</f>
        <v/>
      </c>
      <c r="AC507" s="4">
        <f>IF(AND(SUMIFS(Investors!$P:$P,Investors!$A:$A,$A507,Investors!$G:$G,$B507)-$B$2&lt;=AC$4,SUMIFS(Investors!$P:$P,Investors!$A:$A,$A507,Investors!$G:$G,$B507)-$B$2&gt;AB$4),SUMIFS(Investors!$Q:$Q,Investors!$A:$A,$A507,Investors!$G:$G,$B507),0)</f>
        <v/>
      </c>
    </row>
    <row r="508">
      <c r="A508" t="inlineStr">
        <is>
          <t>ZFER02</t>
        </is>
      </c>
      <c r="B508" t="inlineStr">
        <is>
          <t>HVP101</t>
        </is>
      </c>
      <c r="C508" s="4">
        <f>SUM(E508:AC508)</f>
        <v/>
      </c>
      <c r="E508" s="4">
        <f>IF(AND(SUMIFS(Investors!$P:$P,Investors!$A:$A,$A508,Investors!$G:$G,$B508)-$B$2&lt;=E$4,SUMIFS(Investors!$P:$P,Investors!$A:$A,$A508,Investors!$G:$G,$B508)-$B$2&gt;D$4),SUMIFS(Investors!$Q:$Q,Investors!$A:$A,$A508,Investors!$G:$G,$B508),0)</f>
        <v/>
      </c>
      <c r="F508" s="4">
        <f>IF(AND(SUMIFS(Investors!$P:$P,Investors!$A:$A,$A508,Investors!$G:$G,$B508)-$B$2&lt;=F$4,SUMIFS(Investors!$P:$P,Investors!$A:$A,$A508,Investors!$G:$G,$B508)-$B$2&gt;E$4),SUMIFS(Investors!$Q:$Q,Investors!$A:$A,$A508,Investors!$G:$G,$B508),0)</f>
        <v/>
      </c>
      <c r="G508" s="4">
        <f>IF(AND(SUMIFS(Investors!$P:$P,Investors!$A:$A,$A508,Investors!$G:$G,$B508)-$B$2&lt;=G$4,SUMIFS(Investors!$P:$P,Investors!$A:$A,$A508,Investors!$G:$G,$B508)-$B$2&gt;F$4),SUMIFS(Investors!$Q:$Q,Investors!$A:$A,$A508,Investors!$G:$G,$B508),0)</f>
        <v/>
      </c>
      <c r="H508" s="4">
        <f>IF(AND(SUMIFS(Investors!$P:$P,Investors!$A:$A,$A508,Investors!$G:$G,$B508)-$B$2&lt;=H$4,SUMIFS(Investors!$P:$P,Investors!$A:$A,$A508,Investors!$G:$G,$B508)-$B$2&gt;G$4),SUMIFS(Investors!$Q:$Q,Investors!$A:$A,$A508,Investors!$G:$G,$B508),0)</f>
        <v/>
      </c>
      <c r="I508" s="4">
        <f>IF(AND(SUMIFS(Investors!$P:$P,Investors!$A:$A,$A508,Investors!$G:$G,$B508)-$B$2&lt;=I$4,SUMIFS(Investors!$P:$P,Investors!$A:$A,$A508,Investors!$G:$G,$B508)-$B$2&gt;H$4),SUMIFS(Investors!$Q:$Q,Investors!$A:$A,$A508,Investors!$G:$G,$B508),0)</f>
        <v/>
      </c>
      <c r="J508" s="4">
        <f>IF(AND(SUMIFS(Investors!$P:$P,Investors!$A:$A,$A508,Investors!$G:$G,$B508)-$B$2&lt;=J$4,SUMIFS(Investors!$P:$P,Investors!$A:$A,$A508,Investors!$G:$G,$B508)-$B$2&gt;I$4),SUMIFS(Investors!$Q:$Q,Investors!$A:$A,$A508,Investors!$G:$G,$B508),0)</f>
        <v/>
      </c>
      <c r="K508" s="4">
        <f>IF(AND(SUMIFS(Investors!$P:$P,Investors!$A:$A,$A508,Investors!$G:$G,$B508)-$B$2&lt;=K$4,SUMIFS(Investors!$P:$P,Investors!$A:$A,$A508,Investors!$G:$G,$B508)-$B$2&gt;J$4),SUMIFS(Investors!$Q:$Q,Investors!$A:$A,$A508,Investors!$G:$G,$B508),0)</f>
        <v/>
      </c>
      <c r="L508" s="4">
        <f>IF(AND(SUMIFS(Investors!$P:$P,Investors!$A:$A,$A508,Investors!$G:$G,$B508)-$B$2&lt;=L$4,SUMIFS(Investors!$P:$P,Investors!$A:$A,$A508,Investors!$G:$G,$B508)-$B$2&gt;K$4),SUMIFS(Investors!$Q:$Q,Investors!$A:$A,$A508,Investors!$G:$G,$B508),0)</f>
        <v/>
      </c>
      <c r="M508" s="4">
        <f>IF(AND(SUMIFS(Investors!$P:$P,Investors!$A:$A,$A508,Investors!$G:$G,$B508)-$B$2&lt;=M$4,SUMIFS(Investors!$P:$P,Investors!$A:$A,$A508,Investors!$G:$G,$B508)-$B$2&gt;L$4),SUMIFS(Investors!$Q:$Q,Investors!$A:$A,$A508,Investors!$G:$G,$B508),0)</f>
        <v/>
      </c>
      <c r="N508" s="4">
        <f>IF(AND(SUMIFS(Investors!$P:$P,Investors!$A:$A,$A508,Investors!$G:$G,$B508)-$B$2&lt;=N$4,SUMIFS(Investors!$P:$P,Investors!$A:$A,$A508,Investors!$G:$G,$B508)-$B$2&gt;M$4),SUMIFS(Investors!$Q:$Q,Investors!$A:$A,$A508,Investors!$G:$G,$B508),0)</f>
        <v/>
      </c>
      <c r="O508" s="4">
        <f>IF(AND(SUMIFS(Investors!$P:$P,Investors!$A:$A,$A508,Investors!$G:$G,$B508)-$B$2&lt;=O$4,SUMIFS(Investors!$P:$P,Investors!$A:$A,$A508,Investors!$G:$G,$B508)-$B$2&gt;N$4),SUMIFS(Investors!$Q:$Q,Investors!$A:$A,$A508,Investors!$G:$G,$B508),0)</f>
        <v/>
      </c>
      <c r="P508" s="4">
        <f>IF(AND(SUMIFS(Investors!$P:$P,Investors!$A:$A,$A508,Investors!$G:$G,$B508)-$B$2&lt;=P$4,SUMIFS(Investors!$P:$P,Investors!$A:$A,$A508,Investors!$G:$G,$B508)-$B$2&gt;O$4),SUMIFS(Investors!$Q:$Q,Investors!$A:$A,$A508,Investors!$G:$G,$B508),0)</f>
        <v/>
      </c>
      <c r="Q508" s="4">
        <f>IF(AND(SUMIFS(Investors!$P:$P,Investors!$A:$A,$A508,Investors!$G:$G,$B508)-$B$2&lt;=Q$4,SUMIFS(Investors!$P:$P,Investors!$A:$A,$A508,Investors!$G:$G,$B508)-$B$2&gt;P$4),SUMIFS(Investors!$Q:$Q,Investors!$A:$A,$A508,Investors!$G:$G,$B508),0)</f>
        <v/>
      </c>
      <c r="R508" s="4">
        <f>IF(AND(SUMIFS(Investors!$P:$P,Investors!$A:$A,$A508,Investors!$G:$G,$B508)-$B$2&lt;=R$4,SUMIFS(Investors!$P:$P,Investors!$A:$A,$A508,Investors!$G:$G,$B508)-$B$2&gt;Q$4),SUMIFS(Investors!$Q:$Q,Investors!$A:$A,$A508,Investors!$G:$G,$B508),0)</f>
        <v/>
      </c>
      <c r="S508" s="4">
        <f>IF(AND(SUMIFS(Investors!$P:$P,Investors!$A:$A,$A508,Investors!$G:$G,$B508)-$B$2&lt;=S$4,SUMIFS(Investors!$P:$P,Investors!$A:$A,$A508,Investors!$G:$G,$B508)-$B$2&gt;R$4),SUMIFS(Investors!$Q:$Q,Investors!$A:$A,$A508,Investors!$G:$G,$B508),0)</f>
        <v/>
      </c>
      <c r="T508" s="4">
        <f>IF(AND(SUMIFS(Investors!$P:$P,Investors!$A:$A,$A508,Investors!$G:$G,$B508)-$B$2&lt;=T$4,SUMIFS(Investors!$P:$P,Investors!$A:$A,$A508,Investors!$G:$G,$B508)-$B$2&gt;S$4),SUMIFS(Investors!$Q:$Q,Investors!$A:$A,$A508,Investors!$G:$G,$B508),0)</f>
        <v/>
      </c>
      <c r="U508" s="4">
        <f>IF(AND(SUMIFS(Investors!$P:$P,Investors!$A:$A,$A508,Investors!$G:$G,$B508)-$B$2&lt;=U$4,SUMIFS(Investors!$P:$P,Investors!$A:$A,$A508,Investors!$G:$G,$B508)-$B$2&gt;T$4),SUMIFS(Investors!$Q:$Q,Investors!$A:$A,$A508,Investors!$G:$G,$B508),0)</f>
        <v/>
      </c>
      <c r="V508" s="4">
        <f>IF(AND(SUMIFS(Investors!$P:$P,Investors!$A:$A,$A508,Investors!$G:$G,$B508)-$B$2&lt;=V$4,SUMIFS(Investors!$P:$P,Investors!$A:$A,$A508,Investors!$G:$G,$B508)-$B$2&gt;U$4),SUMIFS(Investors!$Q:$Q,Investors!$A:$A,$A508,Investors!$G:$G,$B508),0)</f>
        <v/>
      </c>
      <c r="W508" s="4">
        <f>IF(AND(SUMIFS(Investors!$P:$P,Investors!$A:$A,$A508,Investors!$G:$G,$B508)-$B$2&lt;=W$4,SUMIFS(Investors!$P:$P,Investors!$A:$A,$A508,Investors!$G:$G,$B508)-$B$2&gt;V$4),SUMIFS(Investors!$Q:$Q,Investors!$A:$A,$A508,Investors!$G:$G,$B508),0)</f>
        <v/>
      </c>
      <c r="X508" s="4">
        <f>IF(AND(SUMIFS(Investors!$P:$P,Investors!$A:$A,$A508,Investors!$G:$G,$B508)-$B$2&lt;=X$4,SUMIFS(Investors!$P:$P,Investors!$A:$A,$A508,Investors!$G:$G,$B508)-$B$2&gt;W$4),SUMIFS(Investors!$Q:$Q,Investors!$A:$A,$A508,Investors!$G:$G,$B508),0)</f>
        <v/>
      </c>
      <c r="Y508" s="4">
        <f>IF(AND(SUMIFS(Investors!$P:$P,Investors!$A:$A,$A508,Investors!$G:$G,$B508)-$B$2&lt;=Y$4,SUMIFS(Investors!$P:$P,Investors!$A:$A,$A508,Investors!$G:$G,$B508)-$B$2&gt;X$4),SUMIFS(Investors!$Q:$Q,Investors!$A:$A,$A508,Investors!$G:$G,$B508),0)</f>
        <v/>
      </c>
      <c r="Z508" s="4">
        <f>IF(AND(SUMIFS(Investors!$P:$P,Investors!$A:$A,$A508,Investors!$G:$G,$B508)-$B$2&lt;=Z$4,SUMIFS(Investors!$P:$P,Investors!$A:$A,$A508,Investors!$G:$G,$B508)-$B$2&gt;Y$4),SUMIFS(Investors!$Q:$Q,Investors!$A:$A,$A508,Investors!$G:$G,$B508),0)</f>
        <v/>
      </c>
      <c r="AA508" s="4">
        <f>IF(AND(SUMIFS(Investors!$P:$P,Investors!$A:$A,$A508,Investors!$G:$G,$B508)-$B$2&lt;=AA$4,SUMIFS(Investors!$P:$P,Investors!$A:$A,$A508,Investors!$G:$G,$B508)-$B$2&gt;Z$4),SUMIFS(Investors!$Q:$Q,Investors!$A:$A,$A508,Investors!$G:$G,$B508),0)</f>
        <v/>
      </c>
      <c r="AB508" s="4">
        <f>IF(AND(SUMIFS(Investors!$P:$P,Investors!$A:$A,$A508,Investors!$G:$G,$B508)-$B$2&lt;=AB$4,SUMIFS(Investors!$P:$P,Investors!$A:$A,$A508,Investors!$G:$G,$B508)-$B$2&gt;AA$4),SUMIFS(Investors!$Q:$Q,Investors!$A:$A,$A508,Investors!$G:$G,$B508),0)</f>
        <v/>
      </c>
      <c r="AC508" s="4">
        <f>IF(AND(SUMIFS(Investors!$P:$P,Investors!$A:$A,$A508,Investors!$G:$G,$B508)-$B$2&lt;=AC$4,SUMIFS(Investors!$P:$P,Investors!$A:$A,$A508,Investors!$G:$G,$B508)-$B$2&gt;AB$4),SUMIFS(Investors!$Q:$Q,Investors!$A:$A,$A508,Investors!$G:$G,$B508),0)</f>
        <v/>
      </c>
    </row>
    <row r="509">
      <c r="A509" t="inlineStr">
        <is>
          <t>ZFER02</t>
        </is>
      </c>
      <c r="B509" t="inlineStr">
        <is>
          <t>HVE102</t>
        </is>
      </c>
      <c r="C509" s="4">
        <f>SUM(E509:AC509)</f>
        <v/>
      </c>
      <c r="E509" s="4">
        <f>IF(AND(SUMIFS(Investors!$P:$P,Investors!$A:$A,$A509,Investors!$G:$G,$B509)-$B$2&lt;=E$4,SUMIFS(Investors!$P:$P,Investors!$A:$A,$A509,Investors!$G:$G,$B509)-$B$2&gt;D$4),SUMIFS(Investors!$Q:$Q,Investors!$A:$A,$A509,Investors!$G:$G,$B509),0)</f>
        <v/>
      </c>
      <c r="F509" s="4">
        <f>IF(AND(SUMIFS(Investors!$P:$P,Investors!$A:$A,$A509,Investors!$G:$G,$B509)-$B$2&lt;=F$4,SUMIFS(Investors!$P:$P,Investors!$A:$A,$A509,Investors!$G:$G,$B509)-$B$2&gt;E$4),SUMIFS(Investors!$Q:$Q,Investors!$A:$A,$A509,Investors!$G:$G,$B509),0)</f>
        <v/>
      </c>
      <c r="G509" s="4">
        <f>IF(AND(SUMIFS(Investors!$P:$P,Investors!$A:$A,$A509,Investors!$G:$G,$B509)-$B$2&lt;=G$4,SUMIFS(Investors!$P:$P,Investors!$A:$A,$A509,Investors!$G:$G,$B509)-$B$2&gt;F$4),SUMIFS(Investors!$Q:$Q,Investors!$A:$A,$A509,Investors!$G:$G,$B509),0)</f>
        <v/>
      </c>
      <c r="H509" s="4">
        <f>IF(AND(SUMIFS(Investors!$P:$P,Investors!$A:$A,$A509,Investors!$G:$G,$B509)-$B$2&lt;=H$4,SUMIFS(Investors!$P:$P,Investors!$A:$A,$A509,Investors!$G:$G,$B509)-$B$2&gt;G$4),SUMIFS(Investors!$Q:$Q,Investors!$A:$A,$A509,Investors!$G:$G,$B509),0)</f>
        <v/>
      </c>
      <c r="I509" s="4">
        <f>IF(AND(SUMIFS(Investors!$P:$P,Investors!$A:$A,$A509,Investors!$G:$G,$B509)-$B$2&lt;=I$4,SUMIFS(Investors!$P:$P,Investors!$A:$A,$A509,Investors!$G:$G,$B509)-$B$2&gt;H$4),SUMIFS(Investors!$Q:$Q,Investors!$A:$A,$A509,Investors!$G:$G,$B509),0)</f>
        <v/>
      </c>
      <c r="J509" s="4">
        <f>IF(AND(SUMIFS(Investors!$P:$P,Investors!$A:$A,$A509,Investors!$G:$G,$B509)-$B$2&lt;=J$4,SUMIFS(Investors!$P:$P,Investors!$A:$A,$A509,Investors!$G:$G,$B509)-$B$2&gt;I$4),SUMIFS(Investors!$Q:$Q,Investors!$A:$A,$A509,Investors!$G:$G,$B509),0)</f>
        <v/>
      </c>
      <c r="K509" s="4">
        <f>IF(AND(SUMIFS(Investors!$P:$P,Investors!$A:$A,$A509,Investors!$G:$G,$B509)-$B$2&lt;=K$4,SUMIFS(Investors!$P:$P,Investors!$A:$A,$A509,Investors!$G:$G,$B509)-$B$2&gt;J$4),SUMIFS(Investors!$Q:$Q,Investors!$A:$A,$A509,Investors!$G:$G,$B509),0)</f>
        <v/>
      </c>
      <c r="L509" s="4">
        <f>IF(AND(SUMIFS(Investors!$P:$P,Investors!$A:$A,$A509,Investors!$G:$G,$B509)-$B$2&lt;=L$4,SUMIFS(Investors!$P:$P,Investors!$A:$A,$A509,Investors!$G:$G,$B509)-$B$2&gt;K$4),SUMIFS(Investors!$Q:$Q,Investors!$A:$A,$A509,Investors!$G:$G,$B509),0)</f>
        <v/>
      </c>
      <c r="M509" s="4">
        <f>IF(AND(SUMIFS(Investors!$P:$P,Investors!$A:$A,$A509,Investors!$G:$G,$B509)-$B$2&lt;=M$4,SUMIFS(Investors!$P:$P,Investors!$A:$A,$A509,Investors!$G:$G,$B509)-$B$2&gt;L$4),SUMIFS(Investors!$Q:$Q,Investors!$A:$A,$A509,Investors!$G:$G,$B509),0)</f>
        <v/>
      </c>
      <c r="N509" s="4">
        <f>IF(AND(SUMIFS(Investors!$P:$P,Investors!$A:$A,$A509,Investors!$G:$G,$B509)-$B$2&lt;=N$4,SUMIFS(Investors!$P:$P,Investors!$A:$A,$A509,Investors!$G:$G,$B509)-$B$2&gt;M$4),SUMIFS(Investors!$Q:$Q,Investors!$A:$A,$A509,Investors!$G:$G,$B509),0)</f>
        <v/>
      </c>
      <c r="O509" s="4">
        <f>IF(AND(SUMIFS(Investors!$P:$P,Investors!$A:$A,$A509,Investors!$G:$G,$B509)-$B$2&lt;=O$4,SUMIFS(Investors!$P:$P,Investors!$A:$A,$A509,Investors!$G:$G,$B509)-$B$2&gt;N$4),SUMIFS(Investors!$Q:$Q,Investors!$A:$A,$A509,Investors!$G:$G,$B509),0)</f>
        <v/>
      </c>
      <c r="P509" s="4">
        <f>IF(AND(SUMIFS(Investors!$P:$P,Investors!$A:$A,$A509,Investors!$G:$G,$B509)-$B$2&lt;=P$4,SUMIFS(Investors!$P:$P,Investors!$A:$A,$A509,Investors!$G:$G,$B509)-$B$2&gt;O$4),SUMIFS(Investors!$Q:$Q,Investors!$A:$A,$A509,Investors!$G:$G,$B509),0)</f>
        <v/>
      </c>
      <c r="Q509" s="4">
        <f>IF(AND(SUMIFS(Investors!$P:$P,Investors!$A:$A,$A509,Investors!$G:$G,$B509)-$B$2&lt;=Q$4,SUMIFS(Investors!$P:$P,Investors!$A:$A,$A509,Investors!$G:$G,$B509)-$B$2&gt;P$4),SUMIFS(Investors!$Q:$Q,Investors!$A:$A,$A509,Investors!$G:$G,$B509),0)</f>
        <v/>
      </c>
      <c r="R509" s="4">
        <f>IF(AND(SUMIFS(Investors!$P:$P,Investors!$A:$A,$A509,Investors!$G:$G,$B509)-$B$2&lt;=R$4,SUMIFS(Investors!$P:$P,Investors!$A:$A,$A509,Investors!$G:$G,$B509)-$B$2&gt;Q$4),SUMIFS(Investors!$Q:$Q,Investors!$A:$A,$A509,Investors!$G:$G,$B509),0)</f>
        <v/>
      </c>
      <c r="S509" s="4">
        <f>IF(AND(SUMIFS(Investors!$P:$P,Investors!$A:$A,$A509,Investors!$G:$G,$B509)-$B$2&lt;=S$4,SUMIFS(Investors!$P:$P,Investors!$A:$A,$A509,Investors!$G:$G,$B509)-$B$2&gt;R$4),SUMIFS(Investors!$Q:$Q,Investors!$A:$A,$A509,Investors!$G:$G,$B509),0)</f>
        <v/>
      </c>
      <c r="T509" s="4">
        <f>IF(AND(SUMIFS(Investors!$P:$P,Investors!$A:$A,$A509,Investors!$G:$G,$B509)-$B$2&lt;=T$4,SUMIFS(Investors!$P:$P,Investors!$A:$A,$A509,Investors!$G:$G,$B509)-$B$2&gt;S$4),SUMIFS(Investors!$Q:$Q,Investors!$A:$A,$A509,Investors!$G:$G,$B509),0)</f>
        <v/>
      </c>
      <c r="U509" s="4">
        <f>IF(AND(SUMIFS(Investors!$P:$P,Investors!$A:$A,$A509,Investors!$G:$G,$B509)-$B$2&lt;=U$4,SUMIFS(Investors!$P:$P,Investors!$A:$A,$A509,Investors!$G:$G,$B509)-$B$2&gt;T$4),SUMIFS(Investors!$Q:$Q,Investors!$A:$A,$A509,Investors!$G:$G,$B509),0)</f>
        <v/>
      </c>
      <c r="V509" s="4">
        <f>IF(AND(SUMIFS(Investors!$P:$P,Investors!$A:$A,$A509,Investors!$G:$G,$B509)-$B$2&lt;=V$4,SUMIFS(Investors!$P:$P,Investors!$A:$A,$A509,Investors!$G:$G,$B509)-$B$2&gt;U$4),SUMIFS(Investors!$Q:$Q,Investors!$A:$A,$A509,Investors!$G:$G,$B509),0)</f>
        <v/>
      </c>
      <c r="W509" s="4">
        <f>IF(AND(SUMIFS(Investors!$P:$P,Investors!$A:$A,$A509,Investors!$G:$G,$B509)-$B$2&lt;=W$4,SUMIFS(Investors!$P:$P,Investors!$A:$A,$A509,Investors!$G:$G,$B509)-$B$2&gt;V$4),SUMIFS(Investors!$Q:$Q,Investors!$A:$A,$A509,Investors!$G:$G,$B509),0)</f>
        <v/>
      </c>
      <c r="X509" s="4">
        <f>IF(AND(SUMIFS(Investors!$P:$P,Investors!$A:$A,$A509,Investors!$G:$G,$B509)-$B$2&lt;=X$4,SUMIFS(Investors!$P:$P,Investors!$A:$A,$A509,Investors!$G:$G,$B509)-$B$2&gt;W$4),SUMIFS(Investors!$Q:$Q,Investors!$A:$A,$A509,Investors!$G:$G,$B509),0)</f>
        <v/>
      </c>
      <c r="Y509" s="4">
        <f>IF(AND(SUMIFS(Investors!$P:$P,Investors!$A:$A,$A509,Investors!$G:$G,$B509)-$B$2&lt;=Y$4,SUMIFS(Investors!$P:$P,Investors!$A:$A,$A509,Investors!$G:$G,$B509)-$B$2&gt;X$4),SUMIFS(Investors!$Q:$Q,Investors!$A:$A,$A509,Investors!$G:$G,$B509),0)</f>
        <v/>
      </c>
      <c r="Z509" s="4">
        <f>IF(AND(SUMIFS(Investors!$P:$P,Investors!$A:$A,$A509,Investors!$G:$G,$B509)-$B$2&lt;=Z$4,SUMIFS(Investors!$P:$P,Investors!$A:$A,$A509,Investors!$G:$G,$B509)-$B$2&gt;Y$4),SUMIFS(Investors!$Q:$Q,Investors!$A:$A,$A509,Investors!$G:$G,$B509),0)</f>
        <v/>
      </c>
      <c r="AA509" s="4">
        <f>IF(AND(SUMIFS(Investors!$P:$P,Investors!$A:$A,$A509,Investors!$G:$G,$B509)-$B$2&lt;=AA$4,SUMIFS(Investors!$P:$P,Investors!$A:$A,$A509,Investors!$G:$G,$B509)-$B$2&gt;Z$4),SUMIFS(Investors!$Q:$Q,Investors!$A:$A,$A509,Investors!$G:$G,$B509),0)</f>
        <v/>
      </c>
      <c r="AB509" s="4">
        <f>IF(AND(SUMIFS(Investors!$P:$P,Investors!$A:$A,$A509,Investors!$G:$G,$B509)-$B$2&lt;=AB$4,SUMIFS(Investors!$P:$P,Investors!$A:$A,$A509,Investors!$G:$G,$B509)-$B$2&gt;AA$4),SUMIFS(Investors!$Q:$Q,Investors!$A:$A,$A509,Investors!$G:$G,$B509),0)</f>
        <v/>
      </c>
      <c r="AC509" s="4">
        <f>IF(AND(SUMIFS(Investors!$P:$P,Investors!$A:$A,$A509,Investors!$G:$G,$B509)-$B$2&lt;=AC$4,SUMIFS(Investors!$P:$P,Investors!$A:$A,$A509,Investors!$G:$G,$B509)-$B$2&gt;AB$4),SUMIFS(Investors!$Q:$Q,Investors!$A:$A,$A509,Investors!$G:$G,$B509),0)</f>
        <v/>
      </c>
    </row>
    <row r="510">
      <c r="A510" t="inlineStr">
        <is>
          <t>ZJEN02</t>
        </is>
      </c>
      <c r="B510" t="inlineStr">
        <is>
          <t>HVP102</t>
        </is>
      </c>
      <c r="C510" s="4">
        <f>SUM(E510:AC510)</f>
        <v/>
      </c>
      <c r="E510" s="4">
        <f>IF(AND(SUMIFS(Investors!$P:$P,Investors!$A:$A,$A510,Investors!$G:$G,$B510)-$B$2&lt;=E$4,SUMIFS(Investors!$P:$P,Investors!$A:$A,$A510,Investors!$G:$G,$B510)-$B$2&gt;D$4),SUMIFS(Investors!$Q:$Q,Investors!$A:$A,$A510,Investors!$G:$G,$B510),0)</f>
        <v/>
      </c>
      <c r="F510" s="4">
        <f>IF(AND(SUMIFS(Investors!$P:$P,Investors!$A:$A,$A510,Investors!$G:$G,$B510)-$B$2&lt;=F$4,SUMIFS(Investors!$P:$P,Investors!$A:$A,$A510,Investors!$G:$G,$B510)-$B$2&gt;E$4),SUMIFS(Investors!$Q:$Q,Investors!$A:$A,$A510,Investors!$G:$G,$B510),0)</f>
        <v/>
      </c>
      <c r="G510" s="4">
        <f>IF(AND(SUMIFS(Investors!$P:$P,Investors!$A:$A,$A510,Investors!$G:$G,$B510)-$B$2&lt;=G$4,SUMIFS(Investors!$P:$P,Investors!$A:$A,$A510,Investors!$G:$G,$B510)-$B$2&gt;F$4),SUMIFS(Investors!$Q:$Q,Investors!$A:$A,$A510,Investors!$G:$G,$B510),0)</f>
        <v/>
      </c>
      <c r="H510" s="4">
        <f>IF(AND(SUMIFS(Investors!$P:$P,Investors!$A:$A,$A510,Investors!$G:$G,$B510)-$B$2&lt;=H$4,SUMIFS(Investors!$P:$P,Investors!$A:$A,$A510,Investors!$G:$G,$B510)-$B$2&gt;G$4),SUMIFS(Investors!$Q:$Q,Investors!$A:$A,$A510,Investors!$G:$G,$B510),0)</f>
        <v/>
      </c>
      <c r="I510" s="4">
        <f>IF(AND(SUMIFS(Investors!$P:$P,Investors!$A:$A,$A510,Investors!$G:$G,$B510)-$B$2&lt;=I$4,SUMIFS(Investors!$P:$P,Investors!$A:$A,$A510,Investors!$G:$G,$B510)-$B$2&gt;H$4),SUMIFS(Investors!$Q:$Q,Investors!$A:$A,$A510,Investors!$G:$G,$B510),0)</f>
        <v/>
      </c>
      <c r="J510" s="4">
        <f>IF(AND(SUMIFS(Investors!$P:$P,Investors!$A:$A,$A510,Investors!$G:$G,$B510)-$B$2&lt;=J$4,SUMIFS(Investors!$P:$P,Investors!$A:$A,$A510,Investors!$G:$G,$B510)-$B$2&gt;I$4),SUMIFS(Investors!$Q:$Q,Investors!$A:$A,$A510,Investors!$G:$G,$B510),0)</f>
        <v/>
      </c>
      <c r="K510" s="4">
        <f>IF(AND(SUMIFS(Investors!$P:$P,Investors!$A:$A,$A510,Investors!$G:$G,$B510)-$B$2&lt;=K$4,SUMIFS(Investors!$P:$P,Investors!$A:$A,$A510,Investors!$G:$G,$B510)-$B$2&gt;J$4),SUMIFS(Investors!$Q:$Q,Investors!$A:$A,$A510,Investors!$G:$G,$B510),0)</f>
        <v/>
      </c>
      <c r="L510" s="4">
        <f>IF(AND(SUMIFS(Investors!$P:$P,Investors!$A:$A,$A510,Investors!$G:$G,$B510)-$B$2&lt;=L$4,SUMIFS(Investors!$P:$P,Investors!$A:$A,$A510,Investors!$G:$G,$B510)-$B$2&gt;K$4),SUMIFS(Investors!$Q:$Q,Investors!$A:$A,$A510,Investors!$G:$G,$B510),0)</f>
        <v/>
      </c>
      <c r="M510" s="4">
        <f>IF(AND(SUMIFS(Investors!$P:$P,Investors!$A:$A,$A510,Investors!$G:$G,$B510)-$B$2&lt;=M$4,SUMIFS(Investors!$P:$P,Investors!$A:$A,$A510,Investors!$G:$G,$B510)-$B$2&gt;L$4),SUMIFS(Investors!$Q:$Q,Investors!$A:$A,$A510,Investors!$G:$G,$B510),0)</f>
        <v/>
      </c>
      <c r="N510" s="4">
        <f>IF(AND(SUMIFS(Investors!$P:$P,Investors!$A:$A,$A510,Investors!$G:$G,$B510)-$B$2&lt;=N$4,SUMIFS(Investors!$P:$P,Investors!$A:$A,$A510,Investors!$G:$G,$B510)-$B$2&gt;M$4),SUMIFS(Investors!$Q:$Q,Investors!$A:$A,$A510,Investors!$G:$G,$B510),0)</f>
        <v/>
      </c>
      <c r="O510" s="4">
        <f>IF(AND(SUMIFS(Investors!$P:$P,Investors!$A:$A,$A510,Investors!$G:$G,$B510)-$B$2&lt;=O$4,SUMIFS(Investors!$P:$P,Investors!$A:$A,$A510,Investors!$G:$G,$B510)-$B$2&gt;N$4),SUMIFS(Investors!$Q:$Q,Investors!$A:$A,$A510,Investors!$G:$G,$B510),0)</f>
        <v/>
      </c>
      <c r="P510" s="4">
        <f>IF(AND(SUMIFS(Investors!$P:$P,Investors!$A:$A,$A510,Investors!$G:$G,$B510)-$B$2&lt;=P$4,SUMIFS(Investors!$P:$P,Investors!$A:$A,$A510,Investors!$G:$G,$B510)-$B$2&gt;O$4),SUMIFS(Investors!$Q:$Q,Investors!$A:$A,$A510,Investors!$G:$G,$B510),0)</f>
        <v/>
      </c>
      <c r="Q510" s="4">
        <f>IF(AND(SUMIFS(Investors!$P:$P,Investors!$A:$A,$A510,Investors!$G:$G,$B510)-$B$2&lt;=Q$4,SUMIFS(Investors!$P:$P,Investors!$A:$A,$A510,Investors!$G:$G,$B510)-$B$2&gt;P$4),SUMIFS(Investors!$Q:$Q,Investors!$A:$A,$A510,Investors!$G:$G,$B510),0)</f>
        <v/>
      </c>
      <c r="R510" s="4">
        <f>IF(AND(SUMIFS(Investors!$P:$P,Investors!$A:$A,$A510,Investors!$G:$G,$B510)-$B$2&lt;=R$4,SUMIFS(Investors!$P:$P,Investors!$A:$A,$A510,Investors!$G:$G,$B510)-$B$2&gt;Q$4),SUMIFS(Investors!$Q:$Q,Investors!$A:$A,$A510,Investors!$G:$G,$B510),0)</f>
        <v/>
      </c>
      <c r="S510" s="4">
        <f>IF(AND(SUMIFS(Investors!$P:$P,Investors!$A:$A,$A510,Investors!$G:$G,$B510)-$B$2&lt;=S$4,SUMIFS(Investors!$P:$P,Investors!$A:$A,$A510,Investors!$G:$G,$B510)-$B$2&gt;R$4),SUMIFS(Investors!$Q:$Q,Investors!$A:$A,$A510,Investors!$G:$G,$B510),0)</f>
        <v/>
      </c>
      <c r="T510" s="4">
        <f>IF(AND(SUMIFS(Investors!$P:$P,Investors!$A:$A,$A510,Investors!$G:$G,$B510)-$B$2&lt;=T$4,SUMIFS(Investors!$P:$P,Investors!$A:$A,$A510,Investors!$G:$G,$B510)-$B$2&gt;S$4),SUMIFS(Investors!$Q:$Q,Investors!$A:$A,$A510,Investors!$G:$G,$B510),0)</f>
        <v/>
      </c>
      <c r="U510" s="4">
        <f>IF(AND(SUMIFS(Investors!$P:$P,Investors!$A:$A,$A510,Investors!$G:$G,$B510)-$B$2&lt;=U$4,SUMIFS(Investors!$P:$P,Investors!$A:$A,$A510,Investors!$G:$G,$B510)-$B$2&gt;T$4),SUMIFS(Investors!$Q:$Q,Investors!$A:$A,$A510,Investors!$G:$G,$B510),0)</f>
        <v/>
      </c>
      <c r="V510" s="4">
        <f>IF(AND(SUMIFS(Investors!$P:$P,Investors!$A:$A,$A510,Investors!$G:$G,$B510)-$B$2&lt;=V$4,SUMIFS(Investors!$P:$P,Investors!$A:$A,$A510,Investors!$G:$G,$B510)-$B$2&gt;U$4),SUMIFS(Investors!$Q:$Q,Investors!$A:$A,$A510,Investors!$G:$G,$B510),0)</f>
        <v/>
      </c>
      <c r="W510" s="4">
        <f>IF(AND(SUMIFS(Investors!$P:$P,Investors!$A:$A,$A510,Investors!$G:$G,$B510)-$B$2&lt;=W$4,SUMIFS(Investors!$P:$P,Investors!$A:$A,$A510,Investors!$G:$G,$B510)-$B$2&gt;V$4),SUMIFS(Investors!$Q:$Q,Investors!$A:$A,$A510,Investors!$G:$G,$B510),0)</f>
        <v/>
      </c>
      <c r="X510" s="4">
        <f>IF(AND(SUMIFS(Investors!$P:$P,Investors!$A:$A,$A510,Investors!$G:$G,$B510)-$B$2&lt;=X$4,SUMIFS(Investors!$P:$P,Investors!$A:$A,$A510,Investors!$G:$G,$B510)-$B$2&gt;W$4),SUMIFS(Investors!$Q:$Q,Investors!$A:$A,$A510,Investors!$G:$G,$B510),0)</f>
        <v/>
      </c>
      <c r="Y510" s="4">
        <f>IF(AND(SUMIFS(Investors!$P:$P,Investors!$A:$A,$A510,Investors!$G:$G,$B510)-$B$2&lt;=Y$4,SUMIFS(Investors!$P:$P,Investors!$A:$A,$A510,Investors!$G:$G,$B510)-$B$2&gt;X$4),SUMIFS(Investors!$Q:$Q,Investors!$A:$A,$A510,Investors!$G:$G,$B510),0)</f>
        <v/>
      </c>
      <c r="Z510" s="4">
        <f>IF(AND(SUMIFS(Investors!$P:$P,Investors!$A:$A,$A510,Investors!$G:$G,$B510)-$B$2&lt;=Z$4,SUMIFS(Investors!$P:$P,Investors!$A:$A,$A510,Investors!$G:$G,$B510)-$B$2&gt;Y$4),SUMIFS(Investors!$Q:$Q,Investors!$A:$A,$A510,Investors!$G:$G,$B510),0)</f>
        <v/>
      </c>
      <c r="AA510" s="4">
        <f>IF(AND(SUMIFS(Investors!$P:$P,Investors!$A:$A,$A510,Investors!$G:$G,$B510)-$B$2&lt;=AA$4,SUMIFS(Investors!$P:$P,Investors!$A:$A,$A510,Investors!$G:$G,$B510)-$B$2&gt;Z$4),SUMIFS(Investors!$Q:$Q,Investors!$A:$A,$A510,Investors!$G:$G,$B510),0)</f>
        <v/>
      </c>
      <c r="AB510" s="4">
        <f>IF(AND(SUMIFS(Investors!$P:$P,Investors!$A:$A,$A510,Investors!$G:$G,$B510)-$B$2&lt;=AB$4,SUMIFS(Investors!$P:$P,Investors!$A:$A,$A510,Investors!$G:$G,$B510)-$B$2&gt;AA$4),SUMIFS(Investors!$Q:$Q,Investors!$A:$A,$A510,Investors!$G:$G,$B510),0)</f>
        <v/>
      </c>
      <c r="AC510" s="4">
        <f>IF(AND(SUMIFS(Investors!$P:$P,Investors!$A:$A,$A510,Investors!$G:$G,$B510)-$B$2&lt;=AC$4,SUMIFS(Investors!$P:$P,Investors!$A:$A,$A510,Investors!$G:$G,$B510)-$B$2&gt;AB$4),SUMIFS(Investors!$Q:$Q,Investors!$A:$A,$A510,Investors!$G:$G,$B510),0)</f>
        <v/>
      </c>
    </row>
    <row r="511">
      <c r="A511" t="inlineStr">
        <is>
          <t>ZHUM01</t>
        </is>
      </c>
      <c r="B511" t="inlineStr">
        <is>
          <t>HVP102</t>
        </is>
      </c>
      <c r="C511" s="4">
        <f>SUM(E511:AC511)</f>
        <v/>
      </c>
      <c r="E511" s="4">
        <f>IF(AND(SUMIFS(Investors!$P:$P,Investors!$A:$A,$A511,Investors!$G:$G,$B511)-$B$2&lt;=E$4,SUMIFS(Investors!$P:$P,Investors!$A:$A,$A511,Investors!$G:$G,$B511)-$B$2&gt;D$4),SUMIFS(Investors!$Q:$Q,Investors!$A:$A,$A511,Investors!$G:$G,$B511),0)</f>
        <v/>
      </c>
      <c r="F511" s="4">
        <f>IF(AND(SUMIFS(Investors!$P:$P,Investors!$A:$A,$A511,Investors!$G:$G,$B511)-$B$2&lt;=F$4,SUMIFS(Investors!$P:$P,Investors!$A:$A,$A511,Investors!$G:$G,$B511)-$B$2&gt;E$4),SUMIFS(Investors!$Q:$Q,Investors!$A:$A,$A511,Investors!$G:$G,$B511),0)</f>
        <v/>
      </c>
      <c r="G511" s="4">
        <f>IF(AND(SUMIFS(Investors!$P:$P,Investors!$A:$A,$A511,Investors!$G:$G,$B511)-$B$2&lt;=G$4,SUMIFS(Investors!$P:$P,Investors!$A:$A,$A511,Investors!$G:$G,$B511)-$B$2&gt;F$4),SUMIFS(Investors!$Q:$Q,Investors!$A:$A,$A511,Investors!$G:$G,$B511),0)</f>
        <v/>
      </c>
      <c r="H511" s="4">
        <f>IF(AND(SUMIFS(Investors!$P:$P,Investors!$A:$A,$A511,Investors!$G:$G,$B511)-$B$2&lt;=H$4,SUMIFS(Investors!$P:$P,Investors!$A:$A,$A511,Investors!$G:$G,$B511)-$B$2&gt;G$4),SUMIFS(Investors!$Q:$Q,Investors!$A:$A,$A511,Investors!$G:$G,$B511),0)</f>
        <v/>
      </c>
      <c r="I511" s="4">
        <f>IF(AND(SUMIFS(Investors!$P:$P,Investors!$A:$A,$A511,Investors!$G:$G,$B511)-$B$2&lt;=I$4,SUMIFS(Investors!$P:$P,Investors!$A:$A,$A511,Investors!$G:$G,$B511)-$B$2&gt;H$4),SUMIFS(Investors!$Q:$Q,Investors!$A:$A,$A511,Investors!$G:$G,$B511),0)</f>
        <v/>
      </c>
      <c r="J511" s="4">
        <f>IF(AND(SUMIFS(Investors!$P:$P,Investors!$A:$A,$A511,Investors!$G:$G,$B511)-$B$2&lt;=J$4,SUMIFS(Investors!$P:$P,Investors!$A:$A,$A511,Investors!$G:$G,$B511)-$B$2&gt;I$4),SUMIFS(Investors!$Q:$Q,Investors!$A:$A,$A511,Investors!$G:$G,$B511),0)</f>
        <v/>
      </c>
      <c r="K511" s="4">
        <f>IF(AND(SUMIFS(Investors!$P:$P,Investors!$A:$A,$A511,Investors!$G:$G,$B511)-$B$2&lt;=K$4,SUMIFS(Investors!$P:$P,Investors!$A:$A,$A511,Investors!$G:$G,$B511)-$B$2&gt;J$4),SUMIFS(Investors!$Q:$Q,Investors!$A:$A,$A511,Investors!$G:$G,$B511),0)</f>
        <v/>
      </c>
      <c r="L511" s="4">
        <f>IF(AND(SUMIFS(Investors!$P:$P,Investors!$A:$A,$A511,Investors!$G:$G,$B511)-$B$2&lt;=L$4,SUMIFS(Investors!$P:$P,Investors!$A:$A,$A511,Investors!$G:$G,$B511)-$B$2&gt;K$4),SUMIFS(Investors!$Q:$Q,Investors!$A:$A,$A511,Investors!$G:$G,$B511),0)</f>
        <v/>
      </c>
      <c r="M511" s="4">
        <f>IF(AND(SUMIFS(Investors!$P:$P,Investors!$A:$A,$A511,Investors!$G:$G,$B511)-$B$2&lt;=M$4,SUMIFS(Investors!$P:$P,Investors!$A:$A,$A511,Investors!$G:$G,$B511)-$B$2&gt;L$4),SUMIFS(Investors!$Q:$Q,Investors!$A:$A,$A511,Investors!$G:$G,$B511),0)</f>
        <v/>
      </c>
      <c r="N511" s="4">
        <f>IF(AND(SUMIFS(Investors!$P:$P,Investors!$A:$A,$A511,Investors!$G:$G,$B511)-$B$2&lt;=N$4,SUMIFS(Investors!$P:$P,Investors!$A:$A,$A511,Investors!$G:$G,$B511)-$B$2&gt;M$4),SUMIFS(Investors!$Q:$Q,Investors!$A:$A,$A511,Investors!$G:$G,$B511),0)</f>
        <v/>
      </c>
      <c r="O511" s="4">
        <f>IF(AND(SUMIFS(Investors!$P:$P,Investors!$A:$A,$A511,Investors!$G:$G,$B511)-$B$2&lt;=O$4,SUMIFS(Investors!$P:$P,Investors!$A:$A,$A511,Investors!$G:$G,$B511)-$B$2&gt;N$4),SUMIFS(Investors!$Q:$Q,Investors!$A:$A,$A511,Investors!$G:$G,$B511),0)</f>
        <v/>
      </c>
      <c r="P511" s="4">
        <f>IF(AND(SUMIFS(Investors!$P:$P,Investors!$A:$A,$A511,Investors!$G:$G,$B511)-$B$2&lt;=P$4,SUMIFS(Investors!$P:$P,Investors!$A:$A,$A511,Investors!$G:$G,$B511)-$B$2&gt;O$4),SUMIFS(Investors!$Q:$Q,Investors!$A:$A,$A511,Investors!$G:$G,$B511),0)</f>
        <v/>
      </c>
      <c r="Q511" s="4">
        <f>IF(AND(SUMIFS(Investors!$P:$P,Investors!$A:$A,$A511,Investors!$G:$G,$B511)-$B$2&lt;=Q$4,SUMIFS(Investors!$P:$P,Investors!$A:$A,$A511,Investors!$G:$G,$B511)-$B$2&gt;P$4),SUMIFS(Investors!$Q:$Q,Investors!$A:$A,$A511,Investors!$G:$G,$B511),0)</f>
        <v/>
      </c>
      <c r="R511" s="4">
        <f>IF(AND(SUMIFS(Investors!$P:$P,Investors!$A:$A,$A511,Investors!$G:$G,$B511)-$B$2&lt;=R$4,SUMIFS(Investors!$P:$P,Investors!$A:$A,$A511,Investors!$G:$G,$B511)-$B$2&gt;Q$4),SUMIFS(Investors!$Q:$Q,Investors!$A:$A,$A511,Investors!$G:$G,$B511),0)</f>
        <v/>
      </c>
      <c r="S511" s="4">
        <f>IF(AND(SUMIFS(Investors!$P:$P,Investors!$A:$A,$A511,Investors!$G:$G,$B511)-$B$2&lt;=S$4,SUMIFS(Investors!$P:$P,Investors!$A:$A,$A511,Investors!$G:$G,$B511)-$B$2&gt;R$4),SUMIFS(Investors!$Q:$Q,Investors!$A:$A,$A511,Investors!$G:$G,$B511),0)</f>
        <v/>
      </c>
      <c r="T511" s="4">
        <f>IF(AND(SUMIFS(Investors!$P:$P,Investors!$A:$A,$A511,Investors!$G:$G,$B511)-$B$2&lt;=T$4,SUMIFS(Investors!$P:$P,Investors!$A:$A,$A511,Investors!$G:$G,$B511)-$B$2&gt;S$4),SUMIFS(Investors!$Q:$Q,Investors!$A:$A,$A511,Investors!$G:$G,$B511),0)</f>
        <v/>
      </c>
      <c r="U511" s="4">
        <f>IF(AND(SUMIFS(Investors!$P:$P,Investors!$A:$A,$A511,Investors!$G:$G,$B511)-$B$2&lt;=U$4,SUMIFS(Investors!$P:$P,Investors!$A:$A,$A511,Investors!$G:$G,$B511)-$B$2&gt;T$4),SUMIFS(Investors!$Q:$Q,Investors!$A:$A,$A511,Investors!$G:$G,$B511),0)</f>
        <v/>
      </c>
      <c r="V511" s="4">
        <f>IF(AND(SUMIFS(Investors!$P:$P,Investors!$A:$A,$A511,Investors!$G:$G,$B511)-$B$2&lt;=V$4,SUMIFS(Investors!$P:$P,Investors!$A:$A,$A511,Investors!$G:$G,$B511)-$B$2&gt;U$4),SUMIFS(Investors!$Q:$Q,Investors!$A:$A,$A511,Investors!$G:$G,$B511),0)</f>
        <v/>
      </c>
      <c r="W511" s="4">
        <f>IF(AND(SUMIFS(Investors!$P:$P,Investors!$A:$A,$A511,Investors!$G:$G,$B511)-$B$2&lt;=W$4,SUMIFS(Investors!$P:$P,Investors!$A:$A,$A511,Investors!$G:$G,$B511)-$B$2&gt;V$4),SUMIFS(Investors!$Q:$Q,Investors!$A:$A,$A511,Investors!$G:$G,$B511),0)</f>
        <v/>
      </c>
      <c r="X511" s="4">
        <f>IF(AND(SUMIFS(Investors!$P:$P,Investors!$A:$A,$A511,Investors!$G:$G,$B511)-$B$2&lt;=X$4,SUMIFS(Investors!$P:$P,Investors!$A:$A,$A511,Investors!$G:$G,$B511)-$B$2&gt;W$4),SUMIFS(Investors!$Q:$Q,Investors!$A:$A,$A511,Investors!$G:$G,$B511),0)</f>
        <v/>
      </c>
      <c r="Y511" s="4">
        <f>IF(AND(SUMIFS(Investors!$P:$P,Investors!$A:$A,$A511,Investors!$G:$G,$B511)-$B$2&lt;=Y$4,SUMIFS(Investors!$P:$P,Investors!$A:$A,$A511,Investors!$G:$G,$B511)-$B$2&gt;X$4),SUMIFS(Investors!$Q:$Q,Investors!$A:$A,$A511,Investors!$G:$G,$B511),0)</f>
        <v/>
      </c>
      <c r="Z511" s="4">
        <f>IF(AND(SUMIFS(Investors!$P:$P,Investors!$A:$A,$A511,Investors!$G:$G,$B511)-$B$2&lt;=Z$4,SUMIFS(Investors!$P:$P,Investors!$A:$A,$A511,Investors!$G:$G,$B511)-$B$2&gt;Y$4),SUMIFS(Investors!$Q:$Q,Investors!$A:$A,$A511,Investors!$G:$G,$B511),0)</f>
        <v/>
      </c>
      <c r="AA511" s="4">
        <f>IF(AND(SUMIFS(Investors!$P:$P,Investors!$A:$A,$A511,Investors!$G:$G,$B511)-$B$2&lt;=AA$4,SUMIFS(Investors!$P:$P,Investors!$A:$A,$A511,Investors!$G:$G,$B511)-$B$2&gt;Z$4),SUMIFS(Investors!$Q:$Q,Investors!$A:$A,$A511,Investors!$G:$G,$B511),0)</f>
        <v/>
      </c>
      <c r="AB511" s="4">
        <f>IF(AND(SUMIFS(Investors!$P:$P,Investors!$A:$A,$A511,Investors!$G:$G,$B511)-$B$2&lt;=AB$4,SUMIFS(Investors!$P:$P,Investors!$A:$A,$A511,Investors!$G:$G,$B511)-$B$2&gt;AA$4),SUMIFS(Investors!$Q:$Q,Investors!$A:$A,$A511,Investors!$G:$G,$B511),0)</f>
        <v/>
      </c>
      <c r="AC511" s="4">
        <f>IF(AND(SUMIFS(Investors!$P:$P,Investors!$A:$A,$A511,Investors!$G:$G,$B511)-$B$2&lt;=AC$4,SUMIFS(Investors!$P:$P,Investors!$A:$A,$A511,Investors!$G:$G,$B511)-$B$2&gt;AB$4),SUMIFS(Investors!$Q:$Q,Investors!$A:$A,$A511,Investors!$G:$G,$B511),0)</f>
        <v/>
      </c>
    </row>
    <row r="512">
      <c r="A512" t="inlineStr">
        <is>
          <t>ZHUM01</t>
        </is>
      </c>
      <c r="B512" t="inlineStr">
        <is>
          <t>HVF203</t>
        </is>
      </c>
      <c r="C512" s="4">
        <f>SUM(E512:AC512)</f>
        <v/>
      </c>
      <c r="E512" s="4">
        <f>IF(AND(SUMIFS(Investors!$P:$P,Investors!$A:$A,$A512,Investors!$G:$G,$B512)-$B$2&lt;=E$4,SUMIFS(Investors!$P:$P,Investors!$A:$A,$A512,Investors!$G:$G,$B512)-$B$2&gt;D$4),SUMIFS(Investors!$Q:$Q,Investors!$A:$A,$A512,Investors!$G:$G,$B512),0)</f>
        <v/>
      </c>
      <c r="F512" s="4">
        <f>IF(AND(SUMIFS(Investors!$P:$P,Investors!$A:$A,$A512,Investors!$G:$G,$B512)-$B$2&lt;=F$4,SUMIFS(Investors!$P:$P,Investors!$A:$A,$A512,Investors!$G:$G,$B512)-$B$2&gt;E$4),SUMIFS(Investors!$Q:$Q,Investors!$A:$A,$A512,Investors!$G:$G,$B512),0)</f>
        <v/>
      </c>
      <c r="G512" s="4">
        <f>IF(AND(SUMIFS(Investors!$P:$P,Investors!$A:$A,$A512,Investors!$G:$G,$B512)-$B$2&lt;=G$4,SUMIFS(Investors!$P:$P,Investors!$A:$A,$A512,Investors!$G:$G,$B512)-$B$2&gt;F$4),SUMIFS(Investors!$Q:$Q,Investors!$A:$A,$A512,Investors!$G:$G,$B512),0)</f>
        <v/>
      </c>
      <c r="H512" s="4">
        <f>IF(AND(SUMIFS(Investors!$P:$P,Investors!$A:$A,$A512,Investors!$G:$G,$B512)-$B$2&lt;=H$4,SUMIFS(Investors!$P:$P,Investors!$A:$A,$A512,Investors!$G:$G,$B512)-$B$2&gt;G$4),SUMIFS(Investors!$Q:$Q,Investors!$A:$A,$A512,Investors!$G:$G,$B512),0)</f>
        <v/>
      </c>
      <c r="I512" s="4">
        <f>IF(AND(SUMIFS(Investors!$P:$P,Investors!$A:$A,$A512,Investors!$G:$G,$B512)-$B$2&lt;=I$4,SUMIFS(Investors!$P:$P,Investors!$A:$A,$A512,Investors!$G:$G,$B512)-$B$2&gt;H$4),SUMIFS(Investors!$Q:$Q,Investors!$A:$A,$A512,Investors!$G:$G,$B512),0)</f>
        <v/>
      </c>
      <c r="J512" s="4">
        <f>IF(AND(SUMIFS(Investors!$P:$P,Investors!$A:$A,$A512,Investors!$G:$G,$B512)-$B$2&lt;=J$4,SUMIFS(Investors!$P:$P,Investors!$A:$A,$A512,Investors!$G:$G,$B512)-$B$2&gt;I$4),SUMIFS(Investors!$Q:$Q,Investors!$A:$A,$A512,Investors!$G:$G,$B512),0)</f>
        <v/>
      </c>
      <c r="K512" s="4">
        <f>IF(AND(SUMIFS(Investors!$P:$P,Investors!$A:$A,$A512,Investors!$G:$G,$B512)-$B$2&lt;=K$4,SUMIFS(Investors!$P:$P,Investors!$A:$A,$A512,Investors!$G:$G,$B512)-$B$2&gt;J$4),SUMIFS(Investors!$Q:$Q,Investors!$A:$A,$A512,Investors!$G:$G,$B512),0)</f>
        <v/>
      </c>
      <c r="L512" s="4">
        <f>IF(AND(SUMIFS(Investors!$P:$P,Investors!$A:$A,$A512,Investors!$G:$G,$B512)-$B$2&lt;=L$4,SUMIFS(Investors!$P:$P,Investors!$A:$A,$A512,Investors!$G:$G,$B512)-$B$2&gt;K$4),SUMIFS(Investors!$Q:$Q,Investors!$A:$A,$A512,Investors!$G:$G,$B512),0)</f>
        <v/>
      </c>
      <c r="M512" s="4">
        <f>IF(AND(SUMIFS(Investors!$P:$P,Investors!$A:$A,$A512,Investors!$G:$G,$B512)-$B$2&lt;=M$4,SUMIFS(Investors!$P:$P,Investors!$A:$A,$A512,Investors!$G:$G,$B512)-$B$2&gt;L$4),SUMIFS(Investors!$Q:$Q,Investors!$A:$A,$A512,Investors!$G:$G,$B512),0)</f>
        <v/>
      </c>
      <c r="N512" s="4">
        <f>IF(AND(SUMIFS(Investors!$P:$P,Investors!$A:$A,$A512,Investors!$G:$G,$B512)-$B$2&lt;=N$4,SUMIFS(Investors!$P:$P,Investors!$A:$A,$A512,Investors!$G:$G,$B512)-$B$2&gt;M$4),SUMIFS(Investors!$Q:$Q,Investors!$A:$A,$A512,Investors!$G:$G,$B512),0)</f>
        <v/>
      </c>
      <c r="O512" s="4">
        <f>IF(AND(SUMIFS(Investors!$P:$P,Investors!$A:$A,$A512,Investors!$G:$G,$B512)-$B$2&lt;=O$4,SUMIFS(Investors!$P:$P,Investors!$A:$A,$A512,Investors!$G:$G,$B512)-$B$2&gt;N$4),SUMIFS(Investors!$Q:$Q,Investors!$A:$A,$A512,Investors!$G:$G,$B512),0)</f>
        <v/>
      </c>
      <c r="P512" s="4">
        <f>IF(AND(SUMIFS(Investors!$P:$P,Investors!$A:$A,$A512,Investors!$G:$G,$B512)-$B$2&lt;=P$4,SUMIFS(Investors!$P:$P,Investors!$A:$A,$A512,Investors!$G:$G,$B512)-$B$2&gt;O$4),SUMIFS(Investors!$Q:$Q,Investors!$A:$A,$A512,Investors!$G:$G,$B512),0)</f>
        <v/>
      </c>
      <c r="Q512" s="4">
        <f>IF(AND(SUMIFS(Investors!$P:$P,Investors!$A:$A,$A512,Investors!$G:$G,$B512)-$B$2&lt;=Q$4,SUMIFS(Investors!$P:$P,Investors!$A:$A,$A512,Investors!$G:$G,$B512)-$B$2&gt;P$4),SUMIFS(Investors!$Q:$Q,Investors!$A:$A,$A512,Investors!$G:$G,$B512),0)</f>
        <v/>
      </c>
      <c r="R512" s="4">
        <f>IF(AND(SUMIFS(Investors!$P:$P,Investors!$A:$A,$A512,Investors!$G:$G,$B512)-$B$2&lt;=R$4,SUMIFS(Investors!$P:$P,Investors!$A:$A,$A512,Investors!$G:$G,$B512)-$B$2&gt;Q$4),SUMIFS(Investors!$Q:$Q,Investors!$A:$A,$A512,Investors!$G:$G,$B512),0)</f>
        <v/>
      </c>
      <c r="S512" s="4">
        <f>IF(AND(SUMIFS(Investors!$P:$P,Investors!$A:$A,$A512,Investors!$G:$G,$B512)-$B$2&lt;=S$4,SUMIFS(Investors!$P:$P,Investors!$A:$A,$A512,Investors!$G:$G,$B512)-$B$2&gt;R$4),SUMIFS(Investors!$Q:$Q,Investors!$A:$A,$A512,Investors!$G:$G,$B512),0)</f>
        <v/>
      </c>
      <c r="T512" s="4">
        <f>IF(AND(SUMIFS(Investors!$P:$P,Investors!$A:$A,$A512,Investors!$G:$G,$B512)-$B$2&lt;=T$4,SUMIFS(Investors!$P:$P,Investors!$A:$A,$A512,Investors!$G:$G,$B512)-$B$2&gt;S$4),SUMIFS(Investors!$Q:$Q,Investors!$A:$A,$A512,Investors!$G:$G,$B512),0)</f>
        <v/>
      </c>
      <c r="U512" s="4">
        <f>IF(AND(SUMIFS(Investors!$P:$P,Investors!$A:$A,$A512,Investors!$G:$G,$B512)-$B$2&lt;=U$4,SUMIFS(Investors!$P:$P,Investors!$A:$A,$A512,Investors!$G:$G,$B512)-$B$2&gt;T$4),SUMIFS(Investors!$Q:$Q,Investors!$A:$A,$A512,Investors!$G:$G,$B512),0)</f>
        <v/>
      </c>
      <c r="V512" s="4">
        <f>IF(AND(SUMIFS(Investors!$P:$P,Investors!$A:$A,$A512,Investors!$G:$G,$B512)-$B$2&lt;=V$4,SUMIFS(Investors!$P:$P,Investors!$A:$A,$A512,Investors!$G:$G,$B512)-$B$2&gt;U$4),SUMIFS(Investors!$Q:$Q,Investors!$A:$A,$A512,Investors!$G:$G,$B512),0)</f>
        <v/>
      </c>
      <c r="W512" s="4">
        <f>IF(AND(SUMIFS(Investors!$P:$P,Investors!$A:$A,$A512,Investors!$G:$G,$B512)-$B$2&lt;=W$4,SUMIFS(Investors!$P:$P,Investors!$A:$A,$A512,Investors!$G:$G,$B512)-$B$2&gt;V$4),SUMIFS(Investors!$Q:$Q,Investors!$A:$A,$A512,Investors!$G:$G,$B512),0)</f>
        <v/>
      </c>
      <c r="X512" s="4">
        <f>IF(AND(SUMIFS(Investors!$P:$P,Investors!$A:$A,$A512,Investors!$G:$G,$B512)-$B$2&lt;=X$4,SUMIFS(Investors!$P:$P,Investors!$A:$A,$A512,Investors!$G:$G,$B512)-$B$2&gt;W$4),SUMIFS(Investors!$Q:$Q,Investors!$A:$A,$A512,Investors!$G:$G,$B512),0)</f>
        <v/>
      </c>
      <c r="Y512" s="4">
        <f>IF(AND(SUMIFS(Investors!$P:$P,Investors!$A:$A,$A512,Investors!$G:$G,$B512)-$B$2&lt;=Y$4,SUMIFS(Investors!$P:$P,Investors!$A:$A,$A512,Investors!$G:$G,$B512)-$B$2&gt;X$4),SUMIFS(Investors!$Q:$Q,Investors!$A:$A,$A512,Investors!$G:$G,$B512),0)</f>
        <v/>
      </c>
      <c r="Z512" s="4">
        <f>IF(AND(SUMIFS(Investors!$P:$P,Investors!$A:$A,$A512,Investors!$G:$G,$B512)-$B$2&lt;=Z$4,SUMIFS(Investors!$P:$P,Investors!$A:$A,$A512,Investors!$G:$G,$B512)-$B$2&gt;Y$4),SUMIFS(Investors!$Q:$Q,Investors!$A:$A,$A512,Investors!$G:$G,$B512),0)</f>
        <v/>
      </c>
      <c r="AA512" s="4">
        <f>IF(AND(SUMIFS(Investors!$P:$P,Investors!$A:$A,$A512,Investors!$G:$G,$B512)-$B$2&lt;=AA$4,SUMIFS(Investors!$P:$P,Investors!$A:$A,$A512,Investors!$G:$G,$B512)-$B$2&gt;Z$4),SUMIFS(Investors!$Q:$Q,Investors!$A:$A,$A512,Investors!$G:$G,$B512),0)</f>
        <v/>
      </c>
      <c r="AB512" s="4">
        <f>IF(AND(SUMIFS(Investors!$P:$P,Investors!$A:$A,$A512,Investors!$G:$G,$B512)-$B$2&lt;=AB$4,SUMIFS(Investors!$P:$P,Investors!$A:$A,$A512,Investors!$G:$G,$B512)-$B$2&gt;AA$4),SUMIFS(Investors!$Q:$Q,Investors!$A:$A,$A512,Investors!$G:$G,$B512),0)</f>
        <v/>
      </c>
      <c r="AC512" s="4">
        <f>IF(AND(SUMIFS(Investors!$P:$P,Investors!$A:$A,$A512,Investors!$G:$G,$B512)-$B$2&lt;=AC$4,SUMIFS(Investors!$P:$P,Investors!$A:$A,$A512,Investors!$G:$G,$B512)-$B$2&gt;AB$4),SUMIFS(Investors!$Q:$Q,Investors!$A:$A,$A512,Investors!$G:$G,$B512),0)</f>
        <v/>
      </c>
    </row>
    <row r="513">
      <c r="A513" t="inlineStr">
        <is>
          <t>ZZEE01</t>
        </is>
      </c>
      <c r="B513" t="inlineStr">
        <is>
          <t>HVP103</t>
        </is>
      </c>
      <c r="C513" s="4">
        <f>SUM(E513:AC513)</f>
        <v/>
      </c>
      <c r="E513" s="4">
        <f>IF(AND(SUMIFS(Investors!$P:$P,Investors!$A:$A,$A513,Investors!$G:$G,$B513)-$B$2&lt;=E$4,SUMIFS(Investors!$P:$P,Investors!$A:$A,$A513,Investors!$G:$G,$B513)-$B$2&gt;D$4),SUMIFS(Investors!$Q:$Q,Investors!$A:$A,$A513,Investors!$G:$G,$B513),0)</f>
        <v/>
      </c>
      <c r="F513" s="4">
        <f>IF(AND(SUMIFS(Investors!$P:$P,Investors!$A:$A,$A513,Investors!$G:$G,$B513)-$B$2&lt;=F$4,SUMIFS(Investors!$P:$P,Investors!$A:$A,$A513,Investors!$G:$G,$B513)-$B$2&gt;E$4),SUMIFS(Investors!$Q:$Q,Investors!$A:$A,$A513,Investors!$G:$G,$B513),0)</f>
        <v/>
      </c>
      <c r="G513" s="4">
        <f>IF(AND(SUMIFS(Investors!$P:$P,Investors!$A:$A,$A513,Investors!$G:$G,$B513)-$B$2&lt;=G$4,SUMIFS(Investors!$P:$P,Investors!$A:$A,$A513,Investors!$G:$G,$B513)-$B$2&gt;F$4),SUMIFS(Investors!$Q:$Q,Investors!$A:$A,$A513,Investors!$G:$G,$B513),0)</f>
        <v/>
      </c>
      <c r="H513" s="4">
        <f>IF(AND(SUMIFS(Investors!$P:$P,Investors!$A:$A,$A513,Investors!$G:$G,$B513)-$B$2&lt;=H$4,SUMIFS(Investors!$P:$P,Investors!$A:$A,$A513,Investors!$G:$G,$B513)-$B$2&gt;G$4),SUMIFS(Investors!$Q:$Q,Investors!$A:$A,$A513,Investors!$G:$G,$B513),0)</f>
        <v/>
      </c>
      <c r="I513" s="4">
        <f>IF(AND(SUMIFS(Investors!$P:$P,Investors!$A:$A,$A513,Investors!$G:$G,$B513)-$B$2&lt;=I$4,SUMIFS(Investors!$P:$P,Investors!$A:$A,$A513,Investors!$G:$G,$B513)-$B$2&gt;H$4),SUMIFS(Investors!$Q:$Q,Investors!$A:$A,$A513,Investors!$G:$G,$B513),0)</f>
        <v/>
      </c>
      <c r="J513" s="4">
        <f>IF(AND(SUMIFS(Investors!$P:$P,Investors!$A:$A,$A513,Investors!$G:$G,$B513)-$B$2&lt;=J$4,SUMIFS(Investors!$P:$P,Investors!$A:$A,$A513,Investors!$G:$G,$B513)-$B$2&gt;I$4),SUMIFS(Investors!$Q:$Q,Investors!$A:$A,$A513,Investors!$G:$G,$B513),0)</f>
        <v/>
      </c>
      <c r="K513" s="4">
        <f>IF(AND(SUMIFS(Investors!$P:$P,Investors!$A:$A,$A513,Investors!$G:$G,$B513)-$B$2&lt;=K$4,SUMIFS(Investors!$P:$P,Investors!$A:$A,$A513,Investors!$G:$G,$B513)-$B$2&gt;J$4),SUMIFS(Investors!$Q:$Q,Investors!$A:$A,$A513,Investors!$G:$G,$B513),0)</f>
        <v/>
      </c>
      <c r="L513" s="4">
        <f>IF(AND(SUMIFS(Investors!$P:$P,Investors!$A:$A,$A513,Investors!$G:$G,$B513)-$B$2&lt;=L$4,SUMIFS(Investors!$P:$P,Investors!$A:$A,$A513,Investors!$G:$G,$B513)-$B$2&gt;K$4),SUMIFS(Investors!$Q:$Q,Investors!$A:$A,$A513,Investors!$G:$G,$B513),0)</f>
        <v/>
      </c>
      <c r="M513" s="4">
        <f>IF(AND(SUMIFS(Investors!$P:$P,Investors!$A:$A,$A513,Investors!$G:$G,$B513)-$B$2&lt;=M$4,SUMIFS(Investors!$P:$P,Investors!$A:$A,$A513,Investors!$G:$G,$B513)-$B$2&gt;L$4),SUMIFS(Investors!$Q:$Q,Investors!$A:$A,$A513,Investors!$G:$G,$B513),0)</f>
        <v/>
      </c>
      <c r="N513" s="4">
        <f>IF(AND(SUMIFS(Investors!$P:$P,Investors!$A:$A,$A513,Investors!$G:$G,$B513)-$B$2&lt;=N$4,SUMIFS(Investors!$P:$P,Investors!$A:$A,$A513,Investors!$G:$G,$B513)-$B$2&gt;M$4),SUMIFS(Investors!$Q:$Q,Investors!$A:$A,$A513,Investors!$G:$G,$B513),0)</f>
        <v/>
      </c>
      <c r="O513" s="4">
        <f>IF(AND(SUMIFS(Investors!$P:$P,Investors!$A:$A,$A513,Investors!$G:$G,$B513)-$B$2&lt;=O$4,SUMIFS(Investors!$P:$P,Investors!$A:$A,$A513,Investors!$G:$G,$B513)-$B$2&gt;N$4),SUMIFS(Investors!$Q:$Q,Investors!$A:$A,$A513,Investors!$G:$G,$B513),0)</f>
        <v/>
      </c>
      <c r="P513" s="4">
        <f>IF(AND(SUMIFS(Investors!$P:$P,Investors!$A:$A,$A513,Investors!$G:$G,$B513)-$B$2&lt;=P$4,SUMIFS(Investors!$P:$P,Investors!$A:$A,$A513,Investors!$G:$G,$B513)-$B$2&gt;O$4),SUMIFS(Investors!$Q:$Q,Investors!$A:$A,$A513,Investors!$G:$G,$B513),0)</f>
        <v/>
      </c>
      <c r="Q513" s="4">
        <f>IF(AND(SUMIFS(Investors!$P:$P,Investors!$A:$A,$A513,Investors!$G:$G,$B513)-$B$2&lt;=Q$4,SUMIFS(Investors!$P:$P,Investors!$A:$A,$A513,Investors!$G:$G,$B513)-$B$2&gt;P$4),SUMIFS(Investors!$Q:$Q,Investors!$A:$A,$A513,Investors!$G:$G,$B513),0)</f>
        <v/>
      </c>
      <c r="R513" s="4">
        <f>IF(AND(SUMIFS(Investors!$P:$P,Investors!$A:$A,$A513,Investors!$G:$G,$B513)-$B$2&lt;=R$4,SUMIFS(Investors!$P:$P,Investors!$A:$A,$A513,Investors!$G:$G,$B513)-$B$2&gt;Q$4),SUMIFS(Investors!$Q:$Q,Investors!$A:$A,$A513,Investors!$G:$G,$B513),0)</f>
        <v/>
      </c>
      <c r="S513" s="4">
        <f>IF(AND(SUMIFS(Investors!$P:$P,Investors!$A:$A,$A513,Investors!$G:$G,$B513)-$B$2&lt;=S$4,SUMIFS(Investors!$P:$P,Investors!$A:$A,$A513,Investors!$G:$G,$B513)-$B$2&gt;R$4),SUMIFS(Investors!$Q:$Q,Investors!$A:$A,$A513,Investors!$G:$G,$B513),0)</f>
        <v/>
      </c>
      <c r="T513" s="4">
        <f>IF(AND(SUMIFS(Investors!$P:$P,Investors!$A:$A,$A513,Investors!$G:$G,$B513)-$B$2&lt;=T$4,SUMIFS(Investors!$P:$P,Investors!$A:$A,$A513,Investors!$G:$G,$B513)-$B$2&gt;S$4),SUMIFS(Investors!$Q:$Q,Investors!$A:$A,$A513,Investors!$G:$G,$B513),0)</f>
        <v/>
      </c>
      <c r="U513" s="4">
        <f>IF(AND(SUMIFS(Investors!$P:$P,Investors!$A:$A,$A513,Investors!$G:$G,$B513)-$B$2&lt;=U$4,SUMIFS(Investors!$P:$P,Investors!$A:$A,$A513,Investors!$G:$G,$B513)-$B$2&gt;T$4),SUMIFS(Investors!$Q:$Q,Investors!$A:$A,$A513,Investors!$G:$G,$B513),0)</f>
        <v/>
      </c>
      <c r="V513" s="4">
        <f>IF(AND(SUMIFS(Investors!$P:$P,Investors!$A:$A,$A513,Investors!$G:$G,$B513)-$B$2&lt;=V$4,SUMIFS(Investors!$P:$P,Investors!$A:$A,$A513,Investors!$G:$G,$B513)-$B$2&gt;U$4),SUMIFS(Investors!$Q:$Q,Investors!$A:$A,$A513,Investors!$G:$G,$B513),0)</f>
        <v/>
      </c>
      <c r="W513" s="4">
        <f>IF(AND(SUMIFS(Investors!$P:$P,Investors!$A:$A,$A513,Investors!$G:$G,$B513)-$B$2&lt;=W$4,SUMIFS(Investors!$P:$P,Investors!$A:$A,$A513,Investors!$G:$G,$B513)-$B$2&gt;V$4),SUMIFS(Investors!$Q:$Q,Investors!$A:$A,$A513,Investors!$G:$G,$B513),0)</f>
        <v/>
      </c>
      <c r="X513" s="4">
        <f>IF(AND(SUMIFS(Investors!$P:$P,Investors!$A:$A,$A513,Investors!$G:$G,$B513)-$B$2&lt;=X$4,SUMIFS(Investors!$P:$P,Investors!$A:$A,$A513,Investors!$G:$G,$B513)-$B$2&gt;W$4),SUMIFS(Investors!$Q:$Q,Investors!$A:$A,$A513,Investors!$G:$G,$B513),0)</f>
        <v/>
      </c>
      <c r="Y513" s="4">
        <f>IF(AND(SUMIFS(Investors!$P:$P,Investors!$A:$A,$A513,Investors!$G:$G,$B513)-$B$2&lt;=Y$4,SUMIFS(Investors!$P:$P,Investors!$A:$A,$A513,Investors!$G:$G,$B513)-$B$2&gt;X$4),SUMIFS(Investors!$Q:$Q,Investors!$A:$A,$A513,Investors!$G:$G,$B513),0)</f>
        <v/>
      </c>
      <c r="Z513" s="4">
        <f>IF(AND(SUMIFS(Investors!$P:$P,Investors!$A:$A,$A513,Investors!$G:$G,$B513)-$B$2&lt;=Z$4,SUMIFS(Investors!$P:$P,Investors!$A:$A,$A513,Investors!$G:$G,$B513)-$B$2&gt;Y$4),SUMIFS(Investors!$Q:$Q,Investors!$A:$A,$A513,Investors!$G:$G,$B513),0)</f>
        <v/>
      </c>
      <c r="AA513" s="4">
        <f>IF(AND(SUMIFS(Investors!$P:$P,Investors!$A:$A,$A513,Investors!$G:$G,$B513)-$B$2&lt;=AA$4,SUMIFS(Investors!$P:$P,Investors!$A:$A,$A513,Investors!$G:$G,$B513)-$B$2&gt;Z$4),SUMIFS(Investors!$Q:$Q,Investors!$A:$A,$A513,Investors!$G:$G,$B513),0)</f>
        <v/>
      </c>
      <c r="AB513" s="4">
        <f>IF(AND(SUMIFS(Investors!$P:$P,Investors!$A:$A,$A513,Investors!$G:$G,$B513)-$B$2&lt;=AB$4,SUMIFS(Investors!$P:$P,Investors!$A:$A,$A513,Investors!$G:$G,$B513)-$B$2&gt;AA$4),SUMIFS(Investors!$Q:$Q,Investors!$A:$A,$A513,Investors!$G:$G,$B513),0)</f>
        <v/>
      </c>
      <c r="AC513" s="4">
        <f>IF(AND(SUMIFS(Investors!$P:$P,Investors!$A:$A,$A513,Investors!$G:$G,$B513)-$B$2&lt;=AC$4,SUMIFS(Investors!$P:$P,Investors!$A:$A,$A513,Investors!$G:$G,$B513)-$B$2&gt;AB$4),SUMIFS(Investors!$Q:$Q,Investors!$A:$A,$A513,Investors!$G:$G,$B513),0)</f>
        <v/>
      </c>
    </row>
    <row r="514">
      <c r="A514" t="inlineStr">
        <is>
          <t>ZZEE01</t>
        </is>
      </c>
      <c r="B514" t="inlineStr">
        <is>
          <t>HVP201</t>
        </is>
      </c>
      <c r="C514" s="4">
        <f>SUM(E514:AC514)</f>
        <v/>
      </c>
      <c r="E514" s="4">
        <f>IF(AND(SUMIFS(Investors!$P:$P,Investors!$A:$A,$A514,Investors!$G:$G,$B514)-$B$2&lt;=E$4,SUMIFS(Investors!$P:$P,Investors!$A:$A,$A514,Investors!$G:$G,$B514)-$B$2&gt;D$4),SUMIFS(Investors!$Q:$Q,Investors!$A:$A,$A514,Investors!$G:$G,$B514),0)</f>
        <v/>
      </c>
      <c r="F514" s="4">
        <f>IF(AND(SUMIFS(Investors!$P:$P,Investors!$A:$A,$A514,Investors!$G:$G,$B514)-$B$2&lt;=F$4,SUMIFS(Investors!$P:$P,Investors!$A:$A,$A514,Investors!$G:$G,$B514)-$B$2&gt;E$4),SUMIFS(Investors!$Q:$Q,Investors!$A:$A,$A514,Investors!$G:$G,$B514),0)</f>
        <v/>
      </c>
      <c r="G514" s="4">
        <f>IF(AND(SUMIFS(Investors!$P:$P,Investors!$A:$A,$A514,Investors!$G:$G,$B514)-$B$2&lt;=G$4,SUMIFS(Investors!$P:$P,Investors!$A:$A,$A514,Investors!$G:$G,$B514)-$B$2&gt;F$4),SUMIFS(Investors!$Q:$Q,Investors!$A:$A,$A514,Investors!$G:$G,$B514),0)</f>
        <v/>
      </c>
      <c r="H514" s="4">
        <f>IF(AND(SUMIFS(Investors!$P:$P,Investors!$A:$A,$A514,Investors!$G:$G,$B514)-$B$2&lt;=H$4,SUMIFS(Investors!$P:$P,Investors!$A:$A,$A514,Investors!$G:$G,$B514)-$B$2&gt;G$4),SUMIFS(Investors!$Q:$Q,Investors!$A:$A,$A514,Investors!$G:$G,$B514),0)</f>
        <v/>
      </c>
      <c r="I514" s="4">
        <f>IF(AND(SUMIFS(Investors!$P:$P,Investors!$A:$A,$A514,Investors!$G:$G,$B514)-$B$2&lt;=I$4,SUMIFS(Investors!$P:$P,Investors!$A:$A,$A514,Investors!$G:$G,$B514)-$B$2&gt;H$4),SUMIFS(Investors!$Q:$Q,Investors!$A:$A,$A514,Investors!$G:$G,$B514),0)</f>
        <v/>
      </c>
      <c r="J514" s="4">
        <f>IF(AND(SUMIFS(Investors!$P:$P,Investors!$A:$A,$A514,Investors!$G:$G,$B514)-$B$2&lt;=J$4,SUMIFS(Investors!$P:$P,Investors!$A:$A,$A514,Investors!$G:$G,$B514)-$B$2&gt;I$4),SUMIFS(Investors!$Q:$Q,Investors!$A:$A,$A514,Investors!$G:$G,$B514),0)</f>
        <v/>
      </c>
      <c r="K514" s="4">
        <f>IF(AND(SUMIFS(Investors!$P:$P,Investors!$A:$A,$A514,Investors!$G:$G,$B514)-$B$2&lt;=K$4,SUMIFS(Investors!$P:$P,Investors!$A:$A,$A514,Investors!$G:$G,$B514)-$B$2&gt;J$4),SUMIFS(Investors!$Q:$Q,Investors!$A:$A,$A514,Investors!$G:$G,$B514),0)</f>
        <v/>
      </c>
      <c r="L514" s="4">
        <f>IF(AND(SUMIFS(Investors!$P:$P,Investors!$A:$A,$A514,Investors!$G:$G,$B514)-$B$2&lt;=L$4,SUMIFS(Investors!$P:$P,Investors!$A:$A,$A514,Investors!$G:$G,$B514)-$B$2&gt;K$4),SUMIFS(Investors!$Q:$Q,Investors!$A:$A,$A514,Investors!$G:$G,$B514),0)</f>
        <v/>
      </c>
      <c r="M514" s="4">
        <f>IF(AND(SUMIFS(Investors!$P:$P,Investors!$A:$A,$A514,Investors!$G:$G,$B514)-$B$2&lt;=M$4,SUMIFS(Investors!$P:$P,Investors!$A:$A,$A514,Investors!$G:$G,$B514)-$B$2&gt;L$4),SUMIFS(Investors!$Q:$Q,Investors!$A:$A,$A514,Investors!$G:$G,$B514),0)</f>
        <v/>
      </c>
      <c r="N514" s="4">
        <f>IF(AND(SUMIFS(Investors!$P:$P,Investors!$A:$A,$A514,Investors!$G:$G,$B514)-$B$2&lt;=N$4,SUMIFS(Investors!$P:$P,Investors!$A:$A,$A514,Investors!$G:$G,$B514)-$B$2&gt;M$4),SUMIFS(Investors!$Q:$Q,Investors!$A:$A,$A514,Investors!$G:$G,$B514),0)</f>
        <v/>
      </c>
      <c r="O514" s="4">
        <f>IF(AND(SUMIFS(Investors!$P:$P,Investors!$A:$A,$A514,Investors!$G:$G,$B514)-$B$2&lt;=O$4,SUMIFS(Investors!$P:$P,Investors!$A:$A,$A514,Investors!$G:$G,$B514)-$B$2&gt;N$4),SUMIFS(Investors!$Q:$Q,Investors!$A:$A,$A514,Investors!$G:$G,$B514),0)</f>
        <v/>
      </c>
      <c r="P514" s="4">
        <f>IF(AND(SUMIFS(Investors!$P:$P,Investors!$A:$A,$A514,Investors!$G:$G,$B514)-$B$2&lt;=P$4,SUMIFS(Investors!$P:$P,Investors!$A:$A,$A514,Investors!$G:$G,$B514)-$B$2&gt;O$4),SUMIFS(Investors!$Q:$Q,Investors!$A:$A,$A514,Investors!$G:$G,$B514),0)</f>
        <v/>
      </c>
      <c r="Q514" s="4">
        <f>IF(AND(SUMIFS(Investors!$P:$P,Investors!$A:$A,$A514,Investors!$G:$G,$B514)-$B$2&lt;=Q$4,SUMIFS(Investors!$P:$P,Investors!$A:$A,$A514,Investors!$G:$G,$B514)-$B$2&gt;P$4),SUMIFS(Investors!$Q:$Q,Investors!$A:$A,$A514,Investors!$G:$G,$B514),0)</f>
        <v/>
      </c>
      <c r="R514" s="4">
        <f>IF(AND(SUMIFS(Investors!$P:$P,Investors!$A:$A,$A514,Investors!$G:$G,$B514)-$B$2&lt;=R$4,SUMIFS(Investors!$P:$P,Investors!$A:$A,$A514,Investors!$G:$G,$B514)-$B$2&gt;Q$4),SUMIFS(Investors!$Q:$Q,Investors!$A:$A,$A514,Investors!$G:$G,$B514),0)</f>
        <v/>
      </c>
      <c r="S514" s="4">
        <f>IF(AND(SUMIFS(Investors!$P:$P,Investors!$A:$A,$A514,Investors!$G:$G,$B514)-$B$2&lt;=S$4,SUMIFS(Investors!$P:$P,Investors!$A:$A,$A514,Investors!$G:$G,$B514)-$B$2&gt;R$4),SUMIFS(Investors!$Q:$Q,Investors!$A:$A,$A514,Investors!$G:$G,$B514),0)</f>
        <v/>
      </c>
      <c r="T514" s="4">
        <f>IF(AND(SUMIFS(Investors!$P:$P,Investors!$A:$A,$A514,Investors!$G:$G,$B514)-$B$2&lt;=T$4,SUMIFS(Investors!$P:$P,Investors!$A:$A,$A514,Investors!$G:$G,$B514)-$B$2&gt;S$4),SUMIFS(Investors!$Q:$Q,Investors!$A:$A,$A514,Investors!$G:$G,$B514),0)</f>
        <v/>
      </c>
      <c r="U514" s="4">
        <f>IF(AND(SUMIFS(Investors!$P:$P,Investors!$A:$A,$A514,Investors!$G:$G,$B514)-$B$2&lt;=U$4,SUMIFS(Investors!$P:$P,Investors!$A:$A,$A514,Investors!$G:$G,$B514)-$B$2&gt;T$4),SUMIFS(Investors!$Q:$Q,Investors!$A:$A,$A514,Investors!$G:$G,$B514),0)</f>
        <v/>
      </c>
      <c r="V514" s="4">
        <f>IF(AND(SUMIFS(Investors!$P:$P,Investors!$A:$A,$A514,Investors!$G:$G,$B514)-$B$2&lt;=V$4,SUMIFS(Investors!$P:$P,Investors!$A:$A,$A514,Investors!$G:$G,$B514)-$B$2&gt;U$4),SUMIFS(Investors!$Q:$Q,Investors!$A:$A,$A514,Investors!$G:$G,$B514),0)</f>
        <v/>
      </c>
      <c r="W514" s="4">
        <f>IF(AND(SUMIFS(Investors!$P:$P,Investors!$A:$A,$A514,Investors!$G:$G,$B514)-$B$2&lt;=W$4,SUMIFS(Investors!$P:$P,Investors!$A:$A,$A514,Investors!$G:$G,$B514)-$B$2&gt;V$4),SUMIFS(Investors!$Q:$Q,Investors!$A:$A,$A514,Investors!$G:$G,$B514),0)</f>
        <v/>
      </c>
      <c r="X514" s="4">
        <f>IF(AND(SUMIFS(Investors!$P:$P,Investors!$A:$A,$A514,Investors!$G:$G,$B514)-$B$2&lt;=X$4,SUMIFS(Investors!$P:$P,Investors!$A:$A,$A514,Investors!$G:$G,$B514)-$B$2&gt;W$4),SUMIFS(Investors!$Q:$Q,Investors!$A:$A,$A514,Investors!$G:$G,$B514),0)</f>
        <v/>
      </c>
      <c r="Y514" s="4">
        <f>IF(AND(SUMIFS(Investors!$P:$P,Investors!$A:$A,$A514,Investors!$G:$G,$B514)-$B$2&lt;=Y$4,SUMIFS(Investors!$P:$P,Investors!$A:$A,$A514,Investors!$G:$G,$B514)-$B$2&gt;X$4),SUMIFS(Investors!$Q:$Q,Investors!$A:$A,$A514,Investors!$G:$G,$B514),0)</f>
        <v/>
      </c>
      <c r="Z514" s="4">
        <f>IF(AND(SUMIFS(Investors!$P:$P,Investors!$A:$A,$A514,Investors!$G:$G,$B514)-$B$2&lt;=Z$4,SUMIFS(Investors!$P:$P,Investors!$A:$A,$A514,Investors!$G:$G,$B514)-$B$2&gt;Y$4),SUMIFS(Investors!$Q:$Q,Investors!$A:$A,$A514,Investors!$G:$G,$B514),0)</f>
        <v/>
      </c>
      <c r="AA514" s="4">
        <f>IF(AND(SUMIFS(Investors!$P:$P,Investors!$A:$A,$A514,Investors!$G:$G,$B514)-$B$2&lt;=AA$4,SUMIFS(Investors!$P:$P,Investors!$A:$A,$A514,Investors!$G:$G,$B514)-$B$2&gt;Z$4),SUMIFS(Investors!$Q:$Q,Investors!$A:$A,$A514,Investors!$G:$G,$B514),0)</f>
        <v/>
      </c>
      <c r="AB514" s="4">
        <f>IF(AND(SUMIFS(Investors!$P:$P,Investors!$A:$A,$A514,Investors!$G:$G,$B514)-$B$2&lt;=AB$4,SUMIFS(Investors!$P:$P,Investors!$A:$A,$A514,Investors!$G:$G,$B514)-$B$2&gt;AA$4),SUMIFS(Investors!$Q:$Q,Investors!$A:$A,$A514,Investors!$G:$G,$B514),0)</f>
        <v/>
      </c>
      <c r="AC514" s="4">
        <f>IF(AND(SUMIFS(Investors!$P:$P,Investors!$A:$A,$A514,Investors!$G:$G,$B514)-$B$2&lt;=AC$4,SUMIFS(Investors!$P:$P,Investors!$A:$A,$A514,Investors!$G:$G,$B514)-$B$2&gt;AB$4),SUMIFS(Investors!$Q:$Q,Investors!$A:$A,$A514,Investors!$G:$G,$B514),0)</f>
        <v/>
      </c>
    </row>
    <row r="515">
      <c r="A515" t="inlineStr">
        <is>
          <t>ZZEE01</t>
        </is>
      </c>
      <c r="B515" t="inlineStr">
        <is>
          <t>HVJ102</t>
        </is>
      </c>
      <c r="C515" s="4">
        <f>SUM(E515:AC515)</f>
        <v/>
      </c>
      <c r="E515" s="4">
        <f>IF(AND(SUMIFS(Investors!$P:$P,Investors!$A:$A,$A515,Investors!$G:$G,$B515)-$B$2&lt;=E$4,SUMIFS(Investors!$P:$P,Investors!$A:$A,$A515,Investors!$G:$G,$B515)-$B$2&gt;D$4),SUMIFS(Investors!$Q:$Q,Investors!$A:$A,$A515,Investors!$G:$G,$B515),0)</f>
        <v/>
      </c>
      <c r="F515" s="4">
        <f>IF(AND(SUMIFS(Investors!$P:$P,Investors!$A:$A,$A515,Investors!$G:$G,$B515)-$B$2&lt;=F$4,SUMIFS(Investors!$P:$P,Investors!$A:$A,$A515,Investors!$G:$G,$B515)-$B$2&gt;E$4),SUMIFS(Investors!$Q:$Q,Investors!$A:$A,$A515,Investors!$G:$G,$B515),0)</f>
        <v/>
      </c>
      <c r="G515" s="4">
        <f>IF(AND(SUMIFS(Investors!$P:$P,Investors!$A:$A,$A515,Investors!$G:$G,$B515)-$B$2&lt;=G$4,SUMIFS(Investors!$P:$P,Investors!$A:$A,$A515,Investors!$G:$G,$B515)-$B$2&gt;F$4),SUMIFS(Investors!$Q:$Q,Investors!$A:$A,$A515,Investors!$G:$G,$B515),0)</f>
        <v/>
      </c>
      <c r="H515" s="4">
        <f>IF(AND(SUMIFS(Investors!$P:$P,Investors!$A:$A,$A515,Investors!$G:$G,$B515)-$B$2&lt;=H$4,SUMIFS(Investors!$P:$P,Investors!$A:$A,$A515,Investors!$G:$G,$B515)-$B$2&gt;G$4),SUMIFS(Investors!$Q:$Q,Investors!$A:$A,$A515,Investors!$G:$G,$B515),0)</f>
        <v/>
      </c>
      <c r="I515" s="4">
        <f>IF(AND(SUMIFS(Investors!$P:$P,Investors!$A:$A,$A515,Investors!$G:$G,$B515)-$B$2&lt;=I$4,SUMIFS(Investors!$P:$P,Investors!$A:$A,$A515,Investors!$G:$G,$B515)-$B$2&gt;H$4),SUMIFS(Investors!$Q:$Q,Investors!$A:$A,$A515,Investors!$G:$G,$B515),0)</f>
        <v/>
      </c>
      <c r="J515" s="4">
        <f>IF(AND(SUMIFS(Investors!$P:$P,Investors!$A:$A,$A515,Investors!$G:$G,$B515)-$B$2&lt;=J$4,SUMIFS(Investors!$P:$P,Investors!$A:$A,$A515,Investors!$G:$G,$B515)-$B$2&gt;I$4),SUMIFS(Investors!$Q:$Q,Investors!$A:$A,$A515,Investors!$G:$G,$B515),0)</f>
        <v/>
      </c>
      <c r="K515" s="4">
        <f>IF(AND(SUMIFS(Investors!$P:$P,Investors!$A:$A,$A515,Investors!$G:$G,$B515)-$B$2&lt;=K$4,SUMIFS(Investors!$P:$P,Investors!$A:$A,$A515,Investors!$G:$G,$B515)-$B$2&gt;J$4),SUMIFS(Investors!$Q:$Q,Investors!$A:$A,$A515,Investors!$G:$G,$B515),0)</f>
        <v/>
      </c>
      <c r="L515" s="4">
        <f>IF(AND(SUMIFS(Investors!$P:$P,Investors!$A:$A,$A515,Investors!$G:$G,$B515)-$B$2&lt;=L$4,SUMIFS(Investors!$P:$P,Investors!$A:$A,$A515,Investors!$G:$G,$B515)-$B$2&gt;K$4),SUMIFS(Investors!$Q:$Q,Investors!$A:$A,$A515,Investors!$G:$G,$B515),0)</f>
        <v/>
      </c>
      <c r="M515" s="4">
        <f>IF(AND(SUMIFS(Investors!$P:$P,Investors!$A:$A,$A515,Investors!$G:$G,$B515)-$B$2&lt;=M$4,SUMIFS(Investors!$P:$P,Investors!$A:$A,$A515,Investors!$G:$G,$B515)-$B$2&gt;L$4),SUMIFS(Investors!$Q:$Q,Investors!$A:$A,$A515,Investors!$G:$G,$B515),0)</f>
        <v/>
      </c>
      <c r="N515" s="4">
        <f>IF(AND(SUMIFS(Investors!$P:$P,Investors!$A:$A,$A515,Investors!$G:$G,$B515)-$B$2&lt;=N$4,SUMIFS(Investors!$P:$P,Investors!$A:$A,$A515,Investors!$G:$G,$B515)-$B$2&gt;M$4),SUMIFS(Investors!$Q:$Q,Investors!$A:$A,$A515,Investors!$G:$G,$B515),0)</f>
        <v/>
      </c>
      <c r="O515" s="4">
        <f>IF(AND(SUMIFS(Investors!$P:$P,Investors!$A:$A,$A515,Investors!$G:$G,$B515)-$B$2&lt;=O$4,SUMIFS(Investors!$P:$P,Investors!$A:$A,$A515,Investors!$G:$G,$B515)-$B$2&gt;N$4),SUMIFS(Investors!$Q:$Q,Investors!$A:$A,$A515,Investors!$G:$G,$B515),0)</f>
        <v/>
      </c>
      <c r="P515" s="4">
        <f>IF(AND(SUMIFS(Investors!$P:$P,Investors!$A:$A,$A515,Investors!$G:$G,$B515)-$B$2&lt;=P$4,SUMIFS(Investors!$P:$P,Investors!$A:$A,$A515,Investors!$G:$G,$B515)-$B$2&gt;O$4),SUMIFS(Investors!$Q:$Q,Investors!$A:$A,$A515,Investors!$G:$G,$B515),0)</f>
        <v/>
      </c>
      <c r="Q515" s="4">
        <f>IF(AND(SUMIFS(Investors!$P:$P,Investors!$A:$A,$A515,Investors!$G:$G,$B515)-$B$2&lt;=Q$4,SUMIFS(Investors!$P:$P,Investors!$A:$A,$A515,Investors!$G:$G,$B515)-$B$2&gt;P$4),SUMIFS(Investors!$Q:$Q,Investors!$A:$A,$A515,Investors!$G:$G,$B515),0)</f>
        <v/>
      </c>
      <c r="R515" s="4">
        <f>IF(AND(SUMIFS(Investors!$P:$P,Investors!$A:$A,$A515,Investors!$G:$G,$B515)-$B$2&lt;=R$4,SUMIFS(Investors!$P:$P,Investors!$A:$A,$A515,Investors!$G:$G,$B515)-$B$2&gt;Q$4),SUMIFS(Investors!$Q:$Q,Investors!$A:$A,$A515,Investors!$G:$G,$B515),0)</f>
        <v/>
      </c>
      <c r="S515" s="4">
        <f>IF(AND(SUMIFS(Investors!$P:$P,Investors!$A:$A,$A515,Investors!$G:$G,$B515)-$B$2&lt;=S$4,SUMIFS(Investors!$P:$P,Investors!$A:$A,$A515,Investors!$G:$G,$B515)-$B$2&gt;R$4),SUMIFS(Investors!$Q:$Q,Investors!$A:$A,$A515,Investors!$G:$G,$B515),0)</f>
        <v/>
      </c>
      <c r="T515" s="4">
        <f>IF(AND(SUMIFS(Investors!$P:$P,Investors!$A:$A,$A515,Investors!$G:$G,$B515)-$B$2&lt;=T$4,SUMIFS(Investors!$P:$P,Investors!$A:$A,$A515,Investors!$G:$G,$B515)-$B$2&gt;S$4),SUMIFS(Investors!$Q:$Q,Investors!$A:$A,$A515,Investors!$G:$G,$B515),0)</f>
        <v/>
      </c>
      <c r="U515" s="4">
        <f>IF(AND(SUMIFS(Investors!$P:$P,Investors!$A:$A,$A515,Investors!$G:$G,$B515)-$B$2&lt;=U$4,SUMIFS(Investors!$P:$P,Investors!$A:$A,$A515,Investors!$G:$G,$B515)-$B$2&gt;T$4),SUMIFS(Investors!$Q:$Q,Investors!$A:$A,$A515,Investors!$G:$G,$B515),0)</f>
        <v/>
      </c>
      <c r="V515" s="4">
        <f>IF(AND(SUMIFS(Investors!$P:$P,Investors!$A:$A,$A515,Investors!$G:$G,$B515)-$B$2&lt;=V$4,SUMIFS(Investors!$P:$P,Investors!$A:$A,$A515,Investors!$G:$G,$B515)-$B$2&gt;U$4),SUMIFS(Investors!$Q:$Q,Investors!$A:$A,$A515,Investors!$G:$G,$B515),0)</f>
        <v/>
      </c>
      <c r="W515" s="4">
        <f>IF(AND(SUMIFS(Investors!$P:$P,Investors!$A:$A,$A515,Investors!$G:$G,$B515)-$B$2&lt;=W$4,SUMIFS(Investors!$P:$P,Investors!$A:$A,$A515,Investors!$G:$G,$B515)-$B$2&gt;V$4),SUMIFS(Investors!$Q:$Q,Investors!$A:$A,$A515,Investors!$G:$G,$B515),0)</f>
        <v/>
      </c>
      <c r="X515" s="4">
        <f>IF(AND(SUMIFS(Investors!$P:$P,Investors!$A:$A,$A515,Investors!$G:$G,$B515)-$B$2&lt;=X$4,SUMIFS(Investors!$P:$P,Investors!$A:$A,$A515,Investors!$G:$G,$B515)-$B$2&gt;W$4),SUMIFS(Investors!$Q:$Q,Investors!$A:$A,$A515,Investors!$G:$G,$B515),0)</f>
        <v/>
      </c>
      <c r="Y515" s="4">
        <f>IF(AND(SUMIFS(Investors!$P:$P,Investors!$A:$A,$A515,Investors!$G:$G,$B515)-$B$2&lt;=Y$4,SUMIFS(Investors!$P:$P,Investors!$A:$A,$A515,Investors!$G:$G,$B515)-$B$2&gt;X$4),SUMIFS(Investors!$Q:$Q,Investors!$A:$A,$A515,Investors!$G:$G,$B515),0)</f>
        <v/>
      </c>
      <c r="Z515" s="4">
        <f>IF(AND(SUMIFS(Investors!$P:$P,Investors!$A:$A,$A515,Investors!$G:$G,$B515)-$B$2&lt;=Z$4,SUMIFS(Investors!$P:$P,Investors!$A:$A,$A515,Investors!$G:$G,$B515)-$B$2&gt;Y$4),SUMIFS(Investors!$Q:$Q,Investors!$A:$A,$A515,Investors!$G:$G,$B515),0)</f>
        <v/>
      </c>
      <c r="AA515" s="4">
        <f>IF(AND(SUMIFS(Investors!$P:$P,Investors!$A:$A,$A515,Investors!$G:$G,$B515)-$B$2&lt;=AA$4,SUMIFS(Investors!$P:$P,Investors!$A:$A,$A515,Investors!$G:$G,$B515)-$B$2&gt;Z$4),SUMIFS(Investors!$Q:$Q,Investors!$A:$A,$A515,Investors!$G:$G,$B515),0)</f>
        <v/>
      </c>
      <c r="AB515" s="4">
        <f>IF(AND(SUMIFS(Investors!$P:$P,Investors!$A:$A,$A515,Investors!$G:$G,$B515)-$B$2&lt;=AB$4,SUMIFS(Investors!$P:$P,Investors!$A:$A,$A515,Investors!$G:$G,$B515)-$B$2&gt;AA$4),SUMIFS(Investors!$Q:$Q,Investors!$A:$A,$A515,Investors!$G:$G,$B515),0)</f>
        <v/>
      </c>
      <c r="AC515" s="4">
        <f>IF(AND(SUMIFS(Investors!$P:$P,Investors!$A:$A,$A515,Investors!$G:$G,$B515)-$B$2&lt;=AC$4,SUMIFS(Investors!$P:$P,Investors!$A:$A,$A515,Investors!$G:$G,$B515)-$B$2&gt;AB$4),SUMIFS(Investors!$Q:$Q,Investors!$A:$A,$A515,Investors!$G:$G,$B515),0)</f>
        <v/>
      </c>
    </row>
    <row r="516">
      <c r="A516" t="inlineStr">
        <is>
          <t>ZVAN09</t>
        </is>
      </c>
      <c r="B516" t="inlineStr">
        <is>
          <t>HVP301</t>
        </is>
      </c>
      <c r="C516" s="4">
        <f>SUM(E516:AC516)</f>
        <v/>
      </c>
      <c r="E516" s="4">
        <f>IF(AND(SUMIFS(Investors!$P:$P,Investors!$A:$A,$A516,Investors!$G:$G,$B516)-$B$2&lt;=E$4,SUMIFS(Investors!$P:$P,Investors!$A:$A,$A516,Investors!$G:$G,$B516)-$B$2&gt;D$4),SUMIFS(Investors!$Q:$Q,Investors!$A:$A,$A516,Investors!$G:$G,$B516),0)</f>
        <v/>
      </c>
      <c r="F516" s="4">
        <f>IF(AND(SUMIFS(Investors!$P:$P,Investors!$A:$A,$A516,Investors!$G:$G,$B516)-$B$2&lt;=F$4,SUMIFS(Investors!$P:$P,Investors!$A:$A,$A516,Investors!$G:$G,$B516)-$B$2&gt;E$4),SUMIFS(Investors!$Q:$Q,Investors!$A:$A,$A516,Investors!$G:$G,$B516),0)</f>
        <v/>
      </c>
      <c r="G516" s="4">
        <f>IF(AND(SUMIFS(Investors!$P:$P,Investors!$A:$A,$A516,Investors!$G:$G,$B516)-$B$2&lt;=G$4,SUMIFS(Investors!$P:$P,Investors!$A:$A,$A516,Investors!$G:$G,$B516)-$B$2&gt;F$4),SUMIFS(Investors!$Q:$Q,Investors!$A:$A,$A516,Investors!$G:$G,$B516),0)</f>
        <v/>
      </c>
      <c r="H516" s="4">
        <f>IF(AND(SUMIFS(Investors!$P:$P,Investors!$A:$A,$A516,Investors!$G:$G,$B516)-$B$2&lt;=H$4,SUMIFS(Investors!$P:$P,Investors!$A:$A,$A516,Investors!$G:$G,$B516)-$B$2&gt;G$4),SUMIFS(Investors!$Q:$Q,Investors!$A:$A,$A516,Investors!$G:$G,$B516),0)</f>
        <v/>
      </c>
      <c r="I516" s="4">
        <f>IF(AND(SUMIFS(Investors!$P:$P,Investors!$A:$A,$A516,Investors!$G:$G,$B516)-$B$2&lt;=I$4,SUMIFS(Investors!$P:$P,Investors!$A:$A,$A516,Investors!$G:$G,$B516)-$B$2&gt;H$4),SUMIFS(Investors!$Q:$Q,Investors!$A:$A,$A516,Investors!$G:$G,$B516),0)</f>
        <v/>
      </c>
      <c r="J516" s="4">
        <f>IF(AND(SUMIFS(Investors!$P:$P,Investors!$A:$A,$A516,Investors!$G:$G,$B516)-$B$2&lt;=J$4,SUMIFS(Investors!$P:$P,Investors!$A:$A,$A516,Investors!$G:$G,$B516)-$B$2&gt;I$4),SUMIFS(Investors!$Q:$Q,Investors!$A:$A,$A516,Investors!$G:$G,$B516),0)</f>
        <v/>
      </c>
      <c r="K516" s="4">
        <f>IF(AND(SUMIFS(Investors!$P:$P,Investors!$A:$A,$A516,Investors!$G:$G,$B516)-$B$2&lt;=K$4,SUMIFS(Investors!$P:$P,Investors!$A:$A,$A516,Investors!$G:$G,$B516)-$B$2&gt;J$4),SUMIFS(Investors!$Q:$Q,Investors!$A:$A,$A516,Investors!$G:$G,$B516),0)</f>
        <v/>
      </c>
      <c r="L516" s="4">
        <f>IF(AND(SUMIFS(Investors!$P:$P,Investors!$A:$A,$A516,Investors!$G:$G,$B516)-$B$2&lt;=L$4,SUMIFS(Investors!$P:$P,Investors!$A:$A,$A516,Investors!$G:$G,$B516)-$B$2&gt;K$4),SUMIFS(Investors!$Q:$Q,Investors!$A:$A,$A516,Investors!$G:$G,$B516),0)</f>
        <v/>
      </c>
      <c r="M516" s="4">
        <f>IF(AND(SUMIFS(Investors!$P:$P,Investors!$A:$A,$A516,Investors!$G:$G,$B516)-$B$2&lt;=M$4,SUMIFS(Investors!$P:$P,Investors!$A:$A,$A516,Investors!$G:$G,$B516)-$B$2&gt;L$4),SUMIFS(Investors!$Q:$Q,Investors!$A:$A,$A516,Investors!$G:$G,$B516),0)</f>
        <v/>
      </c>
      <c r="N516" s="4">
        <f>IF(AND(SUMIFS(Investors!$P:$P,Investors!$A:$A,$A516,Investors!$G:$G,$B516)-$B$2&lt;=N$4,SUMIFS(Investors!$P:$P,Investors!$A:$A,$A516,Investors!$G:$G,$B516)-$B$2&gt;M$4),SUMIFS(Investors!$Q:$Q,Investors!$A:$A,$A516,Investors!$G:$G,$B516),0)</f>
        <v/>
      </c>
      <c r="O516" s="4">
        <f>IF(AND(SUMIFS(Investors!$P:$P,Investors!$A:$A,$A516,Investors!$G:$G,$B516)-$B$2&lt;=O$4,SUMIFS(Investors!$P:$P,Investors!$A:$A,$A516,Investors!$G:$G,$B516)-$B$2&gt;N$4),SUMIFS(Investors!$Q:$Q,Investors!$A:$A,$A516,Investors!$G:$G,$B516),0)</f>
        <v/>
      </c>
      <c r="P516" s="4">
        <f>IF(AND(SUMIFS(Investors!$P:$P,Investors!$A:$A,$A516,Investors!$G:$G,$B516)-$B$2&lt;=P$4,SUMIFS(Investors!$P:$P,Investors!$A:$A,$A516,Investors!$G:$G,$B516)-$B$2&gt;O$4),SUMIFS(Investors!$Q:$Q,Investors!$A:$A,$A516,Investors!$G:$G,$B516),0)</f>
        <v/>
      </c>
      <c r="Q516" s="4">
        <f>IF(AND(SUMIFS(Investors!$P:$P,Investors!$A:$A,$A516,Investors!$G:$G,$B516)-$B$2&lt;=Q$4,SUMIFS(Investors!$P:$P,Investors!$A:$A,$A516,Investors!$G:$G,$B516)-$B$2&gt;P$4),SUMIFS(Investors!$Q:$Q,Investors!$A:$A,$A516,Investors!$G:$G,$B516),0)</f>
        <v/>
      </c>
      <c r="R516" s="4">
        <f>IF(AND(SUMIFS(Investors!$P:$P,Investors!$A:$A,$A516,Investors!$G:$G,$B516)-$B$2&lt;=R$4,SUMIFS(Investors!$P:$P,Investors!$A:$A,$A516,Investors!$G:$G,$B516)-$B$2&gt;Q$4),SUMIFS(Investors!$Q:$Q,Investors!$A:$A,$A516,Investors!$G:$G,$B516),0)</f>
        <v/>
      </c>
      <c r="S516" s="4">
        <f>IF(AND(SUMIFS(Investors!$P:$P,Investors!$A:$A,$A516,Investors!$G:$G,$B516)-$B$2&lt;=S$4,SUMIFS(Investors!$P:$P,Investors!$A:$A,$A516,Investors!$G:$G,$B516)-$B$2&gt;R$4),SUMIFS(Investors!$Q:$Q,Investors!$A:$A,$A516,Investors!$G:$G,$B516),0)</f>
        <v/>
      </c>
      <c r="T516" s="4">
        <f>IF(AND(SUMIFS(Investors!$P:$P,Investors!$A:$A,$A516,Investors!$G:$G,$B516)-$B$2&lt;=T$4,SUMIFS(Investors!$P:$P,Investors!$A:$A,$A516,Investors!$G:$G,$B516)-$B$2&gt;S$4),SUMIFS(Investors!$Q:$Q,Investors!$A:$A,$A516,Investors!$G:$G,$B516),0)</f>
        <v/>
      </c>
      <c r="U516" s="4">
        <f>IF(AND(SUMIFS(Investors!$P:$P,Investors!$A:$A,$A516,Investors!$G:$G,$B516)-$B$2&lt;=U$4,SUMIFS(Investors!$P:$P,Investors!$A:$A,$A516,Investors!$G:$G,$B516)-$B$2&gt;T$4),SUMIFS(Investors!$Q:$Q,Investors!$A:$A,$A516,Investors!$G:$G,$B516),0)</f>
        <v/>
      </c>
      <c r="V516" s="4">
        <f>IF(AND(SUMIFS(Investors!$P:$P,Investors!$A:$A,$A516,Investors!$G:$G,$B516)-$B$2&lt;=V$4,SUMIFS(Investors!$P:$P,Investors!$A:$A,$A516,Investors!$G:$G,$B516)-$B$2&gt;U$4),SUMIFS(Investors!$Q:$Q,Investors!$A:$A,$A516,Investors!$G:$G,$B516),0)</f>
        <v/>
      </c>
      <c r="W516" s="4">
        <f>IF(AND(SUMIFS(Investors!$P:$P,Investors!$A:$A,$A516,Investors!$G:$G,$B516)-$B$2&lt;=W$4,SUMIFS(Investors!$P:$P,Investors!$A:$A,$A516,Investors!$G:$G,$B516)-$B$2&gt;V$4),SUMIFS(Investors!$Q:$Q,Investors!$A:$A,$A516,Investors!$G:$G,$B516),0)</f>
        <v/>
      </c>
      <c r="X516" s="4">
        <f>IF(AND(SUMIFS(Investors!$P:$P,Investors!$A:$A,$A516,Investors!$G:$G,$B516)-$B$2&lt;=X$4,SUMIFS(Investors!$P:$P,Investors!$A:$A,$A516,Investors!$G:$G,$B516)-$B$2&gt;W$4),SUMIFS(Investors!$Q:$Q,Investors!$A:$A,$A516,Investors!$G:$G,$B516),0)</f>
        <v/>
      </c>
      <c r="Y516" s="4">
        <f>IF(AND(SUMIFS(Investors!$P:$P,Investors!$A:$A,$A516,Investors!$G:$G,$B516)-$B$2&lt;=Y$4,SUMIFS(Investors!$P:$P,Investors!$A:$A,$A516,Investors!$G:$G,$B516)-$B$2&gt;X$4),SUMIFS(Investors!$Q:$Q,Investors!$A:$A,$A516,Investors!$G:$G,$B516),0)</f>
        <v/>
      </c>
      <c r="Z516" s="4">
        <f>IF(AND(SUMIFS(Investors!$P:$P,Investors!$A:$A,$A516,Investors!$G:$G,$B516)-$B$2&lt;=Z$4,SUMIFS(Investors!$P:$P,Investors!$A:$A,$A516,Investors!$G:$G,$B516)-$B$2&gt;Y$4),SUMIFS(Investors!$Q:$Q,Investors!$A:$A,$A516,Investors!$G:$G,$B516),0)</f>
        <v/>
      </c>
      <c r="AA516" s="4">
        <f>IF(AND(SUMIFS(Investors!$P:$P,Investors!$A:$A,$A516,Investors!$G:$G,$B516)-$B$2&lt;=AA$4,SUMIFS(Investors!$P:$P,Investors!$A:$A,$A516,Investors!$G:$G,$B516)-$B$2&gt;Z$4),SUMIFS(Investors!$Q:$Q,Investors!$A:$A,$A516,Investors!$G:$G,$B516),0)</f>
        <v/>
      </c>
      <c r="AB516" s="4">
        <f>IF(AND(SUMIFS(Investors!$P:$P,Investors!$A:$A,$A516,Investors!$G:$G,$B516)-$B$2&lt;=AB$4,SUMIFS(Investors!$P:$P,Investors!$A:$A,$A516,Investors!$G:$G,$B516)-$B$2&gt;AA$4),SUMIFS(Investors!$Q:$Q,Investors!$A:$A,$A516,Investors!$G:$G,$B516),0)</f>
        <v/>
      </c>
      <c r="AC516" s="4">
        <f>IF(AND(SUMIFS(Investors!$P:$P,Investors!$A:$A,$A516,Investors!$G:$G,$B516)-$B$2&lt;=AC$4,SUMIFS(Investors!$P:$P,Investors!$A:$A,$A516,Investors!$G:$G,$B516)-$B$2&gt;AB$4),SUMIFS(Investors!$Q:$Q,Investors!$A:$A,$A516,Investors!$G:$G,$B516),0)</f>
        <v/>
      </c>
    </row>
    <row r="517">
      <c r="A517" t="inlineStr">
        <is>
          <t>ZDEF01</t>
        </is>
      </c>
      <c r="B517" t="inlineStr">
        <is>
          <t>HVP201</t>
        </is>
      </c>
      <c r="C517" s="4">
        <f>SUM(E517:AC517)</f>
        <v/>
      </c>
      <c r="E517" s="4">
        <f>IF(AND(SUMIFS(Investors!$P:$P,Investors!$A:$A,$A517,Investors!$G:$G,$B517)-$B$2&lt;=E$4,SUMIFS(Investors!$P:$P,Investors!$A:$A,$A517,Investors!$G:$G,$B517)-$B$2&gt;D$4),SUMIFS(Investors!$Q:$Q,Investors!$A:$A,$A517,Investors!$G:$G,$B517),0)</f>
        <v/>
      </c>
      <c r="F517" s="4">
        <f>IF(AND(SUMIFS(Investors!$P:$P,Investors!$A:$A,$A517,Investors!$G:$G,$B517)-$B$2&lt;=F$4,SUMIFS(Investors!$P:$P,Investors!$A:$A,$A517,Investors!$G:$G,$B517)-$B$2&gt;E$4),SUMIFS(Investors!$Q:$Q,Investors!$A:$A,$A517,Investors!$G:$G,$B517),0)</f>
        <v/>
      </c>
      <c r="G517" s="4">
        <f>IF(AND(SUMIFS(Investors!$P:$P,Investors!$A:$A,$A517,Investors!$G:$G,$B517)-$B$2&lt;=G$4,SUMIFS(Investors!$P:$P,Investors!$A:$A,$A517,Investors!$G:$G,$B517)-$B$2&gt;F$4),SUMIFS(Investors!$Q:$Q,Investors!$A:$A,$A517,Investors!$G:$G,$B517),0)</f>
        <v/>
      </c>
      <c r="H517" s="4">
        <f>IF(AND(SUMIFS(Investors!$P:$P,Investors!$A:$A,$A517,Investors!$G:$G,$B517)-$B$2&lt;=H$4,SUMIFS(Investors!$P:$P,Investors!$A:$A,$A517,Investors!$G:$G,$B517)-$B$2&gt;G$4),SUMIFS(Investors!$Q:$Q,Investors!$A:$A,$A517,Investors!$G:$G,$B517),0)</f>
        <v/>
      </c>
      <c r="I517" s="4">
        <f>IF(AND(SUMIFS(Investors!$P:$P,Investors!$A:$A,$A517,Investors!$G:$G,$B517)-$B$2&lt;=I$4,SUMIFS(Investors!$P:$P,Investors!$A:$A,$A517,Investors!$G:$G,$B517)-$B$2&gt;H$4),SUMIFS(Investors!$Q:$Q,Investors!$A:$A,$A517,Investors!$G:$G,$B517),0)</f>
        <v/>
      </c>
      <c r="J517" s="4">
        <f>IF(AND(SUMIFS(Investors!$P:$P,Investors!$A:$A,$A517,Investors!$G:$G,$B517)-$B$2&lt;=J$4,SUMIFS(Investors!$P:$P,Investors!$A:$A,$A517,Investors!$G:$G,$B517)-$B$2&gt;I$4),SUMIFS(Investors!$Q:$Q,Investors!$A:$A,$A517,Investors!$G:$G,$B517),0)</f>
        <v/>
      </c>
      <c r="K517" s="4">
        <f>IF(AND(SUMIFS(Investors!$P:$P,Investors!$A:$A,$A517,Investors!$G:$G,$B517)-$B$2&lt;=K$4,SUMIFS(Investors!$P:$P,Investors!$A:$A,$A517,Investors!$G:$G,$B517)-$B$2&gt;J$4),SUMIFS(Investors!$Q:$Q,Investors!$A:$A,$A517,Investors!$G:$G,$B517),0)</f>
        <v/>
      </c>
      <c r="L517" s="4">
        <f>IF(AND(SUMIFS(Investors!$P:$P,Investors!$A:$A,$A517,Investors!$G:$G,$B517)-$B$2&lt;=L$4,SUMIFS(Investors!$P:$P,Investors!$A:$A,$A517,Investors!$G:$G,$B517)-$B$2&gt;K$4),SUMIFS(Investors!$Q:$Q,Investors!$A:$A,$A517,Investors!$G:$G,$B517),0)</f>
        <v/>
      </c>
      <c r="M517" s="4">
        <f>IF(AND(SUMIFS(Investors!$P:$P,Investors!$A:$A,$A517,Investors!$G:$G,$B517)-$B$2&lt;=M$4,SUMIFS(Investors!$P:$P,Investors!$A:$A,$A517,Investors!$G:$G,$B517)-$B$2&gt;L$4),SUMIFS(Investors!$Q:$Q,Investors!$A:$A,$A517,Investors!$G:$G,$B517),0)</f>
        <v/>
      </c>
      <c r="N517" s="4">
        <f>IF(AND(SUMIFS(Investors!$P:$P,Investors!$A:$A,$A517,Investors!$G:$G,$B517)-$B$2&lt;=N$4,SUMIFS(Investors!$P:$P,Investors!$A:$A,$A517,Investors!$G:$G,$B517)-$B$2&gt;M$4),SUMIFS(Investors!$Q:$Q,Investors!$A:$A,$A517,Investors!$G:$G,$B517),0)</f>
        <v/>
      </c>
      <c r="O517" s="4">
        <f>IF(AND(SUMIFS(Investors!$P:$P,Investors!$A:$A,$A517,Investors!$G:$G,$B517)-$B$2&lt;=O$4,SUMIFS(Investors!$P:$P,Investors!$A:$A,$A517,Investors!$G:$G,$B517)-$B$2&gt;N$4),SUMIFS(Investors!$Q:$Q,Investors!$A:$A,$A517,Investors!$G:$G,$B517),0)</f>
        <v/>
      </c>
      <c r="P517" s="4">
        <f>IF(AND(SUMIFS(Investors!$P:$P,Investors!$A:$A,$A517,Investors!$G:$G,$B517)-$B$2&lt;=P$4,SUMIFS(Investors!$P:$P,Investors!$A:$A,$A517,Investors!$G:$G,$B517)-$B$2&gt;O$4),SUMIFS(Investors!$Q:$Q,Investors!$A:$A,$A517,Investors!$G:$G,$B517),0)</f>
        <v/>
      </c>
      <c r="Q517" s="4">
        <f>IF(AND(SUMIFS(Investors!$P:$P,Investors!$A:$A,$A517,Investors!$G:$G,$B517)-$B$2&lt;=Q$4,SUMIFS(Investors!$P:$P,Investors!$A:$A,$A517,Investors!$G:$G,$B517)-$B$2&gt;P$4),SUMIFS(Investors!$Q:$Q,Investors!$A:$A,$A517,Investors!$G:$G,$B517),0)</f>
        <v/>
      </c>
      <c r="R517" s="4">
        <f>IF(AND(SUMIFS(Investors!$P:$P,Investors!$A:$A,$A517,Investors!$G:$G,$B517)-$B$2&lt;=R$4,SUMIFS(Investors!$P:$P,Investors!$A:$A,$A517,Investors!$G:$G,$B517)-$B$2&gt;Q$4),SUMIFS(Investors!$Q:$Q,Investors!$A:$A,$A517,Investors!$G:$G,$B517),0)</f>
        <v/>
      </c>
      <c r="S517" s="4">
        <f>IF(AND(SUMIFS(Investors!$P:$P,Investors!$A:$A,$A517,Investors!$G:$G,$B517)-$B$2&lt;=S$4,SUMIFS(Investors!$P:$P,Investors!$A:$A,$A517,Investors!$G:$G,$B517)-$B$2&gt;R$4),SUMIFS(Investors!$Q:$Q,Investors!$A:$A,$A517,Investors!$G:$G,$B517),0)</f>
        <v/>
      </c>
      <c r="T517" s="4">
        <f>IF(AND(SUMIFS(Investors!$P:$P,Investors!$A:$A,$A517,Investors!$G:$G,$B517)-$B$2&lt;=T$4,SUMIFS(Investors!$P:$P,Investors!$A:$A,$A517,Investors!$G:$G,$B517)-$B$2&gt;S$4),SUMIFS(Investors!$Q:$Q,Investors!$A:$A,$A517,Investors!$G:$G,$B517),0)</f>
        <v/>
      </c>
      <c r="U517" s="4">
        <f>IF(AND(SUMIFS(Investors!$P:$P,Investors!$A:$A,$A517,Investors!$G:$G,$B517)-$B$2&lt;=U$4,SUMIFS(Investors!$P:$P,Investors!$A:$A,$A517,Investors!$G:$G,$B517)-$B$2&gt;T$4),SUMIFS(Investors!$Q:$Q,Investors!$A:$A,$A517,Investors!$G:$G,$B517),0)</f>
        <v/>
      </c>
      <c r="V517" s="4">
        <f>IF(AND(SUMIFS(Investors!$P:$P,Investors!$A:$A,$A517,Investors!$G:$G,$B517)-$B$2&lt;=V$4,SUMIFS(Investors!$P:$P,Investors!$A:$A,$A517,Investors!$G:$G,$B517)-$B$2&gt;U$4),SUMIFS(Investors!$Q:$Q,Investors!$A:$A,$A517,Investors!$G:$G,$B517),0)</f>
        <v/>
      </c>
      <c r="W517" s="4">
        <f>IF(AND(SUMIFS(Investors!$P:$P,Investors!$A:$A,$A517,Investors!$G:$G,$B517)-$B$2&lt;=W$4,SUMIFS(Investors!$P:$P,Investors!$A:$A,$A517,Investors!$G:$G,$B517)-$B$2&gt;V$4),SUMIFS(Investors!$Q:$Q,Investors!$A:$A,$A517,Investors!$G:$G,$B517),0)</f>
        <v/>
      </c>
      <c r="X517" s="4">
        <f>IF(AND(SUMIFS(Investors!$P:$P,Investors!$A:$A,$A517,Investors!$G:$G,$B517)-$B$2&lt;=X$4,SUMIFS(Investors!$P:$P,Investors!$A:$A,$A517,Investors!$G:$G,$B517)-$B$2&gt;W$4),SUMIFS(Investors!$Q:$Q,Investors!$A:$A,$A517,Investors!$G:$G,$B517),0)</f>
        <v/>
      </c>
      <c r="Y517" s="4">
        <f>IF(AND(SUMIFS(Investors!$P:$P,Investors!$A:$A,$A517,Investors!$G:$G,$B517)-$B$2&lt;=Y$4,SUMIFS(Investors!$P:$P,Investors!$A:$A,$A517,Investors!$G:$G,$B517)-$B$2&gt;X$4),SUMIFS(Investors!$Q:$Q,Investors!$A:$A,$A517,Investors!$G:$G,$B517),0)</f>
        <v/>
      </c>
      <c r="Z517" s="4">
        <f>IF(AND(SUMIFS(Investors!$P:$P,Investors!$A:$A,$A517,Investors!$G:$G,$B517)-$B$2&lt;=Z$4,SUMIFS(Investors!$P:$P,Investors!$A:$A,$A517,Investors!$G:$G,$B517)-$B$2&gt;Y$4),SUMIFS(Investors!$Q:$Q,Investors!$A:$A,$A517,Investors!$G:$G,$B517),0)</f>
        <v/>
      </c>
      <c r="AA517" s="4">
        <f>IF(AND(SUMIFS(Investors!$P:$P,Investors!$A:$A,$A517,Investors!$G:$G,$B517)-$B$2&lt;=AA$4,SUMIFS(Investors!$P:$P,Investors!$A:$A,$A517,Investors!$G:$G,$B517)-$B$2&gt;Z$4),SUMIFS(Investors!$Q:$Q,Investors!$A:$A,$A517,Investors!$G:$G,$B517),0)</f>
        <v/>
      </c>
      <c r="AB517" s="4">
        <f>IF(AND(SUMIFS(Investors!$P:$P,Investors!$A:$A,$A517,Investors!$G:$G,$B517)-$B$2&lt;=AB$4,SUMIFS(Investors!$P:$P,Investors!$A:$A,$A517,Investors!$G:$G,$B517)-$B$2&gt;AA$4),SUMIFS(Investors!$Q:$Q,Investors!$A:$A,$A517,Investors!$G:$G,$B517),0)</f>
        <v/>
      </c>
      <c r="AC517" s="4">
        <f>IF(AND(SUMIFS(Investors!$P:$P,Investors!$A:$A,$A517,Investors!$G:$G,$B517)-$B$2&lt;=AC$4,SUMIFS(Investors!$P:$P,Investors!$A:$A,$A517,Investors!$G:$G,$B517)-$B$2&gt;AB$4),SUMIFS(Investors!$Q:$Q,Investors!$A:$A,$A517,Investors!$G:$G,$B517),0)</f>
        <v/>
      </c>
    </row>
    <row r="518">
      <c r="A518" t="inlineStr">
        <is>
          <t>ZJAN05</t>
        </is>
      </c>
      <c r="B518" t="inlineStr">
        <is>
          <t>HVP201</t>
        </is>
      </c>
      <c r="C518" s="4">
        <f>SUM(E518:AC518)</f>
        <v/>
      </c>
      <c r="E518" s="4">
        <f>IF(AND(SUMIFS(Investors!$P:$P,Investors!$A:$A,$A518,Investors!$G:$G,$B518)-$B$2&lt;=E$4,SUMIFS(Investors!$P:$P,Investors!$A:$A,$A518,Investors!$G:$G,$B518)-$B$2&gt;D$4),SUMIFS(Investors!$Q:$Q,Investors!$A:$A,$A518,Investors!$G:$G,$B518),0)</f>
        <v/>
      </c>
      <c r="F518" s="4">
        <f>IF(AND(SUMIFS(Investors!$P:$P,Investors!$A:$A,$A518,Investors!$G:$G,$B518)-$B$2&lt;=F$4,SUMIFS(Investors!$P:$P,Investors!$A:$A,$A518,Investors!$G:$G,$B518)-$B$2&gt;E$4),SUMIFS(Investors!$Q:$Q,Investors!$A:$A,$A518,Investors!$G:$G,$B518),0)</f>
        <v/>
      </c>
      <c r="G518" s="4">
        <f>IF(AND(SUMIFS(Investors!$P:$P,Investors!$A:$A,$A518,Investors!$G:$G,$B518)-$B$2&lt;=G$4,SUMIFS(Investors!$P:$P,Investors!$A:$A,$A518,Investors!$G:$G,$B518)-$B$2&gt;F$4),SUMIFS(Investors!$Q:$Q,Investors!$A:$A,$A518,Investors!$G:$G,$B518),0)</f>
        <v/>
      </c>
      <c r="H518" s="4">
        <f>IF(AND(SUMIFS(Investors!$P:$P,Investors!$A:$A,$A518,Investors!$G:$G,$B518)-$B$2&lt;=H$4,SUMIFS(Investors!$P:$P,Investors!$A:$A,$A518,Investors!$G:$G,$B518)-$B$2&gt;G$4),SUMIFS(Investors!$Q:$Q,Investors!$A:$A,$A518,Investors!$G:$G,$B518),0)</f>
        <v/>
      </c>
      <c r="I518" s="4">
        <f>IF(AND(SUMIFS(Investors!$P:$P,Investors!$A:$A,$A518,Investors!$G:$G,$B518)-$B$2&lt;=I$4,SUMIFS(Investors!$P:$P,Investors!$A:$A,$A518,Investors!$G:$G,$B518)-$B$2&gt;H$4),SUMIFS(Investors!$Q:$Q,Investors!$A:$A,$A518,Investors!$G:$G,$B518),0)</f>
        <v/>
      </c>
      <c r="J518" s="4">
        <f>IF(AND(SUMIFS(Investors!$P:$P,Investors!$A:$A,$A518,Investors!$G:$G,$B518)-$B$2&lt;=J$4,SUMIFS(Investors!$P:$P,Investors!$A:$A,$A518,Investors!$G:$G,$B518)-$B$2&gt;I$4),SUMIFS(Investors!$Q:$Q,Investors!$A:$A,$A518,Investors!$G:$G,$B518),0)</f>
        <v/>
      </c>
      <c r="K518" s="4">
        <f>IF(AND(SUMIFS(Investors!$P:$P,Investors!$A:$A,$A518,Investors!$G:$G,$B518)-$B$2&lt;=K$4,SUMIFS(Investors!$P:$P,Investors!$A:$A,$A518,Investors!$G:$G,$B518)-$B$2&gt;J$4),SUMIFS(Investors!$Q:$Q,Investors!$A:$A,$A518,Investors!$G:$G,$B518),0)</f>
        <v/>
      </c>
      <c r="L518" s="4">
        <f>IF(AND(SUMIFS(Investors!$P:$P,Investors!$A:$A,$A518,Investors!$G:$G,$B518)-$B$2&lt;=L$4,SUMIFS(Investors!$P:$P,Investors!$A:$A,$A518,Investors!$G:$G,$B518)-$B$2&gt;K$4),SUMIFS(Investors!$Q:$Q,Investors!$A:$A,$A518,Investors!$G:$G,$B518),0)</f>
        <v/>
      </c>
      <c r="M518" s="4">
        <f>IF(AND(SUMIFS(Investors!$P:$P,Investors!$A:$A,$A518,Investors!$G:$G,$B518)-$B$2&lt;=M$4,SUMIFS(Investors!$P:$P,Investors!$A:$A,$A518,Investors!$G:$G,$B518)-$B$2&gt;L$4),SUMIFS(Investors!$Q:$Q,Investors!$A:$A,$A518,Investors!$G:$G,$B518),0)</f>
        <v/>
      </c>
      <c r="N518" s="4">
        <f>IF(AND(SUMIFS(Investors!$P:$P,Investors!$A:$A,$A518,Investors!$G:$G,$B518)-$B$2&lt;=N$4,SUMIFS(Investors!$P:$P,Investors!$A:$A,$A518,Investors!$G:$G,$B518)-$B$2&gt;M$4),SUMIFS(Investors!$Q:$Q,Investors!$A:$A,$A518,Investors!$G:$G,$B518),0)</f>
        <v/>
      </c>
      <c r="O518" s="4">
        <f>IF(AND(SUMIFS(Investors!$P:$P,Investors!$A:$A,$A518,Investors!$G:$G,$B518)-$B$2&lt;=O$4,SUMIFS(Investors!$P:$P,Investors!$A:$A,$A518,Investors!$G:$G,$B518)-$B$2&gt;N$4),SUMIFS(Investors!$Q:$Q,Investors!$A:$A,$A518,Investors!$G:$G,$B518),0)</f>
        <v/>
      </c>
      <c r="P518" s="4">
        <f>IF(AND(SUMIFS(Investors!$P:$P,Investors!$A:$A,$A518,Investors!$G:$G,$B518)-$B$2&lt;=P$4,SUMIFS(Investors!$P:$P,Investors!$A:$A,$A518,Investors!$G:$G,$B518)-$B$2&gt;O$4),SUMIFS(Investors!$Q:$Q,Investors!$A:$A,$A518,Investors!$G:$G,$B518),0)</f>
        <v/>
      </c>
      <c r="Q518" s="4">
        <f>IF(AND(SUMIFS(Investors!$P:$P,Investors!$A:$A,$A518,Investors!$G:$G,$B518)-$B$2&lt;=Q$4,SUMIFS(Investors!$P:$P,Investors!$A:$A,$A518,Investors!$G:$G,$B518)-$B$2&gt;P$4),SUMIFS(Investors!$Q:$Q,Investors!$A:$A,$A518,Investors!$G:$G,$B518),0)</f>
        <v/>
      </c>
      <c r="R518" s="4">
        <f>IF(AND(SUMIFS(Investors!$P:$P,Investors!$A:$A,$A518,Investors!$G:$G,$B518)-$B$2&lt;=R$4,SUMIFS(Investors!$P:$P,Investors!$A:$A,$A518,Investors!$G:$G,$B518)-$B$2&gt;Q$4),SUMIFS(Investors!$Q:$Q,Investors!$A:$A,$A518,Investors!$G:$G,$B518),0)</f>
        <v/>
      </c>
      <c r="S518" s="4">
        <f>IF(AND(SUMIFS(Investors!$P:$P,Investors!$A:$A,$A518,Investors!$G:$G,$B518)-$B$2&lt;=S$4,SUMIFS(Investors!$P:$P,Investors!$A:$A,$A518,Investors!$G:$G,$B518)-$B$2&gt;R$4),SUMIFS(Investors!$Q:$Q,Investors!$A:$A,$A518,Investors!$G:$G,$B518),0)</f>
        <v/>
      </c>
      <c r="T518" s="4">
        <f>IF(AND(SUMIFS(Investors!$P:$P,Investors!$A:$A,$A518,Investors!$G:$G,$B518)-$B$2&lt;=T$4,SUMIFS(Investors!$P:$P,Investors!$A:$A,$A518,Investors!$G:$G,$B518)-$B$2&gt;S$4),SUMIFS(Investors!$Q:$Q,Investors!$A:$A,$A518,Investors!$G:$G,$B518),0)</f>
        <v/>
      </c>
      <c r="U518" s="4">
        <f>IF(AND(SUMIFS(Investors!$P:$P,Investors!$A:$A,$A518,Investors!$G:$G,$B518)-$B$2&lt;=U$4,SUMIFS(Investors!$P:$P,Investors!$A:$A,$A518,Investors!$G:$G,$B518)-$B$2&gt;T$4),SUMIFS(Investors!$Q:$Q,Investors!$A:$A,$A518,Investors!$G:$G,$B518),0)</f>
        <v/>
      </c>
      <c r="V518" s="4">
        <f>IF(AND(SUMIFS(Investors!$P:$P,Investors!$A:$A,$A518,Investors!$G:$G,$B518)-$B$2&lt;=V$4,SUMIFS(Investors!$P:$P,Investors!$A:$A,$A518,Investors!$G:$G,$B518)-$B$2&gt;U$4),SUMIFS(Investors!$Q:$Q,Investors!$A:$A,$A518,Investors!$G:$G,$B518),0)</f>
        <v/>
      </c>
      <c r="W518" s="4">
        <f>IF(AND(SUMIFS(Investors!$P:$P,Investors!$A:$A,$A518,Investors!$G:$G,$B518)-$B$2&lt;=W$4,SUMIFS(Investors!$P:$P,Investors!$A:$A,$A518,Investors!$G:$G,$B518)-$B$2&gt;V$4),SUMIFS(Investors!$Q:$Q,Investors!$A:$A,$A518,Investors!$G:$G,$B518),0)</f>
        <v/>
      </c>
      <c r="X518" s="4">
        <f>IF(AND(SUMIFS(Investors!$P:$P,Investors!$A:$A,$A518,Investors!$G:$G,$B518)-$B$2&lt;=X$4,SUMIFS(Investors!$P:$P,Investors!$A:$A,$A518,Investors!$G:$G,$B518)-$B$2&gt;W$4),SUMIFS(Investors!$Q:$Q,Investors!$A:$A,$A518,Investors!$G:$G,$B518),0)</f>
        <v/>
      </c>
      <c r="Y518" s="4">
        <f>IF(AND(SUMIFS(Investors!$P:$P,Investors!$A:$A,$A518,Investors!$G:$G,$B518)-$B$2&lt;=Y$4,SUMIFS(Investors!$P:$P,Investors!$A:$A,$A518,Investors!$G:$G,$B518)-$B$2&gt;X$4),SUMIFS(Investors!$Q:$Q,Investors!$A:$A,$A518,Investors!$G:$G,$B518),0)</f>
        <v/>
      </c>
      <c r="Z518" s="4">
        <f>IF(AND(SUMIFS(Investors!$P:$P,Investors!$A:$A,$A518,Investors!$G:$G,$B518)-$B$2&lt;=Z$4,SUMIFS(Investors!$P:$P,Investors!$A:$A,$A518,Investors!$G:$G,$B518)-$B$2&gt;Y$4),SUMIFS(Investors!$Q:$Q,Investors!$A:$A,$A518,Investors!$G:$G,$B518),0)</f>
        <v/>
      </c>
      <c r="AA518" s="4">
        <f>IF(AND(SUMIFS(Investors!$P:$P,Investors!$A:$A,$A518,Investors!$G:$G,$B518)-$B$2&lt;=AA$4,SUMIFS(Investors!$P:$P,Investors!$A:$A,$A518,Investors!$G:$G,$B518)-$B$2&gt;Z$4),SUMIFS(Investors!$Q:$Q,Investors!$A:$A,$A518,Investors!$G:$G,$B518),0)</f>
        <v/>
      </c>
      <c r="AB518" s="4">
        <f>IF(AND(SUMIFS(Investors!$P:$P,Investors!$A:$A,$A518,Investors!$G:$G,$B518)-$B$2&lt;=AB$4,SUMIFS(Investors!$P:$P,Investors!$A:$A,$A518,Investors!$G:$G,$B518)-$B$2&gt;AA$4),SUMIFS(Investors!$Q:$Q,Investors!$A:$A,$A518,Investors!$G:$G,$B518),0)</f>
        <v/>
      </c>
      <c r="AC518" s="4">
        <f>IF(AND(SUMIFS(Investors!$P:$P,Investors!$A:$A,$A518,Investors!$G:$G,$B518)-$B$2&lt;=AC$4,SUMIFS(Investors!$P:$P,Investors!$A:$A,$A518,Investors!$G:$G,$B518)-$B$2&gt;AB$4),SUMIFS(Investors!$Q:$Q,Investors!$A:$A,$A518,Investors!$G:$G,$B518),0)</f>
        <v/>
      </c>
    </row>
    <row r="519">
      <c r="A519" t="inlineStr">
        <is>
          <t>ZJAN05</t>
        </is>
      </c>
      <c r="B519" t="inlineStr">
        <is>
          <t>HVJ102</t>
        </is>
      </c>
      <c r="C519" s="4">
        <f>SUM(E519:AC519)</f>
        <v/>
      </c>
      <c r="E519" s="4">
        <f>IF(AND(SUMIFS(Investors!$P:$P,Investors!$A:$A,$A519,Investors!$G:$G,$B519)-$B$2&lt;=E$4,SUMIFS(Investors!$P:$P,Investors!$A:$A,$A519,Investors!$G:$G,$B519)-$B$2&gt;D$4),SUMIFS(Investors!$Q:$Q,Investors!$A:$A,$A519,Investors!$G:$G,$B519),0)</f>
        <v/>
      </c>
      <c r="F519" s="4">
        <f>IF(AND(SUMIFS(Investors!$P:$P,Investors!$A:$A,$A519,Investors!$G:$G,$B519)-$B$2&lt;=F$4,SUMIFS(Investors!$P:$P,Investors!$A:$A,$A519,Investors!$G:$G,$B519)-$B$2&gt;E$4),SUMIFS(Investors!$Q:$Q,Investors!$A:$A,$A519,Investors!$G:$G,$B519),0)</f>
        <v/>
      </c>
      <c r="G519" s="4">
        <f>IF(AND(SUMIFS(Investors!$P:$P,Investors!$A:$A,$A519,Investors!$G:$G,$B519)-$B$2&lt;=G$4,SUMIFS(Investors!$P:$P,Investors!$A:$A,$A519,Investors!$G:$G,$B519)-$B$2&gt;F$4),SUMIFS(Investors!$Q:$Q,Investors!$A:$A,$A519,Investors!$G:$G,$B519),0)</f>
        <v/>
      </c>
      <c r="H519" s="4">
        <f>IF(AND(SUMIFS(Investors!$P:$P,Investors!$A:$A,$A519,Investors!$G:$G,$B519)-$B$2&lt;=H$4,SUMIFS(Investors!$P:$P,Investors!$A:$A,$A519,Investors!$G:$G,$B519)-$B$2&gt;G$4),SUMIFS(Investors!$Q:$Q,Investors!$A:$A,$A519,Investors!$G:$G,$B519),0)</f>
        <v/>
      </c>
      <c r="I519" s="4">
        <f>IF(AND(SUMIFS(Investors!$P:$P,Investors!$A:$A,$A519,Investors!$G:$G,$B519)-$B$2&lt;=I$4,SUMIFS(Investors!$P:$P,Investors!$A:$A,$A519,Investors!$G:$G,$B519)-$B$2&gt;H$4),SUMIFS(Investors!$Q:$Q,Investors!$A:$A,$A519,Investors!$G:$G,$B519),0)</f>
        <v/>
      </c>
      <c r="J519" s="4">
        <f>IF(AND(SUMIFS(Investors!$P:$P,Investors!$A:$A,$A519,Investors!$G:$G,$B519)-$B$2&lt;=J$4,SUMIFS(Investors!$P:$P,Investors!$A:$A,$A519,Investors!$G:$G,$B519)-$B$2&gt;I$4),SUMIFS(Investors!$Q:$Q,Investors!$A:$A,$A519,Investors!$G:$G,$B519),0)</f>
        <v/>
      </c>
      <c r="K519" s="4">
        <f>IF(AND(SUMIFS(Investors!$P:$P,Investors!$A:$A,$A519,Investors!$G:$G,$B519)-$B$2&lt;=K$4,SUMIFS(Investors!$P:$P,Investors!$A:$A,$A519,Investors!$G:$G,$B519)-$B$2&gt;J$4),SUMIFS(Investors!$Q:$Q,Investors!$A:$A,$A519,Investors!$G:$G,$B519),0)</f>
        <v/>
      </c>
      <c r="L519" s="4">
        <f>IF(AND(SUMIFS(Investors!$P:$P,Investors!$A:$A,$A519,Investors!$G:$G,$B519)-$B$2&lt;=L$4,SUMIFS(Investors!$P:$P,Investors!$A:$A,$A519,Investors!$G:$G,$B519)-$B$2&gt;K$4),SUMIFS(Investors!$Q:$Q,Investors!$A:$A,$A519,Investors!$G:$G,$B519),0)</f>
        <v/>
      </c>
      <c r="M519" s="4">
        <f>IF(AND(SUMIFS(Investors!$P:$P,Investors!$A:$A,$A519,Investors!$G:$G,$B519)-$B$2&lt;=M$4,SUMIFS(Investors!$P:$P,Investors!$A:$A,$A519,Investors!$G:$G,$B519)-$B$2&gt;L$4),SUMIFS(Investors!$Q:$Q,Investors!$A:$A,$A519,Investors!$G:$G,$B519),0)</f>
        <v/>
      </c>
      <c r="N519" s="4">
        <f>IF(AND(SUMIFS(Investors!$P:$P,Investors!$A:$A,$A519,Investors!$G:$G,$B519)-$B$2&lt;=N$4,SUMIFS(Investors!$P:$P,Investors!$A:$A,$A519,Investors!$G:$G,$B519)-$B$2&gt;M$4),SUMIFS(Investors!$Q:$Q,Investors!$A:$A,$A519,Investors!$G:$G,$B519),0)</f>
        <v/>
      </c>
      <c r="O519" s="4">
        <f>IF(AND(SUMIFS(Investors!$P:$P,Investors!$A:$A,$A519,Investors!$G:$G,$B519)-$B$2&lt;=O$4,SUMIFS(Investors!$P:$P,Investors!$A:$A,$A519,Investors!$G:$G,$B519)-$B$2&gt;N$4),SUMIFS(Investors!$Q:$Q,Investors!$A:$A,$A519,Investors!$G:$G,$B519),0)</f>
        <v/>
      </c>
      <c r="P519" s="4">
        <f>IF(AND(SUMIFS(Investors!$P:$P,Investors!$A:$A,$A519,Investors!$G:$G,$B519)-$B$2&lt;=P$4,SUMIFS(Investors!$P:$P,Investors!$A:$A,$A519,Investors!$G:$G,$B519)-$B$2&gt;O$4),SUMIFS(Investors!$Q:$Q,Investors!$A:$A,$A519,Investors!$G:$G,$B519),0)</f>
        <v/>
      </c>
      <c r="Q519" s="4">
        <f>IF(AND(SUMIFS(Investors!$P:$P,Investors!$A:$A,$A519,Investors!$G:$G,$B519)-$B$2&lt;=Q$4,SUMIFS(Investors!$P:$P,Investors!$A:$A,$A519,Investors!$G:$G,$B519)-$B$2&gt;P$4),SUMIFS(Investors!$Q:$Q,Investors!$A:$A,$A519,Investors!$G:$G,$B519),0)</f>
        <v/>
      </c>
      <c r="R519" s="4">
        <f>IF(AND(SUMIFS(Investors!$P:$P,Investors!$A:$A,$A519,Investors!$G:$G,$B519)-$B$2&lt;=R$4,SUMIFS(Investors!$P:$P,Investors!$A:$A,$A519,Investors!$G:$G,$B519)-$B$2&gt;Q$4),SUMIFS(Investors!$Q:$Q,Investors!$A:$A,$A519,Investors!$G:$G,$B519),0)</f>
        <v/>
      </c>
      <c r="S519" s="4">
        <f>IF(AND(SUMIFS(Investors!$P:$P,Investors!$A:$A,$A519,Investors!$G:$G,$B519)-$B$2&lt;=S$4,SUMIFS(Investors!$P:$P,Investors!$A:$A,$A519,Investors!$G:$G,$B519)-$B$2&gt;R$4),SUMIFS(Investors!$Q:$Q,Investors!$A:$A,$A519,Investors!$G:$G,$B519),0)</f>
        <v/>
      </c>
      <c r="T519" s="4">
        <f>IF(AND(SUMIFS(Investors!$P:$P,Investors!$A:$A,$A519,Investors!$G:$G,$B519)-$B$2&lt;=T$4,SUMIFS(Investors!$P:$P,Investors!$A:$A,$A519,Investors!$G:$G,$B519)-$B$2&gt;S$4),SUMIFS(Investors!$Q:$Q,Investors!$A:$A,$A519,Investors!$G:$G,$B519),0)</f>
        <v/>
      </c>
      <c r="U519" s="4">
        <f>IF(AND(SUMIFS(Investors!$P:$P,Investors!$A:$A,$A519,Investors!$G:$G,$B519)-$B$2&lt;=U$4,SUMIFS(Investors!$P:$P,Investors!$A:$A,$A519,Investors!$G:$G,$B519)-$B$2&gt;T$4),SUMIFS(Investors!$Q:$Q,Investors!$A:$A,$A519,Investors!$G:$G,$B519),0)</f>
        <v/>
      </c>
      <c r="V519" s="4">
        <f>IF(AND(SUMIFS(Investors!$P:$P,Investors!$A:$A,$A519,Investors!$G:$G,$B519)-$B$2&lt;=V$4,SUMIFS(Investors!$P:$P,Investors!$A:$A,$A519,Investors!$G:$G,$B519)-$B$2&gt;U$4),SUMIFS(Investors!$Q:$Q,Investors!$A:$A,$A519,Investors!$G:$G,$B519),0)</f>
        <v/>
      </c>
      <c r="W519" s="4">
        <f>IF(AND(SUMIFS(Investors!$P:$P,Investors!$A:$A,$A519,Investors!$G:$G,$B519)-$B$2&lt;=W$4,SUMIFS(Investors!$P:$P,Investors!$A:$A,$A519,Investors!$G:$G,$B519)-$B$2&gt;V$4),SUMIFS(Investors!$Q:$Q,Investors!$A:$A,$A519,Investors!$G:$G,$B519),0)</f>
        <v/>
      </c>
      <c r="X519" s="4">
        <f>IF(AND(SUMIFS(Investors!$P:$P,Investors!$A:$A,$A519,Investors!$G:$G,$B519)-$B$2&lt;=X$4,SUMIFS(Investors!$P:$P,Investors!$A:$A,$A519,Investors!$G:$G,$B519)-$B$2&gt;W$4),SUMIFS(Investors!$Q:$Q,Investors!$A:$A,$A519,Investors!$G:$G,$B519),0)</f>
        <v/>
      </c>
      <c r="Y519" s="4">
        <f>IF(AND(SUMIFS(Investors!$P:$P,Investors!$A:$A,$A519,Investors!$G:$G,$B519)-$B$2&lt;=Y$4,SUMIFS(Investors!$P:$P,Investors!$A:$A,$A519,Investors!$G:$G,$B519)-$B$2&gt;X$4),SUMIFS(Investors!$Q:$Q,Investors!$A:$A,$A519,Investors!$G:$G,$B519),0)</f>
        <v/>
      </c>
      <c r="Z519" s="4">
        <f>IF(AND(SUMIFS(Investors!$P:$P,Investors!$A:$A,$A519,Investors!$G:$G,$B519)-$B$2&lt;=Z$4,SUMIFS(Investors!$P:$P,Investors!$A:$A,$A519,Investors!$G:$G,$B519)-$B$2&gt;Y$4),SUMIFS(Investors!$Q:$Q,Investors!$A:$A,$A519,Investors!$G:$G,$B519),0)</f>
        <v/>
      </c>
      <c r="AA519" s="4">
        <f>IF(AND(SUMIFS(Investors!$P:$P,Investors!$A:$A,$A519,Investors!$G:$G,$B519)-$B$2&lt;=AA$4,SUMIFS(Investors!$P:$P,Investors!$A:$A,$A519,Investors!$G:$G,$B519)-$B$2&gt;Z$4),SUMIFS(Investors!$Q:$Q,Investors!$A:$A,$A519,Investors!$G:$G,$B519),0)</f>
        <v/>
      </c>
      <c r="AB519" s="4">
        <f>IF(AND(SUMIFS(Investors!$P:$P,Investors!$A:$A,$A519,Investors!$G:$G,$B519)-$B$2&lt;=AB$4,SUMIFS(Investors!$P:$P,Investors!$A:$A,$A519,Investors!$G:$G,$B519)-$B$2&gt;AA$4),SUMIFS(Investors!$Q:$Q,Investors!$A:$A,$A519,Investors!$G:$G,$B519),0)</f>
        <v/>
      </c>
      <c r="AC519" s="4">
        <f>IF(AND(SUMIFS(Investors!$P:$P,Investors!$A:$A,$A519,Investors!$G:$G,$B519)-$B$2&lt;=AC$4,SUMIFS(Investors!$P:$P,Investors!$A:$A,$A519,Investors!$G:$G,$B519)-$B$2&gt;AB$4),SUMIFS(Investors!$Q:$Q,Investors!$A:$A,$A519,Investors!$G:$G,$B519),0)</f>
        <v/>
      </c>
    </row>
    <row r="520">
      <c r="A520" t="inlineStr">
        <is>
          <t>ZBAL02</t>
        </is>
      </c>
      <c r="B520" t="inlineStr">
        <is>
          <t>HVP201</t>
        </is>
      </c>
      <c r="C520" s="4">
        <f>SUM(E520:AC520)</f>
        <v/>
      </c>
      <c r="E520" s="4">
        <f>IF(AND(SUMIFS(Investors!$P:$P,Investors!$A:$A,$A520,Investors!$G:$G,$B520)-$B$2&lt;=E$4,SUMIFS(Investors!$P:$P,Investors!$A:$A,$A520,Investors!$G:$G,$B520)-$B$2&gt;D$4),SUMIFS(Investors!$Q:$Q,Investors!$A:$A,$A520,Investors!$G:$G,$B520),0)</f>
        <v/>
      </c>
      <c r="F520" s="4">
        <f>IF(AND(SUMIFS(Investors!$P:$P,Investors!$A:$A,$A520,Investors!$G:$G,$B520)-$B$2&lt;=F$4,SUMIFS(Investors!$P:$P,Investors!$A:$A,$A520,Investors!$G:$G,$B520)-$B$2&gt;E$4),SUMIFS(Investors!$Q:$Q,Investors!$A:$A,$A520,Investors!$G:$G,$B520),0)</f>
        <v/>
      </c>
      <c r="G520" s="4">
        <f>IF(AND(SUMIFS(Investors!$P:$P,Investors!$A:$A,$A520,Investors!$G:$G,$B520)-$B$2&lt;=G$4,SUMIFS(Investors!$P:$P,Investors!$A:$A,$A520,Investors!$G:$G,$B520)-$B$2&gt;F$4),SUMIFS(Investors!$Q:$Q,Investors!$A:$A,$A520,Investors!$G:$G,$B520),0)</f>
        <v/>
      </c>
      <c r="H520" s="4">
        <f>IF(AND(SUMIFS(Investors!$P:$P,Investors!$A:$A,$A520,Investors!$G:$G,$B520)-$B$2&lt;=H$4,SUMIFS(Investors!$P:$P,Investors!$A:$A,$A520,Investors!$G:$G,$B520)-$B$2&gt;G$4),SUMIFS(Investors!$Q:$Q,Investors!$A:$A,$A520,Investors!$G:$G,$B520),0)</f>
        <v/>
      </c>
      <c r="I520" s="4">
        <f>IF(AND(SUMIFS(Investors!$P:$P,Investors!$A:$A,$A520,Investors!$G:$G,$B520)-$B$2&lt;=I$4,SUMIFS(Investors!$P:$P,Investors!$A:$A,$A520,Investors!$G:$G,$B520)-$B$2&gt;H$4),SUMIFS(Investors!$Q:$Q,Investors!$A:$A,$A520,Investors!$G:$G,$B520),0)</f>
        <v/>
      </c>
      <c r="J520" s="4">
        <f>IF(AND(SUMIFS(Investors!$P:$P,Investors!$A:$A,$A520,Investors!$G:$G,$B520)-$B$2&lt;=J$4,SUMIFS(Investors!$P:$P,Investors!$A:$A,$A520,Investors!$G:$G,$B520)-$B$2&gt;I$4),SUMIFS(Investors!$Q:$Q,Investors!$A:$A,$A520,Investors!$G:$G,$B520),0)</f>
        <v/>
      </c>
      <c r="K520" s="4">
        <f>IF(AND(SUMIFS(Investors!$P:$P,Investors!$A:$A,$A520,Investors!$G:$G,$B520)-$B$2&lt;=K$4,SUMIFS(Investors!$P:$P,Investors!$A:$A,$A520,Investors!$G:$G,$B520)-$B$2&gt;J$4),SUMIFS(Investors!$Q:$Q,Investors!$A:$A,$A520,Investors!$G:$G,$B520),0)</f>
        <v/>
      </c>
      <c r="L520" s="4">
        <f>IF(AND(SUMIFS(Investors!$P:$P,Investors!$A:$A,$A520,Investors!$G:$G,$B520)-$B$2&lt;=L$4,SUMIFS(Investors!$P:$P,Investors!$A:$A,$A520,Investors!$G:$G,$B520)-$B$2&gt;K$4),SUMIFS(Investors!$Q:$Q,Investors!$A:$A,$A520,Investors!$G:$G,$B520),0)</f>
        <v/>
      </c>
      <c r="M520" s="4">
        <f>IF(AND(SUMIFS(Investors!$P:$P,Investors!$A:$A,$A520,Investors!$G:$G,$B520)-$B$2&lt;=M$4,SUMIFS(Investors!$P:$P,Investors!$A:$A,$A520,Investors!$G:$G,$B520)-$B$2&gt;L$4),SUMIFS(Investors!$Q:$Q,Investors!$A:$A,$A520,Investors!$G:$G,$B520),0)</f>
        <v/>
      </c>
      <c r="N520" s="4">
        <f>IF(AND(SUMIFS(Investors!$P:$P,Investors!$A:$A,$A520,Investors!$G:$G,$B520)-$B$2&lt;=N$4,SUMIFS(Investors!$P:$P,Investors!$A:$A,$A520,Investors!$G:$G,$B520)-$B$2&gt;M$4),SUMIFS(Investors!$Q:$Q,Investors!$A:$A,$A520,Investors!$G:$G,$B520),0)</f>
        <v/>
      </c>
      <c r="O520" s="4">
        <f>IF(AND(SUMIFS(Investors!$P:$P,Investors!$A:$A,$A520,Investors!$G:$G,$B520)-$B$2&lt;=O$4,SUMIFS(Investors!$P:$P,Investors!$A:$A,$A520,Investors!$G:$G,$B520)-$B$2&gt;N$4),SUMIFS(Investors!$Q:$Q,Investors!$A:$A,$A520,Investors!$G:$G,$B520),0)</f>
        <v/>
      </c>
      <c r="P520" s="4">
        <f>IF(AND(SUMIFS(Investors!$P:$P,Investors!$A:$A,$A520,Investors!$G:$G,$B520)-$B$2&lt;=P$4,SUMIFS(Investors!$P:$P,Investors!$A:$A,$A520,Investors!$G:$G,$B520)-$B$2&gt;O$4),SUMIFS(Investors!$Q:$Q,Investors!$A:$A,$A520,Investors!$G:$G,$B520),0)</f>
        <v/>
      </c>
      <c r="Q520" s="4">
        <f>IF(AND(SUMIFS(Investors!$P:$P,Investors!$A:$A,$A520,Investors!$G:$G,$B520)-$B$2&lt;=Q$4,SUMIFS(Investors!$P:$P,Investors!$A:$A,$A520,Investors!$G:$G,$B520)-$B$2&gt;P$4),SUMIFS(Investors!$Q:$Q,Investors!$A:$A,$A520,Investors!$G:$G,$B520),0)</f>
        <v/>
      </c>
      <c r="R520" s="4">
        <f>IF(AND(SUMIFS(Investors!$P:$P,Investors!$A:$A,$A520,Investors!$G:$G,$B520)-$B$2&lt;=R$4,SUMIFS(Investors!$P:$P,Investors!$A:$A,$A520,Investors!$G:$G,$B520)-$B$2&gt;Q$4),SUMIFS(Investors!$Q:$Q,Investors!$A:$A,$A520,Investors!$G:$G,$B520),0)</f>
        <v/>
      </c>
      <c r="S520" s="4">
        <f>IF(AND(SUMIFS(Investors!$P:$P,Investors!$A:$A,$A520,Investors!$G:$G,$B520)-$B$2&lt;=S$4,SUMIFS(Investors!$P:$P,Investors!$A:$A,$A520,Investors!$G:$G,$B520)-$B$2&gt;R$4),SUMIFS(Investors!$Q:$Q,Investors!$A:$A,$A520,Investors!$G:$G,$B520),0)</f>
        <v/>
      </c>
      <c r="T520" s="4">
        <f>IF(AND(SUMIFS(Investors!$P:$P,Investors!$A:$A,$A520,Investors!$G:$G,$B520)-$B$2&lt;=T$4,SUMIFS(Investors!$P:$P,Investors!$A:$A,$A520,Investors!$G:$G,$B520)-$B$2&gt;S$4),SUMIFS(Investors!$Q:$Q,Investors!$A:$A,$A520,Investors!$G:$G,$B520),0)</f>
        <v/>
      </c>
      <c r="U520" s="4">
        <f>IF(AND(SUMIFS(Investors!$P:$P,Investors!$A:$A,$A520,Investors!$G:$G,$B520)-$B$2&lt;=U$4,SUMIFS(Investors!$P:$P,Investors!$A:$A,$A520,Investors!$G:$G,$B520)-$B$2&gt;T$4),SUMIFS(Investors!$Q:$Q,Investors!$A:$A,$A520,Investors!$G:$G,$B520),0)</f>
        <v/>
      </c>
      <c r="V520" s="4">
        <f>IF(AND(SUMIFS(Investors!$P:$P,Investors!$A:$A,$A520,Investors!$G:$G,$B520)-$B$2&lt;=V$4,SUMIFS(Investors!$P:$P,Investors!$A:$A,$A520,Investors!$G:$G,$B520)-$B$2&gt;U$4),SUMIFS(Investors!$Q:$Q,Investors!$A:$A,$A520,Investors!$G:$G,$B520),0)</f>
        <v/>
      </c>
      <c r="W520" s="4">
        <f>IF(AND(SUMIFS(Investors!$P:$P,Investors!$A:$A,$A520,Investors!$G:$G,$B520)-$B$2&lt;=W$4,SUMIFS(Investors!$P:$P,Investors!$A:$A,$A520,Investors!$G:$G,$B520)-$B$2&gt;V$4),SUMIFS(Investors!$Q:$Q,Investors!$A:$A,$A520,Investors!$G:$G,$B520),0)</f>
        <v/>
      </c>
      <c r="X520" s="4">
        <f>IF(AND(SUMIFS(Investors!$P:$P,Investors!$A:$A,$A520,Investors!$G:$G,$B520)-$B$2&lt;=X$4,SUMIFS(Investors!$P:$P,Investors!$A:$A,$A520,Investors!$G:$G,$B520)-$B$2&gt;W$4),SUMIFS(Investors!$Q:$Q,Investors!$A:$A,$A520,Investors!$G:$G,$B520),0)</f>
        <v/>
      </c>
      <c r="Y520" s="4">
        <f>IF(AND(SUMIFS(Investors!$P:$P,Investors!$A:$A,$A520,Investors!$G:$G,$B520)-$B$2&lt;=Y$4,SUMIFS(Investors!$P:$P,Investors!$A:$A,$A520,Investors!$G:$G,$B520)-$B$2&gt;X$4),SUMIFS(Investors!$Q:$Q,Investors!$A:$A,$A520,Investors!$G:$G,$B520),0)</f>
        <v/>
      </c>
      <c r="Z520" s="4">
        <f>IF(AND(SUMIFS(Investors!$P:$P,Investors!$A:$A,$A520,Investors!$G:$G,$B520)-$B$2&lt;=Z$4,SUMIFS(Investors!$P:$P,Investors!$A:$A,$A520,Investors!$G:$G,$B520)-$B$2&gt;Y$4),SUMIFS(Investors!$Q:$Q,Investors!$A:$A,$A520,Investors!$G:$G,$B520),0)</f>
        <v/>
      </c>
      <c r="AA520" s="4">
        <f>IF(AND(SUMIFS(Investors!$P:$P,Investors!$A:$A,$A520,Investors!$G:$G,$B520)-$B$2&lt;=AA$4,SUMIFS(Investors!$P:$P,Investors!$A:$A,$A520,Investors!$G:$G,$B520)-$B$2&gt;Z$4),SUMIFS(Investors!$Q:$Q,Investors!$A:$A,$A520,Investors!$G:$G,$B520),0)</f>
        <v/>
      </c>
      <c r="AB520" s="4">
        <f>IF(AND(SUMIFS(Investors!$P:$P,Investors!$A:$A,$A520,Investors!$G:$G,$B520)-$B$2&lt;=AB$4,SUMIFS(Investors!$P:$P,Investors!$A:$A,$A520,Investors!$G:$G,$B520)-$B$2&gt;AA$4),SUMIFS(Investors!$Q:$Q,Investors!$A:$A,$A520,Investors!$G:$G,$B520),0)</f>
        <v/>
      </c>
      <c r="AC520" s="4">
        <f>IF(AND(SUMIFS(Investors!$P:$P,Investors!$A:$A,$A520,Investors!$G:$G,$B520)-$B$2&lt;=AC$4,SUMIFS(Investors!$P:$P,Investors!$A:$A,$A520,Investors!$G:$G,$B520)-$B$2&gt;AB$4),SUMIFS(Investors!$Q:$Q,Investors!$A:$A,$A520,Investors!$G:$G,$B520),0)</f>
        <v/>
      </c>
    </row>
    <row r="521">
      <c r="A521" t="inlineStr">
        <is>
          <t>ZBAL02</t>
        </is>
      </c>
      <c r="B521" t="inlineStr">
        <is>
          <t>HVJ102</t>
        </is>
      </c>
      <c r="C521" s="4">
        <f>SUM(E521:AC521)</f>
        <v/>
      </c>
      <c r="E521" s="4">
        <f>IF(AND(SUMIFS(Investors!$P:$P,Investors!$A:$A,$A521,Investors!$G:$G,$B521)-$B$2&lt;=E$4,SUMIFS(Investors!$P:$P,Investors!$A:$A,$A521,Investors!$G:$G,$B521)-$B$2&gt;D$4),SUMIFS(Investors!$Q:$Q,Investors!$A:$A,$A521,Investors!$G:$G,$B521),0)</f>
        <v/>
      </c>
      <c r="F521" s="4">
        <f>IF(AND(SUMIFS(Investors!$P:$P,Investors!$A:$A,$A521,Investors!$G:$G,$B521)-$B$2&lt;=F$4,SUMIFS(Investors!$P:$P,Investors!$A:$A,$A521,Investors!$G:$G,$B521)-$B$2&gt;E$4),SUMIFS(Investors!$Q:$Q,Investors!$A:$A,$A521,Investors!$G:$G,$B521),0)</f>
        <v/>
      </c>
      <c r="G521" s="4">
        <f>IF(AND(SUMIFS(Investors!$P:$P,Investors!$A:$A,$A521,Investors!$G:$G,$B521)-$B$2&lt;=G$4,SUMIFS(Investors!$P:$P,Investors!$A:$A,$A521,Investors!$G:$G,$B521)-$B$2&gt;F$4),SUMIFS(Investors!$Q:$Q,Investors!$A:$A,$A521,Investors!$G:$G,$B521),0)</f>
        <v/>
      </c>
      <c r="H521" s="4">
        <f>IF(AND(SUMIFS(Investors!$P:$P,Investors!$A:$A,$A521,Investors!$G:$G,$B521)-$B$2&lt;=H$4,SUMIFS(Investors!$P:$P,Investors!$A:$A,$A521,Investors!$G:$G,$B521)-$B$2&gt;G$4),SUMIFS(Investors!$Q:$Q,Investors!$A:$A,$A521,Investors!$G:$G,$B521),0)</f>
        <v/>
      </c>
      <c r="I521" s="4">
        <f>IF(AND(SUMIFS(Investors!$P:$P,Investors!$A:$A,$A521,Investors!$G:$G,$B521)-$B$2&lt;=I$4,SUMIFS(Investors!$P:$P,Investors!$A:$A,$A521,Investors!$G:$G,$B521)-$B$2&gt;H$4),SUMIFS(Investors!$Q:$Q,Investors!$A:$A,$A521,Investors!$G:$G,$B521),0)</f>
        <v/>
      </c>
      <c r="J521" s="4">
        <f>IF(AND(SUMIFS(Investors!$P:$P,Investors!$A:$A,$A521,Investors!$G:$G,$B521)-$B$2&lt;=J$4,SUMIFS(Investors!$P:$P,Investors!$A:$A,$A521,Investors!$G:$G,$B521)-$B$2&gt;I$4),SUMIFS(Investors!$Q:$Q,Investors!$A:$A,$A521,Investors!$G:$G,$B521),0)</f>
        <v/>
      </c>
      <c r="K521" s="4">
        <f>IF(AND(SUMIFS(Investors!$P:$P,Investors!$A:$A,$A521,Investors!$G:$G,$B521)-$B$2&lt;=K$4,SUMIFS(Investors!$P:$P,Investors!$A:$A,$A521,Investors!$G:$G,$B521)-$B$2&gt;J$4),SUMIFS(Investors!$Q:$Q,Investors!$A:$A,$A521,Investors!$G:$G,$B521),0)</f>
        <v/>
      </c>
      <c r="L521" s="4">
        <f>IF(AND(SUMIFS(Investors!$P:$P,Investors!$A:$A,$A521,Investors!$G:$G,$B521)-$B$2&lt;=L$4,SUMIFS(Investors!$P:$P,Investors!$A:$A,$A521,Investors!$G:$G,$B521)-$B$2&gt;K$4),SUMIFS(Investors!$Q:$Q,Investors!$A:$A,$A521,Investors!$G:$G,$B521),0)</f>
        <v/>
      </c>
      <c r="M521" s="4">
        <f>IF(AND(SUMIFS(Investors!$P:$P,Investors!$A:$A,$A521,Investors!$G:$G,$B521)-$B$2&lt;=M$4,SUMIFS(Investors!$P:$P,Investors!$A:$A,$A521,Investors!$G:$G,$B521)-$B$2&gt;L$4),SUMIFS(Investors!$Q:$Q,Investors!$A:$A,$A521,Investors!$G:$G,$B521),0)</f>
        <v/>
      </c>
      <c r="N521" s="4">
        <f>IF(AND(SUMIFS(Investors!$P:$P,Investors!$A:$A,$A521,Investors!$G:$G,$B521)-$B$2&lt;=N$4,SUMIFS(Investors!$P:$P,Investors!$A:$A,$A521,Investors!$G:$G,$B521)-$B$2&gt;M$4),SUMIFS(Investors!$Q:$Q,Investors!$A:$A,$A521,Investors!$G:$G,$B521),0)</f>
        <v/>
      </c>
      <c r="O521" s="4">
        <f>IF(AND(SUMIFS(Investors!$P:$P,Investors!$A:$A,$A521,Investors!$G:$G,$B521)-$B$2&lt;=O$4,SUMIFS(Investors!$P:$P,Investors!$A:$A,$A521,Investors!$G:$G,$B521)-$B$2&gt;N$4),SUMIFS(Investors!$Q:$Q,Investors!$A:$A,$A521,Investors!$G:$G,$B521),0)</f>
        <v/>
      </c>
      <c r="P521" s="4">
        <f>IF(AND(SUMIFS(Investors!$P:$P,Investors!$A:$A,$A521,Investors!$G:$G,$B521)-$B$2&lt;=P$4,SUMIFS(Investors!$P:$P,Investors!$A:$A,$A521,Investors!$G:$G,$B521)-$B$2&gt;O$4),SUMIFS(Investors!$Q:$Q,Investors!$A:$A,$A521,Investors!$G:$G,$B521),0)</f>
        <v/>
      </c>
      <c r="Q521" s="4">
        <f>IF(AND(SUMIFS(Investors!$P:$P,Investors!$A:$A,$A521,Investors!$G:$G,$B521)-$B$2&lt;=Q$4,SUMIFS(Investors!$P:$P,Investors!$A:$A,$A521,Investors!$G:$G,$B521)-$B$2&gt;P$4),SUMIFS(Investors!$Q:$Q,Investors!$A:$A,$A521,Investors!$G:$G,$B521),0)</f>
        <v/>
      </c>
      <c r="R521" s="4">
        <f>IF(AND(SUMIFS(Investors!$P:$P,Investors!$A:$A,$A521,Investors!$G:$G,$B521)-$B$2&lt;=R$4,SUMIFS(Investors!$P:$P,Investors!$A:$A,$A521,Investors!$G:$G,$B521)-$B$2&gt;Q$4),SUMIFS(Investors!$Q:$Q,Investors!$A:$A,$A521,Investors!$G:$G,$B521),0)</f>
        <v/>
      </c>
      <c r="S521" s="4">
        <f>IF(AND(SUMIFS(Investors!$P:$P,Investors!$A:$A,$A521,Investors!$G:$G,$B521)-$B$2&lt;=S$4,SUMIFS(Investors!$P:$P,Investors!$A:$A,$A521,Investors!$G:$G,$B521)-$B$2&gt;R$4),SUMIFS(Investors!$Q:$Q,Investors!$A:$A,$A521,Investors!$G:$G,$B521),0)</f>
        <v/>
      </c>
      <c r="T521" s="4">
        <f>IF(AND(SUMIFS(Investors!$P:$P,Investors!$A:$A,$A521,Investors!$G:$G,$B521)-$B$2&lt;=T$4,SUMIFS(Investors!$P:$P,Investors!$A:$A,$A521,Investors!$G:$G,$B521)-$B$2&gt;S$4),SUMIFS(Investors!$Q:$Q,Investors!$A:$A,$A521,Investors!$G:$G,$B521),0)</f>
        <v/>
      </c>
      <c r="U521" s="4">
        <f>IF(AND(SUMIFS(Investors!$P:$P,Investors!$A:$A,$A521,Investors!$G:$G,$B521)-$B$2&lt;=U$4,SUMIFS(Investors!$P:$P,Investors!$A:$A,$A521,Investors!$G:$G,$B521)-$B$2&gt;T$4),SUMIFS(Investors!$Q:$Q,Investors!$A:$A,$A521,Investors!$G:$G,$B521),0)</f>
        <v/>
      </c>
      <c r="V521" s="4">
        <f>IF(AND(SUMIFS(Investors!$P:$P,Investors!$A:$A,$A521,Investors!$G:$G,$B521)-$B$2&lt;=V$4,SUMIFS(Investors!$P:$P,Investors!$A:$A,$A521,Investors!$G:$G,$B521)-$B$2&gt;U$4),SUMIFS(Investors!$Q:$Q,Investors!$A:$A,$A521,Investors!$G:$G,$B521),0)</f>
        <v/>
      </c>
      <c r="W521" s="4">
        <f>IF(AND(SUMIFS(Investors!$P:$P,Investors!$A:$A,$A521,Investors!$G:$G,$B521)-$B$2&lt;=W$4,SUMIFS(Investors!$P:$P,Investors!$A:$A,$A521,Investors!$G:$G,$B521)-$B$2&gt;V$4),SUMIFS(Investors!$Q:$Q,Investors!$A:$A,$A521,Investors!$G:$G,$B521),0)</f>
        <v/>
      </c>
      <c r="X521" s="4">
        <f>IF(AND(SUMIFS(Investors!$P:$P,Investors!$A:$A,$A521,Investors!$G:$G,$B521)-$B$2&lt;=X$4,SUMIFS(Investors!$P:$P,Investors!$A:$A,$A521,Investors!$G:$G,$B521)-$B$2&gt;W$4),SUMIFS(Investors!$Q:$Q,Investors!$A:$A,$A521,Investors!$G:$G,$B521),0)</f>
        <v/>
      </c>
      <c r="Y521" s="4">
        <f>IF(AND(SUMIFS(Investors!$P:$P,Investors!$A:$A,$A521,Investors!$G:$G,$B521)-$B$2&lt;=Y$4,SUMIFS(Investors!$P:$P,Investors!$A:$A,$A521,Investors!$G:$G,$B521)-$B$2&gt;X$4),SUMIFS(Investors!$Q:$Q,Investors!$A:$A,$A521,Investors!$G:$G,$B521),0)</f>
        <v/>
      </c>
      <c r="Z521" s="4">
        <f>IF(AND(SUMIFS(Investors!$P:$P,Investors!$A:$A,$A521,Investors!$G:$G,$B521)-$B$2&lt;=Z$4,SUMIFS(Investors!$P:$P,Investors!$A:$A,$A521,Investors!$G:$G,$B521)-$B$2&gt;Y$4),SUMIFS(Investors!$Q:$Q,Investors!$A:$A,$A521,Investors!$G:$G,$B521),0)</f>
        <v/>
      </c>
      <c r="AA521" s="4">
        <f>IF(AND(SUMIFS(Investors!$P:$P,Investors!$A:$A,$A521,Investors!$G:$G,$B521)-$B$2&lt;=AA$4,SUMIFS(Investors!$P:$P,Investors!$A:$A,$A521,Investors!$G:$G,$B521)-$B$2&gt;Z$4),SUMIFS(Investors!$Q:$Q,Investors!$A:$A,$A521,Investors!$G:$G,$B521),0)</f>
        <v/>
      </c>
      <c r="AB521" s="4">
        <f>IF(AND(SUMIFS(Investors!$P:$P,Investors!$A:$A,$A521,Investors!$G:$G,$B521)-$B$2&lt;=AB$4,SUMIFS(Investors!$P:$P,Investors!$A:$A,$A521,Investors!$G:$G,$B521)-$B$2&gt;AA$4),SUMIFS(Investors!$Q:$Q,Investors!$A:$A,$A521,Investors!$G:$G,$B521),0)</f>
        <v/>
      </c>
      <c r="AC521" s="4">
        <f>IF(AND(SUMIFS(Investors!$P:$P,Investors!$A:$A,$A521,Investors!$G:$G,$B521)-$B$2&lt;=AC$4,SUMIFS(Investors!$P:$P,Investors!$A:$A,$A521,Investors!$G:$G,$B521)-$B$2&gt;AB$4),SUMIFS(Investors!$Q:$Q,Investors!$A:$A,$A521,Investors!$G:$G,$B521),0)</f>
        <v/>
      </c>
    </row>
    <row r="522">
      <c r="A522" t="inlineStr">
        <is>
          <t>ZDEV01</t>
        </is>
      </c>
      <c r="B522" t="inlineStr">
        <is>
          <t>HVC103</t>
        </is>
      </c>
      <c r="C522" s="4">
        <f>SUM(E522:AC522)</f>
        <v/>
      </c>
      <c r="E522" s="4">
        <f>IF(AND(SUMIFS(Investors!$P:$P,Investors!$A:$A,$A522,Investors!$G:$G,$B522)-$B$2&lt;=E$4,SUMIFS(Investors!$P:$P,Investors!$A:$A,$A522,Investors!$G:$G,$B522)-$B$2&gt;D$4),SUMIFS(Investors!$Q:$Q,Investors!$A:$A,$A522,Investors!$G:$G,$B522),0)</f>
        <v/>
      </c>
      <c r="F522" s="4">
        <f>IF(AND(SUMIFS(Investors!$P:$P,Investors!$A:$A,$A522,Investors!$G:$G,$B522)-$B$2&lt;=F$4,SUMIFS(Investors!$P:$P,Investors!$A:$A,$A522,Investors!$G:$G,$B522)-$B$2&gt;E$4),SUMIFS(Investors!$Q:$Q,Investors!$A:$A,$A522,Investors!$G:$G,$B522),0)</f>
        <v/>
      </c>
      <c r="G522" s="4">
        <f>IF(AND(SUMIFS(Investors!$P:$P,Investors!$A:$A,$A522,Investors!$G:$G,$B522)-$B$2&lt;=G$4,SUMIFS(Investors!$P:$P,Investors!$A:$A,$A522,Investors!$G:$G,$B522)-$B$2&gt;F$4),SUMIFS(Investors!$Q:$Q,Investors!$A:$A,$A522,Investors!$G:$G,$B522),0)</f>
        <v/>
      </c>
      <c r="H522" s="4">
        <f>IF(AND(SUMIFS(Investors!$P:$P,Investors!$A:$A,$A522,Investors!$G:$G,$B522)-$B$2&lt;=H$4,SUMIFS(Investors!$P:$P,Investors!$A:$A,$A522,Investors!$G:$G,$B522)-$B$2&gt;G$4),SUMIFS(Investors!$Q:$Q,Investors!$A:$A,$A522,Investors!$G:$G,$B522),0)</f>
        <v/>
      </c>
      <c r="I522" s="4">
        <f>IF(AND(SUMIFS(Investors!$P:$P,Investors!$A:$A,$A522,Investors!$G:$G,$B522)-$B$2&lt;=I$4,SUMIFS(Investors!$P:$P,Investors!$A:$A,$A522,Investors!$G:$G,$B522)-$B$2&gt;H$4),SUMIFS(Investors!$Q:$Q,Investors!$A:$A,$A522,Investors!$G:$G,$B522),0)</f>
        <v/>
      </c>
      <c r="J522" s="4">
        <f>IF(AND(SUMIFS(Investors!$P:$P,Investors!$A:$A,$A522,Investors!$G:$G,$B522)-$B$2&lt;=J$4,SUMIFS(Investors!$P:$P,Investors!$A:$A,$A522,Investors!$G:$G,$B522)-$B$2&gt;I$4),SUMIFS(Investors!$Q:$Q,Investors!$A:$A,$A522,Investors!$G:$G,$B522),0)</f>
        <v/>
      </c>
      <c r="K522" s="4">
        <f>IF(AND(SUMIFS(Investors!$P:$P,Investors!$A:$A,$A522,Investors!$G:$G,$B522)-$B$2&lt;=K$4,SUMIFS(Investors!$P:$P,Investors!$A:$A,$A522,Investors!$G:$G,$B522)-$B$2&gt;J$4),SUMIFS(Investors!$Q:$Q,Investors!$A:$A,$A522,Investors!$G:$G,$B522),0)</f>
        <v/>
      </c>
      <c r="L522" s="4">
        <f>IF(AND(SUMIFS(Investors!$P:$P,Investors!$A:$A,$A522,Investors!$G:$G,$B522)-$B$2&lt;=L$4,SUMIFS(Investors!$P:$P,Investors!$A:$A,$A522,Investors!$G:$G,$B522)-$B$2&gt;K$4),SUMIFS(Investors!$Q:$Q,Investors!$A:$A,$A522,Investors!$G:$G,$B522),0)</f>
        <v/>
      </c>
      <c r="M522" s="4">
        <f>IF(AND(SUMIFS(Investors!$P:$P,Investors!$A:$A,$A522,Investors!$G:$G,$B522)-$B$2&lt;=M$4,SUMIFS(Investors!$P:$P,Investors!$A:$A,$A522,Investors!$G:$G,$B522)-$B$2&gt;L$4),SUMIFS(Investors!$Q:$Q,Investors!$A:$A,$A522,Investors!$G:$G,$B522),0)</f>
        <v/>
      </c>
      <c r="N522" s="4">
        <f>IF(AND(SUMIFS(Investors!$P:$P,Investors!$A:$A,$A522,Investors!$G:$G,$B522)-$B$2&lt;=N$4,SUMIFS(Investors!$P:$P,Investors!$A:$A,$A522,Investors!$G:$G,$B522)-$B$2&gt;M$4),SUMIFS(Investors!$Q:$Q,Investors!$A:$A,$A522,Investors!$G:$G,$B522),0)</f>
        <v/>
      </c>
      <c r="O522" s="4">
        <f>IF(AND(SUMIFS(Investors!$P:$P,Investors!$A:$A,$A522,Investors!$G:$G,$B522)-$B$2&lt;=O$4,SUMIFS(Investors!$P:$P,Investors!$A:$A,$A522,Investors!$G:$G,$B522)-$B$2&gt;N$4),SUMIFS(Investors!$Q:$Q,Investors!$A:$A,$A522,Investors!$G:$G,$B522),0)</f>
        <v/>
      </c>
      <c r="P522" s="4">
        <f>IF(AND(SUMIFS(Investors!$P:$P,Investors!$A:$A,$A522,Investors!$G:$G,$B522)-$B$2&lt;=P$4,SUMIFS(Investors!$P:$P,Investors!$A:$A,$A522,Investors!$G:$G,$B522)-$B$2&gt;O$4),SUMIFS(Investors!$Q:$Q,Investors!$A:$A,$A522,Investors!$G:$G,$B522),0)</f>
        <v/>
      </c>
      <c r="Q522" s="4">
        <f>IF(AND(SUMIFS(Investors!$P:$P,Investors!$A:$A,$A522,Investors!$G:$G,$B522)-$B$2&lt;=Q$4,SUMIFS(Investors!$P:$P,Investors!$A:$A,$A522,Investors!$G:$G,$B522)-$B$2&gt;P$4),SUMIFS(Investors!$Q:$Q,Investors!$A:$A,$A522,Investors!$G:$G,$B522),0)</f>
        <v/>
      </c>
      <c r="R522" s="4">
        <f>IF(AND(SUMIFS(Investors!$P:$P,Investors!$A:$A,$A522,Investors!$G:$G,$B522)-$B$2&lt;=R$4,SUMIFS(Investors!$P:$P,Investors!$A:$A,$A522,Investors!$G:$G,$B522)-$B$2&gt;Q$4),SUMIFS(Investors!$Q:$Q,Investors!$A:$A,$A522,Investors!$G:$G,$B522),0)</f>
        <v/>
      </c>
      <c r="S522" s="4">
        <f>IF(AND(SUMIFS(Investors!$P:$P,Investors!$A:$A,$A522,Investors!$G:$G,$B522)-$B$2&lt;=S$4,SUMIFS(Investors!$P:$P,Investors!$A:$A,$A522,Investors!$G:$G,$B522)-$B$2&gt;R$4),SUMIFS(Investors!$Q:$Q,Investors!$A:$A,$A522,Investors!$G:$G,$B522),0)</f>
        <v/>
      </c>
      <c r="T522" s="4">
        <f>IF(AND(SUMIFS(Investors!$P:$P,Investors!$A:$A,$A522,Investors!$G:$G,$B522)-$B$2&lt;=T$4,SUMIFS(Investors!$P:$P,Investors!$A:$A,$A522,Investors!$G:$G,$B522)-$B$2&gt;S$4),SUMIFS(Investors!$Q:$Q,Investors!$A:$A,$A522,Investors!$G:$G,$B522),0)</f>
        <v/>
      </c>
      <c r="U522" s="4">
        <f>IF(AND(SUMIFS(Investors!$P:$P,Investors!$A:$A,$A522,Investors!$G:$G,$B522)-$B$2&lt;=U$4,SUMIFS(Investors!$P:$P,Investors!$A:$A,$A522,Investors!$G:$G,$B522)-$B$2&gt;T$4),SUMIFS(Investors!$Q:$Q,Investors!$A:$A,$A522,Investors!$G:$G,$B522),0)</f>
        <v/>
      </c>
      <c r="V522" s="4">
        <f>IF(AND(SUMIFS(Investors!$P:$P,Investors!$A:$A,$A522,Investors!$G:$G,$B522)-$B$2&lt;=V$4,SUMIFS(Investors!$P:$P,Investors!$A:$A,$A522,Investors!$G:$G,$B522)-$B$2&gt;U$4),SUMIFS(Investors!$Q:$Q,Investors!$A:$A,$A522,Investors!$G:$G,$B522),0)</f>
        <v/>
      </c>
      <c r="W522" s="4">
        <f>IF(AND(SUMIFS(Investors!$P:$P,Investors!$A:$A,$A522,Investors!$G:$G,$B522)-$B$2&lt;=W$4,SUMIFS(Investors!$P:$P,Investors!$A:$A,$A522,Investors!$G:$G,$B522)-$B$2&gt;V$4),SUMIFS(Investors!$Q:$Q,Investors!$A:$A,$A522,Investors!$G:$G,$B522),0)</f>
        <v/>
      </c>
      <c r="X522" s="4">
        <f>IF(AND(SUMIFS(Investors!$P:$P,Investors!$A:$A,$A522,Investors!$G:$G,$B522)-$B$2&lt;=X$4,SUMIFS(Investors!$P:$P,Investors!$A:$A,$A522,Investors!$G:$G,$B522)-$B$2&gt;W$4),SUMIFS(Investors!$Q:$Q,Investors!$A:$A,$A522,Investors!$G:$G,$B522),0)</f>
        <v/>
      </c>
      <c r="Y522" s="4">
        <f>IF(AND(SUMIFS(Investors!$P:$P,Investors!$A:$A,$A522,Investors!$G:$G,$B522)-$B$2&lt;=Y$4,SUMIFS(Investors!$P:$P,Investors!$A:$A,$A522,Investors!$G:$G,$B522)-$B$2&gt;X$4),SUMIFS(Investors!$Q:$Q,Investors!$A:$A,$A522,Investors!$G:$G,$B522),0)</f>
        <v/>
      </c>
      <c r="Z522" s="4">
        <f>IF(AND(SUMIFS(Investors!$P:$P,Investors!$A:$A,$A522,Investors!$G:$G,$B522)-$B$2&lt;=Z$4,SUMIFS(Investors!$P:$P,Investors!$A:$A,$A522,Investors!$G:$G,$B522)-$B$2&gt;Y$4),SUMIFS(Investors!$Q:$Q,Investors!$A:$A,$A522,Investors!$G:$G,$B522),0)</f>
        <v/>
      </c>
      <c r="AA522" s="4">
        <f>IF(AND(SUMIFS(Investors!$P:$P,Investors!$A:$A,$A522,Investors!$G:$G,$B522)-$B$2&lt;=AA$4,SUMIFS(Investors!$P:$P,Investors!$A:$A,$A522,Investors!$G:$G,$B522)-$B$2&gt;Z$4),SUMIFS(Investors!$Q:$Q,Investors!$A:$A,$A522,Investors!$G:$G,$B522),0)</f>
        <v/>
      </c>
      <c r="AB522" s="4">
        <f>IF(AND(SUMIFS(Investors!$P:$P,Investors!$A:$A,$A522,Investors!$G:$G,$B522)-$B$2&lt;=AB$4,SUMIFS(Investors!$P:$P,Investors!$A:$A,$A522,Investors!$G:$G,$B522)-$B$2&gt;AA$4),SUMIFS(Investors!$Q:$Q,Investors!$A:$A,$A522,Investors!$G:$G,$B522),0)</f>
        <v/>
      </c>
      <c r="AC522" s="4">
        <f>IF(AND(SUMIFS(Investors!$P:$P,Investors!$A:$A,$A522,Investors!$G:$G,$B522)-$B$2&lt;=AC$4,SUMIFS(Investors!$P:$P,Investors!$A:$A,$A522,Investors!$G:$G,$B522)-$B$2&gt;AB$4),SUMIFS(Investors!$Q:$Q,Investors!$A:$A,$A522,Investors!$G:$G,$B522),0)</f>
        <v/>
      </c>
    </row>
    <row r="523">
      <c r="A523" t="inlineStr">
        <is>
          <t>ZDEV01</t>
        </is>
      </c>
      <c r="B523" t="inlineStr">
        <is>
          <t>HVO305</t>
        </is>
      </c>
      <c r="C523" s="4">
        <f>SUM(E523:AC523)</f>
        <v/>
      </c>
      <c r="E523" s="4">
        <f>IF(AND(SUMIFS(Investors!$P:$P,Investors!$A:$A,$A523,Investors!$G:$G,$B523)-$B$2&lt;=E$4,SUMIFS(Investors!$P:$P,Investors!$A:$A,$A523,Investors!$G:$G,$B523)-$B$2&gt;D$4),SUMIFS(Investors!$Q:$Q,Investors!$A:$A,$A523,Investors!$G:$G,$B523),0)</f>
        <v/>
      </c>
      <c r="F523" s="4">
        <f>IF(AND(SUMIFS(Investors!$P:$P,Investors!$A:$A,$A523,Investors!$G:$G,$B523)-$B$2&lt;=F$4,SUMIFS(Investors!$P:$P,Investors!$A:$A,$A523,Investors!$G:$G,$B523)-$B$2&gt;E$4),SUMIFS(Investors!$Q:$Q,Investors!$A:$A,$A523,Investors!$G:$G,$B523),0)</f>
        <v/>
      </c>
      <c r="G523" s="4">
        <f>IF(AND(SUMIFS(Investors!$P:$P,Investors!$A:$A,$A523,Investors!$G:$G,$B523)-$B$2&lt;=G$4,SUMIFS(Investors!$P:$P,Investors!$A:$A,$A523,Investors!$G:$G,$B523)-$B$2&gt;F$4),SUMIFS(Investors!$Q:$Q,Investors!$A:$A,$A523,Investors!$G:$G,$B523),0)</f>
        <v/>
      </c>
      <c r="H523" s="4">
        <f>IF(AND(SUMIFS(Investors!$P:$P,Investors!$A:$A,$A523,Investors!$G:$G,$B523)-$B$2&lt;=H$4,SUMIFS(Investors!$P:$P,Investors!$A:$A,$A523,Investors!$G:$G,$B523)-$B$2&gt;G$4),SUMIFS(Investors!$Q:$Q,Investors!$A:$A,$A523,Investors!$G:$G,$B523),0)</f>
        <v/>
      </c>
      <c r="I523" s="4">
        <f>IF(AND(SUMIFS(Investors!$P:$P,Investors!$A:$A,$A523,Investors!$G:$G,$B523)-$B$2&lt;=I$4,SUMIFS(Investors!$P:$P,Investors!$A:$A,$A523,Investors!$G:$G,$B523)-$B$2&gt;H$4),SUMIFS(Investors!$Q:$Q,Investors!$A:$A,$A523,Investors!$G:$G,$B523),0)</f>
        <v/>
      </c>
      <c r="J523" s="4">
        <f>IF(AND(SUMIFS(Investors!$P:$P,Investors!$A:$A,$A523,Investors!$G:$G,$B523)-$B$2&lt;=J$4,SUMIFS(Investors!$P:$P,Investors!$A:$A,$A523,Investors!$G:$G,$B523)-$B$2&gt;I$4),SUMIFS(Investors!$Q:$Q,Investors!$A:$A,$A523,Investors!$G:$G,$B523),0)</f>
        <v/>
      </c>
      <c r="K523" s="4">
        <f>IF(AND(SUMIFS(Investors!$P:$P,Investors!$A:$A,$A523,Investors!$G:$G,$B523)-$B$2&lt;=K$4,SUMIFS(Investors!$P:$P,Investors!$A:$A,$A523,Investors!$G:$G,$B523)-$B$2&gt;J$4),SUMIFS(Investors!$Q:$Q,Investors!$A:$A,$A523,Investors!$G:$G,$B523),0)</f>
        <v/>
      </c>
      <c r="L523" s="4">
        <f>IF(AND(SUMIFS(Investors!$P:$P,Investors!$A:$A,$A523,Investors!$G:$G,$B523)-$B$2&lt;=L$4,SUMIFS(Investors!$P:$P,Investors!$A:$A,$A523,Investors!$G:$G,$B523)-$B$2&gt;K$4),SUMIFS(Investors!$Q:$Q,Investors!$A:$A,$A523,Investors!$G:$G,$B523),0)</f>
        <v/>
      </c>
      <c r="M523" s="4">
        <f>IF(AND(SUMIFS(Investors!$P:$P,Investors!$A:$A,$A523,Investors!$G:$G,$B523)-$B$2&lt;=M$4,SUMIFS(Investors!$P:$P,Investors!$A:$A,$A523,Investors!$G:$G,$B523)-$B$2&gt;L$4),SUMIFS(Investors!$Q:$Q,Investors!$A:$A,$A523,Investors!$G:$G,$B523),0)</f>
        <v/>
      </c>
      <c r="N523" s="4">
        <f>IF(AND(SUMIFS(Investors!$P:$P,Investors!$A:$A,$A523,Investors!$G:$G,$B523)-$B$2&lt;=N$4,SUMIFS(Investors!$P:$P,Investors!$A:$A,$A523,Investors!$G:$G,$B523)-$B$2&gt;M$4),SUMIFS(Investors!$Q:$Q,Investors!$A:$A,$A523,Investors!$G:$G,$B523),0)</f>
        <v/>
      </c>
      <c r="O523" s="4">
        <f>IF(AND(SUMIFS(Investors!$P:$P,Investors!$A:$A,$A523,Investors!$G:$G,$B523)-$B$2&lt;=O$4,SUMIFS(Investors!$P:$P,Investors!$A:$A,$A523,Investors!$G:$G,$B523)-$B$2&gt;N$4),SUMIFS(Investors!$Q:$Q,Investors!$A:$A,$A523,Investors!$G:$G,$B523),0)</f>
        <v/>
      </c>
      <c r="P523" s="4">
        <f>IF(AND(SUMIFS(Investors!$P:$P,Investors!$A:$A,$A523,Investors!$G:$G,$B523)-$B$2&lt;=P$4,SUMIFS(Investors!$P:$P,Investors!$A:$A,$A523,Investors!$G:$G,$B523)-$B$2&gt;O$4),SUMIFS(Investors!$Q:$Q,Investors!$A:$A,$A523,Investors!$G:$G,$B523),0)</f>
        <v/>
      </c>
      <c r="Q523" s="4">
        <f>IF(AND(SUMIFS(Investors!$P:$P,Investors!$A:$A,$A523,Investors!$G:$G,$B523)-$B$2&lt;=Q$4,SUMIFS(Investors!$P:$P,Investors!$A:$A,$A523,Investors!$G:$G,$B523)-$B$2&gt;P$4),SUMIFS(Investors!$Q:$Q,Investors!$A:$A,$A523,Investors!$G:$G,$B523),0)</f>
        <v/>
      </c>
      <c r="R523" s="4">
        <f>IF(AND(SUMIFS(Investors!$P:$P,Investors!$A:$A,$A523,Investors!$G:$G,$B523)-$B$2&lt;=R$4,SUMIFS(Investors!$P:$P,Investors!$A:$A,$A523,Investors!$G:$G,$B523)-$B$2&gt;Q$4),SUMIFS(Investors!$Q:$Q,Investors!$A:$A,$A523,Investors!$G:$G,$B523),0)</f>
        <v/>
      </c>
      <c r="S523" s="4">
        <f>IF(AND(SUMIFS(Investors!$P:$P,Investors!$A:$A,$A523,Investors!$G:$G,$B523)-$B$2&lt;=S$4,SUMIFS(Investors!$P:$P,Investors!$A:$A,$A523,Investors!$G:$G,$B523)-$B$2&gt;R$4),SUMIFS(Investors!$Q:$Q,Investors!$A:$A,$A523,Investors!$G:$G,$B523),0)</f>
        <v/>
      </c>
      <c r="T523" s="4">
        <f>IF(AND(SUMIFS(Investors!$P:$P,Investors!$A:$A,$A523,Investors!$G:$G,$B523)-$B$2&lt;=T$4,SUMIFS(Investors!$P:$P,Investors!$A:$A,$A523,Investors!$G:$G,$B523)-$B$2&gt;S$4),SUMIFS(Investors!$Q:$Q,Investors!$A:$A,$A523,Investors!$G:$G,$B523),0)</f>
        <v/>
      </c>
      <c r="U523" s="4">
        <f>IF(AND(SUMIFS(Investors!$P:$P,Investors!$A:$A,$A523,Investors!$G:$G,$B523)-$B$2&lt;=U$4,SUMIFS(Investors!$P:$P,Investors!$A:$A,$A523,Investors!$G:$G,$B523)-$B$2&gt;T$4),SUMIFS(Investors!$Q:$Q,Investors!$A:$A,$A523,Investors!$G:$G,$B523),0)</f>
        <v/>
      </c>
      <c r="V523" s="4">
        <f>IF(AND(SUMIFS(Investors!$P:$P,Investors!$A:$A,$A523,Investors!$G:$G,$B523)-$B$2&lt;=V$4,SUMIFS(Investors!$P:$P,Investors!$A:$A,$A523,Investors!$G:$G,$B523)-$B$2&gt;U$4),SUMIFS(Investors!$Q:$Q,Investors!$A:$A,$A523,Investors!$G:$G,$B523),0)</f>
        <v/>
      </c>
      <c r="W523" s="4">
        <f>IF(AND(SUMIFS(Investors!$P:$P,Investors!$A:$A,$A523,Investors!$G:$G,$B523)-$B$2&lt;=W$4,SUMIFS(Investors!$P:$P,Investors!$A:$A,$A523,Investors!$G:$G,$B523)-$B$2&gt;V$4),SUMIFS(Investors!$Q:$Q,Investors!$A:$A,$A523,Investors!$G:$G,$B523),0)</f>
        <v/>
      </c>
      <c r="X523" s="4">
        <f>IF(AND(SUMIFS(Investors!$P:$P,Investors!$A:$A,$A523,Investors!$G:$G,$B523)-$B$2&lt;=X$4,SUMIFS(Investors!$P:$P,Investors!$A:$A,$A523,Investors!$G:$G,$B523)-$B$2&gt;W$4),SUMIFS(Investors!$Q:$Q,Investors!$A:$A,$A523,Investors!$G:$G,$B523),0)</f>
        <v/>
      </c>
      <c r="Y523" s="4">
        <f>IF(AND(SUMIFS(Investors!$P:$P,Investors!$A:$A,$A523,Investors!$G:$G,$B523)-$B$2&lt;=Y$4,SUMIFS(Investors!$P:$P,Investors!$A:$A,$A523,Investors!$G:$G,$B523)-$B$2&gt;X$4),SUMIFS(Investors!$Q:$Q,Investors!$A:$A,$A523,Investors!$G:$G,$B523),0)</f>
        <v/>
      </c>
      <c r="Z523" s="4">
        <f>IF(AND(SUMIFS(Investors!$P:$P,Investors!$A:$A,$A523,Investors!$G:$G,$B523)-$B$2&lt;=Z$4,SUMIFS(Investors!$P:$P,Investors!$A:$A,$A523,Investors!$G:$G,$B523)-$B$2&gt;Y$4),SUMIFS(Investors!$Q:$Q,Investors!$A:$A,$A523,Investors!$G:$G,$B523),0)</f>
        <v/>
      </c>
      <c r="AA523" s="4">
        <f>IF(AND(SUMIFS(Investors!$P:$P,Investors!$A:$A,$A523,Investors!$G:$G,$B523)-$B$2&lt;=AA$4,SUMIFS(Investors!$P:$P,Investors!$A:$A,$A523,Investors!$G:$G,$B523)-$B$2&gt;Z$4),SUMIFS(Investors!$Q:$Q,Investors!$A:$A,$A523,Investors!$G:$G,$B523),0)</f>
        <v/>
      </c>
      <c r="AB523" s="4">
        <f>IF(AND(SUMIFS(Investors!$P:$P,Investors!$A:$A,$A523,Investors!$G:$G,$B523)-$B$2&lt;=AB$4,SUMIFS(Investors!$P:$P,Investors!$A:$A,$A523,Investors!$G:$G,$B523)-$B$2&gt;AA$4),SUMIFS(Investors!$Q:$Q,Investors!$A:$A,$A523,Investors!$G:$G,$B523),0)</f>
        <v/>
      </c>
      <c r="AC523" s="4">
        <f>IF(AND(SUMIFS(Investors!$P:$P,Investors!$A:$A,$A523,Investors!$G:$G,$B523)-$B$2&lt;=AC$4,SUMIFS(Investors!$P:$P,Investors!$A:$A,$A523,Investors!$G:$G,$B523)-$B$2&gt;AB$4),SUMIFS(Investors!$Q:$Q,Investors!$A:$A,$A523,Investors!$G:$G,$B523),0)</f>
        <v/>
      </c>
    </row>
    <row r="524">
      <c r="A524" t="inlineStr">
        <is>
          <t>ZDUP04</t>
        </is>
      </c>
      <c r="B524" t="inlineStr">
        <is>
          <t>HVP202</t>
        </is>
      </c>
      <c r="C524" s="4">
        <f>SUM(E524:AC524)</f>
        <v/>
      </c>
      <c r="E524" s="4">
        <f>IF(AND(SUMIFS(Investors!$P:$P,Investors!$A:$A,$A524,Investors!$G:$G,$B524)-$B$2&lt;=E$4,SUMIFS(Investors!$P:$P,Investors!$A:$A,$A524,Investors!$G:$G,$B524)-$B$2&gt;D$4),SUMIFS(Investors!$Q:$Q,Investors!$A:$A,$A524,Investors!$G:$G,$B524),0)</f>
        <v/>
      </c>
      <c r="F524" s="4">
        <f>IF(AND(SUMIFS(Investors!$P:$P,Investors!$A:$A,$A524,Investors!$G:$G,$B524)-$B$2&lt;=F$4,SUMIFS(Investors!$P:$P,Investors!$A:$A,$A524,Investors!$G:$G,$B524)-$B$2&gt;E$4),SUMIFS(Investors!$Q:$Q,Investors!$A:$A,$A524,Investors!$G:$G,$B524),0)</f>
        <v/>
      </c>
      <c r="G524" s="4">
        <f>IF(AND(SUMIFS(Investors!$P:$P,Investors!$A:$A,$A524,Investors!$G:$G,$B524)-$B$2&lt;=G$4,SUMIFS(Investors!$P:$P,Investors!$A:$A,$A524,Investors!$G:$G,$B524)-$B$2&gt;F$4),SUMIFS(Investors!$Q:$Q,Investors!$A:$A,$A524,Investors!$G:$G,$B524),0)</f>
        <v/>
      </c>
      <c r="H524" s="4">
        <f>IF(AND(SUMIFS(Investors!$P:$P,Investors!$A:$A,$A524,Investors!$G:$G,$B524)-$B$2&lt;=H$4,SUMIFS(Investors!$P:$P,Investors!$A:$A,$A524,Investors!$G:$G,$B524)-$B$2&gt;G$4),SUMIFS(Investors!$Q:$Q,Investors!$A:$A,$A524,Investors!$G:$G,$B524),0)</f>
        <v/>
      </c>
      <c r="I524" s="4">
        <f>IF(AND(SUMIFS(Investors!$P:$P,Investors!$A:$A,$A524,Investors!$G:$G,$B524)-$B$2&lt;=I$4,SUMIFS(Investors!$P:$P,Investors!$A:$A,$A524,Investors!$G:$G,$B524)-$B$2&gt;H$4),SUMIFS(Investors!$Q:$Q,Investors!$A:$A,$A524,Investors!$G:$G,$B524),0)</f>
        <v/>
      </c>
      <c r="J524" s="4">
        <f>IF(AND(SUMIFS(Investors!$P:$P,Investors!$A:$A,$A524,Investors!$G:$G,$B524)-$B$2&lt;=J$4,SUMIFS(Investors!$P:$P,Investors!$A:$A,$A524,Investors!$G:$G,$B524)-$B$2&gt;I$4),SUMIFS(Investors!$Q:$Q,Investors!$A:$A,$A524,Investors!$G:$G,$B524),0)</f>
        <v/>
      </c>
      <c r="K524" s="4">
        <f>IF(AND(SUMIFS(Investors!$P:$P,Investors!$A:$A,$A524,Investors!$G:$G,$B524)-$B$2&lt;=K$4,SUMIFS(Investors!$P:$P,Investors!$A:$A,$A524,Investors!$G:$G,$B524)-$B$2&gt;J$4),SUMIFS(Investors!$Q:$Q,Investors!$A:$A,$A524,Investors!$G:$G,$B524),0)</f>
        <v/>
      </c>
      <c r="L524" s="4">
        <f>IF(AND(SUMIFS(Investors!$P:$P,Investors!$A:$A,$A524,Investors!$G:$G,$B524)-$B$2&lt;=L$4,SUMIFS(Investors!$P:$P,Investors!$A:$A,$A524,Investors!$G:$G,$B524)-$B$2&gt;K$4),SUMIFS(Investors!$Q:$Q,Investors!$A:$A,$A524,Investors!$G:$G,$B524),0)</f>
        <v/>
      </c>
      <c r="M524" s="4">
        <f>IF(AND(SUMIFS(Investors!$P:$P,Investors!$A:$A,$A524,Investors!$G:$G,$B524)-$B$2&lt;=M$4,SUMIFS(Investors!$P:$P,Investors!$A:$A,$A524,Investors!$G:$G,$B524)-$B$2&gt;L$4),SUMIFS(Investors!$Q:$Q,Investors!$A:$A,$A524,Investors!$G:$G,$B524),0)</f>
        <v/>
      </c>
      <c r="N524" s="4">
        <f>IF(AND(SUMIFS(Investors!$P:$P,Investors!$A:$A,$A524,Investors!$G:$G,$B524)-$B$2&lt;=N$4,SUMIFS(Investors!$P:$P,Investors!$A:$A,$A524,Investors!$G:$G,$B524)-$B$2&gt;M$4),SUMIFS(Investors!$Q:$Q,Investors!$A:$A,$A524,Investors!$G:$G,$B524),0)</f>
        <v/>
      </c>
      <c r="O524" s="4">
        <f>IF(AND(SUMIFS(Investors!$P:$P,Investors!$A:$A,$A524,Investors!$G:$G,$B524)-$B$2&lt;=O$4,SUMIFS(Investors!$P:$P,Investors!$A:$A,$A524,Investors!$G:$G,$B524)-$B$2&gt;N$4),SUMIFS(Investors!$Q:$Q,Investors!$A:$A,$A524,Investors!$G:$G,$B524),0)</f>
        <v/>
      </c>
      <c r="P524" s="4">
        <f>IF(AND(SUMIFS(Investors!$P:$P,Investors!$A:$A,$A524,Investors!$G:$G,$B524)-$B$2&lt;=P$4,SUMIFS(Investors!$P:$P,Investors!$A:$A,$A524,Investors!$G:$G,$B524)-$B$2&gt;O$4),SUMIFS(Investors!$Q:$Q,Investors!$A:$A,$A524,Investors!$G:$G,$B524),0)</f>
        <v/>
      </c>
      <c r="Q524" s="4">
        <f>IF(AND(SUMIFS(Investors!$P:$P,Investors!$A:$A,$A524,Investors!$G:$G,$B524)-$B$2&lt;=Q$4,SUMIFS(Investors!$P:$P,Investors!$A:$A,$A524,Investors!$G:$G,$B524)-$B$2&gt;P$4),SUMIFS(Investors!$Q:$Q,Investors!$A:$A,$A524,Investors!$G:$G,$B524),0)</f>
        <v/>
      </c>
      <c r="R524" s="4">
        <f>IF(AND(SUMIFS(Investors!$P:$P,Investors!$A:$A,$A524,Investors!$G:$G,$B524)-$B$2&lt;=R$4,SUMIFS(Investors!$P:$P,Investors!$A:$A,$A524,Investors!$G:$G,$B524)-$B$2&gt;Q$4),SUMIFS(Investors!$Q:$Q,Investors!$A:$A,$A524,Investors!$G:$G,$B524),0)</f>
        <v/>
      </c>
      <c r="S524" s="4">
        <f>IF(AND(SUMIFS(Investors!$P:$P,Investors!$A:$A,$A524,Investors!$G:$G,$B524)-$B$2&lt;=S$4,SUMIFS(Investors!$P:$P,Investors!$A:$A,$A524,Investors!$G:$G,$B524)-$B$2&gt;R$4),SUMIFS(Investors!$Q:$Q,Investors!$A:$A,$A524,Investors!$G:$G,$B524),0)</f>
        <v/>
      </c>
      <c r="T524" s="4">
        <f>IF(AND(SUMIFS(Investors!$P:$P,Investors!$A:$A,$A524,Investors!$G:$G,$B524)-$B$2&lt;=T$4,SUMIFS(Investors!$P:$P,Investors!$A:$A,$A524,Investors!$G:$G,$B524)-$B$2&gt;S$4),SUMIFS(Investors!$Q:$Q,Investors!$A:$A,$A524,Investors!$G:$G,$B524),0)</f>
        <v/>
      </c>
      <c r="U524" s="4">
        <f>IF(AND(SUMIFS(Investors!$P:$P,Investors!$A:$A,$A524,Investors!$G:$G,$B524)-$B$2&lt;=U$4,SUMIFS(Investors!$P:$P,Investors!$A:$A,$A524,Investors!$G:$G,$B524)-$B$2&gt;T$4),SUMIFS(Investors!$Q:$Q,Investors!$A:$A,$A524,Investors!$G:$G,$B524),0)</f>
        <v/>
      </c>
      <c r="V524" s="4">
        <f>IF(AND(SUMIFS(Investors!$P:$P,Investors!$A:$A,$A524,Investors!$G:$G,$B524)-$B$2&lt;=V$4,SUMIFS(Investors!$P:$P,Investors!$A:$A,$A524,Investors!$G:$G,$B524)-$B$2&gt;U$4),SUMIFS(Investors!$Q:$Q,Investors!$A:$A,$A524,Investors!$G:$G,$B524),0)</f>
        <v/>
      </c>
      <c r="W524" s="4">
        <f>IF(AND(SUMIFS(Investors!$P:$P,Investors!$A:$A,$A524,Investors!$G:$G,$B524)-$B$2&lt;=W$4,SUMIFS(Investors!$P:$P,Investors!$A:$A,$A524,Investors!$G:$G,$B524)-$B$2&gt;V$4),SUMIFS(Investors!$Q:$Q,Investors!$A:$A,$A524,Investors!$G:$G,$B524),0)</f>
        <v/>
      </c>
      <c r="X524" s="4">
        <f>IF(AND(SUMIFS(Investors!$P:$P,Investors!$A:$A,$A524,Investors!$G:$G,$B524)-$B$2&lt;=X$4,SUMIFS(Investors!$P:$P,Investors!$A:$A,$A524,Investors!$G:$G,$B524)-$B$2&gt;W$4),SUMIFS(Investors!$Q:$Q,Investors!$A:$A,$A524,Investors!$G:$G,$B524),0)</f>
        <v/>
      </c>
      <c r="Y524" s="4">
        <f>IF(AND(SUMIFS(Investors!$P:$P,Investors!$A:$A,$A524,Investors!$G:$G,$B524)-$B$2&lt;=Y$4,SUMIFS(Investors!$P:$P,Investors!$A:$A,$A524,Investors!$G:$G,$B524)-$B$2&gt;X$4),SUMIFS(Investors!$Q:$Q,Investors!$A:$A,$A524,Investors!$G:$G,$B524),0)</f>
        <v/>
      </c>
      <c r="Z524" s="4">
        <f>IF(AND(SUMIFS(Investors!$P:$P,Investors!$A:$A,$A524,Investors!$G:$G,$B524)-$B$2&lt;=Z$4,SUMIFS(Investors!$P:$P,Investors!$A:$A,$A524,Investors!$G:$G,$B524)-$B$2&gt;Y$4),SUMIFS(Investors!$Q:$Q,Investors!$A:$A,$A524,Investors!$G:$G,$B524),0)</f>
        <v/>
      </c>
      <c r="AA524" s="4">
        <f>IF(AND(SUMIFS(Investors!$P:$P,Investors!$A:$A,$A524,Investors!$G:$G,$B524)-$B$2&lt;=AA$4,SUMIFS(Investors!$P:$P,Investors!$A:$A,$A524,Investors!$G:$G,$B524)-$B$2&gt;Z$4),SUMIFS(Investors!$Q:$Q,Investors!$A:$A,$A524,Investors!$G:$G,$B524),0)</f>
        <v/>
      </c>
      <c r="AB524" s="4">
        <f>IF(AND(SUMIFS(Investors!$P:$P,Investors!$A:$A,$A524,Investors!$G:$G,$B524)-$B$2&lt;=AB$4,SUMIFS(Investors!$P:$P,Investors!$A:$A,$A524,Investors!$G:$G,$B524)-$B$2&gt;AA$4),SUMIFS(Investors!$Q:$Q,Investors!$A:$A,$A524,Investors!$G:$G,$B524),0)</f>
        <v/>
      </c>
      <c r="AC524" s="4">
        <f>IF(AND(SUMIFS(Investors!$P:$P,Investors!$A:$A,$A524,Investors!$G:$G,$B524)-$B$2&lt;=AC$4,SUMIFS(Investors!$P:$P,Investors!$A:$A,$A524,Investors!$G:$G,$B524)-$B$2&gt;AB$4),SUMIFS(Investors!$Q:$Q,Investors!$A:$A,$A524,Investors!$G:$G,$B524),0)</f>
        <v/>
      </c>
    </row>
    <row r="525">
      <c r="A525" t="inlineStr">
        <is>
          <t>ZTHA01</t>
        </is>
      </c>
      <c r="B525" t="inlineStr">
        <is>
          <t>HVP101</t>
        </is>
      </c>
      <c r="C525" s="4">
        <f>SUM(E525:AC525)</f>
        <v/>
      </c>
      <c r="E525" s="4">
        <f>IF(AND(SUMIFS(Investors!$P:$P,Investors!$A:$A,$A525,Investors!$G:$G,$B525)-$B$2&lt;=E$4,SUMIFS(Investors!$P:$P,Investors!$A:$A,$A525,Investors!$G:$G,$B525)-$B$2&gt;D$4),SUMIFS(Investors!$Q:$Q,Investors!$A:$A,$A525,Investors!$G:$G,$B525),0)</f>
        <v/>
      </c>
      <c r="F525" s="4">
        <f>IF(AND(SUMIFS(Investors!$P:$P,Investors!$A:$A,$A525,Investors!$G:$G,$B525)-$B$2&lt;=F$4,SUMIFS(Investors!$P:$P,Investors!$A:$A,$A525,Investors!$G:$G,$B525)-$B$2&gt;E$4),SUMIFS(Investors!$Q:$Q,Investors!$A:$A,$A525,Investors!$G:$G,$B525),0)</f>
        <v/>
      </c>
      <c r="G525" s="4">
        <f>IF(AND(SUMIFS(Investors!$P:$P,Investors!$A:$A,$A525,Investors!$G:$G,$B525)-$B$2&lt;=G$4,SUMIFS(Investors!$P:$P,Investors!$A:$A,$A525,Investors!$G:$G,$B525)-$B$2&gt;F$4),SUMIFS(Investors!$Q:$Q,Investors!$A:$A,$A525,Investors!$G:$G,$B525),0)</f>
        <v/>
      </c>
      <c r="H525" s="4">
        <f>IF(AND(SUMIFS(Investors!$P:$P,Investors!$A:$A,$A525,Investors!$G:$G,$B525)-$B$2&lt;=H$4,SUMIFS(Investors!$P:$P,Investors!$A:$A,$A525,Investors!$G:$G,$B525)-$B$2&gt;G$4),SUMIFS(Investors!$Q:$Q,Investors!$A:$A,$A525,Investors!$G:$G,$B525),0)</f>
        <v/>
      </c>
      <c r="I525" s="4">
        <f>IF(AND(SUMIFS(Investors!$P:$P,Investors!$A:$A,$A525,Investors!$G:$G,$B525)-$B$2&lt;=I$4,SUMIFS(Investors!$P:$P,Investors!$A:$A,$A525,Investors!$G:$G,$B525)-$B$2&gt;H$4),SUMIFS(Investors!$Q:$Q,Investors!$A:$A,$A525,Investors!$G:$G,$B525),0)</f>
        <v/>
      </c>
      <c r="J525" s="4">
        <f>IF(AND(SUMIFS(Investors!$P:$P,Investors!$A:$A,$A525,Investors!$G:$G,$B525)-$B$2&lt;=J$4,SUMIFS(Investors!$P:$P,Investors!$A:$A,$A525,Investors!$G:$G,$B525)-$B$2&gt;I$4),SUMIFS(Investors!$Q:$Q,Investors!$A:$A,$A525,Investors!$G:$G,$B525),0)</f>
        <v/>
      </c>
      <c r="K525" s="4">
        <f>IF(AND(SUMIFS(Investors!$P:$P,Investors!$A:$A,$A525,Investors!$G:$G,$B525)-$B$2&lt;=K$4,SUMIFS(Investors!$P:$P,Investors!$A:$A,$A525,Investors!$G:$G,$B525)-$B$2&gt;J$4),SUMIFS(Investors!$Q:$Q,Investors!$A:$A,$A525,Investors!$G:$G,$B525),0)</f>
        <v/>
      </c>
      <c r="L525" s="4">
        <f>IF(AND(SUMIFS(Investors!$P:$P,Investors!$A:$A,$A525,Investors!$G:$G,$B525)-$B$2&lt;=L$4,SUMIFS(Investors!$P:$P,Investors!$A:$A,$A525,Investors!$G:$G,$B525)-$B$2&gt;K$4),SUMIFS(Investors!$Q:$Q,Investors!$A:$A,$A525,Investors!$G:$G,$B525),0)</f>
        <v/>
      </c>
      <c r="M525" s="4">
        <f>IF(AND(SUMIFS(Investors!$P:$P,Investors!$A:$A,$A525,Investors!$G:$G,$B525)-$B$2&lt;=M$4,SUMIFS(Investors!$P:$P,Investors!$A:$A,$A525,Investors!$G:$G,$B525)-$B$2&gt;L$4),SUMIFS(Investors!$Q:$Q,Investors!$A:$A,$A525,Investors!$G:$G,$B525),0)</f>
        <v/>
      </c>
      <c r="N525" s="4">
        <f>IF(AND(SUMIFS(Investors!$P:$P,Investors!$A:$A,$A525,Investors!$G:$G,$B525)-$B$2&lt;=N$4,SUMIFS(Investors!$P:$P,Investors!$A:$A,$A525,Investors!$G:$G,$B525)-$B$2&gt;M$4),SUMIFS(Investors!$Q:$Q,Investors!$A:$A,$A525,Investors!$G:$G,$B525),0)</f>
        <v/>
      </c>
      <c r="O525" s="4">
        <f>IF(AND(SUMIFS(Investors!$P:$P,Investors!$A:$A,$A525,Investors!$G:$G,$B525)-$B$2&lt;=O$4,SUMIFS(Investors!$P:$P,Investors!$A:$A,$A525,Investors!$G:$G,$B525)-$B$2&gt;N$4),SUMIFS(Investors!$Q:$Q,Investors!$A:$A,$A525,Investors!$G:$G,$B525),0)</f>
        <v/>
      </c>
      <c r="P525" s="4">
        <f>IF(AND(SUMIFS(Investors!$P:$P,Investors!$A:$A,$A525,Investors!$G:$G,$B525)-$B$2&lt;=P$4,SUMIFS(Investors!$P:$P,Investors!$A:$A,$A525,Investors!$G:$G,$B525)-$B$2&gt;O$4),SUMIFS(Investors!$Q:$Q,Investors!$A:$A,$A525,Investors!$G:$G,$B525),0)</f>
        <v/>
      </c>
      <c r="Q525" s="4">
        <f>IF(AND(SUMIFS(Investors!$P:$P,Investors!$A:$A,$A525,Investors!$G:$G,$B525)-$B$2&lt;=Q$4,SUMIFS(Investors!$P:$P,Investors!$A:$A,$A525,Investors!$G:$G,$B525)-$B$2&gt;P$4),SUMIFS(Investors!$Q:$Q,Investors!$A:$A,$A525,Investors!$G:$G,$B525),0)</f>
        <v/>
      </c>
      <c r="R525" s="4">
        <f>IF(AND(SUMIFS(Investors!$P:$P,Investors!$A:$A,$A525,Investors!$G:$G,$B525)-$B$2&lt;=R$4,SUMIFS(Investors!$P:$P,Investors!$A:$A,$A525,Investors!$G:$G,$B525)-$B$2&gt;Q$4),SUMIFS(Investors!$Q:$Q,Investors!$A:$A,$A525,Investors!$G:$G,$B525),0)</f>
        <v/>
      </c>
      <c r="S525" s="4">
        <f>IF(AND(SUMIFS(Investors!$P:$P,Investors!$A:$A,$A525,Investors!$G:$G,$B525)-$B$2&lt;=S$4,SUMIFS(Investors!$P:$P,Investors!$A:$A,$A525,Investors!$G:$G,$B525)-$B$2&gt;R$4),SUMIFS(Investors!$Q:$Q,Investors!$A:$A,$A525,Investors!$G:$G,$B525),0)</f>
        <v/>
      </c>
      <c r="T525" s="4">
        <f>IF(AND(SUMIFS(Investors!$P:$P,Investors!$A:$A,$A525,Investors!$G:$G,$B525)-$B$2&lt;=T$4,SUMIFS(Investors!$P:$P,Investors!$A:$A,$A525,Investors!$G:$G,$B525)-$B$2&gt;S$4),SUMIFS(Investors!$Q:$Q,Investors!$A:$A,$A525,Investors!$G:$G,$B525),0)</f>
        <v/>
      </c>
      <c r="U525" s="4">
        <f>IF(AND(SUMIFS(Investors!$P:$P,Investors!$A:$A,$A525,Investors!$G:$G,$B525)-$B$2&lt;=U$4,SUMIFS(Investors!$P:$P,Investors!$A:$A,$A525,Investors!$G:$G,$B525)-$B$2&gt;T$4),SUMIFS(Investors!$Q:$Q,Investors!$A:$A,$A525,Investors!$G:$G,$B525),0)</f>
        <v/>
      </c>
      <c r="V525" s="4">
        <f>IF(AND(SUMIFS(Investors!$P:$P,Investors!$A:$A,$A525,Investors!$G:$G,$B525)-$B$2&lt;=V$4,SUMIFS(Investors!$P:$P,Investors!$A:$A,$A525,Investors!$G:$G,$B525)-$B$2&gt;U$4),SUMIFS(Investors!$Q:$Q,Investors!$A:$A,$A525,Investors!$G:$G,$B525),0)</f>
        <v/>
      </c>
      <c r="W525" s="4">
        <f>IF(AND(SUMIFS(Investors!$P:$P,Investors!$A:$A,$A525,Investors!$G:$G,$B525)-$B$2&lt;=W$4,SUMIFS(Investors!$P:$P,Investors!$A:$A,$A525,Investors!$G:$G,$B525)-$B$2&gt;V$4),SUMIFS(Investors!$Q:$Q,Investors!$A:$A,$A525,Investors!$G:$G,$B525),0)</f>
        <v/>
      </c>
      <c r="X525" s="4">
        <f>IF(AND(SUMIFS(Investors!$P:$P,Investors!$A:$A,$A525,Investors!$G:$G,$B525)-$B$2&lt;=X$4,SUMIFS(Investors!$P:$P,Investors!$A:$A,$A525,Investors!$G:$G,$B525)-$B$2&gt;W$4),SUMIFS(Investors!$Q:$Q,Investors!$A:$A,$A525,Investors!$G:$G,$B525),0)</f>
        <v/>
      </c>
      <c r="Y525" s="4">
        <f>IF(AND(SUMIFS(Investors!$P:$P,Investors!$A:$A,$A525,Investors!$G:$G,$B525)-$B$2&lt;=Y$4,SUMIFS(Investors!$P:$P,Investors!$A:$A,$A525,Investors!$G:$G,$B525)-$B$2&gt;X$4),SUMIFS(Investors!$Q:$Q,Investors!$A:$A,$A525,Investors!$G:$G,$B525),0)</f>
        <v/>
      </c>
      <c r="Z525" s="4">
        <f>IF(AND(SUMIFS(Investors!$P:$P,Investors!$A:$A,$A525,Investors!$G:$G,$B525)-$B$2&lt;=Z$4,SUMIFS(Investors!$P:$P,Investors!$A:$A,$A525,Investors!$G:$G,$B525)-$B$2&gt;Y$4),SUMIFS(Investors!$Q:$Q,Investors!$A:$A,$A525,Investors!$G:$G,$B525),0)</f>
        <v/>
      </c>
      <c r="AA525" s="4">
        <f>IF(AND(SUMIFS(Investors!$P:$P,Investors!$A:$A,$A525,Investors!$G:$G,$B525)-$B$2&lt;=AA$4,SUMIFS(Investors!$P:$P,Investors!$A:$A,$A525,Investors!$G:$G,$B525)-$B$2&gt;Z$4),SUMIFS(Investors!$Q:$Q,Investors!$A:$A,$A525,Investors!$G:$G,$B525),0)</f>
        <v/>
      </c>
      <c r="AB525" s="4">
        <f>IF(AND(SUMIFS(Investors!$P:$P,Investors!$A:$A,$A525,Investors!$G:$G,$B525)-$B$2&lt;=AB$4,SUMIFS(Investors!$P:$P,Investors!$A:$A,$A525,Investors!$G:$G,$B525)-$B$2&gt;AA$4),SUMIFS(Investors!$Q:$Q,Investors!$A:$A,$A525,Investors!$G:$G,$B525),0)</f>
        <v/>
      </c>
      <c r="AC525" s="4">
        <f>IF(AND(SUMIFS(Investors!$P:$P,Investors!$A:$A,$A525,Investors!$G:$G,$B525)-$B$2&lt;=AC$4,SUMIFS(Investors!$P:$P,Investors!$A:$A,$A525,Investors!$G:$G,$B525)-$B$2&gt;AB$4),SUMIFS(Investors!$Q:$Q,Investors!$A:$A,$A525,Investors!$G:$G,$B525),0)</f>
        <v/>
      </c>
    </row>
    <row r="526">
      <c r="A526" t="inlineStr">
        <is>
          <t>ZTHA01</t>
        </is>
      </c>
      <c r="B526" t="inlineStr">
        <is>
          <t>HVC103</t>
        </is>
      </c>
      <c r="C526" s="4">
        <f>SUM(E526:AC526)</f>
        <v/>
      </c>
      <c r="E526" s="4">
        <f>IF(AND(SUMIFS(Investors!$P:$P,Investors!$A:$A,$A526,Investors!$G:$G,$B526)-$B$2&lt;=E$4,SUMIFS(Investors!$P:$P,Investors!$A:$A,$A526,Investors!$G:$G,$B526)-$B$2&gt;D$4),SUMIFS(Investors!$Q:$Q,Investors!$A:$A,$A526,Investors!$G:$G,$B526),0)</f>
        <v/>
      </c>
      <c r="F526" s="4">
        <f>IF(AND(SUMIFS(Investors!$P:$P,Investors!$A:$A,$A526,Investors!$G:$G,$B526)-$B$2&lt;=F$4,SUMIFS(Investors!$P:$P,Investors!$A:$A,$A526,Investors!$G:$G,$B526)-$B$2&gt;E$4),SUMIFS(Investors!$Q:$Q,Investors!$A:$A,$A526,Investors!$G:$G,$B526),0)</f>
        <v/>
      </c>
      <c r="G526" s="4">
        <f>IF(AND(SUMIFS(Investors!$P:$P,Investors!$A:$A,$A526,Investors!$G:$G,$B526)-$B$2&lt;=G$4,SUMIFS(Investors!$P:$P,Investors!$A:$A,$A526,Investors!$G:$G,$B526)-$B$2&gt;F$4),SUMIFS(Investors!$Q:$Q,Investors!$A:$A,$A526,Investors!$G:$G,$B526),0)</f>
        <v/>
      </c>
      <c r="H526" s="4">
        <f>IF(AND(SUMIFS(Investors!$P:$P,Investors!$A:$A,$A526,Investors!$G:$G,$B526)-$B$2&lt;=H$4,SUMIFS(Investors!$P:$P,Investors!$A:$A,$A526,Investors!$G:$G,$B526)-$B$2&gt;G$4),SUMIFS(Investors!$Q:$Q,Investors!$A:$A,$A526,Investors!$G:$G,$B526),0)</f>
        <v/>
      </c>
      <c r="I526" s="4">
        <f>IF(AND(SUMIFS(Investors!$P:$P,Investors!$A:$A,$A526,Investors!$G:$G,$B526)-$B$2&lt;=I$4,SUMIFS(Investors!$P:$P,Investors!$A:$A,$A526,Investors!$G:$G,$B526)-$B$2&gt;H$4),SUMIFS(Investors!$Q:$Q,Investors!$A:$A,$A526,Investors!$G:$G,$B526),0)</f>
        <v/>
      </c>
      <c r="J526" s="4">
        <f>IF(AND(SUMIFS(Investors!$P:$P,Investors!$A:$A,$A526,Investors!$G:$G,$B526)-$B$2&lt;=J$4,SUMIFS(Investors!$P:$P,Investors!$A:$A,$A526,Investors!$G:$G,$B526)-$B$2&gt;I$4),SUMIFS(Investors!$Q:$Q,Investors!$A:$A,$A526,Investors!$G:$G,$B526),0)</f>
        <v/>
      </c>
      <c r="K526" s="4">
        <f>IF(AND(SUMIFS(Investors!$P:$P,Investors!$A:$A,$A526,Investors!$G:$G,$B526)-$B$2&lt;=K$4,SUMIFS(Investors!$P:$P,Investors!$A:$A,$A526,Investors!$G:$G,$B526)-$B$2&gt;J$4),SUMIFS(Investors!$Q:$Q,Investors!$A:$A,$A526,Investors!$G:$G,$B526),0)</f>
        <v/>
      </c>
      <c r="L526" s="4">
        <f>IF(AND(SUMIFS(Investors!$P:$P,Investors!$A:$A,$A526,Investors!$G:$G,$B526)-$B$2&lt;=L$4,SUMIFS(Investors!$P:$P,Investors!$A:$A,$A526,Investors!$G:$G,$B526)-$B$2&gt;K$4),SUMIFS(Investors!$Q:$Q,Investors!$A:$A,$A526,Investors!$G:$G,$B526),0)</f>
        <v/>
      </c>
      <c r="M526" s="4">
        <f>IF(AND(SUMIFS(Investors!$P:$P,Investors!$A:$A,$A526,Investors!$G:$G,$B526)-$B$2&lt;=M$4,SUMIFS(Investors!$P:$P,Investors!$A:$A,$A526,Investors!$G:$G,$B526)-$B$2&gt;L$4),SUMIFS(Investors!$Q:$Q,Investors!$A:$A,$A526,Investors!$G:$G,$B526),0)</f>
        <v/>
      </c>
      <c r="N526" s="4">
        <f>IF(AND(SUMIFS(Investors!$P:$P,Investors!$A:$A,$A526,Investors!$G:$G,$B526)-$B$2&lt;=N$4,SUMIFS(Investors!$P:$P,Investors!$A:$A,$A526,Investors!$G:$G,$B526)-$B$2&gt;M$4),SUMIFS(Investors!$Q:$Q,Investors!$A:$A,$A526,Investors!$G:$G,$B526),0)</f>
        <v/>
      </c>
      <c r="O526" s="4">
        <f>IF(AND(SUMIFS(Investors!$P:$P,Investors!$A:$A,$A526,Investors!$G:$G,$B526)-$B$2&lt;=O$4,SUMIFS(Investors!$P:$P,Investors!$A:$A,$A526,Investors!$G:$G,$B526)-$B$2&gt;N$4),SUMIFS(Investors!$Q:$Q,Investors!$A:$A,$A526,Investors!$G:$G,$B526),0)</f>
        <v/>
      </c>
      <c r="P526" s="4">
        <f>IF(AND(SUMIFS(Investors!$P:$P,Investors!$A:$A,$A526,Investors!$G:$G,$B526)-$B$2&lt;=P$4,SUMIFS(Investors!$P:$P,Investors!$A:$A,$A526,Investors!$G:$G,$B526)-$B$2&gt;O$4),SUMIFS(Investors!$Q:$Q,Investors!$A:$A,$A526,Investors!$G:$G,$B526),0)</f>
        <v/>
      </c>
      <c r="Q526" s="4">
        <f>IF(AND(SUMIFS(Investors!$P:$P,Investors!$A:$A,$A526,Investors!$G:$G,$B526)-$B$2&lt;=Q$4,SUMIFS(Investors!$P:$P,Investors!$A:$A,$A526,Investors!$G:$G,$B526)-$B$2&gt;P$4),SUMIFS(Investors!$Q:$Q,Investors!$A:$A,$A526,Investors!$G:$G,$B526),0)</f>
        <v/>
      </c>
      <c r="R526" s="4">
        <f>IF(AND(SUMIFS(Investors!$P:$P,Investors!$A:$A,$A526,Investors!$G:$G,$B526)-$B$2&lt;=R$4,SUMIFS(Investors!$P:$P,Investors!$A:$A,$A526,Investors!$G:$G,$B526)-$B$2&gt;Q$4),SUMIFS(Investors!$Q:$Q,Investors!$A:$A,$A526,Investors!$G:$G,$B526),0)</f>
        <v/>
      </c>
      <c r="S526" s="4">
        <f>IF(AND(SUMIFS(Investors!$P:$P,Investors!$A:$A,$A526,Investors!$G:$G,$B526)-$B$2&lt;=S$4,SUMIFS(Investors!$P:$P,Investors!$A:$A,$A526,Investors!$G:$G,$B526)-$B$2&gt;R$4),SUMIFS(Investors!$Q:$Q,Investors!$A:$A,$A526,Investors!$G:$G,$B526),0)</f>
        <v/>
      </c>
      <c r="T526" s="4">
        <f>IF(AND(SUMIFS(Investors!$P:$P,Investors!$A:$A,$A526,Investors!$G:$G,$B526)-$B$2&lt;=T$4,SUMIFS(Investors!$P:$P,Investors!$A:$A,$A526,Investors!$G:$G,$B526)-$B$2&gt;S$4),SUMIFS(Investors!$Q:$Q,Investors!$A:$A,$A526,Investors!$G:$G,$B526),0)</f>
        <v/>
      </c>
      <c r="U526" s="4">
        <f>IF(AND(SUMIFS(Investors!$P:$P,Investors!$A:$A,$A526,Investors!$G:$G,$B526)-$B$2&lt;=U$4,SUMIFS(Investors!$P:$P,Investors!$A:$A,$A526,Investors!$G:$G,$B526)-$B$2&gt;T$4),SUMIFS(Investors!$Q:$Q,Investors!$A:$A,$A526,Investors!$G:$G,$B526),0)</f>
        <v/>
      </c>
      <c r="V526" s="4">
        <f>IF(AND(SUMIFS(Investors!$P:$P,Investors!$A:$A,$A526,Investors!$G:$G,$B526)-$B$2&lt;=V$4,SUMIFS(Investors!$P:$P,Investors!$A:$A,$A526,Investors!$G:$G,$B526)-$B$2&gt;U$4),SUMIFS(Investors!$Q:$Q,Investors!$A:$A,$A526,Investors!$G:$G,$B526),0)</f>
        <v/>
      </c>
      <c r="W526" s="4">
        <f>IF(AND(SUMIFS(Investors!$P:$P,Investors!$A:$A,$A526,Investors!$G:$G,$B526)-$B$2&lt;=W$4,SUMIFS(Investors!$P:$P,Investors!$A:$A,$A526,Investors!$G:$G,$B526)-$B$2&gt;V$4),SUMIFS(Investors!$Q:$Q,Investors!$A:$A,$A526,Investors!$G:$G,$B526),0)</f>
        <v/>
      </c>
      <c r="X526" s="4">
        <f>IF(AND(SUMIFS(Investors!$P:$P,Investors!$A:$A,$A526,Investors!$G:$G,$B526)-$B$2&lt;=X$4,SUMIFS(Investors!$P:$P,Investors!$A:$A,$A526,Investors!$G:$G,$B526)-$B$2&gt;W$4),SUMIFS(Investors!$Q:$Q,Investors!$A:$A,$A526,Investors!$G:$G,$B526),0)</f>
        <v/>
      </c>
      <c r="Y526" s="4">
        <f>IF(AND(SUMIFS(Investors!$P:$P,Investors!$A:$A,$A526,Investors!$G:$G,$B526)-$B$2&lt;=Y$4,SUMIFS(Investors!$P:$P,Investors!$A:$A,$A526,Investors!$G:$G,$B526)-$B$2&gt;X$4),SUMIFS(Investors!$Q:$Q,Investors!$A:$A,$A526,Investors!$G:$G,$B526),0)</f>
        <v/>
      </c>
      <c r="Z526" s="4">
        <f>IF(AND(SUMIFS(Investors!$P:$P,Investors!$A:$A,$A526,Investors!$G:$G,$B526)-$B$2&lt;=Z$4,SUMIFS(Investors!$P:$P,Investors!$A:$A,$A526,Investors!$G:$G,$B526)-$B$2&gt;Y$4),SUMIFS(Investors!$Q:$Q,Investors!$A:$A,$A526,Investors!$G:$G,$B526),0)</f>
        <v/>
      </c>
      <c r="AA526" s="4">
        <f>IF(AND(SUMIFS(Investors!$P:$P,Investors!$A:$A,$A526,Investors!$G:$G,$B526)-$B$2&lt;=AA$4,SUMIFS(Investors!$P:$P,Investors!$A:$A,$A526,Investors!$G:$G,$B526)-$B$2&gt;Z$4),SUMIFS(Investors!$Q:$Q,Investors!$A:$A,$A526,Investors!$G:$G,$B526),0)</f>
        <v/>
      </c>
      <c r="AB526" s="4">
        <f>IF(AND(SUMIFS(Investors!$P:$P,Investors!$A:$A,$A526,Investors!$G:$G,$B526)-$B$2&lt;=AB$4,SUMIFS(Investors!$P:$P,Investors!$A:$A,$A526,Investors!$G:$G,$B526)-$B$2&gt;AA$4),SUMIFS(Investors!$Q:$Q,Investors!$A:$A,$A526,Investors!$G:$G,$B526),0)</f>
        <v/>
      </c>
      <c r="AC526" s="4">
        <f>IF(AND(SUMIFS(Investors!$P:$P,Investors!$A:$A,$A526,Investors!$G:$G,$B526)-$B$2&lt;=AC$4,SUMIFS(Investors!$P:$P,Investors!$A:$A,$A526,Investors!$G:$G,$B526)-$B$2&gt;AB$4),SUMIFS(Investors!$Q:$Q,Investors!$A:$A,$A526,Investors!$G:$G,$B526),0)</f>
        <v/>
      </c>
    </row>
    <row r="527">
      <c r="A527" t="inlineStr">
        <is>
          <t>ZTHA01</t>
        </is>
      </c>
      <c r="B527" t="inlineStr">
        <is>
          <t>HVK403</t>
        </is>
      </c>
      <c r="C527" s="4">
        <f>SUM(E527:AC527)</f>
        <v/>
      </c>
      <c r="E527" s="4">
        <f>IF(AND(SUMIFS(Investors!$P:$P,Investors!$A:$A,$A527,Investors!$G:$G,$B527)-$B$2&lt;=E$4,SUMIFS(Investors!$P:$P,Investors!$A:$A,$A527,Investors!$G:$G,$B527)-$B$2&gt;D$4),SUMIFS(Investors!$Q:$Q,Investors!$A:$A,$A527,Investors!$G:$G,$B527),0)</f>
        <v/>
      </c>
      <c r="F527" s="4">
        <f>IF(AND(SUMIFS(Investors!$P:$P,Investors!$A:$A,$A527,Investors!$G:$G,$B527)-$B$2&lt;=F$4,SUMIFS(Investors!$P:$P,Investors!$A:$A,$A527,Investors!$G:$G,$B527)-$B$2&gt;E$4),SUMIFS(Investors!$Q:$Q,Investors!$A:$A,$A527,Investors!$G:$G,$B527),0)</f>
        <v/>
      </c>
      <c r="G527" s="4">
        <f>IF(AND(SUMIFS(Investors!$P:$P,Investors!$A:$A,$A527,Investors!$G:$G,$B527)-$B$2&lt;=G$4,SUMIFS(Investors!$P:$P,Investors!$A:$A,$A527,Investors!$G:$G,$B527)-$B$2&gt;F$4),SUMIFS(Investors!$Q:$Q,Investors!$A:$A,$A527,Investors!$G:$G,$B527),0)</f>
        <v/>
      </c>
      <c r="H527" s="4">
        <f>IF(AND(SUMIFS(Investors!$P:$P,Investors!$A:$A,$A527,Investors!$G:$G,$B527)-$B$2&lt;=H$4,SUMIFS(Investors!$P:$P,Investors!$A:$A,$A527,Investors!$G:$G,$B527)-$B$2&gt;G$4),SUMIFS(Investors!$Q:$Q,Investors!$A:$A,$A527,Investors!$G:$G,$B527),0)</f>
        <v/>
      </c>
      <c r="I527" s="4">
        <f>IF(AND(SUMIFS(Investors!$P:$P,Investors!$A:$A,$A527,Investors!$G:$G,$B527)-$B$2&lt;=I$4,SUMIFS(Investors!$P:$P,Investors!$A:$A,$A527,Investors!$G:$G,$B527)-$B$2&gt;H$4),SUMIFS(Investors!$Q:$Q,Investors!$A:$A,$A527,Investors!$G:$G,$B527),0)</f>
        <v/>
      </c>
      <c r="J527" s="4">
        <f>IF(AND(SUMIFS(Investors!$P:$P,Investors!$A:$A,$A527,Investors!$G:$G,$B527)-$B$2&lt;=J$4,SUMIFS(Investors!$P:$P,Investors!$A:$A,$A527,Investors!$G:$G,$B527)-$B$2&gt;I$4),SUMIFS(Investors!$Q:$Q,Investors!$A:$A,$A527,Investors!$G:$G,$B527),0)</f>
        <v/>
      </c>
      <c r="K527" s="4">
        <f>IF(AND(SUMIFS(Investors!$P:$P,Investors!$A:$A,$A527,Investors!$G:$G,$B527)-$B$2&lt;=K$4,SUMIFS(Investors!$P:$P,Investors!$A:$A,$A527,Investors!$G:$G,$B527)-$B$2&gt;J$4),SUMIFS(Investors!$Q:$Q,Investors!$A:$A,$A527,Investors!$G:$G,$B527),0)</f>
        <v/>
      </c>
      <c r="L527" s="4">
        <f>IF(AND(SUMIFS(Investors!$P:$P,Investors!$A:$A,$A527,Investors!$G:$G,$B527)-$B$2&lt;=L$4,SUMIFS(Investors!$P:$P,Investors!$A:$A,$A527,Investors!$G:$G,$B527)-$B$2&gt;K$4),SUMIFS(Investors!$Q:$Q,Investors!$A:$A,$A527,Investors!$G:$G,$B527),0)</f>
        <v/>
      </c>
      <c r="M527" s="4">
        <f>IF(AND(SUMIFS(Investors!$P:$P,Investors!$A:$A,$A527,Investors!$G:$G,$B527)-$B$2&lt;=M$4,SUMIFS(Investors!$P:$P,Investors!$A:$A,$A527,Investors!$G:$G,$B527)-$B$2&gt;L$4),SUMIFS(Investors!$Q:$Q,Investors!$A:$A,$A527,Investors!$G:$G,$B527),0)</f>
        <v/>
      </c>
      <c r="N527" s="4">
        <f>IF(AND(SUMIFS(Investors!$P:$P,Investors!$A:$A,$A527,Investors!$G:$G,$B527)-$B$2&lt;=N$4,SUMIFS(Investors!$P:$P,Investors!$A:$A,$A527,Investors!$G:$G,$B527)-$B$2&gt;M$4),SUMIFS(Investors!$Q:$Q,Investors!$A:$A,$A527,Investors!$G:$G,$B527),0)</f>
        <v/>
      </c>
      <c r="O527" s="4">
        <f>IF(AND(SUMIFS(Investors!$P:$P,Investors!$A:$A,$A527,Investors!$G:$G,$B527)-$B$2&lt;=O$4,SUMIFS(Investors!$P:$P,Investors!$A:$A,$A527,Investors!$G:$G,$B527)-$B$2&gt;N$4),SUMIFS(Investors!$Q:$Q,Investors!$A:$A,$A527,Investors!$G:$G,$B527),0)</f>
        <v/>
      </c>
      <c r="P527" s="4">
        <f>IF(AND(SUMIFS(Investors!$P:$P,Investors!$A:$A,$A527,Investors!$G:$G,$B527)-$B$2&lt;=P$4,SUMIFS(Investors!$P:$P,Investors!$A:$A,$A527,Investors!$G:$G,$B527)-$B$2&gt;O$4),SUMIFS(Investors!$Q:$Q,Investors!$A:$A,$A527,Investors!$G:$G,$B527),0)</f>
        <v/>
      </c>
      <c r="Q527" s="4">
        <f>IF(AND(SUMIFS(Investors!$P:$P,Investors!$A:$A,$A527,Investors!$G:$G,$B527)-$B$2&lt;=Q$4,SUMIFS(Investors!$P:$P,Investors!$A:$A,$A527,Investors!$G:$G,$B527)-$B$2&gt;P$4),SUMIFS(Investors!$Q:$Q,Investors!$A:$A,$A527,Investors!$G:$G,$B527),0)</f>
        <v/>
      </c>
      <c r="R527" s="4">
        <f>IF(AND(SUMIFS(Investors!$P:$P,Investors!$A:$A,$A527,Investors!$G:$G,$B527)-$B$2&lt;=R$4,SUMIFS(Investors!$P:$P,Investors!$A:$A,$A527,Investors!$G:$G,$B527)-$B$2&gt;Q$4),SUMIFS(Investors!$Q:$Q,Investors!$A:$A,$A527,Investors!$G:$G,$B527),0)</f>
        <v/>
      </c>
      <c r="S527" s="4">
        <f>IF(AND(SUMIFS(Investors!$P:$P,Investors!$A:$A,$A527,Investors!$G:$G,$B527)-$B$2&lt;=S$4,SUMIFS(Investors!$P:$P,Investors!$A:$A,$A527,Investors!$G:$G,$B527)-$B$2&gt;R$4),SUMIFS(Investors!$Q:$Q,Investors!$A:$A,$A527,Investors!$G:$G,$B527),0)</f>
        <v/>
      </c>
      <c r="T527" s="4">
        <f>IF(AND(SUMIFS(Investors!$P:$P,Investors!$A:$A,$A527,Investors!$G:$G,$B527)-$B$2&lt;=T$4,SUMIFS(Investors!$P:$P,Investors!$A:$A,$A527,Investors!$G:$G,$B527)-$B$2&gt;S$4),SUMIFS(Investors!$Q:$Q,Investors!$A:$A,$A527,Investors!$G:$G,$B527),0)</f>
        <v/>
      </c>
      <c r="U527" s="4">
        <f>IF(AND(SUMIFS(Investors!$P:$P,Investors!$A:$A,$A527,Investors!$G:$G,$B527)-$B$2&lt;=U$4,SUMIFS(Investors!$P:$P,Investors!$A:$A,$A527,Investors!$G:$G,$B527)-$B$2&gt;T$4),SUMIFS(Investors!$Q:$Q,Investors!$A:$A,$A527,Investors!$G:$G,$B527),0)</f>
        <v/>
      </c>
      <c r="V527" s="4">
        <f>IF(AND(SUMIFS(Investors!$P:$P,Investors!$A:$A,$A527,Investors!$G:$G,$B527)-$B$2&lt;=V$4,SUMIFS(Investors!$P:$P,Investors!$A:$A,$A527,Investors!$G:$G,$B527)-$B$2&gt;U$4),SUMIFS(Investors!$Q:$Q,Investors!$A:$A,$A527,Investors!$G:$G,$B527),0)</f>
        <v/>
      </c>
      <c r="W527" s="4">
        <f>IF(AND(SUMIFS(Investors!$P:$P,Investors!$A:$A,$A527,Investors!$G:$G,$B527)-$B$2&lt;=W$4,SUMIFS(Investors!$P:$P,Investors!$A:$A,$A527,Investors!$G:$G,$B527)-$B$2&gt;V$4),SUMIFS(Investors!$Q:$Q,Investors!$A:$A,$A527,Investors!$G:$G,$B527),0)</f>
        <v/>
      </c>
      <c r="X527" s="4">
        <f>IF(AND(SUMIFS(Investors!$P:$P,Investors!$A:$A,$A527,Investors!$G:$G,$B527)-$B$2&lt;=X$4,SUMIFS(Investors!$P:$P,Investors!$A:$A,$A527,Investors!$G:$G,$B527)-$B$2&gt;W$4),SUMIFS(Investors!$Q:$Q,Investors!$A:$A,$A527,Investors!$G:$G,$B527),0)</f>
        <v/>
      </c>
      <c r="Y527" s="4">
        <f>IF(AND(SUMIFS(Investors!$P:$P,Investors!$A:$A,$A527,Investors!$G:$G,$B527)-$B$2&lt;=Y$4,SUMIFS(Investors!$P:$P,Investors!$A:$A,$A527,Investors!$G:$G,$B527)-$B$2&gt;X$4),SUMIFS(Investors!$Q:$Q,Investors!$A:$A,$A527,Investors!$G:$G,$B527),0)</f>
        <v/>
      </c>
      <c r="Z527" s="4">
        <f>IF(AND(SUMIFS(Investors!$P:$P,Investors!$A:$A,$A527,Investors!$G:$G,$B527)-$B$2&lt;=Z$4,SUMIFS(Investors!$P:$P,Investors!$A:$A,$A527,Investors!$G:$G,$B527)-$B$2&gt;Y$4),SUMIFS(Investors!$Q:$Q,Investors!$A:$A,$A527,Investors!$G:$G,$B527),0)</f>
        <v/>
      </c>
      <c r="AA527" s="4">
        <f>IF(AND(SUMIFS(Investors!$P:$P,Investors!$A:$A,$A527,Investors!$G:$G,$B527)-$B$2&lt;=AA$4,SUMIFS(Investors!$P:$P,Investors!$A:$A,$A527,Investors!$G:$G,$B527)-$B$2&gt;Z$4),SUMIFS(Investors!$Q:$Q,Investors!$A:$A,$A527,Investors!$G:$G,$B527),0)</f>
        <v/>
      </c>
      <c r="AB527" s="4">
        <f>IF(AND(SUMIFS(Investors!$P:$P,Investors!$A:$A,$A527,Investors!$G:$G,$B527)-$B$2&lt;=AB$4,SUMIFS(Investors!$P:$P,Investors!$A:$A,$A527,Investors!$G:$G,$B527)-$B$2&gt;AA$4),SUMIFS(Investors!$Q:$Q,Investors!$A:$A,$A527,Investors!$G:$G,$B527),0)</f>
        <v/>
      </c>
      <c r="AC527" s="4">
        <f>IF(AND(SUMIFS(Investors!$P:$P,Investors!$A:$A,$A527,Investors!$G:$G,$B527)-$B$2&lt;=AC$4,SUMIFS(Investors!$P:$P,Investors!$A:$A,$A527,Investors!$G:$G,$B527)-$B$2&gt;AB$4),SUMIFS(Investors!$Q:$Q,Investors!$A:$A,$A527,Investors!$G:$G,$B527),0)</f>
        <v/>
      </c>
    </row>
    <row r="528">
      <c r="A528" t="inlineStr">
        <is>
          <t>ZTHA01</t>
        </is>
      </c>
      <c r="B528" t="inlineStr">
        <is>
          <t>HVO201</t>
        </is>
      </c>
      <c r="C528" s="4">
        <f>SUM(E528:AC528)</f>
        <v/>
      </c>
      <c r="E528" s="4">
        <f>IF(AND(SUMIFS(Investors!$P:$P,Investors!$A:$A,$A528,Investors!$G:$G,$B528)-$B$2&lt;=E$4,SUMIFS(Investors!$P:$P,Investors!$A:$A,$A528,Investors!$G:$G,$B528)-$B$2&gt;D$4),SUMIFS(Investors!$Q:$Q,Investors!$A:$A,$A528,Investors!$G:$G,$B528),0)</f>
        <v/>
      </c>
      <c r="F528" s="4">
        <f>IF(AND(SUMIFS(Investors!$P:$P,Investors!$A:$A,$A528,Investors!$G:$G,$B528)-$B$2&lt;=F$4,SUMIFS(Investors!$P:$P,Investors!$A:$A,$A528,Investors!$G:$G,$B528)-$B$2&gt;E$4),SUMIFS(Investors!$Q:$Q,Investors!$A:$A,$A528,Investors!$G:$G,$B528),0)</f>
        <v/>
      </c>
      <c r="G528" s="4">
        <f>IF(AND(SUMIFS(Investors!$P:$P,Investors!$A:$A,$A528,Investors!$G:$G,$B528)-$B$2&lt;=G$4,SUMIFS(Investors!$P:$P,Investors!$A:$A,$A528,Investors!$G:$G,$B528)-$B$2&gt;F$4),SUMIFS(Investors!$Q:$Q,Investors!$A:$A,$A528,Investors!$G:$G,$B528),0)</f>
        <v/>
      </c>
      <c r="H528" s="4">
        <f>IF(AND(SUMIFS(Investors!$P:$P,Investors!$A:$A,$A528,Investors!$G:$G,$B528)-$B$2&lt;=H$4,SUMIFS(Investors!$P:$P,Investors!$A:$A,$A528,Investors!$G:$G,$B528)-$B$2&gt;G$4),SUMIFS(Investors!$Q:$Q,Investors!$A:$A,$A528,Investors!$G:$G,$B528),0)</f>
        <v/>
      </c>
      <c r="I528" s="4">
        <f>IF(AND(SUMIFS(Investors!$P:$P,Investors!$A:$A,$A528,Investors!$G:$G,$B528)-$B$2&lt;=I$4,SUMIFS(Investors!$P:$P,Investors!$A:$A,$A528,Investors!$G:$G,$B528)-$B$2&gt;H$4),SUMIFS(Investors!$Q:$Q,Investors!$A:$A,$A528,Investors!$G:$G,$B528),0)</f>
        <v/>
      </c>
      <c r="J528" s="4">
        <f>IF(AND(SUMIFS(Investors!$P:$P,Investors!$A:$A,$A528,Investors!$G:$G,$B528)-$B$2&lt;=J$4,SUMIFS(Investors!$P:$P,Investors!$A:$A,$A528,Investors!$G:$G,$B528)-$B$2&gt;I$4),SUMIFS(Investors!$Q:$Q,Investors!$A:$A,$A528,Investors!$G:$G,$B528),0)</f>
        <v/>
      </c>
      <c r="K528" s="4">
        <f>IF(AND(SUMIFS(Investors!$P:$P,Investors!$A:$A,$A528,Investors!$G:$G,$B528)-$B$2&lt;=K$4,SUMIFS(Investors!$P:$P,Investors!$A:$A,$A528,Investors!$G:$G,$B528)-$B$2&gt;J$4),SUMIFS(Investors!$Q:$Q,Investors!$A:$A,$A528,Investors!$G:$G,$B528),0)</f>
        <v/>
      </c>
      <c r="L528" s="4">
        <f>IF(AND(SUMIFS(Investors!$P:$P,Investors!$A:$A,$A528,Investors!$G:$G,$B528)-$B$2&lt;=L$4,SUMIFS(Investors!$P:$P,Investors!$A:$A,$A528,Investors!$G:$G,$B528)-$B$2&gt;K$4),SUMIFS(Investors!$Q:$Q,Investors!$A:$A,$A528,Investors!$G:$G,$B528),0)</f>
        <v/>
      </c>
      <c r="M528" s="4">
        <f>IF(AND(SUMIFS(Investors!$P:$P,Investors!$A:$A,$A528,Investors!$G:$G,$B528)-$B$2&lt;=M$4,SUMIFS(Investors!$P:$P,Investors!$A:$A,$A528,Investors!$G:$G,$B528)-$B$2&gt;L$4),SUMIFS(Investors!$Q:$Q,Investors!$A:$A,$A528,Investors!$G:$G,$B528),0)</f>
        <v/>
      </c>
      <c r="N528" s="4">
        <f>IF(AND(SUMIFS(Investors!$P:$P,Investors!$A:$A,$A528,Investors!$G:$G,$B528)-$B$2&lt;=N$4,SUMIFS(Investors!$P:$P,Investors!$A:$A,$A528,Investors!$G:$G,$B528)-$B$2&gt;M$4),SUMIFS(Investors!$Q:$Q,Investors!$A:$A,$A528,Investors!$G:$G,$B528),0)</f>
        <v/>
      </c>
      <c r="O528" s="4">
        <f>IF(AND(SUMIFS(Investors!$P:$P,Investors!$A:$A,$A528,Investors!$G:$G,$B528)-$B$2&lt;=O$4,SUMIFS(Investors!$P:$P,Investors!$A:$A,$A528,Investors!$G:$G,$B528)-$B$2&gt;N$4),SUMIFS(Investors!$Q:$Q,Investors!$A:$A,$A528,Investors!$G:$G,$B528),0)</f>
        <v/>
      </c>
      <c r="P528" s="4">
        <f>IF(AND(SUMIFS(Investors!$P:$P,Investors!$A:$A,$A528,Investors!$G:$G,$B528)-$B$2&lt;=P$4,SUMIFS(Investors!$P:$P,Investors!$A:$A,$A528,Investors!$G:$G,$B528)-$B$2&gt;O$4),SUMIFS(Investors!$Q:$Q,Investors!$A:$A,$A528,Investors!$G:$G,$B528),0)</f>
        <v/>
      </c>
      <c r="Q528" s="4">
        <f>IF(AND(SUMIFS(Investors!$P:$P,Investors!$A:$A,$A528,Investors!$G:$G,$B528)-$B$2&lt;=Q$4,SUMIFS(Investors!$P:$P,Investors!$A:$A,$A528,Investors!$G:$G,$B528)-$B$2&gt;P$4),SUMIFS(Investors!$Q:$Q,Investors!$A:$A,$A528,Investors!$G:$G,$B528),0)</f>
        <v/>
      </c>
      <c r="R528" s="4">
        <f>IF(AND(SUMIFS(Investors!$P:$P,Investors!$A:$A,$A528,Investors!$G:$G,$B528)-$B$2&lt;=R$4,SUMIFS(Investors!$P:$P,Investors!$A:$A,$A528,Investors!$G:$G,$B528)-$B$2&gt;Q$4),SUMIFS(Investors!$Q:$Q,Investors!$A:$A,$A528,Investors!$G:$G,$B528),0)</f>
        <v/>
      </c>
      <c r="S528" s="4">
        <f>IF(AND(SUMIFS(Investors!$P:$P,Investors!$A:$A,$A528,Investors!$G:$G,$B528)-$B$2&lt;=S$4,SUMIFS(Investors!$P:$P,Investors!$A:$A,$A528,Investors!$G:$G,$B528)-$B$2&gt;R$4),SUMIFS(Investors!$Q:$Q,Investors!$A:$A,$A528,Investors!$G:$G,$B528),0)</f>
        <v/>
      </c>
      <c r="T528" s="4">
        <f>IF(AND(SUMIFS(Investors!$P:$P,Investors!$A:$A,$A528,Investors!$G:$G,$B528)-$B$2&lt;=T$4,SUMIFS(Investors!$P:$P,Investors!$A:$A,$A528,Investors!$G:$G,$B528)-$B$2&gt;S$4),SUMIFS(Investors!$Q:$Q,Investors!$A:$A,$A528,Investors!$G:$G,$B528),0)</f>
        <v/>
      </c>
      <c r="U528" s="4">
        <f>IF(AND(SUMIFS(Investors!$P:$P,Investors!$A:$A,$A528,Investors!$G:$G,$B528)-$B$2&lt;=U$4,SUMIFS(Investors!$P:$P,Investors!$A:$A,$A528,Investors!$G:$G,$B528)-$B$2&gt;T$4),SUMIFS(Investors!$Q:$Q,Investors!$A:$A,$A528,Investors!$G:$G,$B528),0)</f>
        <v/>
      </c>
      <c r="V528" s="4">
        <f>IF(AND(SUMIFS(Investors!$P:$P,Investors!$A:$A,$A528,Investors!$G:$G,$B528)-$B$2&lt;=V$4,SUMIFS(Investors!$P:$P,Investors!$A:$A,$A528,Investors!$G:$G,$B528)-$B$2&gt;U$4),SUMIFS(Investors!$Q:$Q,Investors!$A:$A,$A528,Investors!$G:$G,$B528),0)</f>
        <v/>
      </c>
      <c r="W528" s="4">
        <f>IF(AND(SUMIFS(Investors!$P:$P,Investors!$A:$A,$A528,Investors!$G:$G,$B528)-$B$2&lt;=W$4,SUMIFS(Investors!$P:$P,Investors!$A:$A,$A528,Investors!$G:$G,$B528)-$B$2&gt;V$4),SUMIFS(Investors!$Q:$Q,Investors!$A:$A,$A528,Investors!$G:$G,$B528),0)</f>
        <v/>
      </c>
      <c r="X528" s="4">
        <f>IF(AND(SUMIFS(Investors!$P:$P,Investors!$A:$A,$A528,Investors!$G:$G,$B528)-$B$2&lt;=X$4,SUMIFS(Investors!$P:$P,Investors!$A:$A,$A528,Investors!$G:$G,$B528)-$B$2&gt;W$4),SUMIFS(Investors!$Q:$Q,Investors!$A:$A,$A528,Investors!$G:$G,$B528),0)</f>
        <v/>
      </c>
      <c r="Y528" s="4">
        <f>IF(AND(SUMIFS(Investors!$P:$P,Investors!$A:$A,$A528,Investors!$G:$G,$B528)-$B$2&lt;=Y$4,SUMIFS(Investors!$P:$P,Investors!$A:$A,$A528,Investors!$G:$G,$B528)-$B$2&gt;X$4),SUMIFS(Investors!$Q:$Q,Investors!$A:$A,$A528,Investors!$G:$G,$B528),0)</f>
        <v/>
      </c>
      <c r="Z528" s="4">
        <f>IF(AND(SUMIFS(Investors!$P:$P,Investors!$A:$A,$A528,Investors!$G:$G,$B528)-$B$2&lt;=Z$4,SUMIFS(Investors!$P:$P,Investors!$A:$A,$A528,Investors!$G:$G,$B528)-$B$2&gt;Y$4),SUMIFS(Investors!$Q:$Q,Investors!$A:$A,$A528,Investors!$G:$G,$B528),0)</f>
        <v/>
      </c>
      <c r="AA528" s="4">
        <f>IF(AND(SUMIFS(Investors!$P:$P,Investors!$A:$A,$A528,Investors!$G:$G,$B528)-$B$2&lt;=AA$4,SUMIFS(Investors!$P:$P,Investors!$A:$A,$A528,Investors!$G:$G,$B528)-$B$2&gt;Z$4),SUMIFS(Investors!$Q:$Q,Investors!$A:$A,$A528,Investors!$G:$G,$B528),0)</f>
        <v/>
      </c>
      <c r="AB528" s="4">
        <f>IF(AND(SUMIFS(Investors!$P:$P,Investors!$A:$A,$A528,Investors!$G:$G,$B528)-$B$2&lt;=AB$4,SUMIFS(Investors!$P:$P,Investors!$A:$A,$A528,Investors!$G:$G,$B528)-$B$2&gt;AA$4),SUMIFS(Investors!$Q:$Q,Investors!$A:$A,$A528,Investors!$G:$G,$B528),0)</f>
        <v/>
      </c>
      <c r="AC528" s="4">
        <f>IF(AND(SUMIFS(Investors!$P:$P,Investors!$A:$A,$A528,Investors!$G:$G,$B528)-$B$2&lt;=AC$4,SUMIFS(Investors!$P:$P,Investors!$A:$A,$A528,Investors!$G:$G,$B528)-$B$2&gt;AB$4),SUMIFS(Investors!$Q:$Q,Investors!$A:$A,$A528,Investors!$G:$G,$B528),0)</f>
        <v/>
      </c>
    </row>
    <row r="529">
      <c r="A529" t="inlineStr">
        <is>
          <t>ZTHA01</t>
        </is>
      </c>
      <c r="B529" t="inlineStr">
        <is>
          <t>HVG203</t>
        </is>
      </c>
      <c r="C529" s="4">
        <f>SUM(E529:AC529)</f>
        <v/>
      </c>
      <c r="E529" s="4">
        <f>IF(AND(SUMIFS(Investors!$P:$P,Investors!$A:$A,$A529,Investors!$G:$G,$B529)-$B$2&lt;=E$4,SUMIFS(Investors!$P:$P,Investors!$A:$A,$A529,Investors!$G:$G,$B529)-$B$2&gt;D$4),SUMIFS(Investors!$Q:$Q,Investors!$A:$A,$A529,Investors!$G:$G,$B529),0)</f>
        <v/>
      </c>
      <c r="F529" s="4">
        <f>IF(AND(SUMIFS(Investors!$P:$P,Investors!$A:$A,$A529,Investors!$G:$G,$B529)-$B$2&lt;=F$4,SUMIFS(Investors!$P:$P,Investors!$A:$A,$A529,Investors!$G:$G,$B529)-$B$2&gt;E$4),SUMIFS(Investors!$Q:$Q,Investors!$A:$A,$A529,Investors!$G:$G,$B529),0)</f>
        <v/>
      </c>
      <c r="G529" s="4">
        <f>IF(AND(SUMIFS(Investors!$P:$P,Investors!$A:$A,$A529,Investors!$G:$G,$B529)-$B$2&lt;=G$4,SUMIFS(Investors!$P:$P,Investors!$A:$A,$A529,Investors!$G:$G,$B529)-$B$2&gt;F$4),SUMIFS(Investors!$Q:$Q,Investors!$A:$A,$A529,Investors!$G:$G,$B529),0)</f>
        <v/>
      </c>
      <c r="H529" s="4">
        <f>IF(AND(SUMIFS(Investors!$P:$P,Investors!$A:$A,$A529,Investors!$G:$G,$B529)-$B$2&lt;=H$4,SUMIFS(Investors!$P:$P,Investors!$A:$A,$A529,Investors!$G:$G,$B529)-$B$2&gt;G$4),SUMIFS(Investors!$Q:$Q,Investors!$A:$A,$A529,Investors!$G:$G,$B529),0)</f>
        <v/>
      </c>
      <c r="I529" s="4">
        <f>IF(AND(SUMIFS(Investors!$P:$P,Investors!$A:$A,$A529,Investors!$G:$G,$B529)-$B$2&lt;=I$4,SUMIFS(Investors!$P:$P,Investors!$A:$A,$A529,Investors!$G:$G,$B529)-$B$2&gt;H$4),SUMIFS(Investors!$Q:$Q,Investors!$A:$A,$A529,Investors!$G:$G,$B529),0)</f>
        <v/>
      </c>
      <c r="J529" s="4">
        <f>IF(AND(SUMIFS(Investors!$P:$P,Investors!$A:$A,$A529,Investors!$G:$G,$B529)-$B$2&lt;=J$4,SUMIFS(Investors!$P:$P,Investors!$A:$A,$A529,Investors!$G:$G,$B529)-$B$2&gt;I$4),SUMIFS(Investors!$Q:$Q,Investors!$A:$A,$A529,Investors!$G:$G,$B529),0)</f>
        <v/>
      </c>
      <c r="K529" s="4">
        <f>IF(AND(SUMIFS(Investors!$P:$P,Investors!$A:$A,$A529,Investors!$G:$G,$B529)-$B$2&lt;=K$4,SUMIFS(Investors!$P:$P,Investors!$A:$A,$A529,Investors!$G:$G,$B529)-$B$2&gt;J$4),SUMIFS(Investors!$Q:$Q,Investors!$A:$A,$A529,Investors!$G:$G,$B529),0)</f>
        <v/>
      </c>
      <c r="L529" s="4">
        <f>IF(AND(SUMIFS(Investors!$P:$P,Investors!$A:$A,$A529,Investors!$G:$G,$B529)-$B$2&lt;=L$4,SUMIFS(Investors!$P:$P,Investors!$A:$A,$A529,Investors!$G:$G,$B529)-$B$2&gt;K$4),SUMIFS(Investors!$Q:$Q,Investors!$A:$A,$A529,Investors!$G:$G,$B529),0)</f>
        <v/>
      </c>
      <c r="M529" s="4">
        <f>IF(AND(SUMIFS(Investors!$P:$P,Investors!$A:$A,$A529,Investors!$G:$G,$B529)-$B$2&lt;=M$4,SUMIFS(Investors!$P:$P,Investors!$A:$A,$A529,Investors!$G:$G,$B529)-$B$2&gt;L$4),SUMIFS(Investors!$Q:$Q,Investors!$A:$A,$A529,Investors!$G:$G,$B529),0)</f>
        <v/>
      </c>
      <c r="N529" s="4">
        <f>IF(AND(SUMIFS(Investors!$P:$P,Investors!$A:$A,$A529,Investors!$G:$G,$B529)-$B$2&lt;=N$4,SUMIFS(Investors!$P:$P,Investors!$A:$A,$A529,Investors!$G:$G,$B529)-$B$2&gt;M$4),SUMIFS(Investors!$Q:$Q,Investors!$A:$A,$A529,Investors!$G:$G,$B529),0)</f>
        <v/>
      </c>
      <c r="O529" s="4">
        <f>IF(AND(SUMIFS(Investors!$P:$P,Investors!$A:$A,$A529,Investors!$G:$G,$B529)-$B$2&lt;=O$4,SUMIFS(Investors!$P:$P,Investors!$A:$A,$A529,Investors!$G:$G,$B529)-$B$2&gt;N$4),SUMIFS(Investors!$Q:$Q,Investors!$A:$A,$A529,Investors!$G:$G,$B529),0)</f>
        <v/>
      </c>
      <c r="P529" s="4">
        <f>IF(AND(SUMIFS(Investors!$P:$P,Investors!$A:$A,$A529,Investors!$G:$G,$B529)-$B$2&lt;=P$4,SUMIFS(Investors!$P:$P,Investors!$A:$A,$A529,Investors!$G:$G,$B529)-$B$2&gt;O$4),SUMIFS(Investors!$Q:$Q,Investors!$A:$A,$A529,Investors!$G:$G,$B529),0)</f>
        <v/>
      </c>
      <c r="Q529" s="4">
        <f>IF(AND(SUMIFS(Investors!$P:$P,Investors!$A:$A,$A529,Investors!$G:$G,$B529)-$B$2&lt;=Q$4,SUMIFS(Investors!$P:$P,Investors!$A:$A,$A529,Investors!$G:$G,$B529)-$B$2&gt;P$4),SUMIFS(Investors!$Q:$Q,Investors!$A:$A,$A529,Investors!$G:$G,$B529),0)</f>
        <v/>
      </c>
      <c r="R529" s="4">
        <f>IF(AND(SUMIFS(Investors!$P:$P,Investors!$A:$A,$A529,Investors!$G:$G,$B529)-$B$2&lt;=R$4,SUMIFS(Investors!$P:$P,Investors!$A:$A,$A529,Investors!$G:$G,$B529)-$B$2&gt;Q$4),SUMIFS(Investors!$Q:$Q,Investors!$A:$A,$A529,Investors!$G:$G,$B529),0)</f>
        <v/>
      </c>
      <c r="S529" s="4">
        <f>IF(AND(SUMIFS(Investors!$P:$P,Investors!$A:$A,$A529,Investors!$G:$G,$B529)-$B$2&lt;=S$4,SUMIFS(Investors!$P:$P,Investors!$A:$A,$A529,Investors!$G:$G,$B529)-$B$2&gt;R$4),SUMIFS(Investors!$Q:$Q,Investors!$A:$A,$A529,Investors!$G:$G,$B529),0)</f>
        <v/>
      </c>
      <c r="T529" s="4">
        <f>IF(AND(SUMIFS(Investors!$P:$P,Investors!$A:$A,$A529,Investors!$G:$G,$B529)-$B$2&lt;=T$4,SUMIFS(Investors!$P:$P,Investors!$A:$A,$A529,Investors!$G:$G,$B529)-$B$2&gt;S$4),SUMIFS(Investors!$Q:$Q,Investors!$A:$A,$A529,Investors!$G:$G,$B529),0)</f>
        <v/>
      </c>
      <c r="U529" s="4">
        <f>IF(AND(SUMIFS(Investors!$P:$P,Investors!$A:$A,$A529,Investors!$G:$G,$B529)-$B$2&lt;=U$4,SUMIFS(Investors!$P:$P,Investors!$A:$A,$A529,Investors!$G:$G,$B529)-$B$2&gt;T$4),SUMIFS(Investors!$Q:$Q,Investors!$A:$A,$A529,Investors!$G:$G,$B529),0)</f>
        <v/>
      </c>
      <c r="V529" s="4">
        <f>IF(AND(SUMIFS(Investors!$P:$P,Investors!$A:$A,$A529,Investors!$G:$G,$B529)-$B$2&lt;=V$4,SUMIFS(Investors!$P:$P,Investors!$A:$A,$A529,Investors!$G:$G,$B529)-$B$2&gt;U$4),SUMIFS(Investors!$Q:$Q,Investors!$A:$A,$A529,Investors!$G:$G,$B529),0)</f>
        <v/>
      </c>
      <c r="W529" s="4">
        <f>IF(AND(SUMIFS(Investors!$P:$P,Investors!$A:$A,$A529,Investors!$G:$G,$B529)-$B$2&lt;=W$4,SUMIFS(Investors!$P:$P,Investors!$A:$A,$A529,Investors!$G:$G,$B529)-$B$2&gt;V$4),SUMIFS(Investors!$Q:$Q,Investors!$A:$A,$A529,Investors!$G:$G,$B529),0)</f>
        <v/>
      </c>
      <c r="X529" s="4">
        <f>IF(AND(SUMIFS(Investors!$P:$P,Investors!$A:$A,$A529,Investors!$G:$G,$B529)-$B$2&lt;=X$4,SUMIFS(Investors!$P:$P,Investors!$A:$A,$A529,Investors!$G:$G,$B529)-$B$2&gt;W$4),SUMIFS(Investors!$Q:$Q,Investors!$A:$A,$A529,Investors!$G:$G,$B529),0)</f>
        <v/>
      </c>
      <c r="Y529" s="4">
        <f>IF(AND(SUMIFS(Investors!$P:$P,Investors!$A:$A,$A529,Investors!$G:$G,$B529)-$B$2&lt;=Y$4,SUMIFS(Investors!$P:$P,Investors!$A:$A,$A529,Investors!$G:$G,$B529)-$B$2&gt;X$4),SUMIFS(Investors!$Q:$Q,Investors!$A:$A,$A529,Investors!$G:$G,$B529),0)</f>
        <v/>
      </c>
      <c r="Z529" s="4">
        <f>IF(AND(SUMIFS(Investors!$P:$P,Investors!$A:$A,$A529,Investors!$G:$G,$B529)-$B$2&lt;=Z$4,SUMIFS(Investors!$P:$P,Investors!$A:$A,$A529,Investors!$G:$G,$B529)-$B$2&gt;Y$4),SUMIFS(Investors!$Q:$Q,Investors!$A:$A,$A529,Investors!$G:$G,$B529),0)</f>
        <v/>
      </c>
      <c r="AA529" s="4">
        <f>IF(AND(SUMIFS(Investors!$P:$P,Investors!$A:$A,$A529,Investors!$G:$G,$B529)-$B$2&lt;=AA$4,SUMIFS(Investors!$P:$P,Investors!$A:$A,$A529,Investors!$G:$G,$B529)-$B$2&gt;Z$4),SUMIFS(Investors!$Q:$Q,Investors!$A:$A,$A529,Investors!$G:$G,$B529),0)</f>
        <v/>
      </c>
      <c r="AB529" s="4">
        <f>IF(AND(SUMIFS(Investors!$P:$P,Investors!$A:$A,$A529,Investors!$G:$G,$B529)-$B$2&lt;=AB$4,SUMIFS(Investors!$P:$P,Investors!$A:$A,$A529,Investors!$G:$G,$B529)-$B$2&gt;AA$4),SUMIFS(Investors!$Q:$Q,Investors!$A:$A,$A529,Investors!$G:$G,$B529),0)</f>
        <v/>
      </c>
      <c r="AC529" s="4">
        <f>IF(AND(SUMIFS(Investors!$P:$P,Investors!$A:$A,$A529,Investors!$G:$G,$B529)-$B$2&lt;=AC$4,SUMIFS(Investors!$P:$P,Investors!$A:$A,$A529,Investors!$G:$G,$B529)-$B$2&gt;AB$4),SUMIFS(Investors!$Q:$Q,Investors!$A:$A,$A529,Investors!$G:$G,$B529),0)</f>
        <v/>
      </c>
    </row>
    <row r="530">
      <c r="A530" t="inlineStr">
        <is>
          <t>ZTHA01</t>
        </is>
      </c>
      <c r="B530" t="inlineStr">
        <is>
          <t>HVF102</t>
        </is>
      </c>
      <c r="C530" s="4">
        <f>SUM(E530:AC530)</f>
        <v/>
      </c>
      <c r="E530" s="4">
        <f>IF(AND(SUMIFS(Investors!$P:$P,Investors!$A:$A,$A530,Investors!$G:$G,$B530)-$B$2&lt;=E$4,SUMIFS(Investors!$P:$P,Investors!$A:$A,$A530,Investors!$G:$G,$B530)-$B$2&gt;D$4),SUMIFS(Investors!$Q:$Q,Investors!$A:$A,$A530,Investors!$G:$G,$B530),0)</f>
        <v/>
      </c>
      <c r="F530" s="4">
        <f>IF(AND(SUMIFS(Investors!$P:$P,Investors!$A:$A,$A530,Investors!$G:$G,$B530)-$B$2&lt;=F$4,SUMIFS(Investors!$P:$P,Investors!$A:$A,$A530,Investors!$G:$G,$B530)-$B$2&gt;E$4),SUMIFS(Investors!$Q:$Q,Investors!$A:$A,$A530,Investors!$G:$G,$B530),0)</f>
        <v/>
      </c>
      <c r="G530" s="4">
        <f>IF(AND(SUMIFS(Investors!$P:$P,Investors!$A:$A,$A530,Investors!$G:$G,$B530)-$B$2&lt;=G$4,SUMIFS(Investors!$P:$P,Investors!$A:$A,$A530,Investors!$G:$G,$B530)-$B$2&gt;F$4),SUMIFS(Investors!$Q:$Q,Investors!$A:$A,$A530,Investors!$G:$G,$B530),0)</f>
        <v/>
      </c>
      <c r="H530" s="4">
        <f>IF(AND(SUMIFS(Investors!$P:$P,Investors!$A:$A,$A530,Investors!$G:$G,$B530)-$B$2&lt;=H$4,SUMIFS(Investors!$P:$P,Investors!$A:$A,$A530,Investors!$G:$G,$B530)-$B$2&gt;G$4),SUMIFS(Investors!$Q:$Q,Investors!$A:$A,$A530,Investors!$G:$G,$B530),0)</f>
        <v/>
      </c>
      <c r="I530" s="4">
        <f>IF(AND(SUMIFS(Investors!$P:$P,Investors!$A:$A,$A530,Investors!$G:$G,$B530)-$B$2&lt;=I$4,SUMIFS(Investors!$P:$P,Investors!$A:$A,$A530,Investors!$G:$G,$B530)-$B$2&gt;H$4),SUMIFS(Investors!$Q:$Q,Investors!$A:$A,$A530,Investors!$G:$G,$B530),0)</f>
        <v/>
      </c>
      <c r="J530" s="4">
        <f>IF(AND(SUMIFS(Investors!$P:$P,Investors!$A:$A,$A530,Investors!$G:$G,$B530)-$B$2&lt;=J$4,SUMIFS(Investors!$P:$P,Investors!$A:$A,$A530,Investors!$G:$G,$B530)-$B$2&gt;I$4),SUMIFS(Investors!$Q:$Q,Investors!$A:$A,$A530,Investors!$G:$G,$B530),0)</f>
        <v/>
      </c>
      <c r="K530" s="4">
        <f>IF(AND(SUMIFS(Investors!$P:$P,Investors!$A:$A,$A530,Investors!$G:$G,$B530)-$B$2&lt;=K$4,SUMIFS(Investors!$P:$P,Investors!$A:$A,$A530,Investors!$G:$G,$B530)-$B$2&gt;J$4),SUMIFS(Investors!$Q:$Q,Investors!$A:$A,$A530,Investors!$G:$G,$B530),0)</f>
        <v/>
      </c>
      <c r="L530" s="4">
        <f>IF(AND(SUMIFS(Investors!$P:$P,Investors!$A:$A,$A530,Investors!$G:$G,$B530)-$B$2&lt;=L$4,SUMIFS(Investors!$P:$P,Investors!$A:$A,$A530,Investors!$G:$G,$B530)-$B$2&gt;K$4),SUMIFS(Investors!$Q:$Q,Investors!$A:$A,$A530,Investors!$G:$G,$B530),0)</f>
        <v/>
      </c>
      <c r="M530" s="4">
        <f>IF(AND(SUMIFS(Investors!$P:$P,Investors!$A:$A,$A530,Investors!$G:$G,$B530)-$B$2&lt;=M$4,SUMIFS(Investors!$P:$P,Investors!$A:$A,$A530,Investors!$G:$G,$B530)-$B$2&gt;L$4),SUMIFS(Investors!$Q:$Q,Investors!$A:$A,$A530,Investors!$G:$G,$B530),0)</f>
        <v/>
      </c>
      <c r="N530" s="4">
        <f>IF(AND(SUMIFS(Investors!$P:$P,Investors!$A:$A,$A530,Investors!$G:$G,$B530)-$B$2&lt;=N$4,SUMIFS(Investors!$P:$P,Investors!$A:$A,$A530,Investors!$G:$G,$B530)-$B$2&gt;M$4),SUMIFS(Investors!$Q:$Q,Investors!$A:$A,$A530,Investors!$G:$G,$B530),0)</f>
        <v/>
      </c>
      <c r="O530" s="4">
        <f>IF(AND(SUMIFS(Investors!$P:$P,Investors!$A:$A,$A530,Investors!$G:$G,$B530)-$B$2&lt;=O$4,SUMIFS(Investors!$P:$P,Investors!$A:$A,$A530,Investors!$G:$G,$B530)-$B$2&gt;N$4),SUMIFS(Investors!$Q:$Q,Investors!$A:$A,$A530,Investors!$G:$G,$B530),0)</f>
        <v/>
      </c>
      <c r="P530" s="4">
        <f>IF(AND(SUMIFS(Investors!$P:$P,Investors!$A:$A,$A530,Investors!$G:$G,$B530)-$B$2&lt;=P$4,SUMIFS(Investors!$P:$P,Investors!$A:$A,$A530,Investors!$G:$G,$B530)-$B$2&gt;O$4),SUMIFS(Investors!$Q:$Q,Investors!$A:$A,$A530,Investors!$G:$G,$B530),0)</f>
        <v/>
      </c>
      <c r="Q530" s="4">
        <f>IF(AND(SUMIFS(Investors!$P:$P,Investors!$A:$A,$A530,Investors!$G:$G,$B530)-$B$2&lt;=Q$4,SUMIFS(Investors!$P:$P,Investors!$A:$A,$A530,Investors!$G:$G,$B530)-$B$2&gt;P$4),SUMIFS(Investors!$Q:$Q,Investors!$A:$A,$A530,Investors!$G:$G,$B530),0)</f>
        <v/>
      </c>
      <c r="R530" s="4">
        <f>IF(AND(SUMIFS(Investors!$P:$P,Investors!$A:$A,$A530,Investors!$G:$G,$B530)-$B$2&lt;=R$4,SUMIFS(Investors!$P:$P,Investors!$A:$A,$A530,Investors!$G:$G,$B530)-$B$2&gt;Q$4),SUMIFS(Investors!$Q:$Q,Investors!$A:$A,$A530,Investors!$G:$G,$B530),0)</f>
        <v/>
      </c>
      <c r="S530" s="4">
        <f>IF(AND(SUMIFS(Investors!$P:$P,Investors!$A:$A,$A530,Investors!$G:$G,$B530)-$B$2&lt;=S$4,SUMIFS(Investors!$P:$P,Investors!$A:$A,$A530,Investors!$G:$G,$B530)-$B$2&gt;R$4),SUMIFS(Investors!$Q:$Q,Investors!$A:$A,$A530,Investors!$G:$G,$B530),0)</f>
        <v/>
      </c>
      <c r="T530" s="4">
        <f>IF(AND(SUMIFS(Investors!$P:$P,Investors!$A:$A,$A530,Investors!$G:$G,$B530)-$B$2&lt;=T$4,SUMIFS(Investors!$P:$P,Investors!$A:$A,$A530,Investors!$G:$G,$B530)-$B$2&gt;S$4),SUMIFS(Investors!$Q:$Q,Investors!$A:$A,$A530,Investors!$G:$G,$B530),0)</f>
        <v/>
      </c>
      <c r="U530" s="4">
        <f>IF(AND(SUMIFS(Investors!$P:$P,Investors!$A:$A,$A530,Investors!$G:$G,$B530)-$B$2&lt;=U$4,SUMIFS(Investors!$P:$P,Investors!$A:$A,$A530,Investors!$G:$G,$B530)-$B$2&gt;T$4),SUMIFS(Investors!$Q:$Q,Investors!$A:$A,$A530,Investors!$G:$G,$B530),0)</f>
        <v/>
      </c>
      <c r="V530" s="4">
        <f>IF(AND(SUMIFS(Investors!$P:$P,Investors!$A:$A,$A530,Investors!$G:$G,$B530)-$B$2&lt;=V$4,SUMIFS(Investors!$P:$P,Investors!$A:$A,$A530,Investors!$G:$G,$B530)-$B$2&gt;U$4),SUMIFS(Investors!$Q:$Q,Investors!$A:$A,$A530,Investors!$G:$G,$B530),0)</f>
        <v/>
      </c>
      <c r="W530" s="4">
        <f>IF(AND(SUMIFS(Investors!$P:$P,Investors!$A:$A,$A530,Investors!$G:$G,$B530)-$B$2&lt;=W$4,SUMIFS(Investors!$P:$P,Investors!$A:$A,$A530,Investors!$G:$G,$B530)-$B$2&gt;V$4),SUMIFS(Investors!$Q:$Q,Investors!$A:$A,$A530,Investors!$G:$G,$B530),0)</f>
        <v/>
      </c>
      <c r="X530" s="4">
        <f>IF(AND(SUMIFS(Investors!$P:$P,Investors!$A:$A,$A530,Investors!$G:$G,$B530)-$B$2&lt;=X$4,SUMIFS(Investors!$P:$P,Investors!$A:$A,$A530,Investors!$G:$G,$B530)-$B$2&gt;W$4),SUMIFS(Investors!$Q:$Q,Investors!$A:$A,$A530,Investors!$G:$G,$B530),0)</f>
        <v/>
      </c>
      <c r="Y530" s="4">
        <f>IF(AND(SUMIFS(Investors!$P:$P,Investors!$A:$A,$A530,Investors!$G:$G,$B530)-$B$2&lt;=Y$4,SUMIFS(Investors!$P:$P,Investors!$A:$A,$A530,Investors!$G:$G,$B530)-$B$2&gt;X$4),SUMIFS(Investors!$Q:$Q,Investors!$A:$A,$A530,Investors!$G:$G,$B530),0)</f>
        <v/>
      </c>
      <c r="Z530" s="4">
        <f>IF(AND(SUMIFS(Investors!$P:$P,Investors!$A:$A,$A530,Investors!$G:$G,$B530)-$B$2&lt;=Z$4,SUMIFS(Investors!$P:$P,Investors!$A:$A,$A530,Investors!$G:$G,$B530)-$B$2&gt;Y$4),SUMIFS(Investors!$Q:$Q,Investors!$A:$A,$A530,Investors!$G:$G,$B530),0)</f>
        <v/>
      </c>
      <c r="AA530" s="4">
        <f>IF(AND(SUMIFS(Investors!$P:$P,Investors!$A:$A,$A530,Investors!$G:$G,$B530)-$B$2&lt;=AA$4,SUMIFS(Investors!$P:$P,Investors!$A:$A,$A530,Investors!$G:$G,$B530)-$B$2&gt;Z$4),SUMIFS(Investors!$Q:$Q,Investors!$A:$A,$A530,Investors!$G:$G,$B530),0)</f>
        <v/>
      </c>
      <c r="AB530" s="4">
        <f>IF(AND(SUMIFS(Investors!$P:$P,Investors!$A:$A,$A530,Investors!$G:$G,$B530)-$B$2&lt;=AB$4,SUMIFS(Investors!$P:$P,Investors!$A:$A,$A530,Investors!$G:$G,$B530)-$B$2&gt;AA$4),SUMIFS(Investors!$Q:$Q,Investors!$A:$A,$A530,Investors!$G:$G,$B530),0)</f>
        <v/>
      </c>
      <c r="AC530" s="4">
        <f>IF(AND(SUMIFS(Investors!$P:$P,Investors!$A:$A,$A530,Investors!$G:$G,$B530)-$B$2&lt;=AC$4,SUMIFS(Investors!$P:$P,Investors!$A:$A,$A530,Investors!$G:$G,$B530)-$B$2&gt;AB$4),SUMIFS(Investors!$Q:$Q,Investors!$A:$A,$A530,Investors!$G:$G,$B530),0)</f>
        <v/>
      </c>
    </row>
    <row r="531">
      <c r="A531" t="inlineStr">
        <is>
          <t>ZTHA01</t>
        </is>
      </c>
      <c r="B531" t="inlineStr">
        <is>
          <t>HVE101</t>
        </is>
      </c>
      <c r="C531" s="4">
        <f>SUM(E531:AC531)</f>
        <v/>
      </c>
      <c r="E531" s="4">
        <f>IF(AND(SUMIFS(Investors!$P:$P,Investors!$A:$A,$A531,Investors!$G:$G,$B531)-$B$2&lt;=E$4,SUMIFS(Investors!$P:$P,Investors!$A:$A,$A531,Investors!$G:$G,$B531)-$B$2&gt;D$4),SUMIFS(Investors!$Q:$Q,Investors!$A:$A,$A531,Investors!$G:$G,$B531),0)</f>
        <v/>
      </c>
      <c r="F531" s="4">
        <f>IF(AND(SUMIFS(Investors!$P:$P,Investors!$A:$A,$A531,Investors!$G:$G,$B531)-$B$2&lt;=F$4,SUMIFS(Investors!$P:$P,Investors!$A:$A,$A531,Investors!$G:$G,$B531)-$B$2&gt;E$4),SUMIFS(Investors!$Q:$Q,Investors!$A:$A,$A531,Investors!$G:$G,$B531),0)</f>
        <v/>
      </c>
      <c r="G531" s="4">
        <f>IF(AND(SUMIFS(Investors!$P:$P,Investors!$A:$A,$A531,Investors!$G:$G,$B531)-$B$2&lt;=G$4,SUMIFS(Investors!$P:$P,Investors!$A:$A,$A531,Investors!$G:$G,$B531)-$B$2&gt;F$4),SUMIFS(Investors!$Q:$Q,Investors!$A:$A,$A531,Investors!$G:$G,$B531),0)</f>
        <v/>
      </c>
      <c r="H531" s="4">
        <f>IF(AND(SUMIFS(Investors!$P:$P,Investors!$A:$A,$A531,Investors!$G:$G,$B531)-$B$2&lt;=H$4,SUMIFS(Investors!$P:$P,Investors!$A:$A,$A531,Investors!$G:$G,$B531)-$B$2&gt;G$4),SUMIFS(Investors!$Q:$Q,Investors!$A:$A,$A531,Investors!$G:$G,$B531),0)</f>
        <v/>
      </c>
      <c r="I531" s="4">
        <f>IF(AND(SUMIFS(Investors!$P:$P,Investors!$A:$A,$A531,Investors!$G:$G,$B531)-$B$2&lt;=I$4,SUMIFS(Investors!$P:$P,Investors!$A:$A,$A531,Investors!$G:$G,$B531)-$B$2&gt;H$4),SUMIFS(Investors!$Q:$Q,Investors!$A:$A,$A531,Investors!$G:$G,$B531),0)</f>
        <v/>
      </c>
      <c r="J531" s="4">
        <f>IF(AND(SUMIFS(Investors!$P:$P,Investors!$A:$A,$A531,Investors!$G:$G,$B531)-$B$2&lt;=J$4,SUMIFS(Investors!$P:$P,Investors!$A:$A,$A531,Investors!$G:$G,$B531)-$B$2&gt;I$4),SUMIFS(Investors!$Q:$Q,Investors!$A:$A,$A531,Investors!$G:$G,$B531),0)</f>
        <v/>
      </c>
      <c r="K531" s="4">
        <f>IF(AND(SUMIFS(Investors!$P:$P,Investors!$A:$A,$A531,Investors!$G:$G,$B531)-$B$2&lt;=K$4,SUMIFS(Investors!$P:$P,Investors!$A:$A,$A531,Investors!$G:$G,$B531)-$B$2&gt;J$4),SUMIFS(Investors!$Q:$Q,Investors!$A:$A,$A531,Investors!$G:$G,$B531),0)</f>
        <v/>
      </c>
      <c r="L531" s="4">
        <f>IF(AND(SUMIFS(Investors!$P:$P,Investors!$A:$A,$A531,Investors!$G:$G,$B531)-$B$2&lt;=L$4,SUMIFS(Investors!$P:$P,Investors!$A:$A,$A531,Investors!$G:$G,$B531)-$B$2&gt;K$4),SUMIFS(Investors!$Q:$Q,Investors!$A:$A,$A531,Investors!$G:$G,$B531),0)</f>
        <v/>
      </c>
      <c r="M531" s="4">
        <f>IF(AND(SUMIFS(Investors!$P:$P,Investors!$A:$A,$A531,Investors!$G:$G,$B531)-$B$2&lt;=M$4,SUMIFS(Investors!$P:$P,Investors!$A:$A,$A531,Investors!$G:$G,$B531)-$B$2&gt;L$4),SUMIFS(Investors!$Q:$Q,Investors!$A:$A,$A531,Investors!$G:$G,$B531),0)</f>
        <v/>
      </c>
      <c r="N531" s="4">
        <f>IF(AND(SUMIFS(Investors!$P:$P,Investors!$A:$A,$A531,Investors!$G:$G,$B531)-$B$2&lt;=N$4,SUMIFS(Investors!$P:$P,Investors!$A:$A,$A531,Investors!$G:$G,$B531)-$B$2&gt;M$4),SUMIFS(Investors!$Q:$Q,Investors!$A:$A,$A531,Investors!$G:$G,$B531),0)</f>
        <v/>
      </c>
      <c r="O531" s="4">
        <f>IF(AND(SUMIFS(Investors!$P:$P,Investors!$A:$A,$A531,Investors!$G:$G,$B531)-$B$2&lt;=O$4,SUMIFS(Investors!$P:$P,Investors!$A:$A,$A531,Investors!$G:$G,$B531)-$B$2&gt;N$4),SUMIFS(Investors!$Q:$Q,Investors!$A:$A,$A531,Investors!$G:$G,$B531),0)</f>
        <v/>
      </c>
      <c r="P531" s="4">
        <f>IF(AND(SUMIFS(Investors!$P:$P,Investors!$A:$A,$A531,Investors!$G:$G,$B531)-$B$2&lt;=P$4,SUMIFS(Investors!$P:$P,Investors!$A:$A,$A531,Investors!$G:$G,$B531)-$B$2&gt;O$4),SUMIFS(Investors!$Q:$Q,Investors!$A:$A,$A531,Investors!$G:$G,$B531),0)</f>
        <v/>
      </c>
      <c r="Q531" s="4">
        <f>IF(AND(SUMIFS(Investors!$P:$P,Investors!$A:$A,$A531,Investors!$G:$G,$B531)-$B$2&lt;=Q$4,SUMIFS(Investors!$P:$P,Investors!$A:$A,$A531,Investors!$G:$G,$B531)-$B$2&gt;P$4),SUMIFS(Investors!$Q:$Q,Investors!$A:$A,$A531,Investors!$G:$G,$B531),0)</f>
        <v/>
      </c>
      <c r="R531" s="4">
        <f>IF(AND(SUMIFS(Investors!$P:$P,Investors!$A:$A,$A531,Investors!$G:$G,$B531)-$B$2&lt;=R$4,SUMIFS(Investors!$P:$P,Investors!$A:$A,$A531,Investors!$G:$G,$B531)-$B$2&gt;Q$4),SUMIFS(Investors!$Q:$Q,Investors!$A:$A,$A531,Investors!$G:$G,$B531),0)</f>
        <v/>
      </c>
      <c r="S531" s="4">
        <f>IF(AND(SUMIFS(Investors!$P:$P,Investors!$A:$A,$A531,Investors!$G:$G,$B531)-$B$2&lt;=S$4,SUMIFS(Investors!$P:$P,Investors!$A:$A,$A531,Investors!$G:$G,$B531)-$B$2&gt;R$4),SUMIFS(Investors!$Q:$Q,Investors!$A:$A,$A531,Investors!$G:$G,$B531),0)</f>
        <v/>
      </c>
      <c r="T531" s="4">
        <f>IF(AND(SUMIFS(Investors!$P:$P,Investors!$A:$A,$A531,Investors!$G:$G,$B531)-$B$2&lt;=T$4,SUMIFS(Investors!$P:$P,Investors!$A:$A,$A531,Investors!$G:$G,$B531)-$B$2&gt;S$4),SUMIFS(Investors!$Q:$Q,Investors!$A:$A,$A531,Investors!$G:$G,$B531),0)</f>
        <v/>
      </c>
      <c r="U531" s="4">
        <f>IF(AND(SUMIFS(Investors!$P:$P,Investors!$A:$A,$A531,Investors!$G:$G,$B531)-$B$2&lt;=U$4,SUMIFS(Investors!$P:$P,Investors!$A:$A,$A531,Investors!$G:$G,$B531)-$B$2&gt;T$4),SUMIFS(Investors!$Q:$Q,Investors!$A:$A,$A531,Investors!$G:$G,$B531),0)</f>
        <v/>
      </c>
      <c r="V531" s="4">
        <f>IF(AND(SUMIFS(Investors!$P:$P,Investors!$A:$A,$A531,Investors!$G:$G,$B531)-$B$2&lt;=V$4,SUMIFS(Investors!$P:$P,Investors!$A:$A,$A531,Investors!$G:$G,$B531)-$B$2&gt;U$4),SUMIFS(Investors!$Q:$Q,Investors!$A:$A,$A531,Investors!$G:$G,$B531),0)</f>
        <v/>
      </c>
      <c r="W531" s="4">
        <f>IF(AND(SUMIFS(Investors!$P:$P,Investors!$A:$A,$A531,Investors!$G:$G,$B531)-$B$2&lt;=W$4,SUMIFS(Investors!$P:$P,Investors!$A:$A,$A531,Investors!$G:$G,$B531)-$B$2&gt;V$4),SUMIFS(Investors!$Q:$Q,Investors!$A:$A,$A531,Investors!$G:$G,$B531),0)</f>
        <v/>
      </c>
      <c r="X531" s="4">
        <f>IF(AND(SUMIFS(Investors!$P:$P,Investors!$A:$A,$A531,Investors!$G:$G,$B531)-$B$2&lt;=X$4,SUMIFS(Investors!$P:$P,Investors!$A:$A,$A531,Investors!$G:$G,$B531)-$B$2&gt;W$4),SUMIFS(Investors!$Q:$Q,Investors!$A:$A,$A531,Investors!$G:$G,$B531),0)</f>
        <v/>
      </c>
      <c r="Y531" s="4">
        <f>IF(AND(SUMIFS(Investors!$P:$P,Investors!$A:$A,$A531,Investors!$G:$G,$B531)-$B$2&lt;=Y$4,SUMIFS(Investors!$P:$P,Investors!$A:$A,$A531,Investors!$G:$G,$B531)-$B$2&gt;X$4),SUMIFS(Investors!$Q:$Q,Investors!$A:$A,$A531,Investors!$G:$G,$B531),0)</f>
        <v/>
      </c>
      <c r="Z531" s="4">
        <f>IF(AND(SUMIFS(Investors!$P:$P,Investors!$A:$A,$A531,Investors!$G:$G,$B531)-$B$2&lt;=Z$4,SUMIFS(Investors!$P:$P,Investors!$A:$A,$A531,Investors!$G:$G,$B531)-$B$2&gt;Y$4),SUMIFS(Investors!$Q:$Q,Investors!$A:$A,$A531,Investors!$G:$G,$B531),0)</f>
        <v/>
      </c>
      <c r="AA531" s="4">
        <f>IF(AND(SUMIFS(Investors!$P:$P,Investors!$A:$A,$A531,Investors!$G:$G,$B531)-$B$2&lt;=AA$4,SUMIFS(Investors!$P:$P,Investors!$A:$A,$A531,Investors!$G:$G,$B531)-$B$2&gt;Z$4),SUMIFS(Investors!$Q:$Q,Investors!$A:$A,$A531,Investors!$G:$G,$B531),0)</f>
        <v/>
      </c>
      <c r="AB531" s="4">
        <f>IF(AND(SUMIFS(Investors!$P:$P,Investors!$A:$A,$A531,Investors!$G:$G,$B531)-$B$2&lt;=AB$4,SUMIFS(Investors!$P:$P,Investors!$A:$A,$A531,Investors!$G:$G,$B531)-$B$2&gt;AA$4),SUMIFS(Investors!$Q:$Q,Investors!$A:$A,$A531,Investors!$G:$G,$B531),0)</f>
        <v/>
      </c>
      <c r="AC531" s="4">
        <f>IF(AND(SUMIFS(Investors!$P:$P,Investors!$A:$A,$A531,Investors!$G:$G,$B531)-$B$2&lt;=AC$4,SUMIFS(Investors!$P:$P,Investors!$A:$A,$A531,Investors!$G:$G,$B531)-$B$2&gt;AB$4),SUMIFS(Investors!$Q:$Q,Investors!$A:$A,$A531,Investors!$G:$G,$B531),0)</f>
        <v/>
      </c>
    </row>
    <row r="532">
      <c r="A532" t="inlineStr">
        <is>
          <t>ZTHA01</t>
        </is>
      </c>
      <c r="B532" t="inlineStr">
        <is>
          <t>HVF101</t>
        </is>
      </c>
      <c r="C532" s="4">
        <f>SUM(E532:AC532)</f>
        <v/>
      </c>
      <c r="E532" s="4">
        <f>IF(AND(SUMIFS(Investors!$P:$P,Investors!$A:$A,$A532,Investors!$G:$G,$B532)-$B$2&lt;=E$4,SUMIFS(Investors!$P:$P,Investors!$A:$A,$A532,Investors!$G:$G,$B532)-$B$2&gt;D$4),SUMIFS(Investors!$Q:$Q,Investors!$A:$A,$A532,Investors!$G:$G,$B532),0)</f>
        <v/>
      </c>
      <c r="F532" s="4">
        <f>IF(AND(SUMIFS(Investors!$P:$P,Investors!$A:$A,$A532,Investors!$G:$G,$B532)-$B$2&lt;=F$4,SUMIFS(Investors!$P:$P,Investors!$A:$A,$A532,Investors!$G:$G,$B532)-$B$2&gt;E$4),SUMIFS(Investors!$Q:$Q,Investors!$A:$A,$A532,Investors!$G:$G,$B532),0)</f>
        <v/>
      </c>
      <c r="G532" s="4">
        <f>IF(AND(SUMIFS(Investors!$P:$P,Investors!$A:$A,$A532,Investors!$G:$G,$B532)-$B$2&lt;=G$4,SUMIFS(Investors!$P:$P,Investors!$A:$A,$A532,Investors!$G:$G,$B532)-$B$2&gt;F$4),SUMIFS(Investors!$Q:$Q,Investors!$A:$A,$A532,Investors!$G:$G,$B532),0)</f>
        <v/>
      </c>
      <c r="H532" s="4">
        <f>IF(AND(SUMIFS(Investors!$P:$P,Investors!$A:$A,$A532,Investors!$G:$G,$B532)-$B$2&lt;=H$4,SUMIFS(Investors!$P:$P,Investors!$A:$A,$A532,Investors!$G:$G,$B532)-$B$2&gt;G$4),SUMIFS(Investors!$Q:$Q,Investors!$A:$A,$A532,Investors!$G:$G,$B532),0)</f>
        <v/>
      </c>
      <c r="I532" s="4">
        <f>IF(AND(SUMIFS(Investors!$P:$P,Investors!$A:$A,$A532,Investors!$G:$G,$B532)-$B$2&lt;=I$4,SUMIFS(Investors!$P:$P,Investors!$A:$A,$A532,Investors!$G:$G,$B532)-$B$2&gt;H$4),SUMIFS(Investors!$Q:$Q,Investors!$A:$A,$A532,Investors!$G:$G,$B532),0)</f>
        <v/>
      </c>
      <c r="J532" s="4">
        <f>IF(AND(SUMIFS(Investors!$P:$P,Investors!$A:$A,$A532,Investors!$G:$G,$B532)-$B$2&lt;=J$4,SUMIFS(Investors!$P:$P,Investors!$A:$A,$A532,Investors!$G:$G,$B532)-$B$2&gt;I$4),SUMIFS(Investors!$Q:$Q,Investors!$A:$A,$A532,Investors!$G:$G,$B532),0)</f>
        <v/>
      </c>
      <c r="K532" s="4">
        <f>IF(AND(SUMIFS(Investors!$P:$P,Investors!$A:$A,$A532,Investors!$G:$G,$B532)-$B$2&lt;=K$4,SUMIFS(Investors!$P:$P,Investors!$A:$A,$A532,Investors!$G:$G,$B532)-$B$2&gt;J$4),SUMIFS(Investors!$Q:$Q,Investors!$A:$A,$A532,Investors!$G:$G,$B532),0)</f>
        <v/>
      </c>
      <c r="L532" s="4">
        <f>IF(AND(SUMIFS(Investors!$P:$P,Investors!$A:$A,$A532,Investors!$G:$G,$B532)-$B$2&lt;=L$4,SUMIFS(Investors!$P:$P,Investors!$A:$A,$A532,Investors!$G:$G,$B532)-$B$2&gt;K$4),SUMIFS(Investors!$Q:$Q,Investors!$A:$A,$A532,Investors!$G:$G,$B532),0)</f>
        <v/>
      </c>
      <c r="M532" s="4">
        <f>IF(AND(SUMIFS(Investors!$P:$P,Investors!$A:$A,$A532,Investors!$G:$G,$B532)-$B$2&lt;=M$4,SUMIFS(Investors!$P:$P,Investors!$A:$A,$A532,Investors!$G:$G,$B532)-$B$2&gt;L$4),SUMIFS(Investors!$Q:$Q,Investors!$A:$A,$A532,Investors!$G:$G,$B532),0)</f>
        <v/>
      </c>
      <c r="N532" s="4">
        <f>IF(AND(SUMIFS(Investors!$P:$P,Investors!$A:$A,$A532,Investors!$G:$G,$B532)-$B$2&lt;=N$4,SUMIFS(Investors!$P:$P,Investors!$A:$A,$A532,Investors!$G:$G,$B532)-$B$2&gt;M$4),SUMIFS(Investors!$Q:$Q,Investors!$A:$A,$A532,Investors!$G:$G,$B532),0)</f>
        <v/>
      </c>
      <c r="O532" s="4">
        <f>IF(AND(SUMIFS(Investors!$P:$P,Investors!$A:$A,$A532,Investors!$G:$G,$B532)-$B$2&lt;=O$4,SUMIFS(Investors!$P:$P,Investors!$A:$A,$A532,Investors!$G:$G,$B532)-$B$2&gt;N$4),SUMIFS(Investors!$Q:$Q,Investors!$A:$A,$A532,Investors!$G:$G,$B532),0)</f>
        <v/>
      </c>
      <c r="P532" s="4">
        <f>IF(AND(SUMIFS(Investors!$P:$P,Investors!$A:$A,$A532,Investors!$G:$G,$B532)-$B$2&lt;=P$4,SUMIFS(Investors!$P:$P,Investors!$A:$A,$A532,Investors!$G:$G,$B532)-$B$2&gt;O$4),SUMIFS(Investors!$Q:$Q,Investors!$A:$A,$A532,Investors!$G:$G,$B532),0)</f>
        <v/>
      </c>
      <c r="Q532" s="4">
        <f>IF(AND(SUMIFS(Investors!$P:$P,Investors!$A:$A,$A532,Investors!$G:$G,$B532)-$B$2&lt;=Q$4,SUMIFS(Investors!$P:$P,Investors!$A:$A,$A532,Investors!$G:$G,$B532)-$B$2&gt;P$4),SUMIFS(Investors!$Q:$Q,Investors!$A:$A,$A532,Investors!$G:$G,$B532),0)</f>
        <v/>
      </c>
      <c r="R532" s="4">
        <f>IF(AND(SUMIFS(Investors!$P:$P,Investors!$A:$A,$A532,Investors!$G:$G,$B532)-$B$2&lt;=R$4,SUMIFS(Investors!$P:$P,Investors!$A:$A,$A532,Investors!$G:$G,$B532)-$B$2&gt;Q$4),SUMIFS(Investors!$Q:$Q,Investors!$A:$A,$A532,Investors!$G:$G,$B532),0)</f>
        <v/>
      </c>
      <c r="S532" s="4">
        <f>IF(AND(SUMIFS(Investors!$P:$P,Investors!$A:$A,$A532,Investors!$G:$G,$B532)-$B$2&lt;=S$4,SUMIFS(Investors!$P:$P,Investors!$A:$A,$A532,Investors!$G:$G,$B532)-$B$2&gt;R$4),SUMIFS(Investors!$Q:$Q,Investors!$A:$A,$A532,Investors!$G:$G,$B532),0)</f>
        <v/>
      </c>
      <c r="T532" s="4">
        <f>IF(AND(SUMIFS(Investors!$P:$P,Investors!$A:$A,$A532,Investors!$G:$G,$B532)-$B$2&lt;=T$4,SUMIFS(Investors!$P:$P,Investors!$A:$A,$A532,Investors!$G:$G,$B532)-$B$2&gt;S$4),SUMIFS(Investors!$Q:$Q,Investors!$A:$A,$A532,Investors!$G:$G,$B532),0)</f>
        <v/>
      </c>
      <c r="U532" s="4">
        <f>IF(AND(SUMIFS(Investors!$P:$P,Investors!$A:$A,$A532,Investors!$G:$G,$B532)-$B$2&lt;=U$4,SUMIFS(Investors!$P:$P,Investors!$A:$A,$A532,Investors!$G:$G,$B532)-$B$2&gt;T$4),SUMIFS(Investors!$Q:$Q,Investors!$A:$A,$A532,Investors!$G:$G,$B532),0)</f>
        <v/>
      </c>
      <c r="V532" s="4">
        <f>IF(AND(SUMIFS(Investors!$P:$P,Investors!$A:$A,$A532,Investors!$G:$G,$B532)-$B$2&lt;=V$4,SUMIFS(Investors!$P:$P,Investors!$A:$A,$A532,Investors!$G:$G,$B532)-$B$2&gt;U$4),SUMIFS(Investors!$Q:$Q,Investors!$A:$A,$A532,Investors!$G:$G,$B532),0)</f>
        <v/>
      </c>
      <c r="W532" s="4">
        <f>IF(AND(SUMIFS(Investors!$P:$P,Investors!$A:$A,$A532,Investors!$G:$G,$B532)-$B$2&lt;=W$4,SUMIFS(Investors!$P:$P,Investors!$A:$A,$A532,Investors!$G:$G,$B532)-$B$2&gt;V$4),SUMIFS(Investors!$Q:$Q,Investors!$A:$A,$A532,Investors!$G:$G,$B532),0)</f>
        <v/>
      </c>
      <c r="X532" s="4">
        <f>IF(AND(SUMIFS(Investors!$P:$P,Investors!$A:$A,$A532,Investors!$G:$G,$B532)-$B$2&lt;=X$4,SUMIFS(Investors!$P:$P,Investors!$A:$A,$A532,Investors!$G:$G,$B532)-$B$2&gt;W$4),SUMIFS(Investors!$Q:$Q,Investors!$A:$A,$A532,Investors!$G:$G,$B532),0)</f>
        <v/>
      </c>
      <c r="Y532" s="4">
        <f>IF(AND(SUMIFS(Investors!$P:$P,Investors!$A:$A,$A532,Investors!$G:$G,$B532)-$B$2&lt;=Y$4,SUMIFS(Investors!$P:$P,Investors!$A:$A,$A532,Investors!$G:$G,$B532)-$B$2&gt;X$4),SUMIFS(Investors!$Q:$Q,Investors!$A:$A,$A532,Investors!$G:$G,$B532),0)</f>
        <v/>
      </c>
      <c r="Z532" s="4">
        <f>IF(AND(SUMIFS(Investors!$P:$P,Investors!$A:$A,$A532,Investors!$G:$G,$B532)-$B$2&lt;=Z$4,SUMIFS(Investors!$P:$P,Investors!$A:$A,$A532,Investors!$G:$G,$B532)-$B$2&gt;Y$4),SUMIFS(Investors!$Q:$Q,Investors!$A:$A,$A532,Investors!$G:$G,$B532),0)</f>
        <v/>
      </c>
      <c r="AA532" s="4">
        <f>IF(AND(SUMIFS(Investors!$P:$P,Investors!$A:$A,$A532,Investors!$G:$G,$B532)-$B$2&lt;=AA$4,SUMIFS(Investors!$P:$P,Investors!$A:$A,$A532,Investors!$G:$G,$B532)-$B$2&gt;Z$4),SUMIFS(Investors!$Q:$Q,Investors!$A:$A,$A532,Investors!$G:$G,$B532),0)</f>
        <v/>
      </c>
      <c r="AB532" s="4">
        <f>IF(AND(SUMIFS(Investors!$P:$P,Investors!$A:$A,$A532,Investors!$G:$G,$B532)-$B$2&lt;=AB$4,SUMIFS(Investors!$P:$P,Investors!$A:$A,$A532,Investors!$G:$G,$B532)-$B$2&gt;AA$4),SUMIFS(Investors!$Q:$Q,Investors!$A:$A,$A532,Investors!$G:$G,$B532),0)</f>
        <v/>
      </c>
      <c r="AC532" s="4">
        <f>IF(AND(SUMIFS(Investors!$P:$P,Investors!$A:$A,$A532,Investors!$G:$G,$B532)-$B$2&lt;=AC$4,SUMIFS(Investors!$P:$P,Investors!$A:$A,$A532,Investors!$G:$G,$B532)-$B$2&gt;AB$4),SUMIFS(Investors!$Q:$Q,Investors!$A:$A,$A532,Investors!$G:$G,$B532),0)</f>
        <v/>
      </c>
    </row>
    <row r="533">
      <c r="A533" t="inlineStr">
        <is>
          <t>ZVAN10</t>
        </is>
      </c>
      <c r="B533" t="inlineStr">
        <is>
          <t>HVC204</t>
        </is>
      </c>
      <c r="C533" s="4">
        <f>SUM(E533:AC533)</f>
        <v/>
      </c>
      <c r="E533" s="4">
        <f>IF(AND(SUMIFS(Investors!$P:$P,Investors!$A:$A,$A533,Investors!$G:$G,$B533)-$B$2&lt;=E$4,SUMIFS(Investors!$P:$P,Investors!$A:$A,$A533,Investors!$G:$G,$B533)-$B$2&gt;D$4),SUMIFS(Investors!$Q:$Q,Investors!$A:$A,$A533,Investors!$G:$G,$B533),0)</f>
        <v/>
      </c>
      <c r="F533" s="4">
        <f>IF(AND(SUMIFS(Investors!$P:$P,Investors!$A:$A,$A533,Investors!$G:$G,$B533)-$B$2&lt;=F$4,SUMIFS(Investors!$P:$P,Investors!$A:$A,$A533,Investors!$G:$G,$B533)-$B$2&gt;E$4),SUMIFS(Investors!$Q:$Q,Investors!$A:$A,$A533,Investors!$G:$G,$B533),0)</f>
        <v/>
      </c>
      <c r="G533" s="4">
        <f>IF(AND(SUMIFS(Investors!$P:$P,Investors!$A:$A,$A533,Investors!$G:$G,$B533)-$B$2&lt;=G$4,SUMIFS(Investors!$P:$P,Investors!$A:$A,$A533,Investors!$G:$G,$B533)-$B$2&gt;F$4),SUMIFS(Investors!$Q:$Q,Investors!$A:$A,$A533,Investors!$G:$G,$B533),0)</f>
        <v/>
      </c>
      <c r="H533" s="4">
        <f>IF(AND(SUMIFS(Investors!$P:$P,Investors!$A:$A,$A533,Investors!$G:$G,$B533)-$B$2&lt;=H$4,SUMIFS(Investors!$P:$P,Investors!$A:$A,$A533,Investors!$G:$G,$B533)-$B$2&gt;G$4),SUMIFS(Investors!$Q:$Q,Investors!$A:$A,$A533,Investors!$G:$G,$B533),0)</f>
        <v/>
      </c>
      <c r="I533" s="4">
        <f>IF(AND(SUMIFS(Investors!$P:$P,Investors!$A:$A,$A533,Investors!$G:$G,$B533)-$B$2&lt;=I$4,SUMIFS(Investors!$P:$P,Investors!$A:$A,$A533,Investors!$G:$G,$B533)-$B$2&gt;H$4),SUMIFS(Investors!$Q:$Q,Investors!$A:$A,$A533,Investors!$G:$G,$B533),0)</f>
        <v/>
      </c>
      <c r="J533" s="4">
        <f>IF(AND(SUMIFS(Investors!$P:$P,Investors!$A:$A,$A533,Investors!$G:$G,$B533)-$B$2&lt;=J$4,SUMIFS(Investors!$P:$P,Investors!$A:$A,$A533,Investors!$G:$G,$B533)-$B$2&gt;I$4),SUMIFS(Investors!$Q:$Q,Investors!$A:$A,$A533,Investors!$G:$G,$B533),0)</f>
        <v/>
      </c>
      <c r="K533" s="4">
        <f>IF(AND(SUMIFS(Investors!$P:$P,Investors!$A:$A,$A533,Investors!$G:$G,$B533)-$B$2&lt;=K$4,SUMIFS(Investors!$P:$P,Investors!$A:$A,$A533,Investors!$G:$G,$B533)-$B$2&gt;J$4),SUMIFS(Investors!$Q:$Q,Investors!$A:$A,$A533,Investors!$G:$G,$B533),0)</f>
        <v/>
      </c>
      <c r="L533" s="4">
        <f>IF(AND(SUMIFS(Investors!$P:$P,Investors!$A:$A,$A533,Investors!$G:$G,$B533)-$B$2&lt;=L$4,SUMIFS(Investors!$P:$P,Investors!$A:$A,$A533,Investors!$G:$G,$B533)-$B$2&gt;K$4),SUMIFS(Investors!$Q:$Q,Investors!$A:$A,$A533,Investors!$G:$G,$B533),0)</f>
        <v/>
      </c>
      <c r="M533" s="4">
        <f>IF(AND(SUMIFS(Investors!$P:$P,Investors!$A:$A,$A533,Investors!$G:$G,$B533)-$B$2&lt;=M$4,SUMIFS(Investors!$P:$P,Investors!$A:$A,$A533,Investors!$G:$G,$B533)-$B$2&gt;L$4),SUMIFS(Investors!$Q:$Q,Investors!$A:$A,$A533,Investors!$G:$G,$B533),0)</f>
        <v/>
      </c>
      <c r="N533" s="4">
        <f>IF(AND(SUMIFS(Investors!$P:$P,Investors!$A:$A,$A533,Investors!$G:$G,$B533)-$B$2&lt;=N$4,SUMIFS(Investors!$P:$P,Investors!$A:$A,$A533,Investors!$G:$G,$B533)-$B$2&gt;M$4),SUMIFS(Investors!$Q:$Q,Investors!$A:$A,$A533,Investors!$G:$G,$B533),0)</f>
        <v/>
      </c>
      <c r="O533" s="4">
        <f>IF(AND(SUMIFS(Investors!$P:$P,Investors!$A:$A,$A533,Investors!$G:$G,$B533)-$B$2&lt;=O$4,SUMIFS(Investors!$P:$P,Investors!$A:$A,$A533,Investors!$G:$G,$B533)-$B$2&gt;N$4),SUMIFS(Investors!$Q:$Q,Investors!$A:$A,$A533,Investors!$G:$G,$B533),0)</f>
        <v/>
      </c>
      <c r="P533" s="4">
        <f>IF(AND(SUMIFS(Investors!$P:$P,Investors!$A:$A,$A533,Investors!$G:$G,$B533)-$B$2&lt;=P$4,SUMIFS(Investors!$P:$P,Investors!$A:$A,$A533,Investors!$G:$G,$B533)-$B$2&gt;O$4),SUMIFS(Investors!$Q:$Q,Investors!$A:$A,$A533,Investors!$G:$G,$B533),0)</f>
        <v/>
      </c>
      <c r="Q533" s="4">
        <f>IF(AND(SUMIFS(Investors!$P:$P,Investors!$A:$A,$A533,Investors!$G:$G,$B533)-$B$2&lt;=Q$4,SUMIFS(Investors!$P:$P,Investors!$A:$A,$A533,Investors!$G:$G,$B533)-$B$2&gt;P$4),SUMIFS(Investors!$Q:$Q,Investors!$A:$A,$A533,Investors!$G:$G,$B533),0)</f>
        <v/>
      </c>
      <c r="R533" s="4">
        <f>IF(AND(SUMIFS(Investors!$P:$P,Investors!$A:$A,$A533,Investors!$G:$G,$B533)-$B$2&lt;=R$4,SUMIFS(Investors!$P:$P,Investors!$A:$A,$A533,Investors!$G:$G,$B533)-$B$2&gt;Q$4),SUMIFS(Investors!$Q:$Q,Investors!$A:$A,$A533,Investors!$G:$G,$B533),0)</f>
        <v/>
      </c>
      <c r="S533" s="4">
        <f>IF(AND(SUMIFS(Investors!$P:$P,Investors!$A:$A,$A533,Investors!$G:$G,$B533)-$B$2&lt;=S$4,SUMIFS(Investors!$P:$P,Investors!$A:$A,$A533,Investors!$G:$G,$B533)-$B$2&gt;R$4),SUMIFS(Investors!$Q:$Q,Investors!$A:$A,$A533,Investors!$G:$G,$B533),0)</f>
        <v/>
      </c>
      <c r="T533" s="4">
        <f>IF(AND(SUMIFS(Investors!$P:$P,Investors!$A:$A,$A533,Investors!$G:$G,$B533)-$B$2&lt;=T$4,SUMIFS(Investors!$P:$P,Investors!$A:$A,$A533,Investors!$G:$G,$B533)-$B$2&gt;S$4),SUMIFS(Investors!$Q:$Q,Investors!$A:$A,$A533,Investors!$G:$G,$B533),0)</f>
        <v/>
      </c>
      <c r="U533" s="4">
        <f>IF(AND(SUMIFS(Investors!$P:$P,Investors!$A:$A,$A533,Investors!$G:$G,$B533)-$B$2&lt;=U$4,SUMIFS(Investors!$P:$P,Investors!$A:$A,$A533,Investors!$G:$G,$B533)-$B$2&gt;T$4),SUMIFS(Investors!$Q:$Q,Investors!$A:$A,$A533,Investors!$G:$G,$B533),0)</f>
        <v/>
      </c>
      <c r="V533" s="4">
        <f>IF(AND(SUMIFS(Investors!$P:$P,Investors!$A:$A,$A533,Investors!$G:$G,$B533)-$B$2&lt;=V$4,SUMIFS(Investors!$P:$P,Investors!$A:$A,$A533,Investors!$G:$G,$B533)-$B$2&gt;U$4),SUMIFS(Investors!$Q:$Q,Investors!$A:$A,$A533,Investors!$G:$G,$B533),0)</f>
        <v/>
      </c>
      <c r="W533" s="4">
        <f>IF(AND(SUMIFS(Investors!$P:$P,Investors!$A:$A,$A533,Investors!$G:$G,$B533)-$B$2&lt;=W$4,SUMIFS(Investors!$P:$P,Investors!$A:$A,$A533,Investors!$G:$G,$B533)-$B$2&gt;V$4),SUMIFS(Investors!$Q:$Q,Investors!$A:$A,$A533,Investors!$G:$G,$B533),0)</f>
        <v/>
      </c>
      <c r="X533" s="4">
        <f>IF(AND(SUMIFS(Investors!$P:$P,Investors!$A:$A,$A533,Investors!$G:$G,$B533)-$B$2&lt;=X$4,SUMIFS(Investors!$P:$P,Investors!$A:$A,$A533,Investors!$G:$G,$B533)-$B$2&gt;W$4),SUMIFS(Investors!$Q:$Q,Investors!$A:$A,$A533,Investors!$G:$G,$B533),0)</f>
        <v/>
      </c>
      <c r="Y533" s="4">
        <f>IF(AND(SUMIFS(Investors!$P:$P,Investors!$A:$A,$A533,Investors!$G:$G,$B533)-$B$2&lt;=Y$4,SUMIFS(Investors!$P:$P,Investors!$A:$A,$A533,Investors!$G:$G,$B533)-$B$2&gt;X$4),SUMIFS(Investors!$Q:$Q,Investors!$A:$A,$A533,Investors!$G:$G,$B533),0)</f>
        <v/>
      </c>
      <c r="Z533" s="4">
        <f>IF(AND(SUMIFS(Investors!$P:$P,Investors!$A:$A,$A533,Investors!$G:$G,$B533)-$B$2&lt;=Z$4,SUMIFS(Investors!$P:$P,Investors!$A:$A,$A533,Investors!$G:$G,$B533)-$B$2&gt;Y$4),SUMIFS(Investors!$Q:$Q,Investors!$A:$A,$A533,Investors!$G:$G,$B533),0)</f>
        <v/>
      </c>
      <c r="AA533" s="4">
        <f>IF(AND(SUMIFS(Investors!$P:$P,Investors!$A:$A,$A533,Investors!$G:$G,$B533)-$B$2&lt;=AA$4,SUMIFS(Investors!$P:$P,Investors!$A:$A,$A533,Investors!$G:$G,$B533)-$B$2&gt;Z$4),SUMIFS(Investors!$Q:$Q,Investors!$A:$A,$A533,Investors!$G:$G,$B533),0)</f>
        <v/>
      </c>
      <c r="AB533" s="4">
        <f>IF(AND(SUMIFS(Investors!$P:$P,Investors!$A:$A,$A533,Investors!$G:$G,$B533)-$B$2&lt;=AB$4,SUMIFS(Investors!$P:$P,Investors!$A:$A,$A533,Investors!$G:$G,$B533)-$B$2&gt;AA$4),SUMIFS(Investors!$Q:$Q,Investors!$A:$A,$A533,Investors!$G:$G,$B533),0)</f>
        <v/>
      </c>
      <c r="AC533" s="4">
        <f>IF(AND(SUMIFS(Investors!$P:$P,Investors!$A:$A,$A533,Investors!$G:$G,$B533)-$B$2&lt;=AC$4,SUMIFS(Investors!$P:$P,Investors!$A:$A,$A533,Investors!$G:$G,$B533)-$B$2&gt;AB$4),SUMIFS(Investors!$Q:$Q,Investors!$A:$A,$A533,Investors!$G:$G,$B533),0)</f>
        <v/>
      </c>
    </row>
    <row r="534">
      <c r="A534" t="inlineStr">
        <is>
          <t>ZVAN10</t>
        </is>
      </c>
      <c r="B534" t="inlineStr">
        <is>
          <t>HVO205</t>
        </is>
      </c>
      <c r="C534" s="4">
        <f>SUM(E534:AC534)</f>
        <v/>
      </c>
      <c r="E534" s="4">
        <f>IF(AND(SUMIFS(Investors!$P:$P,Investors!$A:$A,$A534,Investors!$G:$G,$B534)-$B$2&lt;=E$4,SUMIFS(Investors!$P:$P,Investors!$A:$A,$A534,Investors!$G:$G,$B534)-$B$2&gt;D$4),SUMIFS(Investors!$Q:$Q,Investors!$A:$A,$A534,Investors!$G:$G,$B534),0)</f>
        <v/>
      </c>
      <c r="F534" s="4">
        <f>IF(AND(SUMIFS(Investors!$P:$P,Investors!$A:$A,$A534,Investors!$G:$G,$B534)-$B$2&lt;=F$4,SUMIFS(Investors!$P:$P,Investors!$A:$A,$A534,Investors!$G:$G,$B534)-$B$2&gt;E$4),SUMIFS(Investors!$Q:$Q,Investors!$A:$A,$A534,Investors!$G:$G,$B534),0)</f>
        <v/>
      </c>
      <c r="G534" s="4">
        <f>IF(AND(SUMIFS(Investors!$P:$P,Investors!$A:$A,$A534,Investors!$G:$G,$B534)-$B$2&lt;=G$4,SUMIFS(Investors!$P:$P,Investors!$A:$A,$A534,Investors!$G:$G,$B534)-$B$2&gt;F$4),SUMIFS(Investors!$Q:$Q,Investors!$A:$A,$A534,Investors!$G:$G,$B534),0)</f>
        <v/>
      </c>
      <c r="H534" s="4">
        <f>IF(AND(SUMIFS(Investors!$P:$P,Investors!$A:$A,$A534,Investors!$G:$G,$B534)-$B$2&lt;=H$4,SUMIFS(Investors!$P:$P,Investors!$A:$A,$A534,Investors!$G:$G,$B534)-$B$2&gt;G$4),SUMIFS(Investors!$Q:$Q,Investors!$A:$A,$A534,Investors!$G:$G,$B534),0)</f>
        <v/>
      </c>
      <c r="I534" s="4">
        <f>IF(AND(SUMIFS(Investors!$P:$P,Investors!$A:$A,$A534,Investors!$G:$G,$B534)-$B$2&lt;=I$4,SUMIFS(Investors!$P:$P,Investors!$A:$A,$A534,Investors!$G:$G,$B534)-$B$2&gt;H$4),SUMIFS(Investors!$Q:$Q,Investors!$A:$A,$A534,Investors!$G:$G,$B534),0)</f>
        <v/>
      </c>
      <c r="J534" s="4">
        <f>IF(AND(SUMIFS(Investors!$P:$P,Investors!$A:$A,$A534,Investors!$G:$G,$B534)-$B$2&lt;=J$4,SUMIFS(Investors!$P:$P,Investors!$A:$A,$A534,Investors!$G:$G,$B534)-$B$2&gt;I$4),SUMIFS(Investors!$Q:$Q,Investors!$A:$A,$A534,Investors!$G:$G,$B534),0)</f>
        <v/>
      </c>
      <c r="K534" s="4">
        <f>IF(AND(SUMIFS(Investors!$P:$P,Investors!$A:$A,$A534,Investors!$G:$G,$B534)-$B$2&lt;=K$4,SUMIFS(Investors!$P:$P,Investors!$A:$A,$A534,Investors!$G:$G,$B534)-$B$2&gt;J$4),SUMIFS(Investors!$Q:$Q,Investors!$A:$A,$A534,Investors!$G:$G,$B534),0)</f>
        <v/>
      </c>
      <c r="L534" s="4">
        <f>IF(AND(SUMIFS(Investors!$P:$P,Investors!$A:$A,$A534,Investors!$G:$G,$B534)-$B$2&lt;=L$4,SUMIFS(Investors!$P:$P,Investors!$A:$A,$A534,Investors!$G:$G,$B534)-$B$2&gt;K$4),SUMIFS(Investors!$Q:$Q,Investors!$A:$A,$A534,Investors!$G:$G,$B534),0)</f>
        <v/>
      </c>
      <c r="M534" s="4">
        <f>IF(AND(SUMIFS(Investors!$P:$P,Investors!$A:$A,$A534,Investors!$G:$G,$B534)-$B$2&lt;=M$4,SUMIFS(Investors!$P:$P,Investors!$A:$A,$A534,Investors!$G:$G,$B534)-$B$2&gt;L$4),SUMIFS(Investors!$Q:$Q,Investors!$A:$A,$A534,Investors!$G:$G,$B534),0)</f>
        <v/>
      </c>
      <c r="N534" s="4">
        <f>IF(AND(SUMIFS(Investors!$P:$P,Investors!$A:$A,$A534,Investors!$G:$G,$B534)-$B$2&lt;=N$4,SUMIFS(Investors!$P:$P,Investors!$A:$A,$A534,Investors!$G:$G,$B534)-$B$2&gt;M$4),SUMIFS(Investors!$Q:$Q,Investors!$A:$A,$A534,Investors!$G:$G,$B534),0)</f>
        <v/>
      </c>
      <c r="O534" s="4">
        <f>IF(AND(SUMIFS(Investors!$P:$P,Investors!$A:$A,$A534,Investors!$G:$G,$B534)-$B$2&lt;=O$4,SUMIFS(Investors!$P:$P,Investors!$A:$A,$A534,Investors!$G:$G,$B534)-$B$2&gt;N$4),SUMIFS(Investors!$Q:$Q,Investors!$A:$A,$A534,Investors!$G:$G,$B534),0)</f>
        <v/>
      </c>
      <c r="P534" s="4">
        <f>IF(AND(SUMIFS(Investors!$P:$P,Investors!$A:$A,$A534,Investors!$G:$G,$B534)-$B$2&lt;=P$4,SUMIFS(Investors!$P:$P,Investors!$A:$A,$A534,Investors!$G:$G,$B534)-$B$2&gt;O$4),SUMIFS(Investors!$Q:$Q,Investors!$A:$A,$A534,Investors!$G:$G,$B534),0)</f>
        <v/>
      </c>
      <c r="Q534" s="4">
        <f>IF(AND(SUMIFS(Investors!$P:$P,Investors!$A:$A,$A534,Investors!$G:$G,$B534)-$B$2&lt;=Q$4,SUMIFS(Investors!$P:$P,Investors!$A:$A,$A534,Investors!$G:$G,$B534)-$B$2&gt;P$4),SUMIFS(Investors!$Q:$Q,Investors!$A:$A,$A534,Investors!$G:$G,$B534),0)</f>
        <v/>
      </c>
      <c r="R534" s="4">
        <f>IF(AND(SUMIFS(Investors!$P:$P,Investors!$A:$A,$A534,Investors!$G:$G,$B534)-$B$2&lt;=R$4,SUMIFS(Investors!$P:$P,Investors!$A:$A,$A534,Investors!$G:$G,$B534)-$B$2&gt;Q$4),SUMIFS(Investors!$Q:$Q,Investors!$A:$A,$A534,Investors!$G:$G,$B534),0)</f>
        <v/>
      </c>
      <c r="S534" s="4">
        <f>IF(AND(SUMIFS(Investors!$P:$P,Investors!$A:$A,$A534,Investors!$G:$G,$B534)-$B$2&lt;=S$4,SUMIFS(Investors!$P:$P,Investors!$A:$A,$A534,Investors!$G:$G,$B534)-$B$2&gt;R$4),SUMIFS(Investors!$Q:$Q,Investors!$A:$A,$A534,Investors!$G:$G,$B534),0)</f>
        <v/>
      </c>
      <c r="T534" s="4">
        <f>IF(AND(SUMIFS(Investors!$P:$P,Investors!$A:$A,$A534,Investors!$G:$G,$B534)-$B$2&lt;=T$4,SUMIFS(Investors!$P:$P,Investors!$A:$A,$A534,Investors!$G:$G,$B534)-$B$2&gt;S$4),SUMIFS(Investors!$Q:$Q,Investors!$A:$A,$A534,Investors!$G:$G,$B534),0)</f>
        <v/>
      </c>
      <c r="U534" s="4">
        <f>IF(AND(SUMIFS(Investors!$P:$P,Investors!$A:$A,$A534,Investors!$G:$G,$B534)-$B$2&lt;=U$4,SUMIFS(Investors!$P:$P,Investors!$A:$A,$A534,Investors!$G:$G,$B534)-$B$2&gt;T$4),SUMIFS(Investors!$Q:$Q,Investors!$A:$A,$A534,Investors!$G:$G,$B534),0)</f>
        <v/>
      </c>
      <c r="V534" s="4">
        <f>IF(AND(SUMIFS(Investors!$P:$P,Investors!$A:$A,$A534,Investors!$G:$G,$B534)-$B$2&lt;=V$4,SUMIFS(Investors!$P:$P,Investors!$A:$A,$A534,Investors!$G:$G,$B534)-$B$2&gt;U$4),SUMIFS(Investors!$Q:$Q,Investors!$A:$A,$A534,Investors!$G:$G,$B534),0)</f>
        <v/>
      </c>
      <c r="W534" s="4">
        <f>IF(AND(SUMIFS(Investors!$P:$P,Investors!$A:$A,$A534,Investors!$G:$G,$B534)-$B$2&lt;=W$4,SUMIFS(Investors!$P:$P,Investors!$A:$A,$A534,Investors!$G:$G,$B534)-$B$2&gt;V$4),SUMIFS(Investors!$Q:$Q,Investors!$A:$A,$A534,Investors!$G:$G,$B534),0)</f>
        <v/>
      </c>
      <c r="X534" s="4">
        <f>IF(AND(SUMIFS(Investors!$P:$P,Investors!$A:$A,$A534,Investors!$G:$G,$B534)-$B$2&lt;=X$4,SUMIFS(Investors!$P:$P,Investors!$A:$A,$A534,Investors!$G:$G,$B534)-$B$2&gt;W$4),SUMIFS(Investors!$Q:$Q,Investors!$A:$A,$A534,Investors!$G:$G,$B534),0)</f>
        <v/>
      </c>
      <c r="Y534" s="4">
        <f>IF(AND(SUMIFS(Investors!$P:$P,Investors!$A:$A,$A534,Investors!$G:$G,$B534)-$B$2&lt;=Y$4,SUMIFS(Investors!$P:$P,Investors!$A:$A,$A534,Investors!$G:$G,$B534)-$B$2&gt;X$4),SUMIFS(Investors!$Q:$Q,Investors!$A:$A,$A534,Investors!$G:$G,$B534),0)</f>
        <v/>
      </c>
      <c r="Z534" s="4">
        <f>IF(AND(SUMIFS(Investors!$P:$P,Investors!$A:$A,$A534,Investors!$G:$G,$B534)-$B$2&lt;=Z$4,SUMIFS(Investors!$P:$P,Investors!$A:$A,$A534,Investors!$G:$G,$B534)-$B$2&gt;Y$4),SUMIFS(Investors!$Q:$Q,Investors!$A:$A,$A534,Investors!$G:$G,$B534),0)</f>
        <v/>
      </c>
      <c r="AA534" s="4">
        <f>IF(AND(SUMIFS(Investors!$P:$P,Investors!$A:$A,$A534,Investors!$G:$G,$B534)-$B$2&lt;=AA$4,SUMIFS(Investors!$P:$P,Investors!$A:$A,$A534,Investors!$G:$G,$B534)-$B$2&gt;Z$4),SUMIFS(Investors!$Q:$Q,Investors!$A:$A,$A534,Investors!$G:$G,$B534),0)</f>
        <v/>
      </c>
      <c r="AB534" s="4">
        <f>IF(AND(SUMIFS(Investors!$P:$P,Investors!$A:$A,$A534,Investors!$G:$G,$B534)-$B$2&lt;=AB$4,SUMIFS(Investors!$P:$P,Investors!$A:$A,$A534,Investors!$G:$G,$B534)-$B$2&gt;AA$4),SUMIFS(Investors!$Q:$Q,Investors!$A:$A,$A534,Investors!$G:$G,$B534),0)</f>
        <v/>
      </c>
      <c r="AC534" s="4">
        <f>IF(AND(SUMIFS(Investors!$P:$P,Investors!$A:$A,$A534,Investors!$G:$G,$B534)-$B$2&lt;=AC$4,SUMIFS(Investors!$P:$P,Investors!$A:$A,$A534,Investors!$G:$G,$B534)-$B$2&gt;AB$4),SUMIFS(Investors!$Q:$Q,Investors!$A:$A,$A534,Investors!$G:$G,$B534),0)</f>
        <v/>
      </c>
    </row>
    <row r="535">
      <c r="A535" t="inlineStr">
        <is>
          <t>ZVAN10</t>
        </is>
      </c>
      <c r="B535" t="inlineStr">
        <is>
          <t>HVP202</t>
        </is>
      </c>
      <c r="C535" s="4">
        <f>SUM(E535:AC535)</f>
        <v/>
      </c>
      <c r="E535" s="4">
        <f>IF(AND(SUMIFS(Investors!$P:$P,Investors!$A:$A,$A535,Investors!$G:$G,$B535)-$B$2&lt;=E$4,SUMIFS(Investors!$P:$P,Investors!$A:$A,$A535,Investors!$G:$G,$B535)-$B$2&gt;D$4),SUMIFS(Investors!$Q:$Q,Investors!$A:$A,$A535,Investors!$G:$G,$B535),0)</f>
        <v/>
      </c>
      <c r="F535" s="4">
        <f>IF(AND(SUMIFS(Investors!$P:$P,Investors!$A:$A,$A535,Investors!$G:$G,$B535)-$B$2&lt;=F$4,SUMIFS(Investors!$P:$P,Investors!$A:$A,$A535,Investors!$G:$G,$B535)-$B$2&gt;E$4),SUMIFS(Investors!$Q:$Q,Investors!$A:$A,$A535,Investors!$G:$G,$B535),0)</f>
        <v/>
      </c>
      <c r="G535" s="4">
        <f>IF(AND(SUMIFS(Investors!$P:$P,Investors!$A:$A,$A535,Investors!$G:$G,$B535)-$B$2&lt;=G$4,SUMIFS(Investors!$P:$P,Investors!$A:$A,$A535,Investors!$G:$G,$B535)-$B$2&gt;F$4),SUMIFS(Investors!$Q:$Q,Investors!$A:$A,$A535,Investors!$G:$G,$B535),0)</f>
        <v/>
      </c>
      <c r="H535" s="4">
        <f>IF(AND(SUMIFS(Investors!$P:$P,Investors!$A:$A,$A535,Investors!$G:$G,$B535)-$B$2&lt;=H$4,SUMIFS(Investors!$P:$P,Investors!$A:$A,$A535,Investors!$G:$G,$B535)-$B$2&gt;G$4),SUMIFS(Investors!$Q:$Q,Investors!$A:$A,$A535,Investors!$G:$G,$B535),0)</f>
        <v/>
      </c>
      <c r="I535" s="4">
        <f>IF(AND(SUMIFS(Investors!$P:$P,Investors!$A:$A,$A535,Investors!$G:$G,$B535)-$B$2&lt;=I$4,SUMIFS(Investors!$P:$P,Investors!$A:$A,$A535,Investors!$G:$G,$B535)-$B$2&gt;H$4),SUMIFS(Investors!$Q:$Q,Investors!$A:$A,$A535,Investors!$G:$G,$B535),0)</f>
        <v/>
      </c>
      <c r="J535" s="4">
        <f>IF(AND(SUMIFS(Investors!$P:$P,Investors!$A:$A,$A535,Investors!$G:$G,$B535)-$B$2&lt;=J$4,SUMIFS(Investors!$P:$P,Investors!$A:$A,$A535,Investors!$G:$G,$B535)-$B$2&gt;I$4),SUMIFS(Investors!$Q:$Q,Investors!$A:$A,$A535,Investors!$G:$G,$B535),0)</f>
        <v/>
      </c>
      <c r="K535" s="4">
        <f>IF(AND(SUMIFS(Investors!$P:$P,Investors!$A:$A,$A535,Investors!$G:$G,$B535)-$B$2&lt;=K$4,SUMIFS(Investors!$P:$P,Investors!$A:$A,$A535,Investors!$G:$G,$B535)-$B$2&gt;J$4),SUMIFS(Investors!$Q:$Q,Investors!$A:$A,$A535,Investors!$G:$G,$B535),0)</f>
        <v/>
      </c>
      <c r="L535" s="4">
        <f>IF(AND(SUMIFS(Investors!$P:$P,Investors!$A:$A,$A535,Investors!$G:$G,$B535)-$B$2&lt;=L$4,SUMIFS(Investors!$P:$P,Investors!$A:$A,$A535,Investors!$G:$G,$B535)-$B$2&gt;K$4),SUMIFS(Investors!$Q:$Q,Investors!$A:$A,$A535,Investors!$G:$G,$B535),0)</f>
        <v/>
      </c>
      <c r="M535" s="4">
        <f>IF(AND(SUMIFS(Investors!$P:$P,Investors!$A:$A,$A535,Investors!$G:$G,$B535)-$B$2&lt;=M$4,SUMIFS(Investors!$P:$P,Investors!$A:$A,$A535,Investors!$G:$G,$B535)-$B$2&gt;L$4),SUMIFS(Investors!$Q:$Q,Investors!$A:$A,$A535,Investors!$G:$G,$B535),0)</f>
        <v/>
      </c>
      <c r="N535" s="4">
        <f>IF(AND(SUMIFS(Investors!$P:$P,Investors!$A:$A,$A535,Investors!$G:$G,$B535)-$B$2&lt;=N$4,SUMIFS(Investors!$P:$P,Investors!$A:$A,$A535,Investors!$G:$G,$B535)-$B$2&gt;M$4),SUMIFS(Investors!$Q:$Q,Investors!$A:$A,$A535,Investors!$G:$G,$B535),0)</f>
        <v/>
      </c>
      <c r="O535" s="4">
        <f>IF(AND(SUMIFS(Investors!$P:$P,Investors!$A:$A,$A535,Investors!$G:$G,$B535)-$B$2&lt;=O$4,SUMIFS(Investors!$P:$P,Investors!$A:$A,$A535,Investors!$G:$G,$B535)-$B$2&gt;N$4),SUMIFS(Investors!$Q:$Q,Investors!$A:$A,$A535,Investors!$G:$G,$B535),0)</f>
        <v/>
      </c>
      <c r="P535" s="4">
        <f>IF(AND(SUMIFS(Investors!$P:$P,Investors!$A:$A,$A535,Investors!$G:$G,$B535)-$B$2&lt;=P$4,SUMIFS(Investors!$P:$P,Investors!$A:$A,$A535,Investors!$G:$G,$B535)-$B$2&gt;O$4),SUMIFS(Investors!$Q:$Q,Investors!$A:$A,$A535,Investors!$G:$G,$B535),0)</f>
        <v/>
      </c>
      <c r="Q535" s="4">
        <f>IF(AND(SUMIFS(Investors!$P:$P,Investors!$A:$A,$A535,Investors!$G:$G,$B535)-$B$2&lt;=Q$4,SUMIFS(Investors!$P:$P,Investors!$A:$A,$A535,Investors!$G:$G,$B535)-$B$2&gt;P$4),SUMIFS(Investors!$Q:$Q,Investors!$A:$A,$A535,Investors!$G:$G,$B535),0)</f>
        <v/>
      </c>
      <c r="R535" s="4">
        <f>IF(AND(SUMIFS(Investors!$P:$P,Investors!$A:$A,$A535,Investors!$G:$G,$B535)-$B$2&lt;=R$4,SUMIFS(Investors!$P:$P,Investors!$A:$A,$A535,Investors!$G:$G,$B535)-$B$2&gt;Q$4),SUMIFS(Investors!$Q:$Q,Investors!$A:$A,$A535,Investors!$G:$G,$B535),0)</f>
        <v/>
      </c>
      <c r="S535" s="4">
        <f>IF(AND(SUMIFS(Investors!$P:$P,Investors!$A:$A,$A535,Investors!$G:$G,$B535)-$B$2&lt;=S$4,SUMIFS(Investors!$P:$P,Investors!$A:$A,$A535,Investors!$G:$G,$B535)-$B$2&gt;R$4),SUMIFS(Investors!$Q:$Q,Investors!$A:$A,$A535,Investors!$G:$G,$B535),0)</f>
        <v/>
      </c>
      <c r="T535" s="4">
        <f>IF(AND(SUMIFS(Investors!$P:$P,Investors!$A:$A,$A535,Investors!$G:$G,$B535)-$B$2&lt;=T$4,SUMIFS(Investors!$P:$P,Investors!$A:$A,$A535,Investors!$G:$G,$B535)-$B$2&gt;S$4),SUMIFS(Investors!$Q:$Q,Investors!$A:$A,$A535,Investors!$G:$G,$B535),0)</f>
        <v/>
      </c>
      <c r="U535" s="4">
        <f>IF(AND(SUMIFS(Investors!$P:$P,Investors!$A:$A,$A535,Investors!$G:$G,$B535)-$B$2&lt;=U$4,SUMIFS(Investors!$P:$P,Investors!$A:$A,$A535,Investors!$G:$G,$B535)-$B$2&gt;T$4),SUMIFS(Investors!$Q:$Q,Investors!$A:$A,$A535,Investors!$G:$G,$B535),0)</f>
        <v/>
      </c>
      <c r="V535" s="4">
        <f>IF(AND(SUMIFS(Investors!$P:$P,Investors!$A:$A,$A535,Investors!$G:$G,$B535)-$B$2&lt;=V$4,SUMIFS(Investors!$P:$P,Investors!$A:$A,$A535,Investors!$G:$G,$B535)-$B$2&gt;U$4),SUMIFS(Investors!$Q:$Q,Investors!$A:$A,$A535,Investors!$G:$G,$B535),0)</f>
        <v/>
      </c>
      <c r="W535" s="4">
        <f>IF(AND(SUMIFS(Investors!$P:$P,Investors!$A:$A,$A535,Investors!$G:$G,$B535)-$B$2&lt;=W$4,SUMIFS(Investors!$P:$P,Investors!$A:$A,$A535,Investors!$G:$G,$B535)-$B$2&gt;V$4),SUMIFS(Investors!$Q:$Q,Investors!$A:$A,$A535,Investors!$G:$G,$B535),0)</f>
        <v/>
      </c>
      <c r="X535" s="4">
        <f>IF(AND(SUMIFS(Investors!$P:$P,Investors!$A:$A,$A535,Investors!$G:$G,$B535)-$B$2&lt;=X$4,SUMIFS(Investors!$P:$P,Investors!$A:$A,$A535,Investors!$G:$G,$B535)-$B$2&gt;W$4),SUMIFS(Investors!$Q:$Q,Investors!$A:$A,$A535,Investors!$G:$G,$B535),0)</f>
        <v/>
      </c>
      <c r="Y535" s="4">
        <f>IF(AND(SUMIFS(Investors!$P:$P,Investors!$A:$A,$A535,Investors!$G:$G,$B535)-$B$2&lt;=Y$4,SUMIFS(Investors!$P:$P,Investors!$A:$A,$A535,Investors!$G:$G,$B535)-$B$2&gt;X$4),SUMIFS(Investors!$Q:$Q,Investors!$A:$A,$A535,Investors!$G:$G,$B535),0)</f>
        <v/>
      </c>
      <c r="Z535" s="4">
        <f>IF(AND(SUMIFS(Investors!$P:$P,Investors!$A:$A,$A535,Investors!$G:$G,$B535)-$B$2&lt;=Z$4,SUMIFS(Investors!$P:$P,Investors!$A:$A,$A535,Investors!$G:$G,$B535)-$B$2&gt;Y$4),SUMIFS(Investors!$Q:$Q,Investors!$A:$A,$A535,Investors!$G:$G,$B535),0)</f>
        <v/>
      </c>
      <c r="AA535" s="4">
        <f>IF(AND(SUMIFS(Investors!$P:$P,Investors!$A:$A,$A535,Investors!$G:$G,$B535)-$B$2&lt;=AA$4,SUMIFS(Investors!$P:$P,Investors!$A:$A,$A535,Investors!$G:$G,$B535)-$B$2&gt;Z$4),SUMIFS(Investors!$Q:$Q,Investors!$A:$A,$A535,Investors!$G:$G,$B535),0)</f>
        <v/>
      </c>
      <c r="AB535" s="4">
        <f>IF(AND(SUMIFS(Investors!$P:$P,Investors!$A:$A,$A535,Investors!$G:$G,$B535)-$B$2&lt;=AB$4,SUMIFS(Investors!$P:$P,Investors!$A:$A,$A535,Investors!$G:$G,$B535)-$B$2&gt;AA$4),SUMIFS(Investors!$Q:$Q,Investors!$A:$A,$A535,Investors!$G:$G,$B535),0)</f>
        <v/>
      </c>
      <c r="AC535" s="4">
        <f>IF(AND(SUMIFS(Investors!$P:$P,Investors!$A:$A,$A535,Investors!$G:$G,$B535)-$B$2&lt;=AC$4,SUMIFS(Investors!$P:$P,Investors!$A:$A,$A535,Investors!$G:$G,$B535)-$B$2&gt;AB$4),SUMIFS(Investors!$Q:$Q,Investors!$A:$A,$A535,Investors!$G:$G,$B535),0)</f>
        <v/>
      </c>
    </row>
    <row r="536">
      <c r="A536" t="inlineStr">
        <is>
          <t>ZDUT01</t>
        </is>
      </c>
      <c r="B536" t="inlineStr">
        <is>
          <t>HVC305</t>
        </is>
      </c>
      <c r="C536" s="4">
        <f>SUM(E536:AC536)</f>
        <v/>
      </c>
      <c r="E536" s="4">
        <f>IF(AND(SUMIFS(Investors!$P:$P,Investors!$A:$A,$A536,Investors!$G:$G,$B536)-$B$2&lt;=E$4,SUMIFS(Investors!$P:$P,Investors!$A:$A,$A536,Investors!$G:$G,$B536)-$B$2&gt;D$4),SUMIFS(Investors!$Q:$Q,Investors!$A:$A,$A536,Investors!$G:$G,$B536),0)</f>
        <v/>
      </c>
      <c r="F536" s="4">
        <f>IF(AND(SUMIFS(Investors!$P:$P,Investors!$A:$A,$A536,Investors!$G:$G,$B536)-$B$2&lt;=F$4,SUMIFS(Investors!$P:$P,Investors!$A:$A,$A536,Investors!$G:$G,$B536)-$B$2&gt;E$4),SUMIFS(Investors!$Q:$Q,Investors!$A:$A,$A536,Investors!$G:$G,$B536),0)</f>
        <v/>
      </c>
      <c r="G536" s="4">
        <f>IF(AND(SUMIFS(Investors!$P:$P,Investors!$A:$A,$A536,Investors!$G:$G,$B536)-$B$2&lt;=G$4,SUMIFS(Investors!$P:$P,Investors!$A:$A,$A536,Investors!$G:$G,$B536)-$B$2&gt;F$4),SUMIFS(Investors!$Q:$Q,Investors!$A:$A,$A536,Investors!$G:$G,$B536),0)</f>
        <v/>
      </c>
      <c r="H536" s="4">
        <f>IF(AND(SUMIFS(Investors!$P:$P,Investors!$A:$A,$A536,Investors!$G:$G,$B536)-$B$2&lt;=H$4,SUMIFS(Investors!$P:$P,Investors!$A:$A,$A536,Investors!$G:$G,$B536)-$B$2&gt;G$4),SUMIFS(Investors!$Q:$Q,Investors!$A:$A,$A536,Investors!$G:$G,$B536),0)</f>
        <v/>
      </c>
      <c r="I536" s="4">
        <f>IF(AND(SUMIFS(Investors!$P:$P,Investors!$A:$A,$A536,Investors!$G:$G,$B536)-$B$2&lt;=I$4,SUMIFS(Investors!$P:$P,Investors!$A:$A,$A536,Investors!$G:$G,$B536)-$B$2&gt;H$4),SUMIFS(Investors!$Q:$Q,Investors!$A:$A,$A536,Investors!$G:$G,$B536),0)</f>
        <v/>
      </c>
      <c r="J536" s="4">
        <f>IF(AND(SUMIFS(Investors!$P:$P,Investors!$A:$A,$A536,Investors!$G:$G,$B536)-$B$2&lt;=J$4,SUMIFS(Investors!$P:$P,Investors!$A:$A,$A536,Investors!$G:$G,$B536)-$B$2&gt;I$4),SUMIFS(Investors!$Q:$Q,Investors!$A:$A,$A536,Investors!$G:$G,$B536),0)</f>
        <v/>
      </c>
      <c r="K536" s="4">
        <f>IF(AND(SUMIFS(Investors!$P:$P,Investors!$A:$A,$A536,Investors!$G:$G,$B536)-$B$2&lt;=K$4,SUMIFS(Investors!$P:$P,Investors!$A:$A,$A536,Investors!$G:$G,$B536)-$B$2&gt;J$4),SUMIFS(Investors!$Q:$Q,Investors!$A:$A,$A536,Investors!$G:$G,$B536),0)</f>
        <v/>
      </c>
      <c r="L536" s="4">
        <f>IF(AND(SUMIFS(Investors!$P:$P,Investors!$A:$A,$A536,Investors!$G:$G,$B536)-$B$2&lt;=L$4,SUMIFS(Investors!$P:$P,Investors!$A:$A,$A536,Investors!$G:$G,$B536)-$B$2&gt;K$4),SUMIFS(Investors!$Q:$Q,Investors!$A:$A,$A536,Investors!$G:$G,$B536),0)</f>
        <v/>
      </c>
      <c r="M536" s="4">
        <f>IF(AND(SUMIFS(Investors!$P:$P,Investors!$A:$A,$A536,Investors!$G:$G,$B536)-$B$2&lt;=M$4,SUMIFS(Investors!$P:$P,Investors!$A:$A,$A536,Investors!$G:$G,$B536)-$B$2&gt;L$4),SUMIFS(Investors!$Q:$Q,Investors!$A:$A,$A536,Investors!$G:$G,$B536),0)</f>
        <v/>
      </c>
      <c r="N536" s="4">
        <f>IF(AND(SUMIFS(Investors!$P:$P,Investors!$A:$A,$A536,Investors!$G:$G,$B536)-$B$2&lt;=N$4,SUMIFS(Investors!$P:$P,Investors!$A:$A,$A536,Investors!$G:$G,$B536)-$B$2&gt;M$4),SUMIFS(Investors!$Q:$Q,Investors!$A:$A,$A536,Investors!$G:$G,$B536),0)</f>
        <v/>
      </c>
      <c r="O536" s="4">
        <f>IF(AND(SUMIFS(Investors!$P:$P,Investors!$A:$A,$A536,Investors!$G:$G,$B536)-$B$2&lt;=O$4,SUMIFS(Investors!$P:$P,Investors!$A:$A,$A536,Investors!$G:$G,$B536)-$B$2&gt;N$4),SUMIFS(Investors!$Q:$Q,Investors!$A:$A,$A536,Investors!$G:$G,$B536),0)</f>
        <v/>
      </c>
      <c r="P536" s="4">
        <f>IF(AND(SUMIFS(Investors!$P:$P,Investors!$A:$A,$A536,Investors!$G:$G,$B536)-$B$2&lt;=P$4,SUMIFS(Investors!$P:$P,Investors!$A:$A,$A536,Investors!$G:$G,$B536)-$B$2&gt;O$4),SUMIFS(Investors!$Q:$Q,Investors!$A:$A,$A536,Investors!$G:$G,$B536),0)</f>
        <v/>
      </c>
      <c r="Q536" s="4">
        <f>IF(AND(SUMIFS(Investors!$P:$P,Investors!$A:$A,$A536,Investors!$G:$G,$B536)-$B$2&lt;=Q$4,SUMIFS(Investors!$P:$P,Investors!$A:$A,$A536,Investors!$G:$G,$B536)-$B$2&gt;P$4),SUMIFS(Investors!$Q:$Q,Investors!$A:$A,$A536,Investors!$G:$G,$B536),0)</f>
        <v/>
      </c>
      <c r="R536" s="4">
        <f>IF(AND(SUMIFS(Investors!$P:$P,Investors!$A:$A,$A536,Investors!$G:$G,$B536)-$B$2&lt;=R$4,SUMIFS(Investors!$P:$P,Investors!$A:$A,$A536,Investors!$G:$G,$B536)-$B$2&gt;Q$4),SUMIFS(Investors!$Q:$Q,Investors!$A:$A,$A536,Investors!$G:$G,$B536),0)</f>
        <v/>
      </c>
      <c r="S536" s="4">
        <f>IF(AND(SUMIFS(Investors!$P:$P,Investors!$A:$A,$A536,Investors!$G:$G,$B536)-$B$2&lt;=S$4,SUMIFS(Investors!$P:$P,Investors!$A:$A,$A536,Investors!$G:$G,$B536)-$B$2&gt;R$4),SUMIFS(Investors!$Q:$Q,Investors!$A:$A,$A536,Investors!$G:$G,$B536),0)</f>
        <v/>
      </c>
      <c r="T536" s="4">
        <f>IF(AND(SUMIFS(Investors!$P:$P,Investors!$A:$A,$A536,Investors!$G:$G,$B536)-$B$2&lt;=T$4,SUMIFS(Investors!$P:$P,Investors!$A:$A,$A536,Investors!$G:$G,$B536)-$B$2&gt;S$4),SUMIFS(Investors!$Q:$Q,Investors!$A:$A,$A536,Investors!$G:$G,$B536),0)</f>
        <v/>
      </c>
      <c r="U536" s="4">
        <f>IF(AND(SUMIFS(Investors!$P:$P,Investors!$A:$A,$A536,Investors!$G:$G,$B536)-$B$2&lt;=U$4,SUMIFS(Investors!$P:$P,Investors!$A:$A,$A536,Investors!$G:$G,$B536)-$B$2&gt;T$4),SUMIFS(Investors!$Q:$Q,Investors!$A:$A,$A536,Investors!$G:$G,$B536),0)</f>
        <v/>
      </c>
      <c r="V536" s="4">
        <f>IF(AND(SUMIFS(Investors!$P:$P,Investors!$A:$A,$A536,Investors!$G:$G,$B536)-$B$2&lt;=V$4,SUMIFS(Investors!$P:$P,Investors!$A:$A,$A536,Investors!$G:$G,$B536)-$B$2&gt;U$4),SUMIFS(Investors!$Q:$Q,Investors!$A:$A,$A536,Investors!$G:$G,$B536),0)</f>
        <v/>
      </c>
      <c r="W536" s="4">
        <f>IF(AND(SUMIFS(Investors!$P:$P,Investors!$A:$A,$A536,Investors!$G:$G,$B536)-$B$2&lt;=W$4,SUMIFS(Investors!$P:$P,Investors!$A:$A,$A536,Investors!$G:$G,$B536)-$B$2&gt;V$4),SUMIFS(Investors!$Q:$Q,Investors!$A:$A,$A536,Investors!$G:$G,$B536),0)</f>
        <v/>
      </c>
      <c r="X536" s="4">
        <f>IF(AND(SUMIFS(Investors!$P:$P,Investors!$A:$A,$A536,Investors!$G:$G,$B536)-$B$2&lt;=X$4,SUMIFS(Investors!$P:$P,Investors!$A:$A,$A536,Investors!$G:$G,$B536)-$B$2&gt;W$4),SUMIFS(Investors!$Q:$Q,Investors!$A:$A,$A536,Investors!$G:$G,$B536),0)</f>
        <v/>
      </c>
      <c r="Y536" s="4">
        <f>IF(AND(SUMIFS(Investors!$P:$P,Investors!$A:$A,$A536,Investors!$G:$G,$B536)-$B$2&lt;=Y$4,SUMIFS(Investors!$P:$P,Investors!$A:$A,$A536,Investors!$G:$G,$B536)-$B$2&gt;X$4),SUMIFS(Investors!$Q:$Q,Investors!$A:$A,$A536,Investors!$G:$G,$B536),0)</f>
        <v/>
      </c>
      <c r="Z536" s="4">
        <f>IF(AND(SUMIFS(Investors!$P:$P,Investors!$A:$A,$A536,Investors!$G:$G,$B536)-$B$2&lt;=Z$4,SUMIFS(Investors!$P:$P,Investors!$A:$A,$A536,Investors!$G:$G,$B536)-$B$2&gt;Y$4),SUMIFS(Investors!$Q:$Q,Investors!$A:$A,$A536,Investors!$G:$G,$B536),0)</f>
        <v/>
      </c>
      <c r="AA536" s="4">
        <f>IF(AND(SUMIFS(Investors!$P:$P,Investors!$A:$A,$A536,Investors!$G:$G,$B536)-$B$2&lt;=AA$4,SUMIFS(Investors!$P:$P,Investors!$A:$A,$A536,Investors!$G:$G,$B536)-$B$2&gt;Z$4),SUMIFS(Investors!$Q:$Q,Investors!$A:$A,$A536,Investors!$G:$G,$B536),0)</f>
        <v/>
      </c>
      <c r="AB536" s="4">
        <f>IF(AND(SUMIFS(Investors!$P:$P,Investors!$A:$A,$A536,Investors!$G:$G,$B536)-$B$2&lt;=AB$4,SUMIFS(Investors!$P:$P,Investors!$A:$A,$A536,Investors!$G:$G,$B536)-$B$2&gt;AA$4),SUMIFS(Investors!$Q:$Q,Investors!$A:$A,$A536,Investors!$G:$G,$B536),0)</f>
        <v/>
      </c>
      <c r="AC536" s="4">
        <f>IF(AND(SUMIFS(Investors!$P:$P,Investors!$A:$A,$A536,Investors!$G:$G,$B536)-$B$2&lt;=AC$4,SUMIFS(Investors!$P:$P,Investors!$A:$A,$A536,Investors!$G:$G,$B536)-$B$2&gt;AB$4),SUMIFS(Investors!$Q:$Q,Investors!$A:$A,$A536,Investors!$G:$G,$B536),0)</f>
        <v/>
      </c>
    </row>
    <row r="537">
      <c r="A537" t="inlineStr">
        <is>
          <t>ZBER01</t>
        </is>
      </c>
      <c r="B537" t="inlineStr">
        <is>
          <t>HVC305</t>
        </is>
      </c>
      <c r="C537" s="4">
        <f>SUM(E537:AC537)</f>
        <v/>
      </c>
      <c r="E537" s="4">
        <f>IF(AND(SUMIFS(Investors!$P:$P,Investors!$A:$A,$A537,Investors!$G:$G,$B537)-$B$2&lt;=E$4,SUMIFS(Investors!$P:$P,Investors!$A:$A,$A537,Investors!$G:$G,$B537)-$B$2&gt;D$4),SUMIFS(Investors!$Q:$Q,Investors!$A:$A,$A537,Investors!$G:$G,$B537),0)</f>
        <v/>
      </c>
      <c r="F537" s="4">
        <f>IF(AND(SUMIFS(Investors!$P:$P,Investors!$A:$A,$A537,Investors!$G:$G,$B537)-$B$2&lt;=F$4,SUMIFS(Investors!$P:$P,Investors!$A:$A,$A537,Investors!$G:$G,$B537)-$B$2&gt;E$4),SUMIFS(Investors!$Q:$Q,Investors!$A:$A,$A537,Investors!$G:$G,$B537),0)</f>
        <v/>
      </c>
      <c r="G537" s="4">
        <f>IF(AND(SUMIFS(Investors!$P:$P,Investors!$A:$A,$A537,Investors!$G:$G,$B537)-$B$2&lt;=G$4,SUMIFS(Investors!$P:$P,Investors!$A:$A,$A537,Investors!$G:$G,$B537)-$B$2&gt;F$4),SUMIFS(Investors!$Q:$Q,Investors!$A:$A,$A537,Investors!$G:$G,$B537),0)</f>
        <v/>
      </c>
      <c r="H537" s="4">
        <f>IF(AND(SUMIFS(Investors!$P:$P,Investors!$A:$A,$A537,Investors!$G:$G,$B537)-$B$2&lt;=H$4,SUMIFS(Investors!$P:$P,Investors!$A:$A,$A537,Investors!$G:$G,$B537)-$B$2&gt;G$4),SUMIFS(Investors!$Q:$Q,Investors!$A:$A,$A537,Investors!$G:$G,$B537),0)</f>
        <v/>
      </c>
      <c r="I537" s="4">
        <f>IF(AND(SUMIFS(Investors!$P:$P,Investors!$A:$A,$A537,Investors!$G:$G,$B537)-$B$2&lt;=I$4,SUMIFS(Investors!$P:$P,Investors!$A:$A,$A537,Investors!$G:$G,$B537)-$B$2&gt;H$4),SUMIFS(Investors!$Q:$Q,Investors!$A:$A,$A537,Investors!$G:$G,$B537),0)</f>
        <v/>
      </c>
      <c r="J537" s="4">
        <f>IF(AND(SUMIFS(Investors!$P:$P,Investors!$A:$A,$A537,Investors!$G:$G,$B537)-$B$2&lt;=J$4,SUMIFS(Investors!$P:$P,Investors!$A:$A,$A537,Investors!$G:$G,$B537)-$B$2&gt;I$4),SUMIFS(Investors!$Q:$Q,Investors!$A:$A,$A537,Investors!$G:$G,$B537),0)</f>
        <v/>
      </c>
      <c r="K537" s="4">
        <f>IF(AND(SUMIFS(Investors!$P:$P,Investors!$A:$A,$A537,Investors!$G:$G,$B537)-$B$2&lt;=K$4,SUMIFS(Investors!$P:$P,Investors!$A:$A,$A537,Investors!$G:$G,$B537)-$B$2&gt;J$4),SUMIFS(Investors!$Q:$Q,Investors!$A:$A,$A537,Investors!$G:$G,$B537),0)</f>
        <v/>
      </c>
      <c r="L537" s="4">
        <f>IF(AND(SUMIFS(Investors!$P:$P,Investors!$A:$A,$A537,Investors!$G:$G,$B537)-$B$2&lt;=L$4,SUMIFS(Investors!$P:$P,Investors!$A:$A,$A537,Investors!$G:$G,$B537)-$B$2&gt;K$4),SUMIFS(Investors!$Q:$Q,Investors!$A:$A,$A537,Investors!$G:$G,$B537),0)</f>
        <v/>
      </c>
      <c r="M537" s="4">
        <f>IF(AND(SUMIFS(Investors!$P:$P,Investors!$A:$A,$A537,Investors!$G:$G,$B537)-$B$2&lt;=M$4,SUMIFS(Investors!$P:$P,Investors!$A:$A,$A537,Investors!$G:$G,$B537)-$B$2&gt;L$4),SUMIFS(Investors!$Q:$Q,Investors!$A:$A,$A537,Investors!$G:$G,$B537),0)</f>
        <v/>
      </c>
      <c r="N537" s="4">
        <f>IF(AND(SUMIFS(Investors!$P:$P,Investors!$A:$A,$A537,Investors!$G:$G,$B537)-$B$2&lt;=N$4,SUMIFS(Investors!$P:$P,Investors!$A:$A,$A537,Investors!$G:$G,$B537)-$B$2&gt;M$4),SUMIFS(Investors!$Q:$Q,Investors!$A:$A,$A537,Investors!$G:$G,$B537),0)</f>
        <v/>
      </c>
      <c r="O537" s="4">
        <f>IF(AND(SUMIFS(Investors!$P:$P,Investors!$A:$A,$A537,Investors!$G:$G,$B537)-$B$2&lt;=O$4,SUMIFS(Investors!$P:$P,Investors!$A:$A,$A537,Investors!$G:$G,$B537)-$B$2&gt;N$4),SUMIFS(Investors!$Q:$Q,Investors!$A:$A,$A537,Investors!$G:$G,$B537),0)</f>
        <v/>
      </c>
      <c r="P537" s="4">
        <f>IF(AND(SUMIFS(Investors!$P:$P,Investors!$A:$A,$A537,Investors!$G:$G,$B537)-$B$2&lt;=P$4,SUMIFS(Investors!$P:$P,Investors!$A:$A,$A537,Investors!$G:$G,$B537)-$B$2&gt;O$4),SUMIFS(Investors!$Q:$Q,Investors!$A:$A,$A537,Investors!$G:$G,$B537),0)</f>
        <v/>
      </c>
      <c r="Q537" s="4">
        <f>IF(AND(SUMIFS(Investors!$P:$P,Investors!$A:$A,$A537,Investors!$G:$G,$B537)-$B$2&lt;=Q$4,SUMIFS(Investors!$P:$P,Investors!$A:$A,$A537,Investors!$G:$G,$B537)-$B$2&gt;P$4),SUMIFS(Investors!$Q:$Q,Investors!$A:$A,$A537,Investors!$G:$G,$B537),0)</f>
        <v/>
      </c>
      <c r="R537" s="4">
        <f>IF(AND(SUMIFS(Investors!$P:$P,Investors!$A:$A,$A537,Investors!$G:$G,$B537)-$B$2&lt;=R$4,SUMIFS(Investors!$P:$P,Investors!$A:$A,$A537,Investors!$G:$G,$B537)-$B$2&gt;Q$4),SUMIFS(Investors!$Q:$Q,Investors!$A:$A,$A537,Investors!$G:$G,$B537),0)</f>
        <v/>
      </c>
      <c r="S537" s="4">
        <f>IF(AND(SUMIFS(Investors!$P:$P,Investors!$A:$A,$A537,Investors!$G:$G,$B537)-$B$2&lt;=S$4,SUMIFS(Investors!$P:$P,Investors!$A:$A,$A537,Investors!$G:$G,$B537)-$B$2&gt;R$4),SUMIFS(Investors!$Q:$Q,Investors!$A:$A,$A537,Investors!$G:$G,$B537),0)</f>
        <v/>
      </c>
      <c r="T537" s="4">
        <f>IF(AND(SUMIFS(Investors!$P:$P,Investors!$A:$A,$A537,Investors!$G:$G,$B537)-$B$2&lt;=T$4,SUMIFS(Investors!$P:$P,Investors!$A:$A,$A537,Investors!$G:$G,$B537)-$B$2&gt;S$4),SUMIFS(Investors!$Q:$Q,Investors!$A:$A,$A537,Investors!$G:$G,$B537),0)</f>
        <v/>
      </c>
      <c r="U537" s="4">
        <f>IF(AND(SUMIFS(Investors!$P:$P,Investors!$A:$A,$A537,Investors!$G:$G,$B537)-$B$2&lt;=U$4,SUMIFS(Investors!$P:$P,Investors!$A:$A,$A537,Investors!$G:$G,$B537)-$B$2&gt;T$4),SUMIFS(Investors!$Q:$Q,Investors!$A:$A,$A537,Investors!$G:$G,$B537),0)</f>
        <v/>
      </c>
      <c r="V537" s="4">
        <f>IF(AND(SUMIFS(Investors!$P:$P,Investors!$A:$A,$A537,Investors!$G:$G,$B537)-$B$2&lt;=V$4,SUMIFS(Investors!$P:$P,Investors!$A:$A,$A537,Investors!$G:$G,$B537)-$B$2&gt;U$4),SUMIFS(Investors!$Q:$Q,Investors!$A:$A,$A537,Investors!$G:$G,$B537),0)</f>
        <v/>
      </c>
      <c r="W537" s="4">
        <f>IF(AND(SUMIFS(Investors!$P:$P,Investors!$A:$A,$A537,Investors!$G:$G,$B537)-$B$2&lt;=W$4,SUMIFS(Investors!$P:$P,Investors!$A:$A,$A537,Investors!$G:$G,$B537)-$B$2&gt;V$4),SUMIFS(Investors!$Q:$Q,Investors!$A:$A,$A537,Investors!$G:$G,$B537),0)</f>
        <v/>
      </c>
      <c r="X537" s="4">
        <f>IF(AND(SUMIFS(Investors!$P:$P,Investors!$A:$A,$A537,Investors!$G:$G,$B537)-$B$2&lt;=X$4,SUMIFS(Investors!$P:$P,Investors!$A:$A,$A537,Investors!$G:$G,$B537)-$B$2&gt;W$4),SUMIFS(Investors!$Q:$Q,Investors!$A:$A,$A537,Investors!$G:$G,$B537),0)</f>
        <v/>
      </c>
      <c r="Y537" s="4">
        <f>IF(AND(SUMIFS(Investors!$P:$P,Investors!$A:$A,$A537,Investors!$G:$G,$B537)-$B$2&lt;=Y$4,SUMIFS(Investors!$P:$P,Investors!$A:$A,$A537,Investors!$G:$G,$B537)-$B$2&gt;X$4),SUMIFS(Investors!$Q:$Q,Investors!$A:$A,$A537,Investors!$G:$G,$B537),0)</f>
        <v/>
      </c>
      <c r="Z537" s="4">
        <f>IF(AND(SUMIFS(Investors!$P:$P,Investors!$A:$A,$A537,Investors!$G:$G,$B537)-$B$2&lt;=Z$4,SUMIFS(Investors!$P:$P,Investors!$A:$A,$A537,Investors!$G:$G,$B537)-$B$2&gt;Y$4),SUMIFS(Investors!$Q:$Q,Investors!$A:$A,$A537,Investors!$G:$G,$B537),0)</f>
        <v/>
      </c>
      <c r="AA537" s="4">
        <f>IF(AND(SUMIFS(Investors!$P:$P,Investors!$A:$A,$A537,Investors!$G:$G,$B537)-$B$2&lt;=AA$4,SUMIFS(Investors!$P:$P,Investors!$A:$A,$A537,Investors!$G:$G,$B537)-$B$2&gt;Z$4),SUMIFS(Investors!$Q:$Q,Investors!$A:$A,$A537,Investors!$G:$G,$B537),0)</f>
        <v/>
      </c>
      <c r="AB537" s="4">
        <f>IF(AND(SUMIFS(Investors!$P:$P,Investors!$A:$A,$A537,Investors!$G:$G,$B537)-$B$2&lt;=AB$4,SUMIFS(Investors!$P:$P,Investors!$A:$A,$A537,Investors!$G:$G,$B537)-$B$2&gt;AA$4),SUMIFS(Investors!$Q:$Q,Investors!$A:$A,$A537,Investors!$G:$G,$B537),0)</f>
        <v/>
      </c>
      <c r="AC537" s="4">
        <f>IF(AND(SUMIFS(Investors!$P:$P,Investors!$A:$A,$A537,Investors!$G:$G,$B537)-$B$2&lt;=AC$4,SUMIFS(Investors!$P:$P,Investors!$A:$A,$A537,Investors!$G:$G,$B537)-$B$2&gt;AB$4),SUMIFS(Investors!$Q:$Q,Investors!$A:$A,$A537,Investors!$G:$G,$B537),0)</f>
        <v/>
      </c>
    </row>
    <row r="538">
      <c r="A538" t="inlineStr">
        <is>
          <t>ZMIL01</t>
        </is>
      </c>
      <c r="B538" t="inlineStr">
        <is>
          <t>HVC205</t>
        </is>
      </c>
      <c r="C538" s="4">
        <f>SUM(E538:AC538)</f>
        <v/>
      </c>
      <c r="E538" s="4">
        <f>IF(AND(SUMIFS(Investors!$P:$P,Investors!$A:$A,$A538,Investors!$G:$G,$B538)-$B$2&lt;=E$4,SUMIFS(Investors!$P:$P,Investors!$A:$A,$A538,Investors!$G:$G,$B538)-$B$2&gt;D$4),SUMIFS(Investors!$Q:$Q,Investors!$A:$A,$A538,Investors!$G:$G,$B538),0)</f>
        <v/>
      </c>
      <c r="F538" s="4">
        <f>IF(AND(SUMIFS(Investors!$P:$P,Investors!$A:$A,$A538,Investors!$G:$G,$B538)-$B$2&lt;=F$4,SUMIFS(Investors!$P:$P,Investors!$A:$A,$A538,Investors!$G:$G,$B538)-$B$2&gt;E$4),SUMIFS(Investors!$Q:$Q,Investors!$A:$A,$A538,Investors!$G:$G,$B538),0)</f>
        <v/>
      </c>
      <c r="G538" s="4">
        <f>IF(AND(SUMIFS(Investors!$P:$P,Investors!$A:$A,$A538,Investors!$G:$G,$B538)-$B$2&lt;=G$4,SUMIFS(Investors!$P:$P,Investors!$A:$A,$A538,Investors!$G:$G,$B538)-$B$2&gt;F$4),SUMIFS(Investors!$Q:$Q,Investors!$A:$A,$A538,Investors!$G:$G,$B538),0)</f>
        <v/>
      </c>
      <c r="H538" s="4">
        <f>IF(AND(SUMIFS(Investors!$P:$P,Investors!$A:$A,$A538,Investors!$G:$G,$B538)-$B$2&lt;=H$4,SUMIFS(Investors!$P:$P,Investors!$A:$A,$A538,Investors!$G:$G,$B538)-$B$2&gt;G$4),SUMIFS(Investors!$Q:$Q,Investors!$A:$A,$A538,Investors!$G:$G,$B538),0)</f>
        <v/>
      </c>
      <c r="I538" s="4">
        <f>IF(AND(SUMIFS(Investors!$P:$P,Investors!$A:$A,$A538,Investors!$G:$G,$B538)-$B$2&lt;=I$4,SUMIFS(Investors!$P:$P,Investors!$A:$A,$A538,Investors!$G:$G,$B538)-$B$2&gt;H$4),SUMIFS(Investors!$Q:$Q,Investors!$A:$A,$A538,Investors!$G:$G,$B538),0)</f>
        <v/>
      </c>
      <c r="J538" s="4">
        <f>IF(AND(SUMIFS(Investors!$P:$P,Investors!$A:$A,$A538,Investors!$G:$G,$B538)-$B$2&lt;=J$4,SUMIFS(Investors!$P:$P,Investors!$A:$A,$A538,Investors!$G:$G,$B538)-$B$2&gt;I$4),SUMIFS(Investors!$Q:$Q,Investors!$A:$A,$A538,Investors!$G:$G,$B538),0)</f>
        <v/>
      </c>
      <c r="K538" s="4">
        <f>IF(AND(SUMIFS(Investors!$P:$P,Investors!$A:$A,$A538,Investors!$G:$G,$B538)-$B$2&lt;=K$4,SUMIFS(Investors!$P:$P,Investors!$A:$A,$A538,Investors!$G:$G,$B538)-$B$2&gt;J$4),SUMIFS(Investors!$Q:$Q,Investors!$A:$A,$A538,Investors!$G:$G,$B538),0)</f>
        <v/>
      </c>
      <c r="L538" s="4">
        <f>IF(AND(SUMIFS(Investors!$P:$P,Investors!$A:$A,$A538,Investors!$G:$G,$B538)-$B$2&lt;=L$4,SUMIFS(Investors!$P:$P,Investors!$A:$A,$A538,Investors!$G:$G,$B538)-$B$2&gt;K$4),SUMIFS(Investors!$Q:$Q,Investors!$A:$A,$A538,Investors!$G:$G,$B538),0)</f>
        <v/>
      </c>
      <c r="M538" s="4">
        <f>IF(AND(SUMIFS(Investors!$P:$P,Investors!$A:$A,$A538,Investors!$G:$G,$B538)-$B$2&lt;=M$4,SUMIFS(Investors!$P:$P,Investors!$A:$A,$A538,Investors!$G:$G,$B538)-$B$2&gt;L$4),SUMIFS(Investors!$Q:$Q,Investors!$A:$A,$A538,Investors!$G:$G,$B538),0)</f>
        <v/>
      </c>
      <c r="N538" s="4">
        <f>IF(AND(SUMIFS(Investors!$P:$P,Investors!$A:$A,$A538,Investors!$G:$G,$B538)-$B$2&lt;=N$4,SUMIFS(Investors!$P:$P,Investors!$A:$A,$A538,Investors!$G:$G,$B538)-$B$2&gt;M$4),SUMIFS(Investors!$Q:$Q,Investors!$A:$A,$A538,Investors!$G:$G,$B538),0)</f>
        <v/>
      </c>
      <c r="O538" s="4">
        <f>IF(AND(SUMIFS(Investors!$P:$P,Investors!$A:$A,$A538,Investors!$G:$G,$B538)-$B$2&lt;=O$4,SUMIFS(Investors!$P:$P,Investors!$A:$A,$A538,Investors!$G:$G,$B538)-$B$2&gt;N$4),SUMIFS(Investors!$Q:$Q,Investors!$A:$A,$A538,Investors!$G:$G,$B538),0)</f>
        <v/>
      </c>
      <c r="P538" s="4">
        <f>IF(AND(SUMIFS(Investors!$P:$P,Investors!$A:$A,$A538,Investors!$G:$G,$B538)-$B$2&lt;=P$4,SUMIFS(Investors!$P:$P,Investors!$A:$A,$A538,Investors!$G:$G,$B538)-$B$2&gt;O$4),SUMIFS(Investors!$Q:$Q,Investors!$A:$A,$A538,Investors!$G:$G,$B538),0)</f>
        <v/>
      </c>
      <c r="Q538" s="4">
        <f>IF(AND(SUMIFS(Investors!$P:$P,Investors!$A:$A,$A538,Investors!$G:$G,$B538)-$B$2&lt;=Q$4,SUMIFS(Investors!$P:$P,Investors!$A:$A,$A538,Investors!$G:$G,$B538)-$B$2&gt;P$4),SUMIFS(Investors!$Q:$Q,Investors!$A:$A,$A538,Investors!$G:$G,$B538),0)</f>
        <v/>
      </c>
      <c r="R538" s="4">
        <f>IF(AND(SUMIFS(Investors!$P:$P,Investors!$A:$A,$A538,Investors!$G:$G,$B538)-$B$2&lt;=R$4,SUMIFS(Investors!$P:$P,Investors!$A:$A,$A538,Investors!$G:$G,$B538)-$B$2&gt;Q$4),SUMIFS(Investors!$Q:$Q,Investors!$A:$A,$A538,Investors!$G:$G,$B538),0)</f>
        <v/>
      </c>
      <c r="S538" s="4">
        <f>IF(AND(SUMIFS(Investors!$P:$P,Investors!$A:$A,$A538,Investors!$G:$G,$B538)-$B$2&lt;=S$4,SUMIFS(Investors!$P:$P,Investors!$A:$A,$A538,Investors!$G:$G,$B538)-$B$2&gt;R$4),SUMIFS(Investors!$Q:$Q,Investors!$A:$A,$A538,Investors!$G:$G,$B538),0)</f>
        <v/>
      </c>
      <c r="T538" s="4">
        <f>IF(AND(SUMIFS(Investors!$P:$P,Investors!$A:$A,$A538,Investors!$G:$G,$B538)-$B$2&lt;=T$4,SUMIFS(Investors!$P:$P,Investors!$A:$A,$A538,Investors!$G:$G,$B538)-$B$2&gt;S$4),SUMIFS(Investors!$Q:$Q,Investors!$A:$A,$A538,Investors!$G:$G,$B538),0)</f>
        <v/>
      </c>
      <c r="U538" s="4">
        <f>IF(AND(SUMIFS(Investors!$P:$P,Investors!$A:$A,$A538,Investors!$G:$G,$B538)-$B$2&lt;=U$4,SUMIFS(Investors!$P:$P,Investors!$A:$A,$A538,Investors!$G:$G,$B538)-$B$2&gt;T$4),SUMIFS(Investors!$Q:$Q,Investors!$A:$A,$A538,Investors!$G:$G,$B538),0)</f>
        <v/>
      </c>
      <c r="V538" s="4">
        <f>IF(AND(SUMIFS(Investors!$P:$P,Investors!$A:$A,$A538,Investors!$G:$G,$B538)-$B$2&lt;=V$4,SUMIFS(Investors!$P:$P,Investors!$A:$A,$A538,Investors!$G:$G,$B538)-$B$2&gt;U$4),SUMIFS(Investors!$Q:$Q,Investors!$A:$A,$A538,Investors!$G:$G,$B538),0)</f>
        <v/>
      </c>
      <c r="W538" s="4">
        <f>IF(AND(SUMIFS(Investors!$P:$P,Investors!$A:$A,$A538,Investors!$G:$G,$B538)-$B$2&lt;=W$4,SUMIFS(Investors!$P:$P,Investors!$A:$A,$A538,Investors!$G:$G,$B538)-$B$2&gt;V$4),SUMIFS(Investors!$Q:$Q,Investors!$A:$A,$A538,Investors!$G:$G,$B538),0)</f>
        <v/>
      </c>
      <c r="X538" s="4">
        <f>IF(AND(SUMIFS(Investors!$P:$P,Investors!$A:$A,$A538,Investors!$G:$G,$B538)-$B$2&lt;=X$4,SUMIFS(Investors!$P:$P,Investors!$A:$A,$A538,Investors!$G:$G,$B538)-$B$2&gt;W$4),SUMIFS(Investors!$Q:$Q,Investors!$A:$A,$A538,Investors!$G:$G,$B538),0)</f>
        <v/>
      </c>
      <c r="Y538" s="4">
        <f>IF(AND(SUMIFS(Investors!$P:$P,Investors!$A:$A,$A538,Investors!$G:$G,$B538)-$B$2&lt;=Y$4,SUMIFS(Investors!$P:$P,Investors!$A:$A,$A538,Investors!$G:$G,$B538)-$B$2&gt;X$4),SUMIFS(Investors!$Q:$Q,Investors!$A:$A,$A538,Investors!$G:$G,$B538),0)</f>
        <v/>
      </c>
      <c r="Z538" s="4">
        <f>IF(AND(SUMIFS(Investors!$P:$P,Investors!$A:$A,$A538,Investors!$G:$G,$B538)-$B$2&lt;=Z$4,SUMIFS(Investors!$P:$P,Investors!$A:$A,$A538,Investors!$G:$G,$B538)-$B$2&gt;Y$4),SUMIFS(Investors!$Q:$Q,Investors!$A:$A,$A538,Investors!$G:$G,$B538),0)</f>
        <v/>
      </c>
      <c r="AA538" s="4">
        <f>IF(AND(SUMIFS(Investors!$P:$P,Investors!$A:$A,$A538,Investors!$G:$G,$B538)-$B$2&lt;=AA$4,SUMIFS(Investors!$P:$P,Investors!$A:$A,$A538,Investors!$G:$G,$B538)-$B$2&gt;Z$4),SUMIFS(Investors!$Q:$Q,Investors!$A:$A,$A538,Investors!$G:$G,$B538),0)</f>
        <v/>
      </c>
      <c r="AB538" s="4">
        <f>IF(AND(SUMIFS(Investors!$P:$P,Investors!$A:$A,$A538,Investors!$G:$G,$B538)-$B$2&lt;=AB$4,SUMIFS(Investors!$P:$P,Investors!$A:$A,$A538,Investors!$G:$G,$B538)-$B$2&gt;AA$4),SUMIFS(Investors!$Q:$Q,Investors!$A:$A,$A538,Investors!$G:$G,$B538),0)</f>
        <v/>
      </c>
      <c r="AC538" s="4">
        <f>IF(AND(SUMIFS(Investors!$P:$P,Investors!$A:$A,$A538,Investors!$G:$G,$B538)-$B$2&lt;=AC$4,SUMIFS(Investors!$P:$P,Investors!$A:$A,$A538,Investors!$G:$G,$B538)-$B$2&gt;AB$4),SUMIFS(Investors!$Q:$Q,Investors!$A:$A,$A538,Investors!$G:$G,$B538),0)</f>
        <v/>
      </c>
    </row>
    <row r="539">
      <c r="A539" t="inlineStr">
        <is>
          <t>ZVIV01</t>
        </is>
      </c>
      <c r="B539" t="inlineStr">
        <is>
          <t>HVC205</t>
        </is>
      </c>
      <c r="C539" s="4">
        <f>SUM(E539:AC539)</f>
        <v/>
      </c>
      <c r="E539" s="4">
        <f>IF(AND(SUMIFS(Investors!$P:$P,Investors!$A:$A,$A539,Investors!$G:$G,$B539)-$B$2&lt;=E$4,SUMIFS(Investors!$P:$P,Investors!$A:$A,$A539,Investors!$G:$G,$B539)-$B$2&gt;D$4),SUMIFS(Investors!$Q:$Q,Investors!$A:$A,$A539,Investors!$G:$G,$B539),0)</f>
        <v/>
      </c>
      <c r="F539" s="4">
        <f>IF(AND(SUMIFS(Investors!$P:$P,Investors!$A:$A,$A539,Investors!$G:$G,$B539)-$B$2&lt;=F$4,SUMIFS(Investors!$P:$P,Investors!$A:$A,$A539,Investors!$G:$G,$B539)-$B$2&gt;E$4),SUMIFS(Investors!$Q:$Q,Investors!$A:$A,$A539,Investors!$G:$G,$B539),0)</f>
        <v/>
      </c>
      <c r="G539" s="4">
        <f>IF(AND(SUMIFS(Investors!$P:$P,Investors!$A:$A,$A539,Investors!$G:$G,$B539)-$B$2&lt;=G$4,SUMIFS(Investors!$P:$P,Investors!$A:$A,$A539,Investors!$G:$G,$B539)-$B$2&gt;F$4),SUMIFS(Investors!$Q:$Q,Investors!$A:$A,$A539,Investors!$G:$G,$B539),0)</f>
        <v/>
      </c>
      <c r="H539" s="4">
        <f>IF(AND(SUMIFS(Investors!$P:$P,Investors!$A:$A,$A539,Investors!$G:$G,$B539)-$B$2&lt;=H$4,SUMIFS(Investors!$P:$P,Investors!$A:$A,$A539,Investors!$G:$G,$B539)-$B$2&gt;G$4),SUMIFS(Investors!$Q:$Q,Investors!$A:$A,$A539,Investors!$G:$G,$B539),0)</f>
        <v/>
      </c>
      <c r="I539" s="4">
        <f>IF(AND(SUMIFS(Investors!$P:$P,Investors!$A:$A,$A539,Investors!$G:$G,$B539)-$B$2&lt;=I$4,SUMIFS(Investors!$P:$P,Investors!$A:$A,$A539,Investors!$G:$G,$B539)-$B$2&gt;H$4),SUMIFS(Investors!$Q:$Q,Investors!$A:$A,$A539,Investors!$G:$G,$B539),0)</f>
        <v/>
      </c>
      <c r="J539" s="4">
        <f>IF(AND(SUMIFS(Investors!$P:$P,Investors!$A:$A,$A539,Investors!$G:$G,$B539)-$B$2&lt;=J$4,SUMIFS(Investors!$P:$P,Investors!$A:$A,$A539,Investors!$G:$G,$B539)-$B$2&gt;I$4),SUMIFS(Investors!$Q:$Q,Investors!$A:$A,$A539,Investors!$G:$G,$B539),0)</f>
        <v/>
      </c>
      <c r="K539" s="4">
        <f>IF(AND(SUMIFS(Investors!$P:$P,Investors!$A:$A,$A539,Investors!$G:$G,$B539)-$B$2&lt;=K$4,SUMIFS(Investors!$P:$P,Investors!$A:$A,$A539,Investors!$G:$G,$B539)-$B$2&gt;J$4),SUMIFS(Investors!$Q:$Q,Investors!$A:$A,$A539,Investors!$G:$G,$B539),0)</f>
        <v/>
      </c>
      <c r="L539" s="4">
        <f>IF(AND(SUMIFS(Investors!$P:$P,Investors!$A:$A,$A539,Investors!$G:$G,$B539)-$B$2&lt;=L$4,SUMIFS(Investors!$P:$P,Investors!$A:$A,$A539,Investors!$G:$G,$B539)-$B$2&gt;K$4),SUMIFS(Investors!$Q:$Q,Investors!$A:$A,$A539,Investors!$G:$G,$B539),0)</f>
        <v/>
      </c>
      <c r="M539" s="4">
        <f>IF(AND(SUMIFS(Investors!$P:$P,Investors!$A:$A,$A539,Investors!$G:$G,$B539)-$B$2&lt;=M$4,SUMIFS(Investors!$P:$P,Investors!$A:$A,$A539,Investors!$G:$G,$B539)-$B$2&gt;L$4),SUMIFS(Investors!$Q:$Q,Investors!$A:$A,$A539,Investors!$G:$G,$B539),0)</f>
        <v/>
      </c>
      <c r="N539" s="4">
        <f>IF(AND(SUMIFS(Investors!$P:$P,Investors!$A:$A,$A539,Investors!$G:$G,$B539)-$B$2&lt;=N$4,SUMIFS(Investors!$P:$P,Investors!$A:$A,$A539,Investors!$G:$G,$B539)-$B$2&gt;M$4),SUMIFS(Investors!$Q:$Q,Investors!$A:$A,$A539,Investors!$G:$G,$B539),0)</f>
        <v/>
      </c>
      <c r="O539" s="4">
        <f>IF(AND(SUMIFS(Investors!$P:$P,Investors!$A:$A,$A539,Investors!$G:$G,$B539)-$B$2&lt;=O$4,SUMIFS(Investors!$P:$P,Investors!$A:$A,$A539,Investors!$G:$G,$B539)-$B$2&gt;N$4),SUMIFS(Investors!$Q:$Q,Investors!$A:$A,$A539,Investors!$G:$G,$B539),0)</f>
        <v/>
      </c>
      <c r="P539" s="4">
        <f>IF(AND(SUMIFS(Investors!$P:$P,Investors!$A:$A,$A539,Investors!$G:$G,$B539)-$B$2&lt;=P$4,SUMIFS(Investors!$P:$P,Investors!$A:$A,$A539,Investors!$G:$G,$B539)-$B$2&gt;O$4),SUMIFS(Investors!$Q:$Q,Investors!$A:$A,$A539,Investors!$G:$G,$B539),0)</f>
        <v/>
      </c>
      <c r="Q539" s="4">
        <f>IF(AND(SUMIFS(Investors!$P:$P,Investors!$A:$A,$A539,Investors!$G:$G,$B539)-$B$2&lt;=Q$4,SUMIFS(Investors!$P:$P,Investors!$A:$A,$A539,Investors!$G:$G,$B539)-$B$2&gt;P$4),SUMIFS(Investors!$Q:$Q,Investors!$A:$A,$A539,Investors!$G:$G,$B539),0)</f>
        <v/>
      </c>
      <c r="R539" s="4">
        <f>IF(AND(SUMIFS(Investors!$P:$P,Investors!$A:$A,$A539,Investors!$G:$G,$B539)-$B$2&lt;=R$4,SUMIFS(Investors!$P:$P,Investors!$A:$A,$A539,Investors!$G:$G,$B539)-$B$2&gt;Q$4),SUMIFS(Investors!$Q:$Q,Investors!$A:$A,$A539,Investors!$G:$G,$B539),0)</f>
        <v/>
      </c>
      <c r="S539" s="4">
        <f>IF(AND(SUMIFS(Investors!$P:$P,Investors!$A:$A,$A539,Investors!$G:$G,$B539)-$B$2&lt;=S$4,SUMIFS(Investors!$P:$P,Investors!$A:$A,$A539,Investors!$G:$G,$B539)-$B$2&gt;R$4),SUMIFS(Investors!$Q:$Q,Investors!$A:$A,$A539,Investors!$G:$G,$B539),0)</f>
        <v/>
      </c>
      <c r="T539" s="4">
        <f>IF(AND(SUMIFS(Investors!$P:$P,Investors!$A:$A,$A539,Investors!$G:$G,$B539)-$B$2&lt;=T$4,SUMIFS(Investors!$P:$P,Investors!$A:$A,$A539,Investors!$G:$G,$B539)-$B$2&gt;S$4),SUMIFS(Investors!$Q:$Q,Investors!$A:$A,$A539,Investors!$G:$G,$B539),0)</f>
        <v/>
      </c>
      <c r="U539" s="4">
        <f>IF(AND(SUMIFS(Investors!$P:$P,Investors!$A:$A,$A539,Investors!$G:$G,$B539)-$B$2&lt;=U$4,SUMIFS(Investors!$P:$P,Investors!$A:$A,$A539,Investors!$G:$G,$B539)-$B$2&gt;T$4),SUMIFS(Investors!$Q:$Q,Investors!$A:$A,$A539,Investors!$G:$G,$B539),0)</f>
        <v/>
      </c>
      <c r="V539" s="4">
        <f>IF(AND(SUMIFS(Investors!$P:$P,Investors!$A:$A,$A539,Investors!$G:$G,$B539)-$B$2&lt;=V$4,SUMIFS(Investors!$P:$P,Investors!$A:$A,$A539,Investors!$G:$G,$B539)-$B$2&gt;U$4),SUMIFS(Investors!$Q:$Q,Investors!$A:$A,$A539,Investors!$G:$G,$B539),0)</f>
        <v/>
      </c>
      <c r="W539" s="4">
        <f>IF(AND(SUMIFS(Investors!$P:$P,Investors!$A:$A,$A539,Investors!$G:$G,$B539)-$B$2&lt;=W$4,SUMIFS(Investors!$P:$P,Investors!$A:$A,$A539,Investors!$G:$G,$B539)-$B$2&gt;V$4),SUMIFS(Investors!$Q:$Q,Investors!$A:$A,$A539,Investors!$G:$G,$B539),0)</f>
        <v/>
      </c>
      <c r="X539" s="4">
        <f>IF(AND(SUMIFS(Investors!$P:$P,Investors!$A:$A,$A539,Investors!$G:$G,$B539)-$B$2&lt;=X$4,SUMIFS(Investors!$P:$P,Investors!$A:$A,$A539,Investors!$G:$G,$B539)-$B$2&gt;W$4),SUMIFS(Investors!$Q:$Q,Investors!$A:$A,$A539,Investors!$G:$G,$B539),0)</f>
        <v/>
      </c>
      <c r="Y539" s="4">
        <f>IF(AND(SUMIFS(Investors!$P:$P,Investors!$A:$A,$A539,Investors!$G:$G,$B539)-$B$2&lt;=Y$4,SUMIFS(Investors!$P:$P,Investors!$A:$A,$A539,Investors!$G:$G,$B539)-$B$2&gt;X$4),SUMIFS(Investors!$Q:$Q,Investors!$A:$A,$A539,Investors!$G:$G,$B539),0)</f>
        <v/>
      </c>
      <c r="Z539" s="4">
        <f>IF(AND(SUMIFS(Investors!$P:$P,Investors!$A:$A,$A539,Investors!$G:$G,$B539)-$B$2&lt;=Z$4,SUMIFS(Investors!$P:$P,Investors!$A:$A,$A539,Investors!$G:$G,$B539)-$B$2&gt;Y$4),SUMIFS(Investors!$Q:$Q,Investors!$A:$A,$A539,Investors!$G:$G,$B539),0)</f>
        <v/>
      </c>
      <c r="AA539" s="4">
        <f>IF(AND(SUMIFS(Investors!$P:$P,Investors!$A:$A,$A539,Investors!$G:$G,$B539)-$B$2&lt;=AA$4,SUMIFS(Investors!$P:$P,Investors!$A:$A,$A539,Investors!$G:$G,$B539)-$B$2&gt;Z$4),SUMIFS(Investors!$Q:$Q,Investors!$A:$A,$A539,Investors!$G:$G,$B539),0)</f>
        <v/>
      </c>
      <c r="AB539" s="4">
        <f>IF(AND(SUMIFS(Investors!$P:$P,Investors!$A:$A,$A539,Investors!$G:$G,$B539)-$B$2&lt;=AB$4,SUMIFS(Investors!$P:$P,Investors!$A:$A,$A539,Investors!$G:$G,$B539)-$B$2&gt;AA$4),SUMIFS(Investors!$Q:$Q,Investors!$A:$A,$A539,Investors!$G:$G,$B539),0)</f>
        <v/>
      </c>
      <c r="AC539" s="4">
        <f>IF(AND(SUMIFS(Investors!$P:$P,Investors!$A:$A,$A539,Investors!$G:$G,$B539)-$B$2&lt;=AC$4,SUMIFS(Investors!$P:$P,Investors!$A:$A,$A539,Investors!$G:$G,$B539)-$B$2&gt;AB$4),SUMIFS(Investors!$Q:$Q,Investors!$A:$A,$A539,Investors!$G:$G,$B539),0)</f>
        <v/>
      </c>
    </row>
    <row r="540">
      <c r="A540" t="inlineStr">
        <is>
          <t>ZVAN11</t>
        </is>
      </c>
      <c r="B540" t="inlineStr">
        <is>
          <t>HVC202</t>
        </is>
      </c>
      <c r="C540" s="4">
        <f>SUM(E540:AC540)</f>
        <v/>
      </c>
      <c r="E540" s="4">
        <f>IF(AND(SUMIFS(Investors!$P:$P,Investors!$A:$A,$A540,Investors!$G:$G,$B540)-$B$2&lt;=E$4,SUMIFS(Investors!$P:$P,Investors!$A:$A,$A540,Investors!$G:$G,$B540)-$B$2&gt;D$4),SUMIFS(Investors!$Q:$Q,Investors!$A:$A,$A540,Investors!$G:$G,$B540),0)</f>
        <v/>
      </c>
      <c r="F540" s="4">
        <f>IF(AND(SUMIFS(Investors!$P:$P,Investors!$A:$A,$A540,Investors!$G:$G,$B540)-$B$2&lt;=F$4,SUMIFS(Investors!$P:$P,Investors!$A:$A,$A540,Investors!$G:$G,$B540)-$B$2&gt;E$4),SUMIFS(Investors!$Q:$Q,Investors!$A:$A,$A540,Investors!$G:$G,$B540),0)</f>
        <v/>
      </c>
      <c r="G540" s="4">
        <f>IF(AND(SUMIFS(Investors!$P:$P,Investors!$A:$A,$A540,Investors!$G:$G,$B540)-$B$2&lt;=G$4,SUMIFS(Investors!$P:$P,Investors!$A:$A,$A540,Investors!$G:$G,$B540)-$B$2&gt;F$4),SUMIFS(Investors!$Q:$Q,Investors!$A:$A,$A540,Investors!$G:$G,$B540),0)</f>
        <v/>
      </c>
      <c r="H540" s="4">
        <f>IF(AND(SUMIFS(Investors!$P:$P,Investors!$A:$A,$A540,Investors!$G:$G,$B540)-$B$2&lt;=H$4,SUMIFS(Investors!$P:$P,Investors!$A:$A,$A540,Investors!$G:$G,$B540)-$B$2&gt;G$4),SUMIFS(Investors!$Q:$Q,Investors!$A:$A,$A540,Investors!$G:$G,$B540),0)</f>
        <v/>
      </c>
      <c r="I540" s="4">
        <f>IF(AND(SUMIFS(Investors!$P:$P,Investors!$A:$A,$A540,Investors!$G:$G,$B540)-$B$2&lt;=I$4,SUMIFS(Investors!$P:$P,Investors!$A:$A,$A540,Investors!$G:$G,$B540)-$B$2&gt;H$4),SUMIFS(Investors!$Q:$Q,Investors!$A:$A,$A540,Investors!$G:$G,$B540),0)</f>
        <v/>
      </c>
      <c r="J540" s="4">
        <f>IF(AND(SUMIFS(Investors!$P:$P,Investors!$A:$A,$A540,Investors!$G:$G,$B540)-$B$2&lt;=J$4,SUMIFS(Investors!$P:$P,Investors!$A:$A,$A540,Investors!$G:$G,$B540)-$B$2&gt;I$4),SUMIFS(Investors!$Q:$Q,Investors!$A:$A,$A540,Investors!$G:$G,$B540),0)</f>
        <v/>
      </c>
      <c r="K540" s="4">
        <f>IF(AND(SUMIFS(Investors!$P:$P,Investors!$A:$A,$A540,Investors!$G:$G,$B540)-$B$2&lt;=K$4,SUMIFS(Investors!$P:$P,Investors!$A:$A,$A540,Investors!$G:$G,$B540)-$B$2&gt;J$4),SUMIFS(Investors!$Q:$Q,Investors!$A:$A,$A540,Investors!$G:$G,$B540),0)</f>
        <v/>
      </c>
      <c r="L540" s="4">
        <f>IF(AND(SUMIFS(Investors!$P:$P,Investors!$A:$A,$A540,Investors!$G:$G,$B540)-$B$2&lt;=L$4,SUMIFS(Investors!$P:$P,Investors!$A:$A,$A540,Investors!$G:$G,$B540)-$B$2&gt;K$4),SUMIFS(Investors!$Q:$Q,Investors!$A:$A,$A540,Investors!$G:$G,$B540),0)</f>
        <v/>
      </c>
      <c r="M540" s="4">
        <f>IF(AND(SUMIFS(Investors!$P:$P,Investors!$A:$A,$A540,Investors!$G:$G,$B540)-$B$2&lt;=M$4,SUMIFS(Investors!$P:$P,Investors!$A:$A,$A540,Investors!$G:$G,$B540)-$B$2&gt;L$4),SUMIFS(Investors!$Q:$Q,Investors!$A:$A,$A540,Investors!$G:$G,$B540),0)</f>
        <v/>
      </c>
      <c r="N540" s="4">
        <f>IF(AND(SUMIFS(Investors!$P:$P,Investors!$A:$A,$A540,Investors!$G:$G,$B540)-$B$2&lt;=N$4,SUMIFS(Investors!$P:$P,Investors!$A:$A,$A540,Investors!$G:$G,$B540)-$B$2&gt;M$4),SUMIFS(Investors!$Q:$Q,Investors!$A:$A,$A540,Investors!$G:$G,$B540),0)</f>
        <v/>
      </c>
      <c r="O540" s="4">
        <f>IF(AND(SUMIFS(Investors!$P:$P,Investors!$A:$A,$A540,Investors!$G:$G,$B540)-$B$2&lt;=O$4,SUMIFS(Investors!$P:$P,Investors!$A:$A,$A540,Investors!$G:$G,$B540)-$B$2&gt;N$4),SUMIFS(Investors!$Q:$Q,Investors!$A:$A,$A540,Investors!$G:$G,$B540),0)</f>
        <v/>
      </c>
      <c r="P540" s="4">
        <f>IF(AND(SUMIFS(Investors!$P:$P,Investors!$A:$A,$A540,Investors!$G:$G,$B540)-$B$2&lt;=P$4,SUMIFS(Investors!$P:$P,Investors!$A:$A,$A540,Investors!$G:$G,$B540)-$B$2&gt;O$4),SUMIFS(Investors!$Q:$Q,Investors!$A:$A,$A540,Investors!$G:$G,$B540),0)</f>
        <v/>
      </c>
      <c r="Q540" s="4">
        <f>IF(AND(SUMIFS(Investors!$P:$P,Investors!$A:$A,$A540,Investors!$G:$G,$B540)-$B$2&lt;=Q$4,SUMIFS(Investors!$P:$P,Investors!$A:$A,$A540,Investors!$G:$G,$B540)-$B$2&gt;P$4),SUMIFS(Investors!$Q:$Q,Investors!$A:$A,$A540,Investors!$G:$G,$B540),0)</f>
        <v/>
      </c>
      <c r="R540" s="4">
        <f>IF(AND(SUMIFS(Investors!$P:$P,Investors!$A:$A,$A540,Investors!$G:$G,$B540)-$B$2&lt;=R$4,SUMIFS(Investors!$P:$P,Investors!$A:$A,$A540,Investors!$G:$G,$B540)-$B$2&gt;Q$4),SUMIFS(Investors!$Q:$Q,Investors!$A:$A,$A540,Investors!$G:$G,$B540),0)</f>
        <v/>
      </c>
      <c r="S540" s="4">
        <f>IF(AND(SUMIFS(Investors!$P:$P,Investors!$A:$A,$A540,Investors!$G:$G,$B540)-$B$2&lt;=S$4,SUMIFS(Investors!$P:$P,Investors!$A:$A,$A540,Investors!$G:$G,$B540)-$B$2&gt;R$4),SUMIFS(Investors!$Q:$Q,Investors!$A:$A,$A540,Investors!$G:$G,$B540),0)</f>
        <v/>
      </c>
      <c r="T540" s="4">
        <f>IF(AND(SUMIFS(Investors!$P:$P,Investors!$A:$A,$A540,Investors!$G:$G,$B540)-$B$2&lt;=T$4,SUMIFS(Investors!$P:$P,Investors!$A:$A,$A540,Investors!$G:$G,$B540)-$B$2&gt;S$4),SUMIFS(Investors!$Q:$Q,Investors!$A:$A,$A540,Investors!$G:$G,$B540),0)</f>
        <v/>
      </c>
      <c r="U540" s="4">
        <f>IF(AND(SUMIFS(Investors!$P:$P,Investors!$A:$A,$A540,Investors!$G:$G,$B540)-$B$2&lt;=U$4,SUMIFS(Investors!$P:$P,Investors!$A:$A,$A540,Investors!$G:$G,$B540)-$B$2&gt;T$4),SUMIFS(Investors!$Q:$Q,Investors!$A:$A,$A540,Investors!$G:$G,$B540),0)</f>
        <v/>
      </c>
      <c r="V540" s="4">
        <f>IF(AND(SUMIFS(Investors!$P:$P,Investors!$A:$A,$A540,Investors!$G:$G,$B540)-$B$2&lt;=V$4,SUMIFS(Investors!$P:$P,Investors!$A:$A,$A540,Investors!$G:$G,$B540)-$B$2&gt;U$4),SUMIFS(Investors!$Q:$Q,Investors!$A:$A,$A540,Investors!$G:$G,$B540),0)</f>
        <v/>
      </c>
      <c r="W540" s="4">
        <f>IF(AND(SUMIFS(Investors!$P:$P,Investors!$A:$A,$A540,Investors!$G:$G,$B540)-$B$2&lt;=W$4,SUMIFS(Investors!$P:$P,Investors!$A:$A,$A540,Investors!$G:$G,$B540)-$B$2&gt;V$4),SUMIFS(Investors!$Q:$Q,Investors!$A:$A,$A540,Investors!$G:$G,$B540),0)</f>
        <v/>
      </c>
      <c r="X540" s="4">
        <f>IF(AND(SUMIFS(Investors!$P:$P,Investors!$A:$A,$A540,Investors!$G:$G,$B540)-$B$2&lt;=X$4,SUMIFS(Investors!$P:$P,Investors!$A:$A,$A540,Investors!$G:$G,$B540)-$B$2&gt;W$4),SUMIFS(Investors!$Q:$Q,Investors!$A:$A,$A540,Investors!$G:$G,$B540),0)</f>
        <v/>
      </c>
      <c r="Y540" s="4">
        <f>IF(AND(SUMIFS(Investors!$P:$P,Investors!$A:$A,$A540,Investors!$G:$G,$B540)-$B$2&lt;=Y$4,SUMIFS(Investors!$P:$P,Investors!$A:$A,$A540,Investors!$G:$G,$B540)-$B$2&gt;X$4),SUMIFS(Investors!$Q:$Q,Investors!$A:$A,$A540,Investors!$G:$G,$B540),0)</f>
        <v/>
      </c>
      <c r="Z540" s="4">
        <f>IF(AND(SUMIFS(Investors!$P:$P,Investors!$A:$A,$A540,Investors!$G:$G,$B540)-$B$2&lt;=Z$4,SUMIFS(Investors!$P:$P,Investors!$A:$A,$A540,Investors!$G:$G,$B540)-$B$2&gt;Y$4),SUMIFS(Investors!$Q:$Q,Investors!$A:$A,$A540,Investors!$G:$G,$B540),0)</f>
        <v/>
      </c>
      <c r="AA540" s="4">
        <f>IF(AND(SUMIFS(Investors!$P:$P,Investors!$A:$A,$A540,Investors!$G:$G,$B540)-$B$2&lt;=AA$4,SUMIFS(Investors!$P:$P,Investors!$A:$A,$A540,Investors!$G:$G,$B540)-$B$2&gt;Z$4),SUMIFS(Investors!$Q:$Q,Investors!$A:$A,$A540,Investors!$G:$G,$B540),0)</f>
        <v/>
      </c>
      <c r="AB540" s="4">
        <f>IF(AND(SUMIFS(Investors!$P:$P,Investors!$A:$A,$A540,Investors!$G:$G,$B540)-$B$2&lt;=AB$4,SUMIFS(Investors!$P:$P,Investors!$A:$A,$A540,Investors!$G:$G,$B540)-$B$2&gt;AA$4),SUMIFS(Investors!$Q:$Q,Investors!$A:$A,$A540,Investors!$G:$G,$B540),0)</f>
        <v/>
      </c>
      <c r="AC540" s="4">
        <f>IF(AND(SUMIFS(Investors!$P:$P,Investors!$A:$A,$A540,Investors!$G:$G,$B540)-$B$2&lt;=AC$4,SUMIFS(Investors!$P:$P,Investors!$A:$A,$A540,Investors!$G:$G,$B540)-$B$2&gt;AB$4),SUMIFS(Investors!$Q:$Q,Investors!$A:$A,$A540,Investors!$G:$G,$B540),0)</f>
        <v/>
      </c>
    </row>
    <row r="541">
      <c r="A541" t="inlineStr">
        <is>
          <t>ZPER01</t>
        </is>
      </c>
      <c r="B541" t="inlineStr">
        <is>
          <t>HVC202</t>
        </is>
      </c>
      <c r="C541" s="4">
        <f>SUM(E541:AC541)</f>
        <v/>
      </c>
      <c r="E541" s="4">
        <f>IF(AND(SUMIFS(Investors!$P:$P,Investors!$A:$A,$A541,Investors!$G:$G,$B541)-$B$2&lt;=E$4,SUMIFS(Investors!$P:$P,Investors!$A:$A,$A541,Investors!$G:$G,$B541)-$B$2&gt;D$4),SUMIFS(Investors!$Q:$Q,Investors!$A:$A,$A541,Investors!$G:$G,$B541),0)</f>
        <v/>
      </c>
      <c r="F541" s="4">
        <f>IF(AND(SUMIFS(Investors!$P:$P,Investors!$A:$A,$A541,Investors!$G:$G,$B541)-$B$2&lt;=F$4,SUMIFS(Investors!$P:$P,Investors!$A:$A,$A541,Investors!$G:$G,$B541)-$B$2&gt;E$4),SUMIFS(Investors!$Q:$Q,Investors!$A:$A,$A541,Investors!$G:$G,$B541),0)</f>
        <v/>
      </c>
      <c r="G541" s="4">
        <f>IF(AND(SUMIFS(Investors!$P:$P,Investors!$A:$A,$A541,Investors!$G:$G,$B541)-$B$2&lt;=G$4,SUMIFS(Investors!$P:$P,Investors!$A:$A,$A541,Investors!$G:$G,$B541)-$B$2&gt;F$4),SUMIFS(Investors!$Q:$Q,Investors!$A:$A,$A541,Investors!$G:$G,$B541),0)</f>
        <v/>
      </c>
      <c r="H541" s="4">
        <f>IF(AND(SUMIFS(Investors!$P:$P,Investors!$A:$A,$A541,Investors!$G:$G,$B541)-$B$2&lt;=H$4,SUMIFS(Investors!$P:$P,Investors!$A:$A,$A541,Investors!$G:$G,$B541)-$B$2&gt;G$4),SUMIFS(Investors!$Q:$Q,Investors!$A:$A,$A541,Investors!$G:$G,$B541),0)</f>
        <v/>
      </c>
      <c r="I541" s="4">
        <f>IF(AND(SUMIFS(Investors!$P:$P,Investors!$A:$A,$A541,Investors!$G:$G,$B541)-$B$2&lt;=I$4,SUMIFS(Investors!$P:$P,Investors!$A:$A,$A541,Investors!$G:$G,$B541)-$B$2&gt;H$4),SUMIFS(Investors!$Q:$Q,Investors!$A:$A,$A541,Investors!$G:$G,$B541),0)</f>
        <v/>
      </c>
      <c r="J541" s="4">
        <f>IF(AND(SUMIFS(Investors!$P:$P,Investors!$A:$A,$A541,Investors!$G:$G,$B541)-$B$2&lt;=J$4,SUMIFS(Investors!$P:$P,Investors!$A:$A,$A541,Investors!$G:$G,$B541)-$B$2&gt;I$4),SUMIFS(Investors!$Q:$Q,Investors!$A:$A,$A541,Investors!$G:$G,$B541),0)</f>
        <v/>
      </c>
      <c r="K541" s="4">
        <f>IF(AND(SUMIFS(Investors!$P:$P,Investors!$A:$A,$A541,Investors!$G:$G,$B541)-$B$2&lt;=K$4,SUMIFS(Investors!$P:$P,Investors!$A:$A,$A541,Investors!$G:$G,$B541)-$B$2&gt;J$4),SUMIFS(Investors!$Q:$Q,Investors!$A:$A,$A541,Investors!$G:$G,$B541),0)</f>
        <v/>
      </c>
      <c r="L541" s="4">
        <f>IF(AND(SUMIFS(Investors!$P:$P,Investors!$A:$A,$A541,Investors!$G:$G,$B541)-$B$2&lt;=L$4,SUMIFS(Investors!$P:$P,Investors!$A:$A,$A541,Investors!$G:$G,$B541)-$B$2&gt;K$4),SUMIFS(Investors!$Q:$Q,Investors!$A:$A,$A541,Investors!$G:$G,$B541),0)</f>
        <v/>
      </c>
      <c r="M541" s="4">
        <f>IF(AND(SUMIFS(Investors!$P:$P,Investors!$A:$A,$A541,Investors!$G:$G,$B541)-$B$2&lt;=M$4,SUMIFS(Investors!$P:$P,Investors!$A:$A,$A541,Investors!$G:$G,$B541)-$B$2&gt;L$4),SUMIFS(Investors!$Q:$Q,Investors!$A:$A,$A541,Investors!$G:$G,$B541),0)</f>
        <v/>
      </c>
      <c r="N541" s="4">
        <f>IF(AND(SUMIFS(Investors!$P:$P,Investors!$A:$A,$A541,Investors!$G:$G,$B541)-$B$2&lt;=N$4,SUMIFS(Investors!$P:$P,Investors!$A:$A,$A541,Investors!$G:$G,$B541)-$B$2&gt;M$4),SUMIFS(Investors!$Q:$Q,Investors!$A:$A,$A541,Investors!$G:$G,$B541),0)</f>
        <v/>
      </c>
      <c r="O541" s="4">
        <f>IF(AND(SUMIFS(Investors!$P:$P,Investors!$A:$A,$A541,Investors!$G:$G,$B541)-$B$2&lt;=O$4,SUMIFS(Investors!$P:$P,Investors!$A:$A,$A541,Investors!$G:$G,$B541)-$B$2&gt;N$4),SUMIFS(Investors!$Q:$Q,Investors!$A:$A,$A541,Investors!$G:$G,$B541),0)</f>
        <v/>
      </c>
      <c r="P541" s="4">
        <f>IF(AND(SUMIFS(Investors!$P:$P,Investors!$A:$A,$A541,Investors!$G:$G,$B541)-$B$2&lt;=P$4,SUMIFS(Investors!$P:$P,Investors!$A:$A,$A541,Investors!$G:$G,$B541)-$B$2&gt;O$4),SUMIFS(Investors!$Q:$Q,Investors!$A:$A,$A541,Investors!$G:$G,$B541),0)</f>
        <v/>
      </c>
      <c r="Q541" s="4">
        <f>IF(AND(SUMIFS(Investors!$P:$P,Investors!$A:$A,$A541,Investors!$G:$G,$B541)-$B$2&lt;=Q$4,SUMIFS(Investors!$P:$P,Investors!$A:$A,$A541,Investors!$G:$G,$B541)-$B$2&gt;P$4),SUMIFS(Investors!$Q:$Q,Investors!$A:$A,$A541,Investors!$G:$G,$B541),0)</f>
        <v/>
      </c>
      <c r="R541" s="4">
        <f>IF(AND(SUMIFS(Investors!$P:$P,Investors!$A:$A,$A541,Investors!$G:$G,$B541)-$B$2&lt;=R$4,SUMIFS(Investors!$P:$P,Investors!$A:$A,$A541,Investors!$G:$G,$B541)-$B$2&gt;Q$4),SUMIFS(Investors!$Q:$Q,Investors!$A:$A,$A541,Investors!$G:$G,$B541),0)</f>
        <v/>
      </c>
      <c r="S541" s="4">
        <f>IF(AND(SUMIFS(Investors!$P:$P,Investors!$A:$A,$A541,Investors!$G:$G,$B541)-$B$2&lt;=S$4,SUMIFS(Investors!$P:$P,Investors!$A:$A,$A541,Investors!$G:$G,$B541)-$B$2&gt;R$4),SUMIFS(Investors!$Q:$Q,Investors!$A:$A,$A541,Investors!$G:$G,$B541),0)</f>
        <v/>
      </c>
      <c r="T541" s="4">
        <f>IF(AND(SUMIFS(Investors!$P:$P,Investors!$A:$A,$A541,Investors!$G:$G,$B541)-$B$2&lt;=T$4,SUMIFS(Investors!$P:$P,Investors!$A:$A,$A541,Investors!$G:$G,$B541)-$B$2&gt;S$4),SUMIFS(Investors!$Q:$Q,Investors!$A:$A,$A541,Investors!$G:$G,$B541),0)</f>
        <v/>
      </c>
      <c r="U541" s="4">
        <f>IF(AND(SUMIFS(Investors!$P:$P,Investors!$A:$A,$A541,Investors!$G:$G,$B541)-$B$2&lt;=U$4,SUMIFS(Investors!$P:$P,Investors!$A:$A,$A541,Investors!$G:$G,$B541)-$B$2&gt;T$4),SUMIFS(Investors!$Q:$Q,Investors!$A:$A,$A541,Investors!$G:$G,$B541),0)</f>
        <v/>
      </c>
      <c r="V541" s="4">
        <f>IF(AND(SUMIFS(Investors!$P:$P,Investors!$A:$A,$A541,Investors!$G:$G,$B541)-$B$2&lt;=V$4,SUMIFS(Investors!$P:$P,Investors!$A:$A,$A541,Investors!$G:$G,$B541)-$B$2&gt;U$4),SUMIFS(Investors!$Q:$Q,Investors!$A:$A,$A541,Investors!$G:$G,$B541),0)</f>
        <v/>
      </c>
      <c r="W541" s="4">
        <f>IF(AND(SUMIFS(Investors!$P:$P,Investors!$A:$A,$A541,Investors!$G:$G,$B541)-$B$2&lt;=W$4,SUMIFS(Investors!$P:$P,Investors!$A:$A,$A541,Investors!$G:$G,$B541)-$B$2&gt;V$4),SUMIFS(Investors!$Q:$Q,Investors!$A:$A,$A541,Investors!$G:$G,$B541),0)</f>
        <v/>
      </c>
      <c r="X541" s="4">
        <f>IF(AND(SUMIFS(Investors!$P:$P,Investors!$A:$A,$A541,Investors!$G:$G,$B541)-$B$2&lt;=X$4,SUMIFS(Investors!$P:$P,Investors!$A:$A,$A541,Investors!$G:$G,$B541)-$B$2&gt;W$4),SUMIFS(Investors!$Q:$Q,Investors!$A:$A,$A541,Investors!$G:$G,$B541),0)</f>
        <v/>
      </c>
      <c r="Y541" s="4">
        <f>IF(AND(SUMIFS(Investors!$P:$P,Investors!$A:$A,$A541,Investors!$G:$G,$B541)-$B$2&lt;=Y$4,SUMIFS(Investors!$P:$P,Investors!$A:$A,$A541,Investors!$G:$G,$B541)-$B$2&gt;X$4),SUMIFS(Investors!$Q:$Q,Investors!$A:$A,$A541,Investors!$G:$G,$B541),0)</f>
        <v/>
      </c>
      <c r="Z541" s="4">
        <f>IF(AND(SUMIFS(Investors!$P:$P,Investors!$A:$A,$A541,Investors!$G:$G,$B541)-$B$2&lt;=Z$4,SUMIFS(Investors!$P:$P,Investors!$A:$A,$A541,Investors!$G:$G,$B541)-$B$2&gt;Y$4),SUMIFS(Investors!$Q:$Q,Investors!$A:$A,$A541,Investors!$G:$G,$B541),0)</f>
        <v/>
      </c>
      <c r="AA541" s="4">
        <f>IF(AND(SUMIFS(Investors!$P:$P,Investors!$A:$A,$A541,Investors!$G:$G,$B541)-$B$2&lt;=AA$4,SUMIFS(Investors!$P:$P,Investors!$A:$A,$A541,Investors!$G:$G,$B541)-$B$2&gt;Z$4),SUMIFS(Investors!$Q:$Q,Investors!$A:$A,$A541,Investors!$G:$G,$B541),0)</f>
        <v/>
      </c>
      <c r="AB541" s="4">
        <f>IF(AND(SUMIFS(Investors!$P:$P,Investors!$A:$A,$A541,Investors!$G:$G,$B541)-$B$2&lt;=AB$4,SUMIFS(Investors!$P:$P,Investors!$A:$A,$A541,Investors!$G:$G,$B541)-$B$2&gt;AA$4),SUMIFS(Investors!$Q:$Q,Investors!$A:$A,$A541,Investors!$G:$G,$B541),0)</f>
        <v/>
      </c>
      <c r="AC541" s="4">
        <f>IF(AND(SUMIFS(Investors!$P:$P,Investors!$A:$A,$A541,Investors!$G:$G,$B541)-$B$2&lt;=AC$4,SUMIFS(Investors!$P:$P,Investors!$A:$A,$A541,Investors!$G:$G,$B541)-$B$2&gt;AB$4),SUMIFS(Investors!$Q:$Q,Investors!$A:$A,$A541,Investors!$G:$G,$B541),0)</f>
        <v/>
      </c>
    </row>
    <row r="542">
      <c r="A542" t="inlineStr">
        <is>
          <t>ZMON01</t>
        </is>
      </c>
      <c r="B542" t="inlineStr">
        <is>
          <t>HVC202</t>
        </is>
      </c>
      <c r="C542" s="4">
        <f>SUM(E542:AC542)</f>
        <v/>
      </c>
      <c r="E542" s="4">
        <f>IF(AND(SUMIFS(Investors!$P:$P,Investors!$A:$A,$A542,Investors!$G:$G,$B542)-$B$2&lt;=E$4,SUMIFS(Investors!$P:$P,Investors!$A:$A,$A542,Investors!$G:$G,$B542)-$B$2&gt;D$4),SUMIFS(Investors!$Q:$Q,Investors!$A:$A,$A542,Investors!$G:$G,$B542),0)</f>
        <v/>
      </c>
      <c r="F542" s="4">
        <f>IF(AND(SUMIFS(Investors!$P:$P,Investors!$A:$A,$A542,Investors!$G:$G,$B542)-$B$2&lt;=F$4,SUMIFS(Investors!$P:$P,Investors!$A:$A,$A542,Investors!$G:$G,$B542)-$B$2&gt;E$4),SUMIFS(Investors!$Q:$Q,Investors!$A:$A,$A542,Investors!$G:$G,$B542),0)</f>
        <v/>
      </c>
      <c r="G542" s="4">
        <f>IF(AND(SUMIFS(Investors!$P:$P,Investors!$A:$A,$A542,Investors!$G:$G,$B542)-$B$2&lt;=G$4,SUMIFS(Investors!$P:$P,Investors!$A:$A,$A542,Investors!$G:$G,$B542)-$B$2&gt;F$4),SUMIFS(Investors!$Q:$Q,Investors!$A:$A,$A542,Investors!$G:$G,$B542),0)</f>
        <v/>
      </c>
      <c r="H542" s="4">
        <f>IF(AND(SUMIFS(Investors!$P:$P,Investors!$A:$A,$A542,Investors!$G:$G,$B542)-$B$2&lt;=H$4,SUMIFS(Investors!$P:$P,Investors!$A:$A,$A542,Investors!$G:$G,$B542)-$B$2&gt;G$4),SUMIFS(Investors!$Q:$Q,Investors!$A:$A,$A542,Investors!$G:$G,$B542),0)</f>
        <v/>
      </c>
      <c r="I542" s="4">
        <f>IF(AND(SUMIFS(Investors!$P:$P,Investors!$A:$A,$A542,Investors!$G:$G,$B542)-$B$2&lt;=I$4,SUMIFS(Investors!$P:$P,Investors!$A:$A,$A542,Investors!$G:$G,$B542)-$B$2&gt;H$4),SUMIFS(Investors!$Q:$Q,Investors!$A:$A,$A542,Investors!$G:$G,$B542),0)</f>
        <v/>
      </c>
      <c r="J542" s="4">
        <f>IF(AND(SUMIFS(Investors!$P:$P,Investors!$A:$A,$A542,Investors!$G:$G,$B542)-$B$2&lt;=J$4,SUMIFS(Investors!$P:$P,Investors!$A:$A,$A542,Investors!$G:$G,$B542)-$B$2&gt;I$4),SUMIFS(Investors!$Q:$Q,Investors!$A:$A,$A542,Investors!$G:$G,$B542),0)</f>
        <v/>
      </c>
      <c r="K542" s="4">
        <f>IF(AND(SUMIFS(Investors!$P:$P,Investors!$A:$A,$A542,Investors!$G:$G,$B542)-$B$2&lt;=K$4,SUMIFS(Investors!$P:$P,Investors!$A:$A,$A542,Investors!$G:$G,$B542)-$B$2&gt;J$4),SUMIFS(Investors!$Q:$Q,Investors!$A:$A,$A542,Investors!$G:$G,$B542),0)</f>
        <v/>
      </c>
      <c r="L542" s="4">
        <f>IF(AND(SUMIFS(Investors!$P:$P,Investors!$A:$A,$A542,Investors!$G:$G,$B542)-$B$2&lt;=L$4,SUMIFS(Investors!$P:$P,Investors!$A:$A,$A542,Investors!$G:$G,$B542)-$B$2&gt;K$4),SUMIFS(Investors!$Q:$Q,Investors!$A:$A,$A542,Investors!$G:$G,$B542),0)</f>
        <v/>
      </c>
      <c r="M542" s="4">
        <f>IF(AND(SUMIFS(Investors!$P:$P,Investors!$A:$A,$A542,Investors!$G:$G,$B542)-$B$2&lt;=M$4,SUMIFS(Investors!$P:$P,Investors!$A:$A,$A542,Investors!$G:$G,$B542)-$B$2&gt;L$4),SUMIFS(Investors!$Q:$Q,Investors!$A:$A,$A542,Investors!$G:$G,$B542),0)</f>
        <v/>
      </c>
      <c r="N542" s="4">
        <f>IF(AND(SUMIFS(Investors!$P:$P,Investors!$A:$A,$A542,Investors!$G:$G,$B542)-$B$2&lt;=N$4,SUMIFS(Investors!$P:$P,Investors!$A:$A,$A542,Investors!$G:$G,$B542)-$B$2&gt;M$4),SUMIFS(Investors!$Q:$Q,Investors!$A:$A,$A542,Investors!$G:$G,$B542),0)</f>
        <v/>
      </c>
      <c r="O542" s="4">
        <f>IF(AND(SUMIFS(Investors!$P:$P,Investors!$A:$A,$A542,Investors!$G:$G,$B542)-$B$2&lt;=O$4,SUMIFS(Investors!$P:$P,Investors!$A:$A,$A542,Investors!$G:$G,$B542)-$B$2&gt;N$4),SUMIFS(Investors!$Q:$Q,Investors!$A:$A,$A542,Investors!$G:$G,$B542),0)</f>
        <v/>
      </c>
      <c r="P542" s="4">
        <f>IF(AND(SUMIFS(Investors!$P:$P,Investors!$A:$A,$A542,Investors!$G:$G,$B542)-$B$2&lt;=P$4,SUMIFS(Investors!$P:$P,Investors!$A:$A,$A542,Investors!$G:$G,$B542)-$B$2&gt;O$4),SUMIFS(Investors!$Q:$Q,Investors!$A:$A,$A542,Investors!$G:$G,$B542),0)</f>
        <v/>
      </c>
      <c r="Q542" s="4">
        <f>IF(AND(SUMIFS(Investors!$P:$P,Investors!$A:$A,$A542,Investors!$G:$G,$B542)-$B$2&lt;=Q$4,SUMIFS(Investors!$P:$P,Investors!$A:$A,$A542,Investors!$G:$G,$B542)-$B$2&gt;P$4),SUMIFS(Investors!$Q:$Q,Investors!$A:$A,$A542,Investors!$G:$G,$B542),0)</f>
        <v/>
      </c>
      <c r="R542" s="4">
        <f>IF(AND(SUMIFS(Investors!$P:$P,Investors!$A:$A,$A542,Investors!$G:$G,$B542)-$B$2&lt;=R$4,SUMIFS(Investors!$P:$P,Investors!$A:$A,$A542,Investors!$G:$G,$B542)-$B$2&gt;Q$4),SUMIFS(Investors!$Q:$Q,Investors!$A:$A,$A542,Investors!$G:$G,$B542),0)</f>
        <v/>
      </c>
      <c r="S542" s="4">
        <f>IF(AND(SUMIFS(Investors!$P:$P,Investors!$A:$A,$A542,Investors!$G:$G,$B542)-$B$2&lt;=S$4,SUMIFS(Investors!$P:$P,Investors!$A:$A,$A542,Investors!$G:$G,$B542)-$B$2&gt;R$4),SUMIFS(Investors!$Q:$Q,Investors!$A:$A,$A542,Investors!$G:$G,$B542),0)</f>
        <v/>
      </c>
      <c r="T542" s="4">
        <f>IF(AND(SUMIFS(Investors!$P:$P,Investors!$A:$A,$A542,Investors!$G:$G,$B542)-$B$2&lt;=T$4,SUMIFS(Investors!$P:$P,Investors!$A:$A,$A542,Investors!$G:$G,$B542)-$B$2&gt;S$4),SUMIFS(Investors!$Q:$Q,Investors!$A:$A,$A542,Investors!$G:$G,$B542),0)</f>
        <v/>
      </c>
      <c r="U542" s="4">
        <f>IF(AND(SUMIFS(Investors!$P:$P,Investors!$A:$A,$A542,Investors!$G:$G,$B542)-$B$2&lt;=U$4,SUMIFS(Investors!$P:$P,Investors!$A:$A,$A542,Investors!$G:$G,$B542)-$B$2&gt;T$4),SUMIFS(Investors!$Q:$Q,Investors!$A:$A,$A542,Investors!$G:$G,$B542),0)</f>
        <v/>
      </c>
      <c r="V542" s="4">
        <f>IF(AND(SUMIFS(Investors!$P:$P,Investors!$A:$A,$A542,Investors!$G:$G,$B542)-$B$2&lt;=V$4,SUMIFS(Investors!$P:$P,Investors!$A:$A,$A542,Investors!$G:$G,$B542)-$B$2&gt;U$4),SUMIFS(Investors!$Q:$Q,Investors!$A:$A,$A542,Investors!$G:$G,$B542),0)</f>
        <v/>
      </c>
      <c r="W542" s="4">
        <f>IF(AND(SUMIFS(Investors!$P:$P,Investors!$A:$A,$A542,Investors!$G:$G,$B542)-$B$2&lt;=W$4,SUMIFS(Investors!$P:$P,Investors!$A:$A,$A542,Investors!$G:$G,$B542)-$B$2&gt;V$4),SUMIFS(Investors!$Q:$Q,Investors!$A:$A,$A542,Investors!$G:$G,$B542),0)</f>
        <v/>
      </c>
      <c r="X542" s="4">
        <f>IF(AND(SUMIFS(Investors!$P:$P,Investors!$A:$A,$A542,Investors!$G:$G,$B542)-$B$2&lt;=X$4,SUMIFS(Investors!$P:$P,Investors!$A:$A,$A542,Investors!$G:$G,$B542)-$B$2&gt;W$4),SUMIFS(Investors!$Q:$Q,Investors!$A:$A,$A542,Investors!$G:$G,$B542),0)</f>
        <v/>
      </c>
      <c r="Y542" s="4">
        <f>IF(AND(SUMIFS(Investors!$P:$P,Investors!$A:$A,$A542,Investors!$G:$G,$B542)-$B$2&lt;=Y$4,SUMIFS(Investors!$P:$P,Investors!$A:$A,$A542,Investors!$G:$G,$B542)-$B$2&gt;X$4),SUMIFS(Investors!$Q:$Q,Investors!$A:$A,$A542,Investors!$G:$G,$B542),0)</f>
        <v/>
      </c>
      <c r="Z542" s="4">
        <f>IF(AND(SUMIFS(Investors!$P:$P,Investors!$A:$A,$A542,Investors!$G:$G,$B542)-$B$2&lt;=Z$4,SUMIFS(Investors!$P:$P,Investors!$A:$A,$A542,Investors!$G:$G,$B542)-$B$2&gt;Y$4),SUMIFS(Investors!$Q:$Q,Investors!$A:$A,$A542,Investors!$G:$G,$B542),0)</f>
        <v/>
      </c>
      <c r="AA542" s="4">
        <f>IF(AND(SUMIFS(Investors!$P:$P,Investors!$A:$A,$A542,Investors!$G:$G,$B542)-$B$2&lt;=AA$4,SUMIFS(Investors!$P:$P,Investors!$A:$A,$A542,Investors!$G:$G,$B542)-$B$2&gt;Z$4),SUMIFS(Investors!$Q:$Q,Investors!$A:$A,$A542,Investors!$G:$G,$B542),0)</f>
        <v/>
      </c>
      <c r="AB542" s="4">
        <f>IF(AND(SUMIFS(Investors!$P:$P,Investors!$A:$A,$A542,Investors!$G:$G,$B542)-$B$2&lt;=AB$4,SUMIFS(Investors!$P:$P,Investors!$A:$A,$A542,Investors!$G:$G,$B542)-$B$2&gt;AA$4),SUMIFS(Investors!$Q:$Q,Investors!$A:$A,$A542,Investors!$G:$G,$B542),0)</f>
        <v/>
      </c>
      <c r="AC542" s="4">
        <f>IF(AND(SUMIFS(Investors!$P:$P,Investors!$A:$A,$A542,Investors!$G:$G,$B542)-$B$2&lt;=AC$4,SUMIFS(Investors!$P:$P,Investors!$A:$A,$A542,Investors!$G:$G,$B542)-$B$2&gt;AB$4),SUMIFS(Investors!$Q:$Q,Investors!$A:$A,$A542,Investors!$G:$G,$B542),0)</f>
        <v/>
      </c>
    </row>
    <row r="543">
      <c r="A543" t="inlineStr">
        <is>
          <t>ZBUF01</t>
        </is>
      </c>
      <c r="B543" t="inlineStr">
        <is>
          <t>HVK306</t>
        </is>
      </c>
      <c r="C543" s="4">
        <f>SUM(E543:AC543)</f>
        <v/>
      </c>
      <c r="E543" s="4">
        <f>IF(AND(SUMIFS(Investors!$P:$P,Investors!$A:$A,$A543,Investors!$G:$G,$B543)-$B$2&lt;=E$4,SUMIFS(Investors!$P:$P,Investors!$A:$A,$A543,Investors!$G:$G,$B543)-$B$2&gt;D$4),SUMIFS(Investors!$Q:$Q,Investors!$A:$A,$A543,Investors!$G:$G,$B543),0)</f>
        <v/>
      </c>
      <c r="F543" s="4">
        <f>IF(AND(SUMIFS(Investors!$P:$P,Investors!$A:$A,$A543,Investors!$G:$G,$B543)-$B$2&lt;=F$4,SUMIFS(Investors!$P:$P,Investors!$A:$A,$A543,Investors!$G:$G,$B543)-$B$2&gt;E$4),SUMIFS(Investors!$Q:$Q,Investors!$A:$A,$A543,Investors!$G:$G,$B543),0)</f>
        <v/>
      </c>
      <c r="G543" s="4">
        <f>IF(AND(SUMIFS(Investors!$P:$P,Investors!$A:$A,$A543,Investors!$G:$G,$B543)-$B$2&lt;=G$4,SUMIFS(Investors!$P:$P,Investors!$A:$A,$A543,Investors!$G:$G,$B543)-$B$2&gt;F$4),SUMIFS(Investors!$Q:$Q,Investors!$A:$A,$A543,Investors!$G:$G,$B543),0)</f>
        <v/>
      </c>
      <c r="H543" s="4">
        <f>IF(AND(SUMIFS(Investors!$P:$P,Investors!$A:$A,$A543,Investors!$G:$G,$B543)-$B$2&lt;=H$4,SUMIFS(Investors!$P:$P,Investors!$A:$A,$A543,Investors!$G:$G,$B543)-$B$2&gt;G$4),SUMIFS(Investors!$Q:$Q,Investors!$A:$A,$A543,Investors!$G:$G,$B543),0)</f>
        <v/>
      </c>
      <c r="I543" s="4">
        <f>IF(AND(SUMIFS(Investors!$P:$P,Investors!$A:$A,$A543,Investors!$G:$G,$B543)-$B$2&lt;=I$4,SUMIFS(Investors!$P:$P,Investors!$A:$A,$A543,Investors!$G:$G,$B543)-$B$2&gt;H$4),SUMIFS(Investors!$Q:$Q,Investors!$A:$A,$A543,Investors!$G:$G,$B543),0)</f>
        <v/>
      </c>
      <c r="J543" s="4">
        <f>IF(AND(SUMIFS(Investors!$P:$P,Investors!$A:$A,$A543,Investors!$G:$G,$B543)-$B$2&lt;=J$4,SUMIFS(Investors!$P:$P,Investors!$A:$A,$A543,Investors!$G:$G,$B543)-$B$2&gt;I$4),SUMIFS(Investors!$Q:$Q,Investors!$A:$A,$A543,Investors!$G:$G,$B543),0)</f>
        <v/>
      </c>
      <c r="K543" s="4">
        <f>IF(AND(SUMIFS(Investors!$P:$P,Investors!$A:$A,$A543,Investors!$G:$G,$B543)-$B$2&lt;=K$4,SUMIFS(Investors!$P:$P,Investors!$A:$A,$A543,Investors!$G:$G,$B543)-$B$2&gt;J$4),SUMIFS(Investors!$Q:$Q,Investors!$A:$A,$A543,Investors!$G:$G,$B543),0)</f>
        <v/>
      </c>
      <c r="L543" s="4">
        <f>IF(AND(SUMIFS(Investors!$P:$P,Investors!$A:$A,$A543,Investors!$G:$G,$B543)-$B$2&lt;=L$4,SUMIFS(Investors!$P:$P,Investors!$A:$A,$A543,Investors!$G:$G,$B543)-$B$2&gt;K$4),SUMIFS(Investors!$Q:$Q,Investors!$A:$A,$A543,Investors!$G:$G,$B543),0)</f>
        <v/>
      </c>
      <c r="M543" s="4">
        <f>IF(AND(SUMIFS(Investors!$P:$P,Investors!$A:$A,$A543,Investors!$G:$G,$B543)-$B$2&lt;=M$4,SUMIFS(Investors!$P:$P,Investors!$A:$A,$A543,Investors!$G:$G,$B543)-$B$2&gt;L$4),SUMIFS(Investors!$Q:$Q,Investors!$A:$A,$A543,Investors!$G:$G,$B543),0)</f>
        <v/>
      </c>
      <c r="N543" s="4">
        <f>IF(AND(SUMIFS(Investors!$P:$P,Investors!$A:$A,$A543,Investors!$G:$G,$B543)-$B$2&lt;=N$4,SUMIFS(Investors!$P:$P,Investors!$A:$A,$A543,Investors!$G:$G,$B543)-$B$2&gt;M$4),SUMIFS(Investors!$Q:$Q,Investors!$A:$A,$A543,Investors!$G:$G,$B543),0)</f>
        <v/>
      </c>
      <c r="O543" s="4">
        <f>IF(AND(SUMIFS(Investors!$P:$P,Investors!$A:$A,$A543,Investors!$G:$G,$B543)-$B$2&lt;=O$4,SUMIFS(Investors!$P:$P,Investors!$A:$A,$A543,Investors!$G:$G,$B543)-$B$2&gt;N$4),SUMIFS(Investors!$Q:$Q,Investors!$A:$A,$A543,Investors!$G:$G,$B543),0)</f>
        <v/>
      </c>
      <c r="P543" s="4">
        <f>IF(AND(SUMIFS(Investors!$P:$P,Investors!$A:$A,$A543,Investors!$G:$G,$B543)-$B$2&lt;=P$4,SUMIFS(Investors!$P:$P,Investors!$A:$A,$A543,Investors!$G:$G,$B543)-$B$2&gt;O$4),SUMIFS(Investors!$Q:$Q,Investors!$A:$A,$A543,Investors!$G:$G,$B543),0)</f>
        <v/>
      </c>
      <c r="Q543" s="4">
        <f>IF(AND(SUMIFS(Investors!$P:$P,Investors!$A:$A,$A543,Investors!$G:$G,$B543)-$B$2&lt;=Q$4,SUMIFS(Investors!$P:$P,Investors!$A:$A,$A543,Investors!$G:$G,$B543)-$B$2&gt;P$4),SUMIFS(Investors!$Q:$Q,Investors!$A:$A,$A543,Investors!$G:$G,$B543),0)</f>
        <v/>
      </c>
      <c r="R543" s="4">
        <f>IF(AND(SUMIFS(Investors!$P:$P,Investors!$A:$A,$A543,Investors!$G:$G,$B543)-$B$2&lt;=R$4,SUMIFS(Investors!$P:$P,Investors!$A:$A,$A543,Investors!$G:$G,$B543)-$B$2&gt;Q$4),SUMIFS(Investors!$Q:$Q,Investors!$A:$A,$A543,Investors!$G:$G,$B543),0)</f>
        <v/>
      </c>
      <c r="S543" s="4">
        <f>IF(AND(SUMIFS(Investors!$P:$P,Investors!$A:$A,$A543,Investors!$G:$G,$B543)-$B$2&lt;=S$4,SUMIFS(Investors!$P:$P,Investors!$A:$A,$A543,Investors!$G:$G,$B543)-$B$2&gt;R$4),SUMIFS(Investors!$Q:$Q,Investors!$A:$A,$A543,Investors!$G:$G,$B543),0)</f>
        <v/>
      </c>
      <c r="T543" s="4">
        <f>IF(AND(SUMIFS(Investors!$P:$P,Investors!$A:$A,$A543,Investors!$G:$G,$B543)-$B$2&lt;=T$4,SUMIFS(Investors!$P:$P,Investors!$A:$A,$A543,Investors!$G:$G,$B543)-$B$2&gt;S$4),SUMIFS(Investors!$Q:$Q,Investors!$A:$A,$A543,Investors!$G:$G,$B543),0)</f>
        <v/>
      </c>
      <c r="U543" s="4">
        <f>IF(AND(SUMIFS(Investors!$P:$P,Investors!$A:$A,$A543,Investors!$G:$G,$B543)-$B$2&lt;=U$4,SUMIFS(Investors!$P:$P,Investors!$A:$A,$A543,Investors!$G:$G,$B543)-$B$2&gt;T$4),SUMIFS(Investors!$Q:$Q,Investors!$A:$A,$A543,Investors!$G:$G,$B543),0)</f>
        <v/>
      </c>
      <c r="V543" s="4">
        <f>IF(AND(SUMIFS(Investors!$P:$P,Investors!$A:$A,$A543,Investors!$G:$G,$B543)-$B$2&lt;=V$4,SUMIFS(Investors!$P:$P,Investors!$A:$A,$A543,Investors!$G:$G,$B543)-$B$2&gt;U$4),SUMIFS(Investors!$Q:$Q,Investors!$A:$A,$A543,Investors!$G:$G,$B543),0)</f>
        <v/>
      </c>
      <c r="W543" s="4">
        <f>IF(AND(SUMIFS(Investors!$P:$P,Investors!$A:$A,$A543,Investors!$G:$G,$B543)-$B$2&lt;=W$4,SUMIFS(Investors!$P:$P,Investors!$A:$A,$A543,Investors!$G:$G,$B543)-$B$2&gt;V$4),SUMIFS(Investors!$Q:$Q,Investors!$A:$A,$A543,Investors!$G:$G,$B543),0)</f>
        <v/>
      </c>
      <c r="X543" s="4">
        <f>IF(AND(SUMIFS(Investors!$P:$P,Investors!$A:$A,$A543,Investors!$G:$G,$B543)-$B$2&lt;=X$4,SUMIFS(Investors!$P:$P,Investors!$A:$A,$A543,Investors!$G:$G,$B543)-$B$2&gt;W$4),SUMIFS(Investors!$Q:$Q,Investors!$A:$A,$A543,Investors!$G:$G,$B543),0)</f>
        <v/>
      </c>
      <c r="Y543" s="4">
        <f>IF(AND(SUMIFS(Investors!$P:$P,Investors!$A:$A,$A543,Investors!$G:$G,$B543)-$B$2&lt;=Y$4,SUMIFS(Investors!$P:$P,Investors!$A:$A,$A543,Investors!$G:$G,$B543)-$B$2&gt;X$4),SUMIFS(Investors!$Q:$Q,Investors!$A:$A,$A543,Investors!$G:$G,$B543),0)</f>
        <v/>
      </c>
      <c r="Z543" s="4">
        <f>IF(AND(SUMIFS(Investors!$P:$P,Investors!$A:$A,$A543,Investors!$G:$G,$B543)-$B$2&lt;=Z$4,SUMIFS(Investors!$P:$P,Investors!$A:$A,$A543,Investors!$G:$G,$B543)-$B$2&gt;Y$4),SUMIFS(Investors!$Q:$Q,Investors!$A:$A,$A543,Investors!$G:$G,$B543),0)</f>
        <v/>
      </c>
      <c r="AA543" s="4">
        <f>IF(AND(SUMIFS(Investors!$P:$P,Investors!$A:$A,$A543,Investors!$G:$G,$B543)-$B$2&lt;=AA$4,SUMIFS(Investors!$P:$P,Investors!$A:$A,$A543,Investors!$G:$G,$B543)-$B$2&gt;Z$4),SUMIFS(Investors!$Q:$Q,Investors!$A:$A,$A543,Investors!$G:$G,$B543),0)</f>
        <v/>
      </c>
      <c r="AB543" s="4">
        <f>IF(AND(SUMIFS(Investors!$P:$P,Investors!$A:$A,$A543,Investors!$G:$G,$B543)-$B$2&lt;=AB$4,SUMIFS(Investors!$P:$P,Investors!$A:$A,$A543,Investors!$G:$G,$B543)-$B$2&gt;AA$4),SUMIFS(Investors!$Q:$Q,Investors!$A:$A,$A543,Investors!$G:$G,$B543),0)</f>
        <v/>
      </c>
      <c r="AC543" s="4">
        <f>IF(AND(SUMIFS(Investors!$P:$P,Investors!$A:$A,$A543,Investors!$G:$G,$B543)-$B$2&lt;=AC$4,SUMIFS(Investors!$P:$P,Investors!$A:$A,$A543,Investors!$G:$G,$B543)-$B$2&gt;AB$4),SUMIFS(Investors!$Q:$Q,Investors!$A:$A,$A543,Investors!$G:$G,$B543),0)</f>
        <v/>
      </c>
    </row>
    <row r="544">
      <c r="A544" t="inlineStr">
        <is>
          <t>ZVAN13</t>
        </is>
      </c>
      <c r="B544" t="inlineStr">
        <is>
          <t>HVK401</t>
        </is>
      </c>
      <c r="C544" s="4">
        <f>SUM(E544:AC544)</f>
        <v/>
      </c>
      <c r="E544" s="4">
        <f>IF(AND(SUMIFS(Investors!$P:$P,Investors!$A:$A,$A544,Investors!$G:$G,$B544)-$B$2&lt;=E$4,SUMIFS(Investors!$P:$P,Investors!$A:$A,$A544,Investors!$G:$G,$B544)-$B$2&gt;D$4),SUMIFS(Investors!$Q:$Q,Investors!$A:$A,$A544,Investors!$G:$G,$B544),0)</f>
        <v/>
      </c>
      <c r="F544" s="4">
        <f>IF(AND(SUMIFS(Investors!$P:$P,Investors!$A:$A,$A544,Investors!$G:$G,$B544)-$B$2&lt;=F$4,SUMIFS(Investors!$P:$P,Investors!$A:$A,$A544,Investors!$G:$G,$B544)-$B$2&gt;E$4),SUMIFS(Investors!$Q:$Q,Investors!$A:$A,$A544,Investors!$G:$G,$B544),0)</f>
        <v/>
      </c>
      <c r="G544" s="4">
        <f>IF(AND(SUMIFS(Investors!$P:$P,Investors!$A:$A,$A544,Investors!$G:$G,$B544)-$B$2&lt;=G$4,SUMIFS(Investors!$P:$P,Investors!$A:$A,$A544,Investors!$G:$G,$B544)-$B$2&gt;F$4),SUMIFS(Investors!$Q:$Q,Investors!$A:$A,$A544,Investors!$G:$G,$B544),0)</f>
        <v/>
      </c>
      <c r="H544" s="4">
        <f>IF(AND(SUMIFS(Investors!$P:$P,Investors!$A:$A,$A544,Investors!$G:$G,$B544)-$B$2&lt;=H$4,SUMIFS(Investors!$P:$P,Investors!$A:$A,$A544,Investors!$G:$G,$B544)-$B$2&gt;G$4),SUMIFS(Investors!$Q:$Q,Investors!$A:$A,$A544,Investors!$G:$G,$B544),0)</f>
        <v/>
      </c>
      <c r="I544" s="4">
        <f>IF(AND(SUMIFS(Investors!$P:$P,Investors!$A:$A,$A544,Investors!$G:$G,$B544)-$B$2&lt;=I$4,SUMIFS(Investors!$P:$P,Investors!$A:$A,$A544,Investors!$G:$G,$B544)-$B$2&gt;H$4),SUMIFS(Investors!$Q:$Q,Investors!$A:$A,$A544,Investors!$G:$G,$B544),0)</f>
        <v/>
      </c>
      <c r="J544" s="4">
        <f>IF(AND(SUMIFS(Investors!$P:$P,Investors!$A:$A,$A544,Investors!$G:$G,$B544)-$B$2&lt;=J$4,SUMIFS(Investors!$P:$P,Investors!$A:$A,$A544,Investors!$G:$G,$B544)-$B$2&gt;I$4),SUMIFS(Investors!$Q:$Q,Investors!$A:$A,$A544,Investors!$G:$G,$B544),0)</f>
        <v/>
      </c>
      <c r="K544" s="4">
        <f>IF(AND(SUMIFS(Investors!$P:$P,Investors!$A:$A,$A544,Investors!$G:$G,$B544)-$B$2&lt;=K$4,SUMIFS(Investors!$P:$P,Investors!$A:$A,$A544,Investors!$G:$G,$B544)-$B$2&gt;J$4),SUMIFS(Investors!$Q:$Q,Investors!$A:$A,$A544,Investors!$G:$G,$B544),0)</f>
        <v/>
      </c>
      <c r="L544" s="4">
        <f>IF(AND(SUMIFS(Investors!$P:$P,Investors!$A:$A,$A544,Investors!$G:$G,$B544)-$B$2&lt;=L$4,SUMIFS(Investors!$P:$P,Investors!$A:$A,$A544,Investors!$G:$G,$B544)-$B$2&gt;K$4),SUMIFS(Investors!$Q:$Q,Investors!$A:$A,$A544,Investors!$G:$G,$B544),0)</f>
        <v/>
      </c>
      <c r="M544" s="4">
        <f>IF(AND(SUMIFS(Investors!$P:$P,Investors!$A:$A,$A544,Investors!$G:$G,$B544)-$B$2&lt;=M$4,SUMIFS(Investors!$P:$P,Investors!$A:$A,$A544,Investors!$G:$G,$B544)-$B$2&gt;L$4),SUMIFS(Investors!$Q:$Q,Investors!$A:$A,$A544,Investors!$G:$G,$B544),0)</f>
        <v/>
      </c>
      <c r="N544" s="4">
        <f>IF(AND(SUMIFS(Investors!$P:$P,Investors!$A:$A,$A544,Investors!$G:$G,$B544)-$B$2&lt;=N$4,SUMIFS(Investors!$P:$P,Investors!$A:$A,$A544,Investors!$G:$G,$B544)-$B$2&gt;M$4),SUMIFS(Investors!$Q:$Q,Investors!$A:$A,$A544,Investors!$G:$G,$B544),0)</f>
        <v/>
      </c>
      <c r="O544" s="4">
        <f>IF(AND(SUMIFS(Investors!$P:$P,Investors!$A:$A,$A544,Investors!$G:$G,$B544)-$B$2&lt;=O$4,SUMIFS(Investors!$P:$P,Investors!$A:$A,$A544,Investors!$G:$G,$B544)-$B$2&gt;N$4),SUMIFS(Investors!$Q:$Q,Investors!$A:$A,$A544,Investors!$G:$G,$B544),0)</f>
        <v/>
      </c>
      <c r="P544" s="4">
        <f>IF(AND(SUMIFS(Investors!$P:$P,Investors!$A:$A,$A544,Investors!$G:$G,$B544)-$B$2&lt;=P$4,SUMIFS(Investors!$P:$P,Investors!$A:$A,$A544,Investors!$G:$G,$B544)-$B$2&gt;O$4),SUMIFS(Investors!$Q:$Q,Investors!$A:$A,$A544,Investors!$G:$G,$B544),0)</f>
        <v/>
      </c>
      <c r="Q544" s="4">
        <f>IF(AND(SUMIFS(Investors!$P:$P,Investors!$A:$A,$A544,Investors!$G:$G,$B544)-$B$2&lt;=Q$4,SUMIFS(Investors!$P:$P,Investors!$A:$A,$A544,Investors!$G:$G,$B544)-$B$2&gt;P$4),SUMIFS(Investors!$Q:$Q,Investors!$A:$A,$A544,Investors!$G:$G,$B544),0)</f>
        <v/>
      </c>
      <c r="R544" s="4">
        <f>IF(AND(SUMIFS(Investors!$P:$P,Investors!$A:$A,$A544,Investors!$G:$G,$B544)-$B$2&lt;=R$4,SUMIFS(Investors!$P:$P,Investors!$A:$A,$A544,Investors!$G:$G,$B544)-$B$2&gt;Q$4),SUMIFS(Investors!$Q:$Q,Investors!$A:$A,$A544,Investors!$G:$G,$B544),0)</f>
        <v/>
      </c>
      <c r="S544" s="4">
        <f>IF(AND(SUMIFS(Investors!$P:$P,Investors!$A:$A,$A544,Investors!$G:$G,$B544)-$B$2&lt;=S$4,SUMIFS(Investors!$P:$P,Investors!$A:$A,$A544,Investors!$G:$G,$B544)-$B$2&gt;R$4),SUMIFS(Investors!$Q:$Q,Investors!$A:$A,$A544,Investors!$G:$G,$B544),0)</f>
        <v/>
      </c>
      <c r="T544" s="4">
        <f>IF(AND(SUMIFS(Investors!$P:$P,Investors!$A:$A,$A544,Investors!$G:$G,$B544)-$B$2&lt;=T$4,SUMIFS(Investors!$P:$P,Investors!$A:$A,$A544,Investors!$G:$G,$B544)-$B$2&gt;S$4),SUMIFS(Investors!$Q:$Q,Investors!$A:$A,$A544,Investors!$G:$G,$B544),0)</f>
        <v/>
      </c>
      <c r="U544" s="4">
        <f>IF(AND(SUMIFS(Investors!$P:$P,Investors!$A:$A,$A544,Investors!$G:$G,$B544)-$B$2&lt;=U$4,SUMIFS(Investors!$P:$P,Investors!$A:$A,$A544,Investors!$G:$G,$B544)-$B$2&gt;T$4),SUMIFS(Investors!$Q:$Q,Investors!$A:$A,$A544,Investors!$G:$G,$B544),0)</f>
        <v/>
      </c>
      <c r="V544" s="4">
        <f>IF(AND(SUMIFS(Investors!$P:$P,Investors!$A:$A,$A544,Investors!$G:$G,$B544)-$B$2&lt;=V$4,SUMIFS(Investors!$P:$P,Investors!$A:$A,$A544,Investors!$G:$G,$B544)-$B$2&gt;U$4),SUMIFS(Investors!$Q:$Q,Investors!$A:$A,$A544,Investors!$G:$G,$B544),0)</f>
        <v/>
      </c>
      <c r="W544" s="4">
        <f>IF(AND(SUMIFS(Investors!$P:$P,Investors!$A:$A,$A544,Investors!$G:$G,$B544)-$B$2&lt;=W$4,SUMIFS(Investors!$P:$P,Investors!$A:$A,$A544,Investors!$G:$G,$B544)-$B$2&gt;V$4),SUMIFS(Investors!$Q:$Q,Investors!$A:$A,$A544,Investors!$G:$G,$B544),0)</f>
        <v/>
      </c>
      <c r="X544" s="4">
        <f>IF(AND(SUMIFS(Investors!$P:$P,Investors!$A:$A,$A544,Investors!$G:$G,$B544)-$B$2&lt;=X$4,SUMIFS(Investors!$P:$P,Investors!$A:$A,$A544,Investors!$G:$G,$B544)-$B$2&gt;W$4),SUMIFS(Investors!$Q:$Q,Investors!$A:$A,$A544,Investors!$G:$G,$B544),0)</f>
        <v/>
      </c>
      <c r="Y544" s="4">
        <f>IF(AND(SUMIFS(Investors!$P:$P,Investors!$A:$A,$A544,Investors!$G:$G,$B544)-$B$2&lt;=Y$4,SUMIFS(Investors!$P:$P,Investors!$A:$A,$A544,Investors!$G:$G,$B544)-$B$2&gt;X$4),SUMIFS(Investors!$Q:$Q,Investors!$A:$A,$A544,Investors!$G:$G,$B544),0)</f>
        <v/>
      </c>
      <c r="Z544" s="4">
        <f>IF(AND(SUMIFS(Investors!$P:$P,Investors!$A:$A,$A544,Investors!$G:$G,$B544)-$B$2&lt;=Z$4,SUMIFS(Investors!$P:$P,Investors!$A:$A,$A544,Investors!$G:$G,$B544)-$B$2&gt;Y$4),SUMIFS(Investors!$Q:$Q,Investors!$A:$A,$A544,Investors!$G:$G,$B544),0)</f>
        <v/>
      </c>
      <c r="AA544" s="4">
        <f>IF(AND(SUMIFS(Investors!$P:$P,Investors!$A:$A,$A544,Investors!$G:$G,$B544)-$B$2&lt;=AA$4,SUMIFS(Investors!$P:$P,Investors!$A:$A,$A544,Investors!$G:$G,$B544)-$B$2&gt;Z$4),SUMIFS(Investors!$Q:$Q,Investors!$A:$A,$A544,Investors!$G:$G,$B544),0)</f>
        <v/>
      </c>
      <c r="AB544" s="4">
        <f>IF(AND(SUMIFS(Investors!$P:$P,Investors!$A:$A,$A544,Investors!$G:$G,$B544)-$B$2&lt;=AB$4,SUMIFS(Investors!$P:$P,Investors!$A:$A,$A544,Investors!$G:$G,$B544)-$B$2&gt;AA$4),SUMIFS(Investors!$Q:$Q,Investors!$A:$A,$A544,Investors!$G:$G,$B544),0)</f>
        <v/>
      </c>
      <c r="AC544" s="4">
        <f>IF(AND(SUMIFS(Investors!$P:$P,Investors!$A:$A,$A544,Investors!$G:$G,$B544)-$B$2&lt;=AC$4,SUMIFS(Investors!$P:$P,Investors!$A:$A,$A544,Investors!$G:$G,$B544)-$B$2&gt;AB$4),SUMIFS(Investors!$Q:$Q,Investors!$A:$A,$A544,Investors!$G:$G,$B544),0)</f>
        <v/>
      </c>
    </row>
    <row r="545">
      <c r="A545" t="inlineStr">
        <is>
          <t>ZVAN13</t>
        </is>
      </c>
      <c r="B545" t="inlineStr">
        <is>
          <t>HVK406</t>
        </is>
      </c>
      <c r="C545" s="4">
        <f>SUM(E545:AC545)</f>
        <v/>
      </c>
      <c r="E545" s="4">
        <f>IF(AND(SUMIFS(Investors!$P:$P,Investors!$A:$A,$A545,Investors!$G:$G,$B545)-$B$2&lt;=E$4,SUMIFS(Investors!$P:$P,Investors!$A:$A,$A545,Investors!$G:$G,$B545)-$B$2&gt;D$4),SUMIFS(Investors!$Q:$Q,Investors!$A:$A,$A545,Investors!$G:$G,$B545),0)</f>
        <v/>
      </c>
      <c r="F545" s="4">
        <f>IF(AND(SUMIFS(Investors!$P:$P,Investors!$A:$A,$A545,Investors!$G:$G,$B545)-$B$2&lt;=F$4,SUMIFS(Investors!$P:$P,Investors!$A:$A,$A545,Investors!$G:$G,$B545)-$B$2&gt;E$4),SUMIFS(Investors!$Q:$Q,Investors!$A:$A,$A545,Investors!$G:$G,$B545),0)</f>
        <v/>
      </c>
      <c r="G545" s="4">
        <f>IF(AND(SUMIFS(Investors!$P:$P,Investors!$A:$A,$A545,Investors!$G:$G,$B545)-$B$2&lt;=G$4,SUMIFS(Investors!$P:$P,Investors!$A:$A,$A545,Investors!$G:$G,$B545)-$B$2&gt;F$4),SUMIFS(Investors!$Q:$Q,Investors!$A:$A,$A545,Investors!$G:$G,$B545),0)</f>
        <v/>
      </c>
      <c r="H545" s="4">
        <f>IF(AND(SUMIFS(Investors!$P:$P,Investors!$A:$A,$A545,Investors!$G:$G,$B545)-$B$2&lt;=H$4,SUMIFS(Investors!$P:$P,Investors!$A:$A,$A545,Investors!$G:$G,$B545)-$B$2&gt;G$4),SUMIFS(Investors!$Q:$Q,Investors!$A:$A,$A545,Investors!$G:$G,$B545),0)</f>
        <v/>
      </c>
      <c r="I545" s="4">
        <f>IF(AND(SUMIFS(Investors!$P:$P,Investors!$A:$A,$A545,Investors!$G:$G,$B545)-$B$2&lt;=I$4,SUMIFS(Investors!$P:$P,Investors!$A:$A,$A545,Investors!$G:$G,$B545)-$B$2&gt;H$4),SUMIFS(Investors!$Q:$Q,Investors!$A:$A,$A545,Investors!$G:$G,$B545),0)</f>
        <v/>
      </c>
      <c r="J545" s="4">
        <f>IF(AND(SUMIFS(Investors!$P:$P,Investors!$A:$A,$A545,Investors!$G:$G,$B545)-$B$2&lt;=J$4,SUMIFS(Investors!$P:$P,Investors!$A:$A,$A545,Investors!$G:$G,$B545)-$B$2&gt;I$4),SUMIFS(Investors!$Q:$Q,Investors!$A:$A,$A545,Investors!$G:$G,$B545),0)</f>
        <v/>
      </c>
      <c r="K545" s="4">
        <f>IF(AND(SUMIFS(Investors!$P:$P,Investors!$A:$A,$A545,Investors!$G:$G,$B545)-$B$2&lt;=K$4,SUMIFS(Investors!$P:$P,Investors!$A:$A,$A545,Investors!$G:$G,$B545)-$B$2&gt;J$4),SUMIFS(Investors!$Q:$Q,Investors!$A:$A,$A545,Investors!$G:$G,$B545),0)</f>
        <v/>
      </c>
      <c r="L545" s="4">
        <f>IF(AND(SUMIFS(Investors!$P:$P,Investors!$A:$A,$A545,Investors!$G:$G,$B545)-$B$2&lt;=L$4,SUMIFS(Investors!$P:$P,Investors!$A:$A,$A545,Investors!$G:$G,$B545)-$B$2&gt;K$4),SUMIFS(Investors!$Q:$Q,Investors!$A:$A,$A545,Investors!$G:$G,$B545),0)</f>
        <v/>
      </c>
      <c r="M545" s="4">
        <f>IF(AND(SUMIFS(Investors!$P:$P,Investors!$A:$A,$A545,Investors!$G:$G,$B545)-$B$2&lt;=M$4,SUMIFS(Investors!$P:$P,Investors!$A:$A,$A545,Investors!$G:$G,$B545)-$B$2&gt;L$4),SUMIFS(Investors!$Q:$Q,Investors!$A:$A,$A545,Investors!$G:$G,$B545),0)</f>
        <v/>
      </c>
      <c r="N545" s="4">
        <f>IF(AND(SUMIFS(Investors!$P:$P,Investors!$A:$A,$A545,Investors!$G:$G,$B545)-$B$2&lt;=N$4,SUMIFS(Investors!$P:$P,Investors!$A:$A,$A545,Investors!$G:$G,$B545)-$B$2&gt;M$4),SUMIFS(Investors!$Q:$Q,Investors!$A:$A,$A545,Investors!$G:$G,$B545),0)</f>
        <v/>
      </c>
      <c r="O545" s="4">
        <f>IF(AND(SUMIFS(Investors!$P:$P,Investors!$A:$A,$A545,Investors!$G:$G,$B545)-$B$2&lt;=O$4,SUMIFS(Investors!$P:$P,Investors!$A:$A,$A545,Investors!$G:$G,$B545)-$B$2&gt;N$4),SUMIFS(Investors!$Q:$Q,Investors!$A:$A,$A545,Investors!$G:$G,$B545),0)</f>
        <v/>
      </c>
      <c r="P545" s="4">
        <f>IF(AND(SUMIFS(Investors!$P:$P,Investors!$A:$A,$A545,Investors!$G:$G,$B545)-$B$2&lt;=P$4,SUMIFS(Investors!$P:$P,Investors!$A:$A,$A545,Investors!$G:$G,$B545)-$B$2&gt;O$4),SUMIFS(Investors!$Q:$Q,Investors!$A:$A,$A545,Investors!$G:$G,$B545),0)</f>
        <v/>
      </c>
      <c r="Q545" s="4">
        <f>IF(AND(SUMIFS(Investors!$P:$P,Investors!$A:$A,$A545,Investors!$G:$G,$B545)-$B$2&lt;=Q$4,SUMIFS(Investors!$P:$P,Investors!$A:$A,$A545,Investors!$G:$G,$B545)-$B$2&gt;P$4),SUMIFS(Investors!$Q:$Q,Investors!$A:$A,$A545,Investors!$G:$G,$B545),0)</f>
        <v/>
      </c>
      <c r="R545" s="4">
        <f>IF(AND(SUMIFS(Investors!$P:$P,Investors!$A:$A,$A545,Investors!$G:$G,$B545)-$B$2&lt;=R$4,SUMIFS(Investors!$P:$P,Investors!$A:$A,$A545,Investors!$G:$G,$B545)-$B$2&gt;Q$4),SUMIFS(Investors!$Q:$Q,Investors!$A:$A,$A545,Investors!$G:$G,$B545),0)</f>
        <v/>
      </c>
      <c r="S545" s="4">
        <f>IF(AND(SUMIFS(Investors!$P:$P,Investors!$A:$A,$A545,Investors!$G:$G,$B545)-$B$2&lt;=S$4,SUMIFS(Investors!$P:$P,Investors!$A:$A,$A545,Investors!$G:$G,$B545)-$B$2&gt;R$4),SUMIFS(Investors!$Q:$Q,Investors!$A:$A,$A545,Investors!$G:$G,$B545),0)</f>
        <v/>
      </c>
      <c r="T545" s="4">
        <f>IF(AND(SUMIFS(Investors!$P:$P,Investors!$A:$A,$A545,Investors!$G:$G,$B545)-$B$2&lt;=T$4,SUMIFS(Investors!$P:$P,Investors!$A:$A,$A545,Investors!$G:$G,$B545)-$B$2&gt;S$4),SUMIFS(Investors!$Q:$Q,Investors!$A:$A,$A545,Investors!$G:$G,$B545),0)</f>
        <v/>
      </c>
      <c r="U545" s="4">
        <f>IF(AND(SUMIFS(Investors!$P:$P,Investors!$A:$A,$A545,Investors!$G:$G,$B545)-$B$2&lt;=U$4,SUMIFS(Investors!$P:$P,Investors!$A:$A,$A545,Investors!$G:$G,$B545)-$B$2&gt;T$4),SUMIFS(Investors!$Q:$Q,Investors!$A:$A,$A545,Investors!$G:$G,$B545),0)</f>
        <v/>
      </c>
      <c r="V545" s="4">
        <f>IF(AND(SUMIFS(Investors!$P:$P,Investors!$A:$A,$A545,Investors!$G:$G,$B545)-$B$2&lt;=V$4,SUMIFS(Investors!$P:$P,Investors!$A:$A,$A545,Investors!$G:$G,$B545)-$B$2&gt;U$4),SUMIFS(Investors!$Q:$Q,Investors!$A:$A,$A545,Investors!$G:$G,$B545),0)</f>
        <v/>
      </c>
      <c r="W545" s="4">
        <f>IF(AND(SUMIFS(Investors!$P:$P,Investors!$A:$A,$A545,Investors!$G:$G,$B545)-$B$2&lt;=W$4,SUMIFS(Investors!$P:$P,Investors!$A:$A,$A545,Investors!$G:$G,$B545)-$B$2&gt;V$4),SUMIFS(Investors!$Q:$Q,Investors!$A:$A,$A545,Investors!$G:$G,$B545),0)</f>
        <v/>
      </c>
      <c r="X545" s="4">
        <f>IF(AND(SUMIFS(Investors!$P:$P,Investors!$A:$A,$A545,Investors!$G:$G,$B545)-$B$2&lt;=X$4,SUMIFS(Investors!$P:$P,Investors!$A:$A,$A545,Investors!$G:$G,$B545)-$B$2&gt;W$4),SUMIFS(Investors!$Q:$Q,Investors!$A:$A,$A545,Investors!$G:$G,$B545),0)</f>
        <v/>
      </c>
      <c r="Y545" s="4">
        <f>IF(AND(SUMIFS(Investors!$P:$P,Investors!$A:$A,$A545,Investors!$G:$G,$B545)-$B$2&lt;=Y$4,SUMIFS(Investors!$P:$P,Investors!$A:$A,$A545,Investors!$G:$G,$B545)-$B$2&gt;X$4),SUMIFS(Investors!$Q:$Q,Investors!$A:$A,$A545,Investors!$G:$G,$B545),0)</f>
        <v/>
      </c>
      <c r="Z545" s="4">
        <f>IF(AND(SUMIFS(Investors!$P:$P,Investors!$A:$A,$A545,Investors!$G:$G,$B545)-$B$2&lt;=Z$4,SUMIFS(Investors!$P:$P,Investors!$A:$A,$A545,Investors!$G:$G,$B545)-$B$2&gt;Y$4),SUMIFS(Investors!$Q:$Q,Investors!$A:$A,$A545,Investors!$G:$G,$B545),0)</f>
        <v/>
      </c>
      <c r="AA545" s="4">
        <f>IF(AND(SUMIFS(Investors!$P:$P,Investors!$A:$A,$A545,Investors!$G:$G,$B545)-$B$2&lt;=AA$4,SUMIFS(Investors!$P:$P,Investors!$A:$A,$A545,Investors!$G:$G,$B545)-$B$2&gt;Z$4),SUMIFS(Investors!$Q:$Q,Investors!$A:$A,$A545,Investors!$G:$G,$B545),0)</f>
        <v/>
      </c>
      <c r="AB545" s="4">
        <f>IF(AND(SUMIFS(Investors!$P:$P,Investors!$A:$A,$A545,Investors!$G:$G,$B545)-$B$2&lt;=AB$4,SUMIFS(Investors!$P:$P,Investors!$A:$A,$A545,Investors!$G:$G,$B545)-$B$2&gt;AA$4),SUMIFS(Investors!$Q:$Q,Investors!$A:$A,$A545,Investors!$G:$G,$B545),0)</f>
        <v/>
      </c>
      <c r="AC545" s="4">
        <f>IF(AND(SUMIFS(Investors!$P:$P,Investors!$A:$A,$A545,Investors!$G:$G,$B545)-$B$2&lt;=AC$4,SUMIFS(Investors!$P:$P,Investors!$A:$A,$A545,Investors!$G:$G,$B545)-$B$2&gt;AB$4),SUMIFS(Investors!$Q:$Q,Investors!$A:$A,$A545,Investors!$G:$G,$B545),0)</f>
        <v/>
      </c>
    </row>
    <row r="546">
      <c r="A546" t="inlineStr">
        <is>
          <t>ZVAN14</t>
        </is>
      </c>
      <c r="B546" t="inlineStr">
        <is>
          <t>HVK402</t>
        </is>
      </c>
      <c r="C546" s="4">
        <f>SUM(E546:AC546)</f>
        <v/>
      </c>
      <c r="E546" s="4">
        <f>IF(AND(SUMIFS(Investors!$P:$P,Investors!$A:$A,$A546,Investors!$G:$G,$B546)-$B$2&lt;=E$4,SUMIFS(Investors!$P:$P,Investors!$A:$A,$A546,Investors!$G:$G,$B546)-$B$2&gt;D$4),SUMIFS(Investors!$Q:$Q,Investors!$A:$A,$A546,Investors!$G:$G,$B546),0)</f>
        <v/>
      </c>
      <c r="F546" s="4">
        <f>IF(AND(SUMIFS(Investors!$P:$P,Investors!$A:$A,$A546,Investors!$G:$G,$B546)-$B$2&lt;=F$4,SUMIFS(Investors!$P:$P,Investors!$A:$A,$A546,Investors!$G:$G,$B546)-$B$2&gt;E$4),SUMIFS(Investors!$Q:$Q,Investors!$A:$A,$A546,Investors!$G:$G,$B546),0)</f>
        <v/>
      </c>
      <c r="G546" s="4">
        <f>IF(AND(SUMIFS(Investors!$P:$P,Investors!$A:$A,$A546,Investors!$G:$G,$B546)-$B$2&lt;=G$4,SUMIFS(Investors!$P:$P,Investors!$A:$A,$A546,Investors!$G:$G,$B546)-$B$2&gt;F$4),SUMIFS(Investors!$Q:$Q,Investors!$A:$A,$A546,Investors!$G:$G,$B546),0)</f>
        <v/>
      </c>
      <c r="H546" s="4">
        <f>IF(AND(SUMIFS(Investors!$P:$P,Investors!$A:$A,$A546,Investors!$G:$G,$B546)-$B$2&lt;=H$4,SUMIFS(Investors!$P:$P,Investors!$A:$A,$A546,Investors!$G:$G,$B546)-$B$2&gt;G$4),SUMIFS(Investors!$Q:$Q,Investors!$A:$A,$A546,Investors!$G:$G,$B546),0)</f>
        <v/>
      </c>
      <c r="I546" s="4">
        <f>IF(AND(SUMIFS(Investors!$P:$P,Investors!$A:$A,$A546,Investors!$G:$G,$B546)-$B$2&lt;=I$4,SUMIFS(Investors!$P:$P,Investors!$A:$A,$A546,Investors!$G:$G,$B546)-$B$2&gt;H$4),SUMIFS(Investors!$Q:$Q,Investors!$A:$A,$A546,Investors!$G:$G,$B546),0)</f>
        <v/>
      </c>
      <c r="J546" s="4">
        <f>IF(AND(SUMIFS(Investors!$P:$P,Investors!$A:$A,$A546,Investors!$G:$G,$B546)-$B$2&lt;=J$4,SUMIFS(Investors!$P:$P,Investors!$A:$A,$A546,Investors!$G:$G,$B546)-$B$2&gt;I$4),SUMIFS(Investors!$Q:$Q,Investors!$A:$A,$A546,Investors!$G:$G,$B546),0)</f>
        <v/>
      </c>
      <c r="K546" s="4">
        <f>IF(AND(SUMIFS(Investors!$P:$P,Investors!$A:$A,$A546,Investors!$G:$G,$B546)-$B$2&lt;=K$4,SUMIFS(Investors!$P:$P,Investors!$A:$A,$A546,Investors!$G:$G,$B546)-$B$2&gt;J$4),SUMIFS(Investors!$Q:$Q,Investors!$A:$A,$A546,Investors!$G:$G,$B546),0)</f>
        <v/>
      </c>
      <c r="L546" s="4">
        <f>IF(AND(SUMIFS(Investors!$P:$P,Investors!$A:$A,$A546,Investors!$G:$G,$B546)-$B$2&lt;=L$4,SUMIFS(Investors!$P:$P,Investors!$A:$A,$A546,Investors!$G:$G,$B546)-$B$2&gt;K$4),SUMIFS(Investors!$Q:$Q,Investors!$A:$A,$A546,Investors!$G:$G,$B546),0)</f>
        <v/>
      </c>
      <c r="M546" s="4">
        <f>IF(AND(SUMIFS(Investors!$P:$P,Investors!$A:$A,$A546,Investors!$G:$G,$B546)-$B$2&lt;=M$4,SUMIFS(Investors!$P:$P,Investors!$A:$A,$A546,Investors!$G:$G,$B546)-$B$2&gt;L$4),SUMIFS(Investors!$Q:$Q,Investors!$A:$A,$A546,Investors!$G:$G,$B546),0)</f>
        <v/>
      </c>
      <c r="N546" s="4">
        <f>IF(AND(SUMIFS(Investors!$P:$P,Investors!$A:$A,$A546,Investors!$G:$G,$B546)-$B$2&lt;=N$4,SUMIFS(Investors!$P:$P,Investors!$A:$A,$A546,Investors!$G:$G,$B546)-$B$2&gt;M$4),SUMIFS(Investors!$Q:$Q,Investors!$A:$A,$A546,Investors!$G:$G,$B546),0)</f>
        <v/>
      </c>
      <c r="O546" s="4">
        <f>IF(AND(SUMIFS(Investors!$P:$P,Investors!$A:$A,$A546,Investors!$G:$G,$B546)-$B$2&lt;=O$4,SUMIFS(Investors!$P:$P,Investors!$A:$A,$A546,Investors!$G:$G,$B546)-$B$2&gt;N$4),SUMIFS(Investors!$Q:$Q,Investors!$A:$A,$A546,Investors!$G:$G,$B546),0)</f>
        <v/>
      </c>
      <c r="P546" s="4">
        <f>IF(AND(SUMIFS(Investors!$P:$P,Investors!$A:$A,$A546,Investors!$G:$G,$B546)-$B$2&lt;=P$4,SUMIFS(Investors!$P:$P,Investors!$A:$A,$A546,Investors!$G:$G,$B546)-$B$2&gt;O$4),SUMIFS(Investors!$Q:$Q,Investors!$A:$A,$A546,Investors!$G:$G,$B546),0)</f>
        <v/>
      </c>
      <c r="Q546" s="4">
        <f>IF(AND(SUMIFS(Investors!$P:$P,Investors!$A:$A,$A546,Investors!$G:$G,$B546)-$B$2&lt;=Q$4,SUMIFS(Investors!$P:$P,Investors!$A:$A,$A546,Investors!$G:$G,$B546)-$B$2&gt;P$4),SUMIFS(Investors!$Q:$Q,Investors!$A:$A,$A546,Investors!$G:$G,$B546),0)</f>
        <v/>
      </c>
      <c r="R546" s="4">
        <f>IF(AND(SUMIFS(Investors!$P:$P,Investors!$A:$A,$A546,Investors!$G:$G,$B546)-$B$2&lt;=R$4,SUMIFS(Investors!$P:$P,Investors!$A:$A,$A546,Investors!$G:$G,$B546)-$B$2&gt;Q$4),SUMIFS(Investors!$Q:$Q,Investors!$A:$A,$A546,Investors!$G:$G,$B546),0)</f>
        <v/>
      </c>
      <c r="S546" s="4">
        <f>IF(AND(SUMIFS(Investors!$P:$P,Investors!$A:$A,$A546,Investors!$G:$G,$B546)-$B$2&lt;=S$4,SUMIFS(Investors!$P:$P,Investors!$A:$A,$A546,Investors!$G:$G,$B546)-$B$2&gt;R$4),SUMIFS(Investors!$Q:$Q,Investors!$A:$A,$A546,Investors!$G:$G,$B546),0)</f>
        <v/>
      </c>
      <c r="T546" s="4">
        <f>IF(AND(SUMIFS(Investors!$P:$P,Investors!$A:$A,$A546,Investors!$G:$G,$B546)-$B$2&lt;=T$4,SUMIFS(Investors!$P:$P,Investors!$A:$A,$A546,Investors!$G:$G,$B546)-$B$2&gt;S$4),SUMIFS(Investors!$Q:$Q,Investors!$A:$A,$A546,Investors!$G:$G,$B546),0)</f>
        <v/>
      </c>
      <c r="U546" s="4">
        <f>IF(AND(SUMIFS(Investors!$P:$P,Investors!$A:$A,$A546,Investors!$G:$G,$B546)-$B$2&lt;=U$4,SUMIFS(Investors!$P:$P,Investors!$A:$A,$A546,Investors!$G:$G,$B546)-$B$2&gt;T$4),SUMIFS(Investors!$Q:$Q,Investors!$A:$A,$A546,Investors!$G:$G,$B546),0)</f>
        <v/>
      </c>
      <c r="V546" s="4">
        <f>IF(AND(SUMIFS(Investors!$P:$P,Investors!$A:$A,$A546,Investors!$G:$G,$B546)-$B$2&lt;=V$4,SUMIFS(Investors!$P:$P,Investors!$A:$A,$A546,Investors!$G:$G,$B546)-$B$2&gt;U$4),SUMIFS(Investors!$Q:$Q,Investors!$A:$A,$A546,Investors!$G:$G,$B546),0)</f>
        <v/>
      </c>
      <c r="W546" s="4">
        <f>IF(AND(SUMIFS(Investors!$P:$P,Investors!$A:$A,$A546,Investors!$G:$G,$B546)-$B$2&lt;=W$4,SUMIFS(Investors!$P:$P,Investors!$A:$A,$A546,Investors!$G:$G,$B546)-$B$2&gt;V$4),SUMIFS(Investors!$Q:$Q,Investors!$A:$A,$A546,Investors!$G:$G,$B546),0)</f>
        <v/>
      </c>
      <c r="X546" s="4">
        <f>IF(AND(SUMIFS(Investors!$P:$P,Investors!$A:$A,$A546,Investors!$G:$G,$B546)-$B$2&lt;=X$4,SUMIFS(Investors!$P:$P,Investors!$A:$A,$A546,Investors!$G:$G,$B546)-$B$2&gt;W$4),SUMIFS(Investors!$Q:$Q,Investors!$A:$A,$A546,Investors!$G:$G,$B546),0)</f>
        <v/>
      </c>
      <c r="Y546" s="4">
        <f>IF(AND(SUMIFS(Investors!$P:$P,Investors!$A:$A,$A546,Investors!$G:$G,$B546)-$B$2&lt;=Y$4,SUMIFS(Investors!$P:$P,Investors!$A:$A,$A546,Investors!$G:$G,$B546)-$B$2&gt;X$4),SUMIFS(Investors!$Q:$Q,Investors!$A:$A,$A546,Investors!$G:$G,$B546),0)</f>
        <v/>
      </c>
      <c r="Z546" s="4">
        <f>IF(AND(SUMIFS(Investors!$P:$P,Investors!$A:$A,$A546,Investors!$G:$G,$B546)-$B$2&lt;=Z$4,SUMIFS(Investors!$P:$P,Investors!$A:$A,$A546,Investors!$G:$G,$B546)-$B$2&gt;Y$4),SUMIFS(Investors!$Q:$Q,Investors!$A:$A,$A546,Investors!$G:$G,$B546),0)</f>
        <v/>
      </c>
      <c r="AA546" s="4">
        <f>IF(AND(SUMIFS(Investors!$P:$P,Investors!$A:$A,$A546,Investors!$G:$G,$B546)-$B$2&lt;=AA$4,SUMIFS(Investors!$P:$P,Investors!$A:$A,$A546,Investors!$G:$G,$B546)-$B$2&gt;Z$4),SUMIFS(Investors!$Q:$Q,Investors!$A:$A,$A546,Investors!$G:$G,$B546),0)</f>
        <v/>
      </c>
      <c r="AB546" s="4">
        <f>IF(AND(SUMIFS(Investors!$P:$P,Investors!$A:$A,$A546,Investors!$G:$G,$B546)-$B$2&lt;=AB$4,SUMIFS(Investors!$P:$P,Investors!$A:$A,$A546,Investors!$G:$G,$B546)-$B$2&gt;AA$4),SUMIFS(Investors!$Q:$Q,Investors!$A:$A,$A546,Investors!$G:$G,$B546),0)</f>
        <v/>
      </c>
      <c r="AC546" s="4">
        <f>IF(AND(SUMIFS(Investors!$P:$P,Investors!$A:$A,$A546,Investors!$G:$G,$B546)-$B$2&lt;=AC$4,SUMIFS(Investors!$P:$P,Investors!$A:$A,$A546,Investors!$G:$G,$B546)-$B$2&gt;AB$4),SUMIFS(Investors!$Q:$Q,Investors!$A:$A,$A546,Investors!$G:$G,$B546),0)</f>
        <v/>
      </c>
    </row>
    <row r="547">
      <c r="A547" t="inlineStr">
        <is>
          <t>ZVAN14</t>
        </is>
      </c>
      <c r="B547" t="inlineStr">
        <is>
          <t>HVK406</t>
        </is>
      </c>
      <c r="C547" s="4">
        <f>SUM(E547:AC547)</f>
        <v/>
      </c>
      <c r="E547" s="4">
        <f>IF(AND(SUMIFS(Investors!$P:$P,Investors!$A:$A,$A547,Investors!$G:$G,$B547)-$B$2&lt;=E$4,SUMIFS(Investors!$P:$P,Investors!$A:$A,$A547,Investors!$G:$G,$B547)-$B$2&gt;D$4),SUMIFS(Investors!$Q:$Q,Investors!$A:$A,$A547,Investors!$G:$G,$B547),0)</f>
        <v/>
      </c>
      <c r="F547" s="4">
        <f>IF(AND(SUMIFS(Investors!$P:$P,Investors!$A:$A,$A547,Investors!$G:$G,$B547)-$B$2&lt;=F$4,SUMIFS(Investors!$P:$P,Investors!$A:$A,$A547,Investors!$G:$G,$B547)-$B$2&gt;E$4),SUMIFS(Investors!$Q:$Q,Investors!$A:$A,$A547,Investors!$G:$G,$B547),0)</f>
        <v/>
      </c>
      <c r="G547" s="4">
        <f>IF(AND(SUMIFS(Investors!$P:$P,Investors!$A:$A,$A547,Investors!$G:$G,$B547)-$B$2&lt;=G$4,SUMIFS(Investors!$P:$P,Investors!$A:$A,$A547,Investors!$G:$G,$B547)-$B$2&gt;F$4),SUMIFS(Investors!$Q:$Q,Investors!$A:$A,$A547,Investors!$G:$G,$B547),0)</f>
        <v/>
      </c>
      <c r="H547" s="4">
        <f>IF(AND(SUMIFS(Investors!$P:$P,Investors!$A:$A,$A547,Investors!$G:$G,$B547)-$B$2&lt;=H$4,SUMIFS(Investors!$P:$P,Investors!$A:$A,$A547,Investors!$G:$G,$B547)-$B$2&gt;G$4),SUMIFS(Investors!$Q:$Q,Investors!$A:$A,$A547,Investors!$G:$G,$B547),0)</f>
        <v/>
      </c>
      <c r="I547" s="4">
        <f>IF(AND(SUMIFS(Investors!$P:$P,Investors!$A:$A,$A547,Investors!$G:$G,$B547)-$B$2&lt;=I$4,SUMIFS(Investors!$P:$P,Investors!$A:$A,$A547,Investors!$G:$G,$B547)-$B$2&gt;H$4),SUMIFS(Investors!$Q:$Q,Investors!$A:$A,$A547,Investors!$G:$G,$B547),0)</f>
        <v/>
      </c>
      <c r="J547" s="4">
        <f>IF(AND(SUMIFS(Investors!$P:$P,Investors!$A:$A,$A547,Investors!$G:$G,$B547)-$B$2&lt;=J$4,SUMIFS(Investors!$P:$P,Investors!$A:$A,$A547,Investors!$G:$G,$B547)-$B$2&gt;I$4),SUMIFS(Investors!$Q:$Q,Investors!$A:$A,$A547,Investors!$G:$G,$B547),0)</f>
        <v/>
      </c>
      <c r="K547" s="4">
        <f>IF(AND(SUMIFS(Investors!$P:$P,Investors!$A:$A,$A547,Investors!$G:$G,$B547)-$B$2&lt;=K$4,SUMIFS(Investors!$P:$P,Investors!$A:$A,$A547,Investors!$G:$G,$B547)-$B$2&gt;J$4),SUMIFS(Investors!$Q:$Q,Investors!$A:$A,$A547,Investors!$G:$G,$B547),0)</f>
        <v/>
      </c>
      <c r="L547" s="4">
        <f>IF(AND(SUMIFS(Investors!$P:$P,Investors!$A:$A,$A547,Investors!$G:$G,$B547)-$B$2&lt;=L$4,SUMIFS(Investors!$P:$P,Investors!$A:$A,$A547,Investors!$G:$G,$B547)-$B$2&gt;K$4),SUMIFS(Investors!$Q:$Q,Investors!$A:$A,$A547,Investors!$G:$G,$B547),0)</f>
        <v/>
      </c>
      <c r="M547" s="4">
        <f>IF(AND(SUMIFS(Investors!$P:$P,Investors!$A:$A,$A547,Investors!$G:$G,$B547)-$B$2&lt;=M$4,SUMIFS(Investors!$P:$P,Investors!$A:$A,$A547,Investors!$G:$G,$B547)-$B$2&gt;L$4),SUMIFS(Investors!$Q:$Q,Investors!$A:$A,$A547,Investors!$G:$G,$B547),0)</f>
        <v/>
      </c>
      <c r="N547" s="4">
        <f>IF(AND(SUMIFS(Investors!$P:$P,Investors!$A:$A,$A547,Investors!$G:$G,$B547)-$B$2&lt;=N$4,SUMIFS(Investors!$P:$P,Investors!$A:$A,$A547,Investors!$G:$G,$B547)-$B$2&gt;M$4),SUMIFS(Investors!$Q:$Q,Investors!$A:$A,$A547,Investors!$G:$G,$B547),0)</f>
        <v/>
      </c>
      <c r="O547" s="4">
        <f>IF(AND(SUMIFS(Investors!$P:$P,Investors!$A:$A,$A547,Investors!$G:$G,$B547)-$B$2&lt;=O$4,SUMIFS(Investors!$P:$P,Investors!$A:$A,$A547,Investors!$G:$G,$B547)-$B$2&gt;N$4),SUMIFS(Investors!$Q:$Q,Investors!$A:$A,$A547,Investors!$G:$G,$B547),0)</f>
        <v/>
      </c>
      <c r="P547" s="4">
        <f>IF(AND(SUMIFS(Investors!$P:$P,Investors!$A:$A,$A547,Investors!$G:$G,$B547)-$B$2&lt;=P$4,SUMIFS(Investors!$P:$P,Investors!$A:$A,$A547,Investors!$G:$G,$B547)-$B$2&gt;O$4),SUMIFS(Investors!$Q:$Q,Investors!$A:$A,$A547,Investors!$G:$G,$B547),0)</f>
        <v/>
      </c>
      <c r="Q547" s="4">
        <f>IF(AND(SUMIFS(Investors!$P:$P,Investors!$A:$A,$A547,Investors!$G:$G,$B547)-$B$2&lt;=Q$4,SUMIFS(Investors!$P:$P,Investors!$A:$A,$A547,Investors!$G:$G,$B547)-$B$2&gt;P$4),SUMIFS(Investors!$Q:$Q,Investors!$A:$A,$A547,Investors!$G:$G,$B547),0)</f>
        <v/>
      </c>
      <c r="R547" s="4">
        <f>IF(AND(SUMIFS(Investors!$P:$P,Investors!$A:$A,$A547,Investors!$G:$G,$B547)-$B$2&lt;=R$4,SUMIFS(Investors!$P:$P,Investors!$A:$A,$A547,Investors!$G:$G,$B547)-$B$2&gt;Q$4),SUMIFS(Investors!$Q:$Q,Investors!$A:$A,$A547,Investors!$G:$G,$B547),0)</f>
        <v/>
      </c>
      <c r="S547" s="4">
        <f>IF(AND(SUMIFS(Investors!$P:$P,Investors!$A:$A,$A547,Investors!$G:$G,$B547)-$B$2&lt;=S$4,SUMIFS(Investors!$P:$P,Investors!$A:$A,$A547,Investors!$G:$G,$B547)-$B$2&gt;R$4),SUMIFS(Investors!$Q:$Q,Investors!$A:$A,$A547,Investors!$G:$G,$B547),0)</f>
        <v/>
      </c>
      <c r="T547" s="4">
        <f>IF(AND(SUMIFS(Investors!$P:$P,Investors!$A:$A,$A547,Investors!$G:$G,$B547)-$B$2&lt;=T$4,SUMIFS(Investors!$P:$P,Investors!$A:$A,$A547,Investors!$G:$G,$B547)-$B$2&gt;S$4),SUMIFS(Investors!$Q:$Q,Investors!$A:$A,$A547,Investors!$G:$G,$B547),0)</f>
        <v/>
      </c>
      <c r="U547" s="4">
        <f>IF(AND(SUMIFS(Investors!$P:$P,Investors!$A:$A,$A547,Investors!$G:$G,$B547)-$B$2&lt;=U$4,SUMIFS(Investors!$P:$P,Investors!$A:$A,$A547,Investors!$G:$G,$B547)-$B$2&gt;T$4),SUMIFS(Investors!$Q:$Q,Investors!$A:$A,$A547,Investors!$G:$G,$B547),0)</f>
        <v/>
      </c>
      <c r="V547" s="4">
        <f>IF(AND(SUMIFS(Investors!$P:$P,Investors!$A:$A,$A547,Investors!$G:$G,$B547)-$B$2&lt;=V$4,SUMIFS(Investors!$P:$P,Investors!$A:$A,$A547,Investors!$G:$G,$B547)-$B$2&gt;U$4),SUMIFS(Investors!$Q:$Q,Investors!$A:$A,$A547,Investors!$G:$G,$B547),0)</f>
        <v/>
      </c>
      <c r="W547" s="4">
        <f>IF(AND(SUMIFS(Investors!$P:$P,Investors!$A:$A,$A547,Investors!$G:$G,$B547)-$B$2&lt;=W$4,SUMIFS(Investors!$P:$P,Investors!$A:$A,$A547,Investors!$G:$G,$B547)-$B$2&gt;V$4),SUMIFS(Investors!$Q:$Q,Investors!$A:$A,$A547,Investors!$G:$G,$B547),0)</f>
        <v/>
      </c>
      <c r="X547" s="4">
        <f>IF(AND(SUMIFS(Investors!$P:$P,Investors!$A:$A,$A547,Investors!$G:$G,$B547)-$B$2&lt;=X$4,SUMIFS(Investors!$P:$P,Investors!$A:$A,$A547,Investors!$G:$G,$B547)-$B$2&gt;W$4),SUMIFS(Investors!$Q:$Q,Investors!$A:$A,$A547,Investors!$G:$G,$B547),0)</f>
        <v/>
      </c>
      <c r="Y547" s="4">
        <f>IF(AND(SUMIFS(Investors!$P:$P,Investors!$A:$A,$A547,Investors!$G:$G,$B547)-$B$2&lt;=Y$4,SUMIFS(Investors!$P:$P,Investors!$A:$A,$A547,Investors!$G:$G,$B547)-$B$2&gt;X$4),SUMIFS(Investors!$Q:$Q,Investors!$A:$A,$A547,Investors!$G:$G,$B547),0)</f>
        <v/>
      </c>
      <c r="Z547" s="4">
        <f>IF(AND(SUMIFS(Investors!$P:$P,Investors!$A:$A,$A547,Investors!$G:$G,$B547)-$B$2&lt;=Z$4,SUMIFS(Investors!$P:$P,Investors!$A:$A,$A547,Investors!$G:$G,$B547)-$B$2&gt;Y$4),SUMIFS(Investors!$Q:$Q,Investors!$A:$A,$A547,Investors!$G:$G,$B547),0)</f>
        <v/>
      </c>
      <c r="AA547" s="4">
        <f>IF(AND(SUMIFS(Investors!$P:$P,Investors!$A:$A,$A547,Investors!$G:$G,$B547)-$B$2&lt;=AA$4,SUMIFS(Investors!$P:$P,Investors!$A:$A,$A547,Investors!$G:$G,$B547)-$B$2&gt;Z$4),SUMIFS(Investors!$Q:$Q,Investors!$A:$A,$A547,Investors!$G:$G,$B547),0)</f>
        <v/>
      </c>
      <c r="AB547" s="4">
        <f>IF(AND(SUMIFS(Investors!$P:$P,Investors!$A:$A,$A547,Investors!$G:$G,$B547)-$B$2&lt;=AB$4,SUMIFS(Investors!$P:$P,Investors!$A:$A,$A547,Investors!$G:$G,$B547)-$B$2&gt;AA$4),SUMIFS(Investors!$Q:$Q,Investors!$A:$A,$A547,Investors!$G:$G,$B547),0)</f>
        <v/>
      </c>
      <c r="AC547" s="4">
        <f>IF(AND(SUMIFS(Investors!$P:$P,Investors!$A:$A,$A547,Investors!$G:$G,$B547)-$B$2&lt;=AC$4,SUMIFS(Investors!$P:$P,Investors!$A:$A,$A547,Investors!$G:$G,$B547)-$B$2&gt;AB$4),SUMIFS(Investors!$Q:$Q,Investors!$A:$A,$A547,Investors!$G:$G,$B547),0)</f>
        <v/>
      </c>
    </row>
    <row r="548">
      <c r="A548" t="inlineStr">
        <is>
          <t>ZLES01</t>
        </is>
      </c>
      <c r="B548" t="inlineStr">
        <is>
          <t>HVD103</t>
        </is>
      </c>
      <c r="C548" s="4">
        <f>SUM(E548:AC548)</f>
        <v/>
      </c>
      <c r="E548" s="4">
        <f>IF(AND(SUMIFS(Investors!$P:$P,Investors!$A:$A,$A548,Investors!$G:$G,$B548)-$B$2&lt;=E$4,SUMIFS(Investors!$P:$P,Investors!$A:$A,$A548,Investors!$G:$G,$B548)-$B$2&gt;D$4),SUMIFS(Investors!$Q:$Q,Investors!$A:$A,$A548,Investors!$G:$G,$B548),0)</f>
        <v/>
      </c>
      <c r="F548" s="4">
        <f>IF(AND(SUMIFS(Investors!$P:$P,Investors!$A:$A,$A548,Investors!$G:$G,$B548)-$B$2&lt;=F$4,SUMIFS(Investors!$P:$P,Investors!$A:$A,$A548,Investors!$G:$G,$B548)-$B$2&gt;E$4),SUMIFS(Investors!$Q:$Q,Investors!$A:$A,$A548,Investors!$G:$G,$B548),0)</f>
        <v/>
      </c>
      <c r="G548" s="4">
        <f>IF(AND(SUMIFS(Investors!$P:$P,Investors!$A:$A,$A548,Investors!$G:$G,$B548)-$B$2&lt;=G$4,SUMIFS(Investors!$P:$P,Investors!$A:$A,$A548,Investors!$G:$G,$B548)-$B$2&gt;F$4),SUMIFS(Investors!$Q:$Q,Investors!$A:$A,$A548,Investors!$G:$G,$B548),0)</f>
        <v/>
      </c>
      <c r="H548" s="4">
        <f>IF(AND(SUMIFS(Investors!$P:$P,Investors!$A:$A,$A548,Investors!$G:$G,$B548)-$B$2&lt;=H$4,SUMIFS(Investors!$P:$P,Investors!$A:$A,$A548,Investors!$G:$G,$B548)-$B$2&gt;G$4),SUMIFS(Investors!$Q:$Q,Investors!$A:$A,$A548,Investors!$G:$G,$B548),0)</f>
        <v/>
      </c>
      <c r="I548" s="4">
        <f>IF(AND(SUMIFS(Investors!$P:$P,Investors!$A:$A,$A548,Investors!$G:$G,$B548)-$B$2&lt;=I$4,SUMIFS(Investors!$P:$P,Investors!$A:$A,$A548,Investors!$G:$G,$B548)-$B$2&gt;H$4),SUMIFS(Investors!$Q:$Q,Investors!$A:$A,$A548,Investors!$G:$G,$B548),0)</f>
        <v/>
      </c>
      <c r="J548" s="4">
        <f>IF(AND(SUMIFS(Investors!$P:$P,Investors!$A:$A,$A548,Investors!$G:$G,$B548)-$B$2&lt;=J$4,SUMIFS(Investors!$P:$P,Investors!$A:$A,$A548,Investors!$G:$G,$B548)-$B$2&gt;I$4),SUMIFS(Investors!$Q:$Q,Investors!$A:$A,$A548,Investors!$G:$G,$B548),0)</f>
        <v/>
      </c>
      <c r="K548" s="4">
        <f>IF(AND(SUMIFS(Investors!$P:$P,Investors!$A:$A,$A548,Investors!$G:$G,$B548)-$B$2&lt;=K$4,SUMIFS(Investors!$P:$P,Investors!$A:$A,$A548,Investors!$G:$G,$B548)-$B$2&gt;J$4),SUMIFS(Investors!$Q:$Q,Investors!$A:$A,$A548,Investors!$G:$G,$B548),0)</f>
        <v/>
      </c>
      <c r="L548" s="4">
        <f>IF(AND(SUMIFS(Investors!$P:$P,Investors!$A:$A,$A548,Investors!$G:$G,$B548)-$B$2&lt;=L$4,SUMIFS(Investors!$P:$P,Investors!$A:$A,$A548,Investors!$G:$G,$B548)-$B$2&gt;K$4),SUMIFS(Investors!$Q:$Q,Investors!$A:$A,$A548,Investors!$G:$G,$B548),0)</f>
        <v/>
      </c>
      <c r="M548" s="4">
        <f>IF(AND(SUMIFS(Investors!$P:$P,Investors!$A:$A,$A548,Investors!$G:$G,$B548)-$B$2&lt;=M$4,SUMIFS(Investors!$P:$P,Investors!$A:$A,$A548,Investors!$G:$G,$B548)-$B$2&gt;L$4),SUMIFS(Investors!$Q:$Q,Investors!$A:$A,$A548,Investors!$G:$G,$B548),0)</f>
        <v/>
      </c>
      <c r="N548" s="4">
        <f>IF(AND(SUMIFS(Investors!$P:$P,Investors!$A:$A,$A548,Investors!$G:$G,$B548)-$B$2&lt;=N$4,SUMIFS(Investors!$P:$P,Investors!$A:$A,$A548,Investors!$G:$G,$B548)-$B$2&gt;M$4),SUMIFS(Investors!$Q:$Q,Investors!$A:$A,$A548,Investors!$G:$G,$B548),0)</f>
        <v/>
      </c>
      <c r="O548" s="4">
        <f>IF(AND(SUMIFS(Investors!$P:$P,Investors!$A:$A,$A548,Investors!$G:$G,$B548)-$B$2&lt;=O$4,SUMIFS(Investors!$P:$P,Investors!$A:$A,$A548,Investors!$G:$G,$B548)-$B$2&gt;N$4),SUMIFS(Investors!$Q:$Q,Investors!$A:$A,$A548,Investors!$G:$G,$B548),0)</f>
        <v/>
      </c>
      <c r="P548" s="4">
        <f>IF(AND(SUMIFS(Investors!$P:$P,Investors!$A:$A,$A548,Investors!$G:$G,$B548)-$B$2&lt;=P$4,SUMIFS(Investors!$P:$P,Investors!$A:$A,$A548,Investors!$G:$G,$B548)-$B$2&gt;O$4),SUMIFS(Investors!$Q:$Q,Investors!$A:$A,$A548,Investors!$G:$G,$B548),0)</f>
        <v/>
      </c>
      <c r="Q548" s="4">
        <f>IF(AND(SUMIFS(Investors!$P:$P,Investors!$A:$A,$A548,Investors!$G:$G,$B548)-$B$2&lt;=Q$4,SUMIFS(Investors!$P:$P,Investors!$A:$A,$A548,Investors!$G:$G,$B548)-$B$2&gt;P$4),SUMIFS(Investors!$Q:$Q,Investors!$A:$A,$A548,Investors!$G:$G,$B548),0)</f>
        <v/>
      </c>
      <c r="R548" s="4">
        <f>IF(AND(SUMIFS(Investors!$P:$P,Investors!$A:$A,$A548,Investors!$G:$G,$B548)-$B$2&lt;=R$4,SUMIFS(Investors!$P:$P,Investors!$A:$A,$A548,Investors!$G:$G,$B548)-$B$2&gt;Q$4),SUMIFS(Investors!$Q:$Q,Investors!$A:$A,$A548,Investors!$G:$G,$B548),0)</f>
        <v/>
      </c>
      <c r="S548" s="4">
        <f>IF(AND(SUMIFS(Investors!$P:$P,Investors!$A:$A,$A548,Investors!$G:$G,$B548)-$B$2&lt;=S$4,SUMIFS(Investors!$P:$P,Investors!$A:$A,$A548,Investors!$G:$G,$B548)-$B$2&gt;R$4),SUMIFS(Investors!$Q:$Q,Investors!$A:$A,$A548,Investors!$G:$G,$B548),0)</f>
        <v/>
      </c>
      <c r="T548" s="4">
        <f>IF(AND(SUMIFS(Investors!$P:$P,Investors!$A:$A,$A548,Investors!$G:$G,$B548)-$B$2&lt;=T$4,SUMIFS(Investors!$P:$P,Investors!$A:$A,$A548,Investors!$G:$G,$B548)-$B$2&gt;S$4),SUMIFS(Investors!$Q:$Q,Investors!$A:$A,$A548,Investors!$G:$G,$B548),0)</f>
        <v/>
      </c>
      <c r="U548" s="4">
        <f>IF(AND(SUMIFS(Investors!$P:$P,Investors!$A:$A,$A548,Investors!$G:$G,$B548)-$B$2&lt;=U$4,SUMIFS(Investors!$P:$P,Investors!$A:$A,$A548,Investors!$G:$G,$B548)-$B$2&gt;T$4),SUMIFS(Investors!$Q:$Q,Investors!$A:$A,$A548,Investors!$G:$G,$B548),0)</f>
        <v/>
      </c>
      <c r="V548" s="4">
        <f>IF(AND(SUMIFS(Investors!$P:$P,Investors!$A:$A,$A548,Investors!$G:$G,$B548)-$B$2&lt;=V$4,SUMIFS(Investors!$P:$P,Investors!$A:$A,$A548,Investors!$G:$G,$B548)-$B$2&gt;U$4),SUMIFS(Investors!$Q:$Q,Investors!$A:$A,$A548,Investors!$G:$G,$B548),0)</f>
        <v/>
      </c>
      <c r="W548" s="4">
        <f>IF(AND(SUMIFS(Investors!$P:$P,Investors!$A:$A,$A548,Investors!$G:$G,$B548)-$B$2&lt;=W$4,SUMIFS(Investors!$P:$P,Investors!$A:$A,$A548,Investors!$G:$G,$B548)-$B$2&gt;V$4),SUMIFS(Investors!$Q:$Q,Investors!$A:$A,$A548,Investors!$G:$G,$B548),0)</f>
        <v/>
      </c>
      <c r="X548" s="4">
        <f>IF(AND(SUMIFS(Investors!$P:$P,Investors!$A:$A,$A548,Investors!$G:$G,$B548)-$B$2&lt;=X$4,SUMIFS(Investors!$P:$P,Investors!$A:$A,$A548,Investors!$G:$G,$B548)-$B$2&gt;W$4),SUMIFS(Investors!$Q:$Q,Investors!$A:$A,$A548,Investors!$G:$G,$B548),0)</f>
        <v/>
      </c>
      <c r="Y548" s="4">
        <f>IF(AND(SUMIFS(Investors!$P:$P,Investors!$A:$A,$A548,Investors!$G:$G,$B548)-$B$2&lt;=Y$4,SUMIFS(Investors!$P:$P,Investors!$A:$A,$A548,Investors!$G:$G,$B548)-$B$2&gt;X$4),SUMIFS(Investors!$Q:$Q,Investors!$A:$A,$A548,Investors!$G:$G,$B548),0)</f>
        <v/>
      </c>
      <c r="Z548" s="4">
        <f>IF(AND(SUMIFS(Investors!$P:$P,Investors!$A:$A,$A548,Investors!$G:$G,$B548)-$B$2&lt;=Z$4,SUMIFS(Investors!$P:$P,Investors!$A:$A,$A548,Investors!$G:$G,$B548)-$B$2&gt;Y$4),SUMIFS(Investors!$Q:$Q,Investors!$A:$A,$A548,Investors!$G:$G,$B548),0)</f>
        <v/>
      </c>
      <c r="AA548" s="4">
        <f>IF(AND(SUMIFS(Investors!$P:$P,Investors!$A:$A,$A548,Investors!$G:$G,$B548)-$B$2&lt;=AA$4,SUMIFS(Investors!$P:$P,Investors!$A:$A,$A548,Investors!$G:$G,$B548)-$B$2&gt;Z$4),SUMIFS(Investors!$Q:$Q,Investors!$A:$A,$A548,Investors!$G:$G,$B548),0)</f>
        <v/>
      </c>
      <c r="AB548" s="4">
        <f>IF(AND(SUMIFS(Investors!$P:$P,Investors!$A:$A,$A548,Investors!$G:$G,$B548)-$B$2&lt;=AB$4,SUMIFS(Investors!$P:$P,Investors!$A:$A,$A548,Investors!$G:$G,$B548)-$B$2&gt;AA$4),SUMIFS(Investors!$Q:$Q,Investors!$A:$A,$A548,Investors!$G:$G,$B548),0)</f>
        <v/>
      </c>
      <c r="AC548" s="4">
        <f>IF(AND(SUMIFS(Investors!$P:$P,Investors!$A:$A,$A548,Investors!$G:$G,$B548)-$B$2&lt;=AC$4,SUMIFS(Investors!$P:$P,Investors!$A:$A,$A548,Investors!$G:$G,$B548)-$B$2&gt;AB$4),SUMIFS(Investors!$Q:$Q,Investors!$A:$A,$A548,Investors!$G:$G,$B548),0)</f>
        <v/>
      </c>
    </row>
    <row r="549">
      <c r="A549" t="inlineStr">
        <is>
          <t>ZLES01</t>
        </is>
      </c>
      <c r="B549" t="inlineStr">
        <is>
          <t>HVF101</t>
        </is>
      </c>
      <c r="C549" s="4">
        <f>SUM(E549:AC549)</f>
        <v/>
      </c>
      <c r="E549" s="4">
        <f>IF(AND(SUMIFS(Investors!$P:$P,Investors!$A:$A,$A549,Investors!$G:$G,$B549)-$B$2&lt;=E$4,SUMIFS(Investors!$P:$P,Investors!$A:$A,$A549,Investors!$G:$G,$B549)-$B$2&gt;D$4),SUMIFS(Investors!$Q:$Q,Investors!$A:$A,$A549,Investors!$G:$G,$B549),0)</f>
        <v/>
      </c>
      <c r="F549" s="4">
        <f>IF(AND(SUMIFS(Investors!$P:$P,Investors!$A:$A,$A549,Investors!$G:$G,$B549)-$B$2&lt;=F$4,SUMIFS(Investors!$P:$P,Investors!$A:$A,$A549,Investors!$G:$G,$B549)-$B$2&gt;E$4),SUMIFS(Investors!$Q:$Q,Investors!$A:$A,$A549,Investors!$G:$G,$B549),0)</f>
        <v/>
      </c>
      <c r="G549" s="4">
        <f>IF(AND(SUMIFS(Investors!$P:$P,Investors!$A:$A,$A549,Investors!$G:$G,$B549)-$B$2&lt;=G$4,SUMIFS(Investors!$P:$P,Investors!$A:$A,$A549,Investors!$G:$G,$B549)-$B$2&gt;F$4),SUMIFS(Investors!$Q:$Q,Investors!$A:$A,$A549,Investors!$G:$G,$B549),0)</f>
        <v/>
      </c>
      <c r="H549" s="4">
        <f>IF(AND(SUMIFS(Investors!$P:$P,Investors!$A:$A,$A549,Investors!$G:$G,$B549)-$B$2&lt;=H$4,SUMIFS(Investors!$P:$P,Investors!$A:$A,$A549,Investors!$G:$G,$B549)-$B$2&gt;G$4),SUMIFS(Investors!$Q:$Q,Investors!$A:$A,$A549,Investors!$G:$G,$B549),0)</f>
        <v/>
      </c>
      <c r="I549" s="4">
        <f>IF(AND(SUMIFS(Investors!$P:$P,Investors!$A:$A,$A549,Investors!$G:$G,$B549)-$B$2&lt;=I$4,SUMIFS(Investors!$P:$P,Investors!$A:$A,$A549,Investors!$G:$G,$B549)-$B$2&gt;H$4),SUMIFS(Investors!$Q:$Q,Investors!$A:$A,$A549,Investors!$G:$G,$B549),0)</f>
        <v/>
      </c>
      <c r="J549" s="4">
        <f>IF(AND(SUMIFS(Investors!$P:$P,Investors!$A:$A,$A549,Investors!$G:$G,$B549)-$B$2&lt;=J$4,SUMIFS(Investors!$P:$P,Investors!$A:$A,$A549,Investors!$G:$G,$B549)-$B$2&gt;I$4),SUMIFS(Investors!$Q:$Q,Investors!$A:$A,$A549,Investors!$G:$G,$B549),0)</f>
        <v/>
      </c>
      <c r="K549" s="4">
        <f>IF(AND(SUMIFS(Investors!$P:$P,Investors!$A:$A,$A549,Investors!$G:$G,$B549)-$B$2&lt;=K$4,SUMIFS(Investors!$P:$P,Investors!$A:$A,$A549,Investors!$G:$G,$B549)-$B$2&gt;J$4),SUMIFS(Investors!$Q:$Q,Investors!$A:$A,$A549,Investors!$G:$G,$B549),0)</f>
        <v/>
      </c>
      <c r="L549" s="4">
        <f>IF(AND(SUMIFS(Investors!$P:$P,Investors!$A:$A,$A549,Investors!$G:$G,$B549)-$B$2&lt;=L$4,SUMIFS(Investors!$P:$P,Investors!$A:$A,$A549,Investors!$G:$G,$B549)-$B$2&gt;K$4),SUMIFS(Investors!$Q:$Q,Investors!$A:$A,$A549,Investors!$G:$G,$B549),0)</f>
        <v/>
      </c>
      <c r="M549" s="4">
        <f>IF(AND(SUMIFS(Investors!$P:$P,Investors!$A:$A,$A549,Investors!$G:$G,$B549)-$B$2&lt;=M$4,SUMIFS(Investors!$P:$P,Investors!$A:$A,$A549,Investors!$G:$G,$B549)-$B$2&gt;L$4),SUMIFS(Investors!$Q:$Q,Investors!$A:$A,$A549,Investors!$G:$G,$B549),0)</f>
        <v/>
      </c>
      <c r="N549" s="4">
        <f>IF(AND(SUMIFS(Investors!$P:$P,Investors!$A:$A,$A549,Investors!$G:$G,$B549)-$B$2&lt;=N$4,SUMIFS(Investors!$P:$P,Investors!$A:$A,$A549,Investors!$G:$G,$B549)-$B$2&gt;M$4),SUMIFS(Investors!$Q:$Q,Investors!$A:$A,$A549,Investors!$G:$G,$B549),0)</f>
        <v/>
      </c>
      <c r="O549" s="4">
        <f>IF(AND(SUMIFS(Investors!$P:$P,Investors!$A:$A,$A549,Investors!$G:$G,$B549)-$B$2&lt;=O$4,SUMIFS(Investors!$P:$P,Investors!$A:$A,$A549,Investors!$G:$G,$B549)-$B$2&gt;N$4),SUMIFS(Investors!$Q:$Q,Investors!$A:$A,$A549,Investors!$G:$G,$B549),0)</f>
        <v/>
      </c>
      <c r="P549" s="4">
        <f>IF(AND(SUMIFS(Investors!$P:$P,Investors!$A:$A,$A549,Investors!$G:$G,$B549)-$B$2&lt;=P$4,SUMIFS(Investors!$P:$P,Investors!$A:$A,$A549,Investors!$G:$G,$B549)-$B$2&gt;O$4),SUMIFS(Investors!$Q:$Q,Investors!$A:$A,$A549,Investors!$G:$G,$B549),0)</f>
        <v/>
      </c>
      <c r="Q549" s="4">
        <f>IF(AND(SUMIFS(Investors!$P:$P,Investors!$A:$A,$A549,Investors!$G:$G,$B549)-$B$2&lt;=Q$4,SUMIFS(Investors!$P:$P,Investors!$A:$A,$A549,Investors!$G:$G,$B549)-$B$2&gt;P$4),SUMIFS(Investors!$Q:$Q,Investors!$A:$A,$A549,Investors!$G:$G,$B549),0)</f>
        <v/>
      </c>
      <c r="R549" s="4">
        <f>IF(AND(SUMIFS(Investors!$P:$P,Investors!$A:$A,$A549,Investors!$G:$G,$B549)-$B$2&lt;=R$4,SUMIFS(Investors!$P:$P,Investors!$A:$A,$A549,Investors!$G:$G,$B549)-$B$2&gt;Q$4),SUMIFS(Investors!$Q:$Q,Investors!$A:$A,$A549,Investors!$G:$G,$B549),0)</f>
        <v/>
      </c>
      <c r="S549" s="4">
        <f>IF(AND(SUMIFS(Investors!$P:$P,Investors!$A:$A,$A549,Investors!$G:$G,$B549)-$B$2&lt;=S$4,SUMIFS(Investors!$P:$P,Investors!$A:$A,$A549,Investors!$G:$G,$B549)-$B$2&gt;R$4),SUMIFS(Investors!$Q:$Q,Investors!$A:$A,$A549,Investors!$G:$G,$B549),0)</f>
        <v/>
      </c>
      <c r="T549" s="4">
        <f>IF(AND(SUMIFS(Investors!$P:$P,Investors!$A:$A,$A549,Investors!$G:$G,$B549)-$B$2&lt;=T$4,SUMIFS(Investors!$P:$P,Investors!$A:$A,$A549,Investors!$G:$G,$B549)-$B$2&gt;S$4),SUMIFS(Investors!$Q:$Q,Investors!$A:$A,$A549,Investors!$G:$G,$B549),0)</f>
        <v/>
      </c>
      <c r="U549" s="4">
        <f>IF(AND(SUMIFS(Investors!$P:$P,Investors!$A:$A,$A549,Investors!$G:$G,$B549)-$B$2&lt;=U$4,SUMIFS(Investors!$P:$P,Investors!$A:$A,$A549,Investors!$G:$G,$B549)-$B$2&gt;T$4),SUMIFS(Investors!$Q:$Q,Investors!$A:$A,$A549,Investors!$G:$G,$B549),0)</f>
        <v/>
      </c>
      <c r="V549" s="4">
        <f>IF(AND(SUMIFS(Investors!$P:$P,Investors!$A:$A,$A549,Investors!$G:$G,$B549)-$B$2&lt;=V$4,SUMIFS(Investors!$P:$P,Investors!$A:$A,$A549,Investors!$G:$G,$B549)-$B$2&gt;U$4),SUMIFS(Investors!$Q:$Q,Investors!$A:$A,$A549,Investors!$G:$G,$B549),0)</f>
        <v/>
      </c>
      <c r="W549" s="4">
        <f>IF(AND(SUMIFS(Investors!$P:$P,Investors!$A:$A,$A549,Investors!$G:$G,$B549)-$B$2&lt;=W$4,SUMIFS(Investors!$P:$P,Investors!$A:$A,$A549,Investors!$G:$G,$B549)-$B$2&gt;V$4),SUMIFS(Investors!$Q:$Q,Investors!$A:$A,$A549,Investors!$G:$G,$B549),0)</f>
        <v/>
      </c>
      <c r="X549" s="4">
        <f>IF(AND(SUMIFS(Investors!$P:$P,Investors!$A:$A,$A549,Investors!$G:$G,$B549)-$B$2&lt;=X$4,SUMIFS(Investors!$P:$P,Investors!$A:$A,$A549,Investors!$G:$G,$B549)-$B$2&gt;W$4),SUMIFS(Investors!$Q:$Q,Investors!$A:$A,$A549,Investors!$G:$G,$B549),0)</f>
        <v/>
      </c>
      <c r="Y549" s="4">
        <f>IF(AND(SUMIFS(Investors!$P:$P,Investors!$A:$A,$A549,Investors!$G:$G,$B549)-$B$2&lt;=Y$4,SUMIFS(Investors!$P:$P,Investors!$A:$A,$A549,Investors!$G:$G,$B549)-$B$2&gt;X$4),SUMIFS(Investors!$Q:$Q,Investors!$A:$A,$A549,Investors!$G:$G,$B549),0)</f>
        <v/>
      </c>
      <c r="Z549" s="4">
        <f>IF(AND(SUMIFS(Investors!$P:$P,Investors!$A:$A,$A549,Investors!$G:$G,$B549)-$B$2&lt;=Z$4,SUMIFS(Investors!$P:$P,Investors!$A:$A,$A549,Investors!$G:$G,$B549)-$B$2&gt;Y$4),SUMIFS(Investors!$Q:$Q,Investors!$A:$A,$A549,Investors!$G:$G,$B549),0)</f>
        <v/>
      </c>
      <c r="AA549" s="4">
        <f>IF(AND(SUMIFS(Investors!$P:$P,Investors!$A:$A,$A549,Investors!$G:$G,$B549)-$B$2&lt;=AA$4,SUMIFS(Investors!$P:$P,Investors!$A:$A,$A549,Investors!$G:$G,$B549)-$B$2&gt;Z$4),SUMIFS(Investors!$Q:$Q,Investors!$A:$A,$A549,Investors!$G:$G,$B549),0)</f>
        <v/>
      </c>
      <c r="AB549" s="4">
        <f>IF(AND(SUMIFS(Investors!$P:$P,Investors!$A:$A,$A549,Investors!$G:$G,$B549)-$B$2&lt;=AB$4,SUMIFS(Investors!$P:$P,Investors!$A:$A,$A549,Investors!$G:$G,$B549)-$B$2&gt;AA$4),SUMIFS(Investors!$Q:$Q,Investors!$A:$A,$A549,Investors!$G:$G,$B549),0)</f>
        <v/>
      </c>
      <c r="AC549" s="4">
        <f>IF(AND(SUMIFS(Investors!$P:$P,Investors!$A:$A,$A549,Investors!$G:$G,$B549)-$B$2&lt;=AC$4,SUMIFS(Investors!$P:$P,Investors!$A:$A,$A549,Investors!$G:$G,$B549)-$B$2&gt;AB$4),SUMIFS(Investors!$Q:$Q,Investors!$A:$A,$A549,Investors!$G:$G,$B549),0)</f>
        <v/>
      </c>
    </row>
    <row r="550">
      <c r="A550" t="inlineStr">
        <is>
          <t>ZHAN06</t>
        </is>
      </c>
      <c r="B550" t="inlineStr">
        <is>
          <t>HVK403</t>
        </is>
      </c>
      <c r="C550" s="4">
        <f>SUM(E550:AC550)</f>
        <v/>
      </c>
      <c r="E550" s="4">
        <f>IF(AND(SUMIFS(Investors!$P:$P,Investors!$A:$A,$A550,Investors!$G:$G,$B550)-$B$2&lt;=E$4,SUMIFS(Investors!$P:$P,Investors!$A:$A,$A550,Investors!$G:$G,$B550)-$B$2&gt;D$4),SUMIFS(Investors!$Q:$Q,Investors!$A:$A,$A550,Investors!$G:$G,$B550),0)</f>
        <v/>
      </c>
      <c r="F550" s="4">
        <f>IF(AND(SUMIFS(Investors!$P:$P,Investors!$A:$A,$A550,Investors!$G:$G,$B550)-$B$2&lt;=F$4,SUMIFS(Investors!$P:$P,Investors!$A:$A,$A550,Investors!$G:$G,$B550)-$B$2&gt;E$4),SUMIFS(Investors!$Q:$Q,Investors!$A:$A,$A550,Investors!$G:$G,$B550),0)</f>
        <v/>
      </c>
      <c r="G550" s="4">
        <f>IF(AND(SUMIFS(Investors!$P:$P,Investors!$A:$A,$A550,Investors!$G:$G,$B550)-$B$2&lt;=G$4,SUMIFS(Investors!$P:$P,Investors!$A:$A,$A550,Investors!$G:$G,$B550)-$B$2&gt;F$4),SUMIFS(Investors!$Q:$Q,Investors!$A:$A,$A550,Investors!$G:$G,$B550),0)</f>
        <v/>
      </c>
      <c r="H550" s="4">
        <f>IF(AND(SUMIFS(Investors!$P:$P,Investors!$A:$A,$A550,Investors!$G:$G,$B550)-$B$2&lt;=H$4,SUMIFS(Investors!$P:$P,Investors!$A:$A,$A550,Investors!$G:$G,$B550)-$B$2&gt;G$4),SUMIFS(Investors!$Q:$Q,Investors!$A:$A,$A550,Investors!$G:$G,$B550),0)</f>
        <v/>
      </c>
      <c r="I550" s="4">
        <f>IF(AND(SUMIFS(Investors!$P:$P,Investors!$A:$A,$A550,Investors!$G:$G,$B550)-$B$2&lt;=I$4,SUMIFS(Investors!$P:$P,Investors!$A:$A,$A550,Investors!$G:$G,$B550)-$B$2&gt;H$4),SUMIFS(Investors!$Q:$Q,Investors!$A:$A,$A550,Investors!$G:$G,$B550),0)</f>
        <v/>
      </c>
      <c r="J550" s="4">
        <f>IF(AND(SUMIFS(Investors!$P:$P,Investors!$A:$A,$A550,Investors!$G:$G,$B550)-$B$2&lt;=J$4,SUMIFS(Investors!$P:$P,Investors!$A:$A,$A550,Investors!$G:$G,$B550)-$B$2&gt;I$4),SUMIFS(Investors!$Q:$Q,Investors!$A:$A,$A550,Investors!$G:$G,$B550),0)</f>
        <v/>
      </c>
      <c r="K550" s="4">
        <f>IF(AND(SUMIFS(Investors!$P:$P,Investors!$A:$A,$A550,Investors!$G:$G,$B550)-$B$2&lt;=K$4,SUMIFS(Investors!$P:$P,Investors!$A:$A,$A550,Investors!$G:$G,$B550)-$B$2&gt;J$4),SUMIFS(Investors!$Q:$Q,Investors!$A:$A,$A550,Investors!$G:$G,$B550),0)</f>
        <v/>
      </c>
      <c r="L550" s="4">
        <f>IF(AND(SUMIFS(Investors!$P:$P,Investors!$A:$A,$A550,Investors!$G:$G,$B550)-$B$2&lt;=L$4,SUMIFS(Investors!$P:$P,Investors!$A:$A,$A550,Investors!$G:$G,$B550)-$B$2&gt;K$4),SUMIFS(Investors!$Q:$Q,Investors!$A:$A,$A550,Investors!$G:$G,$B550),0)</f>
        <v/>
      </c>
      <c r="M550" s="4">
        <f>IF(AND(SUMIFS(Investors!$P:$P,Investors!$A:$A,$A550,Investors!$G:$G,$B550)-$B$2&lt;=M$4,SUMIFS(Investors!$P:$P,Investors!$A:$A,$A550,Investors!$G:$G,$B550)-$B$2&gt;L$4),SUMIFS(Investors!$Q:$Q,Investors!$A:$A,$A550,Investors!$G:$G,$B550),0)</f>
        <v/>
      </c>
      <c r="N550" s="4">
        <f>IF(AND(SUMIFS(Investors!$P:$P,Investors!$A:$A,$A550,Investors!$G:$G,$B550)-$B$2&lt;=N$4,SUMIFS(Investors!$P:$P,Investors!$A:$A,$A550,Investors!$G:$G,$B550)-$B$2&gt;M$4),SUMIFS(Investors!$Q:$Q,Investors!$A:$A,$A550,Investors!$G:$G,$B550),0)</f>
        <v/>
      </c>
      <c r="O550" s="4">
        <f>IF(AND(SUMIFS(Investors!$P:$P,Investors!$A:$A,$A550,Investors!$G:$G,$B550)-$B$2&lt;=O$4,SUMIFS(Investors!$P:$P,Investors!$A:$A,$A550,Investors!$G:$G,$B550)-$B$2&gt;N$4),SUMIFS(Investors!$Q:$Q,Investors!$A:$A,$A550,Investors!$G:$G,$B550),0)</f>
        <v/>
      </c>
      <c r="P550" s="4">
        <f>IF(AND(SUMIFS(Investors!$P:$P,Investors!$A:$A,$A550,Investors!$G:$G,$B550)-$B$2&lt;=P$4,SUMIFS(Investors!$P:$P,Investors!$A:$A,$A550,Investors!$G:$G,$B550)-$B$2&gt;O$4),SUMIFS(Investors!$Q:$Q,Investors!$A:$A,$A550,Investors!$G:$G,$B550),0)</f>
        <v/>
      </c>
      <c r="Q550" s="4">
        <f>IF(AND(SUMIFS(Investors!$P:$P,Investors!$A:$A,$A550,Investors!$G:$G,$B550)-$B$2&lt;=Q$4,SUMIFS(Investors!$P:$P,Investors!$A:$A,$A550,Investors!$G:$G,$B550)-$B$2&gt;P$4),SUMIFS(Investors!$Q:$Q,Investors!$A:$A,$A550,Investors!$G:$G,$B550),0)</f>
        <v/>
      </c>
      <c r="R550" s="4">
        <f>IF(AND(SUMIFS(Investors!$P:$P,Investors!$A:$A,$A550,Investors!$G:$G,$B550)-$B$2&lt;=R$4,SUMIFS(Investors!$P:$P,Investors!$A:$A,$A550,Investors!$G:$G,$B550)-$B$2&gt;Q$4),SUMIFS(Investors!$Q:$Q,Investors!$A:$A,$A550,Investors!$G:$G,$B550),0)</f>
        <v/>
      </c>
      <c r="S550" s="4">
        <f>IF(AND(SUMIFS(Investors!$P:$P,Investors!$A:$A,$A550,Investors!$G:$G,$B550)-$B$2&lt;=S$4,SUMIFS(Investors!$P:$P,Investors!$A:$A,$A550,Investors!$G:$G,$B550)-$B$2&gt;R$4),SUMIFS(Investors!$Q:$Q,Investors!$A:$A,$A550,Investors!$G:$G,$B550),0)</f>
        <v/>
      </c>
      <c r="T550" s="4">
        <f>IF(AND(SUMIFS(Investors!$P:$P,Investors!$A:$A,$A550,Investors!$G:$G,$B550)-$B$2&lt;=T$4,SUMIFS(Investors!$P:$P,Investors!$A:$A,$A550,Investors!$G:$G,$B550)-$B$2&gt;S$4),SUMIFS(Investors!$Q:$Q,Investors!$A:$A,$A550,Investors!$G:$G,$B550),0)</f>
        <v/>
      </c>
      <c r="U550" s="4">
        <f>IF(AND(SUMIFS(Investors!$P:$P,Investors!$A:$A,$A550,Investors!$G:$G,$B550)-$B$2&lt;=U$4,SUMIFS(Investors!$P:$P,Investors!$A:$A,$A550,Investors!$G:$G,$B550)-$B$2&gt;T$4),SUMIFS(Investors!$Q:$Q,Investors!$A:$A,$A550,Investors!$G:$G,$B550),0)</f>
        <v/>
      </c>
      <c r="V550" s="4">
        <f>IF(AND(SUMIFS(Investors!$P:$P,Investors!$A:$A,$A550,Investors!$G:$G,$B550)-$B$2&lt;=V$4,SUMIFS(Investors!$P:$P,Investors!$A:$A,$A550,Investors!$G:$G,$B550)-$B$2&gt;U$4),SUMIFS(Investors!$Q:$Q,Investors!$A:$A,$A550,Investors!$G:$G,$B550),0)</f>
        <v/>
      </c>
      <c r="W550" s="4">
        <f>IF(AND(SUMIFS(Investors!$P:$P,Investors!$A:$A,$A550,Investors!$G:$G,$B550)-$B$2&lt;=W$4,SUMIFS(Investors!$P:$P,Investors!$A:$A,$A550,Investors!$G:$G,$B550)-$B$2&gt;V$4),SUMIFS(Investors!$Q:$Q,Investors!$A:$A,$A550,Investors!$G:$G,$B550),0)</f>
        <v/>
      </c>
      <c r="X550" s="4">
        <f>IF(AND(SUMIFS(Investors!$P:$P,Investors!$A:$A,$A550,Investors!$G:$G,$B550)-$B$2&lt;=X$4,SUMIFS(Investors!$P:$P,Investors!$A:$A,$A550,Investors!$G:$G,$B550)-$B$2&gt;W$4),SUMIFS(Investors!$Q:$Q,Investors!$A:$A,$A550,Investors!$G:$G,$B550),0)</f>
        <v/>
      </c>
      <c r="Y550" s="4">
        <f>IF(AND(SUMIFS(Investors!$P:$P,Investors!$A:$A,$A550,Investors!$G:$G,$B550)-$B$2&lt;=Y$4,SUMIFS(Investors!$P:$P,Investors!$A:$A,$A550,Investors!$G:$G,$B550)-$B$2&gt;X$4),SUMIFS(Investors!$Q:$Q,Investors!$A:$A,$A550,Investors!$G:$G,$B550),0)</f>
        <v/>
      </c>
      <c r="Z550" s="4">
        <f>IF(AND(SUMIFS(Investors!$P:$P,Investors!$A:$A,$A550,Investors!$G:$G,$B550)-$B$2&lt;=Z$4,SUMIFS(Investors!$P:$P,Investors!$A:$A,$A550,Investors!$G:$G,$B550)-$B$2&gt;Y$4),SUMIFS(Investors!$Q:$Q,Investors!$A:$A,$A550,Investors!$G:$G,$B550),0)</f>
        <v/>
      </c>
      <c r="AA550" s="4">
        <f>IF(AND(SUMIFS(Investors!$P:$P,Investors!$A:$A,$A550,Investors!$G:$G,$B550)-$B$2&lt;=AA$4,SUMIFS(Investors!$P:$P,Investors!$A:$A,$A550,Investors!$G:$G,$B550)-$B$2&gt;Z$4),SUMIFS(Investors!$Q:$Q,Investors!$A:$A,$A550,Investors!$G:$G,$B550),0)</f>
        <v/>
      </c>
      <c r="AB550" s="4">
        <f>IF(AND(SUMIFS(Investors!$P:$P,Investors!$A:$A,$A550,Investors!$G:$G,$B550)-$B$2&lt;=AB$4,SUMIFS(Investors!$P:$P,Investors!$A:$A,$A550,Investors!$G:$G,$B550)-$B$2&gt;AA$4),SUMIFS(Investors!$Q:$Q,Investors!$A:$A,$A550,Investors!$G:$G,$B550),0)</f>
        <v/>
      </c>
      <c r="AC550" s="4">
        <f>IF(AND(SUMIFS(Investors!$P:$P,Investors!$A:$A,$A550,Investors!$G:$G,$B550)-$B$2&lt;=AC$4,SUMIFS(Investors!$P:$P,Investors!$A:$A,$A550,Investors!$G:$G,$B550)-$B$2&gt;AB$4),SUMIFS(Investors!$Q:$Q,Investors!$A:$A,$A550,Investors!$G:$G,$B550),0)</f>
        <v/>
      </c>
    </row>
    <row r="551">
      <c r="A551" t="inlineStr">
        <is>
          <t>ZGRA01</t>
        </is>
      </c>
      <c r="B551" t="inlineStr">
        <is>
          <t>HVK403</t>
        </is>
      </c>
      <c r="C551" s="4">
        <f>SUM(E551:AC551)</f>
        <v/>
      </c>
      <c r="E551" s="4">
        <f>IF(AND(SUMIFS(Investors!$P:$P,Investors!$A:$A,$A551,Investors!$G:$G,$B551)-$B$2&lt;=E$4,SUMIFS(Investors!$P:$P,Investors!$A:$A,$A551,Investors!$G:$G,$B551)-$B$2&gt;D$4),SUMIFS(Investors!$Q:$Q,Investors!$A:$A,$A551,Investors!$G:$G,$B551),0)</f>
        <v/>
      </c>
      <c r="F551" s="4">
        <f>IF(AND(SUMIFS(Investors!$P:$P,Investors!$A:$A,$A551,Investors!$G:$G,$B551)-$B$2&lt;=F$4,SUMIFS(Investors!$P:$P,Investors!$A:$A,$A551,Investors!$G:$G,$B551)-$B$2&gt;E$4),SUMIFS(Investors!$Q:$Q,Investors!$A:$A,$A551,Investors!$G:$G,$B551),0)</f>
        <v/>
      </c>
      <c r="G551" s="4">
        <f>IF(AND(SUMIFS(Investors!$P:$P,Investors!$A:$A,$A551,Investors!$G:$G,$B551)-$B$2&lt;=G$4,SUMIFS(Investors!$P:$P,Investors!$A:$A,$A551,Investors!$G:$G,$B551)-$B$2&gt;F$4),SUMIFS(Investors!$Q:$Q,Investors!$A:$A,$A551,Investors!$G:$G,$B551),0)</f>
        <v/>
      </c>
      <c r="H551" s="4">
        <f>IF(AND(SUMIFS(Investors!$P:$P,Investors!$A:$A,$A551,Investors!$G:$G,$B551)-$B$2&lt;=H$4,SUMIFS(Investors!$P:$P,Investors!$A:$A,$A551,Investors!$G:$G,$B551)-$B$2&gt;G$4),SUMIFS(Investors!$Q:$Q,Investors!$A:$A,$A551,Investors!$G:$G,$B551),0)</f>
        <v/>
      </c>
      <c r="I551" s="4">
        <f>IF(AND(SUMIFS(Investors!$P:$P,Investors!$A:$A,$A551,Investors!$G:$G,$B551)-$B$2&lt;=I$4,SUMIFS(Investors!$P:$P,Investors!$A:$A,$A551,Investors!$G:$G,$B551)-$B$2&gt;H$4),SUMIFS(Investors!$Q:$Q,Investors!$A:$A,$A551,Investors!$G:$G,$B551),0)</f>
        <v/>
      </c>
      <c r="J551" s="4">
        <f>IF(AND(SUMIFS(Investors!$P:$P,Investors!$A:$A,$A551,Investors!$G:$G,$B551)-$B$2&lt;=J$4,SUMIFS(Investors!$P:$P,Investors!$A:$A,$A551,Investors!$G:$G,$B551)-$B$2&gt;I$4),SUMIFS(Investors!$Q:$Q,Investors!$A:$A,$A551,Investors!$G:$G,$B551),0)</f>
        <v/>
      </c>
      <c r="K551" s="4">
        <f>IF(AND(SUMIFS(Investors!$P:$P,Investors!$A:$A,$A551,Investors!$G:$G,$B551)-$B$2&lt;=K$4,SUMIFS(Investors!$P:$P,Investors!$A:$A,$A551,Investors!$G:$G,$B551)-$B$2&gt;J$4),SUMIFS(Investors!$Q:$Q,Investors!$A:$A,$A551,Investors!$G:$G,$B551),0)</f>
        <v/>
      </c>
      <c r="L551" s="4">
        <f>IF(AND(SUMIFS(Investors!$P:$P,Investors!$A:$A,$A551,Investors!$G:$G,$B551)-$B$2&lt;=L$4,SUMIFS(Investors!$P:$P,Investors!$A:$A,$A551,Investors!$G:$G,$B551)-$B$2&gt;K$4),SUMIFS(Investors!$Q:$Q,Investors!$A:$A,$A551,Investors!$G:$G,$B551),0)</f>
        <v/>
      </c>
      <c r="M551" s="4">
        <f>IF(AND(SUMIFS(Investors!$P:$P,Investors!$A:$A,$A551,Investors!$G:$G,$B551)-$B$2&lt;=M$4,SUMIFS(Investors!$P:$P,Investors!$A:$A,$A551,Investors!$G:$G,$B551)-$B$2&gt;L$4),SUMIFS(Investors!$Q:$Q,Investors!$A:$A,$A551,Investors!$G:$G,$B551),0)</f>
        <v/>
      </c>
      <c r="N551" s="4">
        <f>IF(AND(SUMIFS(Investors!$P:$P,Investors!$A:$A,$A551,Investors!$G:$G,$B551)-$B$2&lt;=N$4,SUMIFS(Investors!$P:$P,Investors!$A:$A,$A551,Investors!$G:$G,$B551)-$B$2&gt;M$4),SUMIFS(Investors!$Q:$Q,Investors!$A:$A,$A551,Investors!$G:$G,$B551),0)</f>
        <v/>
      </c>
      <c r="O551" s="4">
        <f>IF(AND(SUMIFS(Investors!$P:$P,Investors!$A:$A,$A551,Investors!$G:$G,$B551)-$B$2&lt;=O$4,SUMIFS(Investors!$P:$P,Investors!$A:$A,$A551,Investors!$G:$G,$B551)-$B$2&gt;N$4),SUMIFS(Investors!$Q:$Q,Investors!$A:$A,$A551,Investors!$G:$G,$B551),0)</f>
        <v/>
      </c>
      <c r="P551" s="4">
        <f>IF(AND(SUMIFS(Investors!$P:$P,Investors!$A:$A,$A551,Investors!$G:$G,$B551)-$B$2&lt;=P$4,SUMIFS(Investors!$P:$P,Investors!$A:$A,$A551,Investors!$G:$G,$B551)-$B$2&gt;O$4),SUMIFS(Investors!$Q:$Q,Investors!$A:$A,$A551,Investors!$G:$G,$B551),0)</f>
        <v/>
      </c>
      <c r="Q551" s="4">
        <f>IF(AND(SUMIFS(Investors!$P:$P,Investors!$A:$A,$A551,Investors!$G:$G,$B551)-$B$2&lt;=Q$4,SUMIFS(Investors!$P:$P,Investors!$A:$A,$A551,Investors!$G:$G,$B551)-$B$2&gt;P$4),SUMIFS(Investors!$Q:$Q,Investors!$A:$A,$A551,Investors!$G:$G,$B551),0)</f>
        <v/>
      </c>
      <c r="R551" s="4">
        <f>IF(AND(SUMIFS(Investors!$P:$P,Investors!$A:$A,$A551,Investors!$G:$G,$B551)-$B$2&lt;=R$4,SUMIFS(Investors!$P:$P,Investors!$A:$A,$A551,Investors!$G:$G,$B551)-$B$2&gt;Q$4),SUMIFS(Investors!$Q:$Q,Investors!$A:$A,$A551,Investors!$G:$G,$B551),0)</f>
        <v/>
      </c>
      <c r="S551" s="4">
        <f>IF(AND(SUMIFS(Investors!$P:$P,Investors!$A:$A,$A551,Investors!$G:$G,$B551)-$B$2&lt;=S$4,SUMIFS(Investors!$P:$P,Investors!$A:$A,$A551,Investors!$G:$G,$B551)-$B$2&gt;R$4),SUMIFS(Investors!$Q:$Q,Investors!$A:$A,$A551,Investors!$G:$G,$B551),0)</f>
        <v/>
      </c>
      <c r="T551" s="4">
        <f>IF(AND(SUMIFS(Investors!$P:$P,Investors!$A:$A,$A551,Investors!$G:$G,$B551)-$B$2&lt;=T$4,SUMIFS(Investors!$P:$P,Investors!$A:$A,$A551,Investors!$G:$G,$B551)-$B$2&gt;S$4),SUMIFS(Investors!$Q:$Q,Investors!$A:$A,$A551,Investors!$G:$G,$B551),0)</f>
        <v/>
      </c>
      <c r="U551" s="4">
        <f>IF(AND(SUMIFS(Investors!$P:$P,Investors!$A:$A,$A551,Investors!$G:$G,$B551)-$B$2&lt;=U$4,SUMIFS(Investors!$P:$P,Investors!$A:$A,$A551,Investors!$G:$G,$B551)-$B$2&gt;T$4),SUMIFS(Investors!$Q:$Q,Investors!$A:$A,$A551,Investors!$G:$G,$B551),0)</f>
        <v/>
      </c>
      <c r="V551" s="4">
        <f>IF(AND(SUMIFS(Investors!$P:$P,Investors!$A:$A,$A551,Investors!$G:$G,$B551)-$B$2&lt;=V$4,SUMIFS(Investors!$P:$P,Investors!$A:$A,$A551,Investors!$G:$G,$B551)-$B$2&gt;U$4),SUMIFS(Investors!$Q:$Q,Investors!$A:$A,$A551,Investors!$G:$G,$B551),0)</f>
        <v/>
      </c>
      <c r="W551" s="4">
        <f>IF(AND(SUMIFS(Investors!$P:$P,Investors!$A:$A,$A551,Investors!$G:$G,$B551)-$B$2&lt;=W$4,SUMIFS(Investors!$P:$P,Investors!$A:$A,$A551,Investors!$G:$G,$B551)-$B$2&gt;V$4),SUMIFS(Investors!$Q:$Q,Investors!$A:$A,$A551,Investors!$G:$G,$B551),0)</f>
        <v/>
      </c>
      <c r="X551" s="4">
        <f>IF(AND(SUMIFS(Investors!$P:$P,Investors!$A:$A,$A551,Investors!$G:$G,$B551)-$B$2&lt;=X$4,SUMIFS(Investors!$P:$P,Investors!$A:$A,$A551,Investors!$G:$G,$B551)-$B$2&gt;W$4),SUMIFS(Investors!$Q:$Q,Investors!$A:$A,$A551,Investors!$G:$G,$B551),0)</f>
        <v/>
      </c>
      <c r="Y551" s="4">
        <f>IF(AND(SUMIFS(Investors!$P:$P,Investors!$A:$A,$A551,Investors!$G:$G,$B551)-$B$2&lt;=Y$4,SUMIFS(Investors!$P:$P,Investors!$A:$A,$A551,Investors!$G:$G,$B551)-$B$2&gt;X$4),SUMIFS(Investors!$Q:$Q,Investors!$A:$A,$A551,Investors!$G:$G,$B551),0)</f>
        <v/>
      </c>
      <c r="Z551" s="4">
        <f>IF(AND(SUMIFS(Investors!$P:$P,Investors!$A:$A,$A551,Investors!$G:$G,$B551)-$B$2&lt;=Z$4,SUMIFS(Investors!$P:$P,Investors!$A:$A,$A551,Investors!$G:$G,$B551)-$B$2&gt;Y$4),SUMIFS(Investors!$Q:$Q,Investors!$A:$A,$A551,Investors!$G:$G,$B551),0)</f>
        <v/>
      </c>
      <c r="AA551" s="4">
        <f>IF(AND(SUMIFS(Investors!$P:$P,Investors!$A:$A,$A551,Investors!$G:$G,$B551)-$B$2&lt;=AA$4,SUMIFS(Investors!$P:$P,Investors!$A:$A,$A551,Investors!$G:$G,$B551)-$B$2&gt;Z$4),SUMIFS(Investors!$Q:$Q,Investors!$A:$A,$A551,Investors!$G:$G,$B551),0)</f>
        <v/>
      </c>
      <c r="AB551" s="4">
        <f>IF(AND(SUMIFS(Investors!$P:$P,Investors!$A:$A,$A551,Investors!$G:$G,$B551)-$B$2&lt;=AB$4,SUMIFS(Investors!$P:$P,Investors!$A:$A,$A551,Investors!$G:$G,$B551)-$B$2&gt;AA$4),SUMIFS(Investors!$Q:$Q,Investors!$A:$A,$A551,Investors!$G:$G,$B551),0)</f>
        <v/>
      </c>
      <c r="AC551" s="4">
        <f>IF(AND(SUMIFS(Investors!$P:$P,Investors!$A:$A,$A551,Investors!$G:$G,$B551)-$B$2&lt;=AC$4,SUMIFS(Investors!$P:$P,Investors!$A:$A,$A551,Investors!$G:$G,$B551)-$B$2&gt;AB$4),SUMIFS(Investors!$Q:$Q,Investors!$A:$A,$A551,Investors!$G:$G,$B551),0)</f>
        <v/>
      </c>
    </row>
    <row r="552">
      <c r="A552" t="inlineStr">
        <is>
          <t>ZVAN15</t>
        </is>
      </c>
      <c r="B552" t="inlineStr">
        <is>
          <t>HVK405</t>
        </is>
      </c>
      <c r="C552" s="4">
        <f>SUM(E552:AC552)</f>
        <v/>
      </c>
      <c r="E552" s="4">
        <f>IF(AND(SUMIFS(Investors!$P:$P,Investors!$A:$A,$A552,Investors!$G:$G,$B552)-$B$2&lt;=E$4,SUMIFS(Investors!$P:$P,Investors!$A:$A,$A552,Investors!$G:$G,$B552)-$B$2&gt;D$4),SUMIFS(Investors!$Q:$Q,Investors!$A:$A,$A552,Investors!$G:$G,$B552),0)</f>
        <v/>
      </c>
      <c r="F552" s="4">
        <f>IF(AND(SUMIFS(Investors!$P:$P,Investors!$A:$A,$A552,Investors!$G:$G,$B552)-$B$2&lt;=F$4,SUMIFS(Investors!$P:$P,Investors!$A:$A,$A552,Investors!$G:$G,$B552)-$B$2&gt;E$4),SUMIFS(Investors!$Q:$Q,Investors!$A:$A,$A552,Investors!$G:$G,$B552),0)</f>
        <v/>
      </c>
      <c r="G552" s="4">
        <f>IF(AND(SUMIFS(Investors!$P:$P,Investors!$A:$A,$A552,Investors!$G:$G,$B552)-$B$2&lt;=G$4,SUMIFS(Investors!$P:$P,Investors!$A:$A,$A552,Investors!$G:$G,$B552)-$B$2&gt;F$4),SUMIFS(Investors!$Q:$Q,Investors!$A:$A,$A552,Investors!$G:$G,$B552),0)</f>
        <v/>
      </c>
      <c r="H552" s="4">
        <f>IF(AND(SUMIFS(Investors!$P:$P,Investors!$A:$A,$A552,Investors!$G:$G,$B552)-$B$2&lt;=H$4,SUMIFS(Investors!$P:$P,Investors!$A:$A,$A552,Investors!$G:$G,$B552)-$B$2&gt;G$4),SUMIFS(Investors!$Q:$Q,Investors!$A:$A,$A552,Investors!$G:$G,$B552),0)</f>
        <v/>
      </c>
      <c r="I552" s="4">
        <f>IF(AND(SUMIFS(Investors!$P:$P,Investors!$A:$A,$A552,Investors!$G:$G,$B552)-$B$2&lt;=I$4,SUMIFS(Investors!$P:$P,Investors!$A:$A,$A552,Investors!$G:$G,$B552)-$B$2&gt;H$4),SUMIFS(Investors!$Q:$Q,Investors!$A:$A,$A552,Investors!$G:$G,$B552),0)</f>
        <v/>
      </c>
      <c r="J552" s="4">
        <f>IF(AND(SUMIFS(Investors!$P:$P,Investors!$A:$A,$A552,Investors!$G:$G,$B552)-$B$2&lt;=J$4,SUMIFS(Investors!$P:$P,Investors!$A:$A,$A552,Investors!$G:$G,$B552)-$B$2&gt;I$4),SUMIFS(Investors!$Q:$Q,Investors!$A:$A,$A552,Investors!$G:$G,$B552),0)</f>
        <v/>
      </c>
      <c r="K552" s="4">
        <f>IF(AND(SUMIFS(Investors!$P:$P,Investors!$A:$A,$A552,Investors!$G:$G,$B552)-$B$2&lt;=K$4,SUMIFS(Investors!$P:$P,Investors!$A:$A,$A552,Investors!$G:$G,$B552)-$B$2&gt;J$4),SUMIFS(Investors!$Q:$Q,Investors!$A:$A,$A552,Investors!$G:$G,$B552),0)</f>
        <v/>
      </c>
      <c r="L552" s="4">
        <f>IF(AND(SUMIFS(Investors!$P:$P,Investors!$A:$A,$A552,Investors!$G:$G,$B552)-$B$2&lt;=L$4,SUMIFS(Investors!$P:$P,Investors!$A:$A,$A552,Investors!$G:$G,$B552)-$B$2&gt;K$4),SUMIFS(Investors!$Q:$Q,Investors!$A:$A,$A552,Investors!$G:$G,$B552),0)</f>
        <v/>
      </c>
      <c r="M552" s="4">
        <f>IF(AND(SUMIFS(Investors!$P:$P,Investors!$A:$A,$A552,Investors!$G:$G,$B552)-$B$2&lt;=M$4,SUMIFS(Investors!$P:$P,Investors!$A:$A,$A552,Investors!$G:$G,$B552)-$B$2&gt;L$4),SUMIFS(Investors!$Q:$Q,Investors!$A:$A,$A552,Investors!$G:$G,$B552),0)</f>
        <v/>
      </c>
      <c r="N552" s="4">
        <f>IF(AND(SUMIFS(Investors!$P:$P,Investors!$A:$A,$A552,Investors!$G:$G,$B552)-$B$2&lt;=N$4,SUMIFS(Investors!$P:$P,Investors!$A:$A,$A552,Investors!$G:$G,$B552)-$B$2&gt;M$4),SUMIFS(Investors!$Q:$Q,Investors!$A:$A,$A552,Investors!$G:$G,$B552),0)</f>
        <v/>
      </c>
      <c r="O552" s="4">
        <f>IF(AND(SUMIFS(Investors!$P:$P,Investors!$A:$A,$A552,Investors!$G:$G,$B552)-$B$2&lt;=O$4,SUMIFS(Investors!$P:$P,Investors!$A:$A,$A552,Investors!$G:$G,$B552)-$B$2&gt;N$4),SUMIFS(Investors!$Q:$Q,Investors!$A:$A,$A552,Investors!$G:$G,$B552),0)</f>
        <v/>
      </c>
      <c r="P552" s="4">
        <f>IF(AND(SUMIFS(Investors!$P:$P,Investors!$A:$A,$A552,Investors!$G:$G,$B552)-$B$2&lt;=P$4,SUMIFS(Investors!$P:$P,Investors!$A:$A,$A552,Investors!$G:$G,$B552)-$B$2&gt;O$4),SUMIFS(Investors!$Q:$Q,Investors!$A:$A,$A552,Investors!$G:$G,$B552),0)</f>
        <v/>
      </c>
      <c r="Q552" s="4">
        <f>IF(AND(SUMIFS(Investors!$P:$P,Investors!$A:$A,$A552,Investors!$G:$G,$B552)-$B$2&lt;=Q$4,SUMIFS(Investors!$P:$P,Investors!$A:$A,$A552,Investors!$G:$G,$B552)-$B$2&gt;P$4),SUMIFS(Investors!$Q:$Q,Investors!$A:$A,$A552,Investors!$G:$G,$B552),0)</f>
        <v/>
      </c>
      <c r="R552" s="4">
        <f>IF(AND(SUMIFS(Investors!$P:$P,Investors!$A:$A,$A552,Investors!$G:$G,$B552)-$B$2&lt;=R$4,SUMIFS(Investors!$P:$P,Investors!$A:$A,$A552,Investors!$G:$G,$B552)-$B$2&gt;Q$4),SUMIFS(Investors!$Q:$Q,Investors!$A:$A,$A552,Investors!$G:$G,$B552),0)</f>
        <v/>
      </c>
      <c r="S552" s="4">
        <f>IF(AND(SUMIFS(Investors!$P:$P,Investors!$A:$A,$A552,Investors!$G:$G,$B552)-$B$2&lt;=S$4,SUMIFS(Investors!$P:$P,Investors!$A:$A,$A552,Investors!$G:$G,$B552)-$B$2&gt;R$4),SUMIFS(Investors!$Q:$Q,Investors!$A:$A,$A552,Investors!$G:$G,$B552),0)</f>
        <v/>
      </c>
      <c r="T552" s="4">
        <f>IF(AND(SUMIFS(Investors!$P:$P,Investors!$A:$A,$A552,Investors!$G:$G,$B552)-$B$2&lt;=T$4,SUMIFS(Investors!$P:$P,Investors!$A:$A,$A552,Investors!$G:$G,$B552)-$B$2&gt;S$4),SUMIFS(Investors!$Q:$Q,Investors!$A:$A,$A552,Investors!$G:$G,$B552),0)</f>
        <v/>
      </c>
      <c r="U552" s="4">
        <f>IF(AND(SUMIFS(Investors!$P:$P,Investors!$A:$A,$A552,Investors!$G:$G,$B552)-$B$2&lt;=U$4,SUMIFS(Investors!$P:$P,Investors!$A:$A,$A552,Investors!$G:$G,$B552)-$B$2&gt;T$4),SUMIFS(Investors!$Q:$Q,Investors!$A:$A,$A552,Investors!$G:$G,$B552),0)</f>
        <v/>
      </c>
      <c r="V552" s="4">
        <f>IF(AND(SUMIFS(Investors!$P:$P,Investors!$A:$A,$A552,Investors!$G:$G,$B552)-$B$2&lt;=V$4,SUMIFS(Investors!$P:$P,Investors!$A:$A,$A552,Investors!$G:$G,$B552)-$B$2&gt;U$4),SUMIFS(Investors!$Q:$Q,Investors!$A:$A,$A552,Investors!$G:$G,$B552),0)</f>
        <v/>
      </c>
      <c r="W552" s="4">
        <f>IF(AND(SUMIFS(Investors!$P:$P,Investors!$A:$A,$A552,Investors!$G:$G,$B552)-$B$2&lt;=W$4,SUMIFS(Investors!$P:$P,Investors!$A:$A,$A552,Investors!$G:$G,$B552)-$B$2&gt;V$4),SUMIFS(Investors!$Q:$Q,Investors!$A:$A,$A552,Investors!$G:$G,$B552),0)</f>
        <v/>
      </c>
      <c r="X552" s="4">
        <f>IF(AND(SUMIFS(Investors!$P:$P,Investors!$A:$A,$A552,Investors!$G:$G,$B552)-$B$2&lt;=X$4,SUMIFS(Investors!$P:$P,Investors!$A:$A,$A552,Investors!$G:$G,$B552)-$B$2&gt;W$4),SUMIFS(Investors!$Q:$Q,Investors!$A:$A,$A552,Investors!$G:$G,$B552),0)</f>
        <v/>
      </c>
      <c r="Y552" s="4">
        <f>IF(AND(SUMIFS(Investors!$P:$P,Investors!$A:$A,$A552,Investors!$G:$G,$B552)-$B$2&lt;=Y$4,SUMIFS(Investors!$P:$P,Investors!$A:$A,$A552,Investors!$G:$G,$B552)-$B$2&gt;X$4),SUMIFS(Investors!$Q:$Q,Investors!$A:$A,$A552,Investors!$G:$G,$B552),0)</f>
        <v/>
      </c>
      <c r="Z552" s="4">
        <f>IF(AND(SUMIFS(Investors!$P:$P,Investors!$A:$A,$A552,Investors!$G:$G,$B552)-$B$2&lt;=Z$4,SUMIFS(Investors!$P:$P,Investors!$A:$A,$A552,Investors!$G:$G,$B552)-$B$2&gt;Y$4),SUMIFS(Investors!$Q:$Q,Investors!$A:$A,$A552,Investors!$G:$G,$B552),0)</f>
        <v/>
      </c>
      <c r="AA552" s="4">
        <f>IF(AND(SUMIFS(Investors!$P:$P,Investors!$A:$A,$A552,Investors!$G:$G,$B552)-$B$2&lt;=AA$4,SUMIFS(Investors!$P:$P,Investors!$A:$A,$A552,Investors!$G:$G,$B552)-$B$2&gt;Z$4),SUMIFS(Investors!$Q:$Q,Investors!$A:$A,$A552,Investors!$G:$G,$B552),0)</f>
        <v/>
      </c>
      <c r="AB552" s="4">
        <f>IF(AND(SUMIFS(Investors!$P:$P,Investors!$A:$A,$A552,Investors!$G:$G,$B552)-$B$2&lt;=AB$4,SUMIFS(Investors!$P:$P,Investors!$A:$A,$A552,Investors!$G:$G,$B552)-$B$2&gt;AA$4),SUMIFS(Investors!$Q:$Q,Investors!$A:$A,$A552,Investors!$G:$G,$B552),0)</f>
        <v/>
      </c>
      <c r="AC552" s="4">
        <f>IF(AND(SUMIFS(Investors!$P:$P,Investors!$A:$A,$A552,Investors!$G:$G,$B552)-$B$2&lt;=AC$4,SUMIFS(Investors!$P:$P,Investors!$A:$A,$A552,Investors!$G:$G,$B552)-$B$2&gt;AB$4),SUMIFS(Investors!$Q:$Q,Investors!$A:$A,$A552,Investors!$G:$G,$B552),0)</f>
        <v/>
      </c>
    </row>
    <row r="553">
      <c r="A553" t="inlineStr">
        <is>
          <t>ZCON01</t>
        </is>
      </c>
      <c r="B553" t="inlineStr">
        <is>
          <t>HFB313</t>
        </is>
      </c>
      <c r="C553" s="4">
        <f>SUM(E553:AC553)</f>
        <v/>
      </c>
      <c r="E553" s="4">
        <f>IF(AND(SUMIFS(Investors!$P:$P,Investors!$A:$A,$A553,Investors!$G:$G,$B553)-$B$2&lt;=E$4,SUMIFS(Investors!$P:$P,Investors!$A:$A,$A553,Investors!$G:$G,$B553)-$B$2&gt;D$4),SUMIFS(Investors!$Q:$Q,Investors!$A:$A,$A553,Investors!$G:$G,$B553),0)</f>
        <v/>
      </c>
      <c r="F553" s="4">
        <f>IF(AND(SUMIFS(Investors!$P:$P,Investors!$A:$A,$A553,Investors!$G:$G,$B553)-$B$2&lt;=F$4,SUMIFS(Investors!$P:$P,Investors!$A:$A,$A553,Investors!$G:$G,$B553)-$B$2&gt;E$4),SUMIFS(Investors!$Q:$Q,Investors!$A:$A,$A553,Investors!$G:$G,$B553),0)</f>
        <v/>
      </c>
      <c r="G553" s="4">
        <f>IF(AND(SUMIFS(Investors!$P:$P,Investors!$A:$A,$A553,Investors!$G:$G,$B553)-$B$2&lt;=G$4,SUMIFS(Investors!$P:$P,Investors!$A:$A,$A553,Investors!$G:$G,$B553)-$B$2&gt;F$4),SUMIFS(Investors!$Q:$Q,Investors!$A:$A,$A553,Investors!$G:$G,$B553),0)</f>
        <v/>
      </c>
      <c r="H553" s="4">
        <f>IF(AND(SUMIFS(Investors!$P:$P,Investors!$A:$A,$A553,Investors!$G:$G,$B553)-$B$2&lt;=H$4,SUMIFS(Investors!$P:$P,Investors!$A:$A,$A553,Investors!$G:$G,$B553)-$B$2&gt;G$4),SUMIFS(Investors!$Q:$Q,Investors!$A:$A,$A553,Investors!$G:$G,$B553),0)</f>
        <v/>
      </c>
      <c r="I553" s="4">
        <f>IF(AND(SUMIFS(Investors!$P:$P,Investors!$A:$A,$A553,Investors!$G:$G,$B553)-$B$2&lt;=I$4,SUMIFS(Investors!$P:$P,Investors!$A:$A,$A553,Investors!$G:$G,$B553)-$B$2&gt;H$4),SUMIFS(Investors!$Q:$Q,Investors!$A:$A,$A553,Investors!$G:$G,$B553),0)</f>
        <v/>
      </c>
      <c r="J553" s="4">
        <f>IF(AND(SUMIFS(Investors!$P:$P,Investors!$A:$A,$A553,Investors!$G:$G,$B553)-$B$2&lt;=J$4,SUMIFS(Investors!$P:$P,Investors!$A:$A,$A553,Investors!$G:$G,$B553)-$B$2&gt;I$4),SUMIFS(Investors!$Q:$Q,Investors!$A:$A,$A553,Investors!$G:$G,$B553),0)</f>
        <v/>
      </c>
      <c r="K553" s="4">
        <f>IF(AND(SUMIFS(Investors!$P:$P,Investors!$A:$A,$A553,Investors!$G:$G,$B553)-$B$2&lt;=K$4,SUMIFS(Investors!$P:$P,Investors!$A:$A,$A553,Investors!$G:$G,$B553)-$B$2&gt;J$4),SUMIFS(Investors!$Q:$Q,Investors!$A:$A,$A553,Investors!$G:$G,$B553),0)</f>
        <v/>
      </c>
      <c r="L553" s="4">
        <f>IF(AND(SUMIFS(Investors!$P:$P,Investors!$A:$A,$A553,Investors!$G:$G,$B553)-$B$2&lt;=L$4,SUMIFS(Investors!$P:$P,Investors!$A:$A,$A553,Investors!$G:$G,$B553)-$B$2&gt;K$4),SUMIFS(Investors!$Q:$Q,Investors!$A:$A,$A553,Investors!$G:$G,$B553),0)</f>
        <v/>
      </c>
      <c r="M553" s="4">
        <f>IF(AND(SUMIFS(Investors!$P:$P,Investors!$A:$A,$A553,Investors!$G:$G,$B553)-$B$2&lt;=M$4,SUMIFS(Investors!$P:$P,Investors!$A:$A,$A553,Investors!$G:$G,$B553)-$B$2&gt;L$4),SUMIFS(Investors!$Q:$Q,Investors!$A:$A,$A553,Investors!$G:$G,$B553),0)</f>
        <v/>
      </c>
      <c r="N553" s="4">
        <f>IF(AND(SUMIFS(Investors!$P:$P,Investors!$A:$A,$A553,Investors!$G:$G,$B553)-$B$2&lt;=N$4,SUMIFS(Investors!$P:$P,Investors!$A:$A,$A553,Investors!$G:$G,$B553)-$B$2&gt;M$4),SUMIFS(Investors!$Q:$Q,Investors!$A:$A,$A553,Investors!$G:$G,$B553),0)</f>
        <v/>
      </c>
      <c r="O553" s="4">
        <f>IF(AND(SUMIFS(Investors!$P:$P,Investors!$A:$A,$A553,Investors!$G:$G,$B553)-$B$2&lt;=O$4,SUMIFS(Investors!$P:$P,Investors!$A:$A,$A553,Investors!$G:$G,$B553)-$B$2&gt;N$4),SUMIFS(Investors!$Q:$Q,Investors!$A:$A,$A553,Investors!$G:$G,$B553),0)</f>
        <v/>
      </c>
      <c r="P553" s="4">
        <f>IF(AND(SUMIFS(Investors!$P:$P,Investors!$A:$A,$A553,Investors!$G:$G,$B553)-$B$2&lt;=P$4,SUMIFS(Investors!$P:$P,Investors!$A:$A,$A553,Investors!$G:$G,$B553)-$B$2&gt;O$4),SUMIFS(Investors!$Q:$Q,Investors!$A:$A,$A553,Investors!$G:$G,$B553),0)</f>
        <v/>
      </c>
      <c r="Q553" s="4">
        <f>IF(AND(SUMIFS(Investors!$P:$P,Investors!$A:$A,$A553,Investors!$G:$G,$B553)-$B$2&lt;=Q$4,SUMIFS(Investors!$P:$P,Investors!$A:$A,$A553,Investors!$G:$G,$B553)-$B$2&gt;P$4),SUMIFS(Investors!$Q:$Q,Investors!$A:$A,$A553,Investors!$G:$G,$B553),0)</f>
        <v/>
      </c>
      <c r="R553" s="4">
        <f>IF(AND(SUMIFS(Investors!$P:$P,Investors!$A:$A,$A553,Investors!$G:$G,$B553)-$B$2&lt;=R$4,SUMIFS(Investors!$P:$P,Investors!$A:$A,$A553,Investors!$G:$G,$B553)-$B$2&gt;Q$4),SUMIFS(Investors!$Q:$Q,Investors!$A:$A,$A553,Investors!$G:$G,$B553),0)</f>
        <v/>
      </c>
      <c r="S553" s="4">
        <f>IF(AND(SUMIFS(Investors!$P:$P,Investors!$A:$A,$A553,Investors!$G:$G,$B553)-$B$2&lt;=S$4,SUMIFS(Investors!$P:$P,Investors!$A:$A,$A553,Investors!$G:$G,$B553)-$B$2&gt;R$4),SUMIFS(Investors!$Q:$Q,Investors!$A:$A,$A553,Investors!$G:$G,$B553),0)</f>
        <v/>
      </c>
      <c r="T553" s="4">
        <f>IF(AND(SUMIFS(Investors!$P:$P,Investors!$A:$A,$A553,Investors!$G:$G,$B553)-$B$2&lt;=T$4,SUMIFS(Investors!$P:$P,Investors!$A:$A,$A553,Investors!$G:$G,$B553)-$B$2&gt;S$4),SUMIFS(Investors!$Q:$Q,Investors!$A:$A,$A553,Investors!$G:$G,$B553),0)</f>
        <v/>
      </c>
      <c r="U553" s="4">
        <f>IF(AND(SUMIFS(Investors!$P:$P,Investors!$A:$A,$A553,Investors!$G:$G,$B553)-$B$2&lt;=U$4,SUMIFS(Investors!$P:$P,Investors!$A:$A,$A553,Investors!$G:$G,$B553)-$B$2&gt;T$4),SUMIFS(Investors!$Q:$Q,Investors!$A:$A,$A553,Investors!$G:$G,$B553),0)</f>
        <v/>
      </c>
      <c r="V553" s="4">
        <f>IF(AND(SUMIFS(Investors!$P:$P,Investors!$A:$A,$A553,Investors!$G:$G,$B553)-$B$2&lt;=V$4,SUMIFS(Investors!$P:$P,Investors!$A:$A,$A553,Investors!$G:$G,$B553)-$B$2&gt;U$4),SUMIFS(Investors!$Q:$Q,Investors!$A:$A,$A553,Investors!$G:$G,$B553),0)</f>
        <v/>
      </c>
      <c r="W553" s="4">
        <f>IF(AND(SUMIFS(Investors!$P:$P,Investors!$A:$A,$A553,Investors!$G:$G,$B553)-$B$2&lt;=W$4,SUMIFS(Investors!$P:$P,Investors!$A:$A,$A553,Investors!$G:$G,$B553)-$B$2&gt;V$4),SUMIFS(Investors!$Q:$Q,Investors!$A:$A,$A553,Investors!$G:$G,$B553),0)</f>
        <v/>
      </c>
      <c r="X553" s="4">
        <f>IF(AND(SUMIFS(Investors!$P:$P,Investors!$A:$A,$A553,Investors!$G:$G,$B553)-$B$2&lt;=X$4,SUMIFS(Investors!$P:$P,Investors!$A:$A,$A553,Investors!$G:$G,$B553)-$B$2&gt;W$4),SUMIFS(Investors!$Q:$Q,Investors!$A:$A,$A553,Investors!$G:$G,$B553),0)</f>
        <v/>
      </c>
      <c r="Y553" s="4">
        <f>IF(AND(SUMIFS(Investors!$P:$P,Investors!$A:$A,$A553,Investors!$G:$G,$B553)-$B$2&lt;=Y$4,SUMIFS(Investors!$P:$P,Investors!$A:$A,$A553,Investors!$G:$G,$B553)-$B$2&gt;X$4),SUMIFS(Investors!$Q:$Q,Investors!$A:$A,$A553,Investors!$G:$G,$B553),0)</f>
        <v/>
      </c>
      <c r="Z553" s="4">
        <f>IF(AND(SUMIFS(Investors!$P:$P,Investors!$A:$A,$A553,Investors!$G:$G,$B553)-$B$2&lt;=Z$4,SUMIFS(Investors!$P:$P,Investors!$A:$A,$A553,Investors!$G:$G,$B553)-$B$2&gt;Y$4),SUMIFS(Investors!$Q:$Q,Investors!$A:$A,$A553,Investors!$G:$G,$B553),0)</f>
        <v/>
      </c>
      <c r="AA553" s="4">
        <f>IF(AND(SUMIFS(Investors!$P:$P,Investors!$A:$A,$A553,Investors!$G:$G,$B553)-$B$2&lt;=AA$4,SUMIFS(Investors!$P:$P,Investors!$A:$A,$A553,Investors!$G:$G,$B553)-$B$2&gt;Z$4),SUMIFS(Investors!$Q:$Q,Investors!$A:$A,$A553,Investors!$G:$G,$B553),0)</f>
        <v/>
      </c>
      <c r="AB553" s="4">
        <f>IF(AND(SUMIFS(Investors!$P:$P,Investors!$A:$A,$A553,Investors!$G:$G,$B553)-$B$2&lt;=AB$4,SUMIFS(Investors!$P:$P,Investors!$A:$A,$A553,Investors!$G:$G,$B553)-$B$2&gt;AA$4),SUMIFS(Investors!$Q:$Q,Investors!$A:$A,$A553,Investors!$G:$G,$B553),0)</f>
        <v/>
      </c>
      <c r="AC553" s="4">
        <f>IF(AND(SUMIFS(Investors!$P:$P,Investors!$A:$A,$A553,Investors!$G:$G,$B553)-$B$2&lt;=AC$4,SUMIFS(Investors!$P:$P,Investors!$A:$A,$A553,Investors!$G:$G,$B553)-$B$2&gt;AB$4),SUMIFS(Investors!$Q:$Q,Investors!$A:$A,$A553,Investors!$G:$G,$B553),0)</f>
        <v/>
      </c>
    </row>
    <row r="554">
      <c r="A554" t="inlineStr">
        <is>
          <t>ZCON01</t>
        </is>
      </c>
      <c r="B554" t="inlineStr">
        <is>
          <t>HVC101</t>
        </is>
      </c>
      <c r="C554" s="4">
        <f>SUM(E554:AC554)</f>
        <v/>
      </c>
      <c r="E554" s="4">
        <f>IF(AND(SUMIFS(Investors!$P:$P,Investors!$A:$A,$A554,Investors!$G:$G,$B554)-$B$2&lt;=E$4,SUMIFS(Investors!$P:$P,Investors!$A:$A,$A554,Investors!$G:$G,$B554)-$B$2&gt;D$4),SUMIFS(Investors!$Q:$Q,Investors!$A:$A,$A554,Investors!$G:$G,$B554),0)</f>
        <v/>
      </c>
      <c r="F554" s="4">
        <f>IF(AND(SUMIFS(Investors!$P:$P,Investors!$A:$A,$A554,Investors!$G:$G,$B554)-$B$2&lt;=F$4,SUMIFS(Investors!$P:$P,Investors!$A:$A,$A554,Investors!$G:$G,$B554)-$B$2&gt;E$4),SUMIFS(Investors!$Q:$Q,Investors!$A:$A,$A554,Investors!$G:$G,$B554),0)</f>
        <v/>
      </c>
      <c r="G554" s="4">
        <f>IF(AND(SUMIFS(Investors!$P:$P,Investors!$A:$A,$A554,Investors!$G:$G,$B554)-$B$2&lt;=G$4,SUMIFS(Investors!$P:$P,Investors!$A:$A,$A554,Investors!$G:$G,$B554)-$B$2&gt;F$4),SUMIFS(Investors!$Q:$Q,Investors!$A:$A,$A554,Investors!$G:$G,$B554),0)</f>
        <v/>
      </c>
      <c r="H554" s="4">
        <f>IF(AND(SUMIFS(Investors!$P:$P,Investors!$A:$A,$A554,Investors!$G:$G,$B554)-$B$2&lt;=H$4,SUMIFS(Investors!$P:$P,Investors!$A:$A,$A554,Investors!$G:$G,$B554)-$B$2&gt;G$4),SUMIFS(Investors!$Q:$Q,Investors!$A:$A,$A554,Investors!$G:$G,$B554),0)</f>
        <v/>
      </c>
      <c r="I554" s="4">
        <f>IF(AND(SUMIFS(Investors!$P:$P,Investors!$A:$A,$A554,Investors!$G:$G,$B554)-$B$2&lt;=I$4,SUMIFS(Investors!$P:$P,Investors!$A:$A,$A554,Investors!$G:$G,$B554)-$B$2&gt;H$4),SUMIFS(Investors!$Q:$Q,Investors!$A:$A,$A554,Investors!$G:$G,$B554),0)</f>
        <v/>
      </c>
      <c r="J554" s="4">
        <f>IF(AND(SUMIFS(Investors!$P:$P,Investors!$A:$A,$A554,Investors!$G:$G,$B554)-$B$2&lt;=J$4,SUMIFS(Investors!$P:$P,Investors!$A:$A,$A554,Investors!$G:$G,$B554)-$B$2&gt;I$4),SUMIFS(Investors!$Q:$Q,Investors!$A:$A,$A554,Investors!$G:$G,$B554),0)</f>
        <v/>
      </c>
      <c r="K554" s="4">
        <f>IF(AND(SUMIFS(Investors!$P:$P,Investors!$A:$A,$A554,Investors!$G:$G,$B554)-$B$2&lt;=K$4,SUMIFS(Investors!$P:$P,Investors!$A:$A,$A554,Investors!$G:$G,$B554)-$B$2&gt;J$4),SUMIFS(Investors!$Q:$Q,Investors!$A:$A,$A554,Investors!$G:$G,$B554),0)</f>
        <v/>
      </c>
      <c r="L554" s="4">
        <f>IF(AND(SUMIFS(Investors!$P:$P,Investors!$A:$A,$A554,Investors!$G:$G,$B554)-$B$2&lt;=L$4,SUMIFS(Investors!$P:$P,Investors!$A:$A,$A554,Investors!$G:$G,$B554)-$B$2&gt;K$4),SUMIFS(Investors!$Q:$Q,Investors!$A:$A,$A554,Investors!$G:$G,$B554),0)</f>
        <v/>
      </c>
      <c r="M554" s="4">
        <f>IF(AND(SUMIFS(Investors!$P:$P,Investors!$A:$A,$A554,Investors!$G:$G,$B554)-$B$2&lt;=M$4,SUMIFS(Investors!$P:$P,Investors!$A:$A,$A554,Investors!$G:$G,$B554)-$B$2&gt;L$4),SUMIFS(Investors!$Q:$Q,Investors!$A:$A,$A554,Investors!$G:$G,$B554),0)</f>
        <v/>
      </c>
      <c r="N554" s="4">
        <f>IF(AND(SUMIFS(Investors!$P:$P,Investors!$A:$A,$A554,Investors!$G:$G,$B554)-$B$2&lt;=N$4,SUMIFS(Investors!$P:$P,Investors!$A:$A,$A554,Investors!$G:$G,$B554)-$B$2&gt;M$4),SUMIFS(Investors!$Q:$Q,Investors!$A:$A,$A554,Investors!$G:$G,$B554),0)</f>
        <v/>
      </c>
      <c r="O554" s="4">
        <f>IF(AND(SUMIFS(Investors!$P:$P,Investors!$A:$A,$A554,Investors!$G:$G,$B554)-$B$2&lt;=O$4,SUMIFS(Investors!$P:$P,Investors!$A:$A,$A554,Investors!$G:$G,$B554)-$B$2&gt;N$4),SUMIFS(Investors!$Q:$Q,Investors!$A:$A,$A554,Investors!$G:$G,$B554),0)</f>
        <v/>
      </c>
      <c r="P554" s="4">
        <f>IF(AND(SUMIFS(Investors!$P:$P,Investors!$A:$A,$A554,Investors!$G:$G,$B554)-$B$2&lt;=P$4,SUMIFS(Investors!$P:$P,Investors!$A:$A,$A554,Investors!$G:$G,$B554)-$B$2&gt;O$4),SUMIFS(Investors!$Q:$Q,Investors!$A:$A,$A554,Investors!$G:$G,$B554),0)</f>
        <v/>
      </c>
      <c r="Q554" s="4">
        <f>IF(AND(SUMIFS(Investors!$P:$P,Investors!$A:$A,$A554,Investors!$G:$G,$B554)-$B$2&lt;=Q$4,SUMIFS(Investors!$P:$P,Investors!$A:$A,$A554,Investors!$G:$G,$B554)-$B$2&gt;P$4),SUMIFS(Investors!$Q:$Q,Investors!$A:$A,$A554,Investors!$G:$G,$B554),0)</f>
        <v/>
      </c>
      <c r="R554" s="4">
        <f>IF(AND(SUMIFS(Investors!$P:$P,Investors!$A:$A,$A554,Investors!$G:$G,$B554)-$B$2&lt;=R$4,SUMIFS(Investors!$P:$P,Investors!$A:$A,$A554,Investors!$G:$G,$B554)-$B$2&gt;Q$4),SUMIFS(Investors!$Q:$Q,Investors!$A:$A,$A554,Investors!$G:$G,$B554),0)</f>
        <v/>
      </c>
      <c r="S554" s="4">
        <f>IF(AND(SUMIFS(Investors!$P:$P,Investors!$A:$A,$A554,Investors!$G:$G,$B554)-$B$2&lt;=S$4,SUMIFS(Investors!$P:$P,Investors!$A:$A,$A554,Investors!$G:$G,$B554)-$B$2&gt;R$4),SUMIFS(Investors!$Q:$Q,Investors!$A:$A,$A554,Investors!$G:$G,$B554),0)</f>
        <v/>
      </c>
      <c r="T554" s="4">
        <f>IF(AND(SUMIFS(Investors!$P:$P,Investors!$A:$A,$A554,Investors!$G:$G,$B554)-$B$2&lt;=T$4,SUMIFS(Investors!$P:$P,Investors!$A:$A,$A554,Investors!$G:$G,$B554)-$B$2&gt;S$4),SUMIFS(Investors!$Q:$Q,Investors!$A:$A,$A554,Investors!$G:$G,$B554),0)</f>
        <v/>
      </c>
      <c r="U554" s="4">
        <f>IF(AND(SUMIFS(Investors!$P:$P,Investors!$A:$A,$A554,Investors!$G:$G,$B554)-$B$2&lt;=U$4,SUMIFS(Investors!$P:$P,Investors!$A:$A,$A554,Investors!$G:$G,$B554)-$B$2&gt;T$4),SUMIFS(Investors!$Q:$Q,Investors!$A:$A,$A554,Investors!$G:$G,$B554),0)</f>
        <v/>
      </c>
      <c r="V554" s="4">
        <f>IF(AND(SUMIFS(Investors!$P:$P,Investors!$A:$A,$A554,Investors!$G:$G,$B554)-$B$2&lt;=V$4,SUMIFS(Investors!$P:$P,Investors!$A:$A,$A554,Investors!$G:$G,$B554)-$B$2&gt;U$4),SUMIFS(Investors!$Q:$Q,Investors!$A:$A,$A554,Investors!$G:$G,$B554),0)</f>
        <v/>
      </c>
      <c r="W554" s="4">
        <f>IF(AND(SUMIFS(Investors!$P:$P,Investors!$A:$A,$A554,Investors!$G:$G,$B554)-$B$2&lt;=W$4,SUMIFS(Investors!$P:$P,Investors!$A:$A,$A554,Investors!$G:$G,$B554)-$B$2&gt;V$4),SUMIFS(Investors!$Q:$Q,Investors!$A:$A,$A554,Investors!$G:$G,$B554),0)</f>
        <v/>
      </c>
      <c r="X554" s="4">
        <f>IF(AND(SUMIFS(Investors!$P:$P,Investors!$A:$A,$A554,Investors!$G:$G,$B554)-$B$2&lt;=X$4,SUMIFS(Investors!$P:$P,Investors!$A:$A,$A554,Investors!$G:$G,$B554)-$B$2&gt;W$4),SUMIFS(Investors!$Q:$Q,Investors!$A:$A,$A554,Investors!$G:$G,$B554),0)</f>
        <v/>
      </c>
      <c r="Y554" s="4">
        <f>IF(AND(SUMIFS(Investors!$P:$P,Investors!$A:$A,$A554,Investors!$G:$G,$B554)-$B$2&lt;=Y$4,SUMIFS(Investors!$P:$P,Investors!$A:$A,$A554,Investors!$G:$G,$B554)-$B$2&gt;X$4),SUMIFS(Investors!$Q:$Q,Investors!$A:$A,$A554,Investors!$G:$G,$B554),0)</f>
        <v/>
      </c>
      <c r="Z554" s="4">
        <f>IF(AND(SUMIFS(Investors!$P:$P,Investors!$A:$A,$A554,Investors!$G:$G,$B554)-$B$2&lt;=Z$4,SUMIFS(Investors!$P:$P,Investors!$A:$A,$A554,Investors!$G:$G,$B554)-$B$2&gt;Y$4),SUMIFS(Investors!$Q:$Q,Investors!$A:$A,$A554,Investors!$G:$G,$B554),0)</f>
        <v/>
      </c>
      <c r="AA554" s="4">
        <f>IF(AND(SUMIFS(Investors!$P:$P,Investors!$A:$A,$A554,Investors!$G:$G,$B554)-$B$2&lt;=AA$4,SUMIFS(Investors!$P:$P,Investors!$A:$A,$A554,Investors!$G:$G,$B554)-$B$2&gt;Z$4),SUMIFS(Investors!$Q:$Q,Investors!$A:$A,$A554,Investors!$G:$G,$B554),0)</f>
        <v/>
      </c>
      <c r="AB554" s="4">
        <f>IF(AND(SUMIFS(Investors!$P:$P,Investors!$A:$A,$A554,Investors!$G:$G,$B554)-$B$2&lt;=AB$4,SUMIFS(Investors!$P:$P,Investors!$A:$A,$A554,Investors!$G:$G,$B554)-$B$2&gt;AA$4),SUMIFS(Investors!$Q:$Q,Investors!$A:$A,$A554,Investors!$G:$G,$B554),0)</f>
        <v/>
      </c>
      <c r="AC554" s="4">
        <f>IF(AND(SUMIFS(Investors!$P:$P,Investors!$A:$A,$A554,Investors!$G:$G,$B554)-$B$2&lt;=AC$4,SUMIFS(Investors!$P:$P,Investors!$A:$A,$A554,Investors!$G:$G,$B554)-$B$2&gt;AB$4),SUMIFS(Investors!$Q:$Q,Investors!$A:$A,$A554,Investors!$G:$G,$B554),0)</f>
        <v/>
      </c>
    </row>
    <row r="555">
      <c r="A555" t="inlineStr">
        <is>
          <t>ZCON01</t>
        </is>
      </c>
      <c r="B555" t="inlineStr">
        <is>
          <t>HVC201</t>
        </is>
      </c>
      <c r="C555" s="4">
        <f>SUM(E555:AC555)</f>
        <v/>
      </c>
      <c r="E555" s="4">
        <f>IF(AND(SUMIFS(Investors!$P:$P,Investors!$A:$A,$A555,Investors!$G:$G,$B555)-$B$2&lt;=E$4,SUMIFS(Investors!$P:$P,Investors!$A:$A,$A555,Investors!$G:$G,$B555)-$B$2&gt;D$4),SUMIFS(Investors!$Q:$Q,Investors!$A:$A,$A555,Investors!$G:$G,$B555),0)</f>
        <v/>
      </c>
      <c r="F555" s="4">
        <f>IF(AND(SUMIFS(Investors!$P:$P,Investors!$A:$A,$A555,Investors!$G:$G,$B555)-$B$2&lt;=F$4,SUMIFS(Investors!$P:$P,Investors!$A:$A,$A555,Investors!$G:$G,$B555)-$B$2&gt;E$4),SUMIFS(Investors!$Q:$Q,Investors!$A:$A,$A555,Investors!$G:$G,$B555),0)</f>
        <v/>
      </c>
      <c r="G555" s="4">
        <f>IF(AND(SUMIFS(Investors!$P:$P,Investors!$A:$A,$A555,Investors!$G:$G,$B555)-$B$2&lt;=G$4,SUMIFS(Investors!$P:$P,Investors!$A:$A,$A555,Investors!$G:$G,$B555)-$B$2&gt;F$4),SUMIFS(Investors!$Q:$Q,Investors!$A:$A,$A555,Investors!$G:$G,$B555),0)</f>
        <v/>
      </c>
      <c r="H555" s="4">
        <f>IF(AND(SUMIFS(Investors!$P:$P,Investors!$A:$A,$A555,Investors!$G:$G,$B555)-$B$2&lt;=H$4,SUMIFS(Investors!$P:$P,Investors!$A:$A,$A555,Investors!$G:$G,$B555)-$B$2&gt;G$4),SUMIFS(Investors!$Q:$Q,Investors!$A:$A,$A555,Investors!$G:$G,$B555),0)</f>
        <v/>
      </c>
      <c r="I555" s="4">
        <f>IF(AND(SUMIFS(Investors!$P:$P,Investors!$A:$A,$A555,Investors!$G:$G,$B555)-$B$2&lt;=I$4,SUMIFS(Investors!$P:$P,Investors!$A:$A,$A555,Investors!$G:$G,$B555)-$B$2&gt;H$4),SUMIFS(Investors!$Q:$Q,Investors!$A:$A,$A555,Investors!$G:$G,$B555),0)</f>
        <v/>
      </c>
      <c r="J555" s="4">
        <f>IF(AND(SUMIFS(Investors!$P:$P,Investors!$A:$A,$A555,Investors!$G:$G,$B555)-$B$2&lt;=J$4,SUMIFS(Investors!$P:$P,Investors!$A:$A,$A555,Investors!$G:$G,$B555)-$B$2&gt;I$4),SUMIFS(Investors!$Q:$Q,Investors!$A:$A,$A555,Investors!$G:$G,$B555),0)</f>
        <v/>
      </c>
      <c r="K555" s="4">
        <f>IF(AND(SUMIFS(Investors!$P:$P,Investors!$A:$A,$A555,Investors!$G:$G,$B555)-$B$2&lt;=K$4,SUMIFS(Investors!$P:$P,Investors!$A:$A,$A555,Investors!$G:$G,$B555)-$B$2&gt;J$4),SUMIFS(Investors!$Q:$Q,Investors!$A:$A,$A555,Investors!$G:$G,$B555),0)</f>
        <v/>
      </c>
      <c r="L555" s="4">
        <f>IF(AND(SUMIFS(Investors!$P:$P,Investors!$A:$A,$A555,Investors!$G:$G,$B555)-$B$2&lt;=L$4,SUMIFS(Investors!$P:$P,Investors!$A:$A,$A555,Investors!$G:$G,$B555)-$B$2&gt;K$4),SUMIFS(Investors!$Q:$Q,Investors!$A:$A,$A555,Investors!$G:$G,$B555),0)</f>
        <v/>
      </c>
      <c r="M555" s="4">
        <f>IF(AND(SUMIFS(Investors!$P:$P,Investors!$A:$A,$A555,Investors!$G:$G,$B555)-$B$2&lt;=M$4,SUMIFS(Investors!$P:$P,Investors!$A:$A,$A555,Investors!$G:$G,$B555)-$B$2&gt;L$4),SUMIFS(Investors!$Q:$Q,Investors!$A:$A,$A555,Investors!$G:$G,$B555),0)</f>
        <v/>
      </c>
      <c r="N555" s="4">
        <f>IF(AND(SUMIFS(Investors!$P:$P,Investors!$A:$A,$A555,Investors!$G:$G,$B555)-$B$2&lt;=N$4,SUMIFS(Investors!$P:$P,Investors!$A:$A,$A555,Investors!$G:$G,$B555)-$B$2&gt;M$4),SUMIFS(Investors!$Q:$Q,Investors!$A:$A,$A555,Investors!$G:$G,$B555),0)</f>
        <v/>
      </c>
      <c r="O555" s="4">
        <f>IF(AND(SUMIFS(Investors!$P:$P,Investors!$A:$A,$A555,Investors!$G:$G,$B555)-$B$2&lt;=O$4,SUMIFS(Investors!$P:$P,Investors!$A:$A,$A555,Investors!$G:$G,$B555)-$B$2&gt;N$4),SUMIFS(Investors!$Q:$Q,Investors!$A:$A,$A555,Investors!$G:$G,$B555),0)</f>
        <v/>
      </c>
      <c r="P555" s="4">
        <f>IF(AND(SUMIFS(Investors!$P:$P,Investors!$A:$A,$A555,Investors!$G:$G,$B555)-$B$2&lt;=P$4,SUMIFS(Investors!$P:$P,Investors!$A:$A,$A555,Investors!$G:$G,$B555)-$B$2&gt;O$4),SUMIFS(Investors!$Q:$Q,Investors!$A:$A,$A555,Investors!$G:$G,$B555),0)</f>
        <v/>
      </c>
      <c r="Q555" s="4">
        <f>IF(AND(SUMIFS(Investors!$P:$P,Investors!$A:$A,$A555,Investors!$G:$G,$B555)-$B$2&lt;=Q$4,SUMIFS(Investors!$P:$P,Investors!$A:$A,$A555,Investors!$G:$G,$B555)-$B$2&gt;P$4),SUMIFS(Investors!$Q:$Q,Investors!$A:$A,$A555,Investors!$G:$G,$B555),0)</f>
        <v/>
      </c>
      <c r="R555" s="4">
        <f>IF(AND(SUMIFS(Investors!$P:$P,Investors!$A:$A,$A555,Investors!$G:$G,$B555)-$B$2&lt;=R$4,SUMIFS(Investors!$P:$P,Investors!$A:$A,$A555,Investors!$G:$G,$B555)-$B$2&gt;Q$4),SUMIFS(Investors!$Q:$Q,Investors!$A:$A,$A555,Investors!$G:$G,$B555),0)</f>
        <v/>
      </c>
      <c r="S555" s="4">
        <f>IF(AND(SUMIFS(Investors!$P:$P,Investors!$A:$A,$A555,Investors!$G:$G,$B555)-$B$2&lt;=S$4,SUMIFS(Investors!$P:$P,Investors!$A:$A,$A555,Investors!$G:$G,$B555)-$B$2&gt;R$4),SUMIFS(Investors!$Q:$Q,Investors!$A:$A,$A555,Investors!$G:$G,$B555),0)</f>
        <v/>
      </c>
      <c r="T555" s="4">
        <f>IF(AND(SUMIFS(Investors!$P:$P,Investors!$A:$A,$A555,Investors!$G:$G,$B555)-$B$2&lt;=T$4,SUMIFS(Investors!$P:$P,Investors!$A:$A,$A555,Investors!$G:$G,$B555)-$B$2&gt;S$4),SUMIFS(Investors!$Q:$Q,Investors!$A:$A,$A555,Investors!$G:$G,$B555),0)</f>
        <v/>
      </c>
      <c r="U555" s="4">
        <f>IF(AND(SUMIFS(Investors!$P:$P,Investors!$A:$A,$A555,Investors!$G:$G,$B555)-$B$2&lt;=U$4,SUMIFS(Investors!$P:$P,Investors!$A:$A,$A555,Investors!$G:$G,$B555)-$B$2&gt;T$4),SUMIFS(Investors!$Q:$Q,Investors!$A:$A,$A555,Investors!$G:$G,$B555),0)</f>
        <v/>
      </c>
      <c r="V555" s="4">
        <f>IF(AND(SUMIFS(Investors!$P:$P,Investors!$A:$A,$A555,Investors!$G:$G,$B555)-$B$2&lt;=V$4,SUMIFS(Investors!$P:$P,Investors!$A:$A,$A555,Investors!$G:$G,$B555)-$B$2&gt;U$4),SUMIFS(Investors!$Q:$Q,Investors!$A:$A,$A555,Investors!$G:$G,$B555),0)</f>
        <v/>
      </c>
      <c r="W555" s="4">
        <f>IF(AND(SUMIFS(Investors!$P:$P,Investors!$A:$A,$A555,Investors!$G:$G,$B555)-$B$2&lt;=W$4,SUMIFS(Investors!$P:$P,Investors!$A:$A,$A555,Investors!$G:$G,$B555)-$B$2&gt;V$4),SUMIFS(Investors!$Q:$Q,Investors!$A:$A,$A555,Investors!$G:$G,$B555),0)</f>
        <v/>
      </c>
      <c r="X555" s="4">
        <f>IF(AND(SUMIFS(Investors!$P:$P,Investors!$A:$A,$A555,Investors!$G:$G,$B555)-$B$2&lt;=X$4,SUMIFS(Investors!$P:$P,Investors!$A:$A,$A555,Investors!$G:$G,$B555)-$B$2&gt;W$4),SUMIFS(Investors!$Q:$Q,Investors!$A:$A,$A555,Investors!$G:$G,$B555),0)</f>
        <v/>
      </c>
      <c r="Y555" s="4">
        <f>IF(AND(SUMIFS(Investors!$P:$P,Investors!$A:$A,$A555,Investors!$G:$G,$B555)-$B$2&lt;=Y$4,SUMIFS(Investors!$P:$P,Investors!$A:$A,$A555,Investors!$G:$G,$B555)-$B$2&gt;X$4),SUMIFS(Investors!$Q:$Q,Investors!$A:$A,$A555,Investors!$G:$G,$B555),0)</f>
        <v/>
      </c>
      <c r="Z555" s="4">
        <f>IF(AND(SUMIFS(Investors!$P:$P,Investors!$A:$A,$A555,Investors!$G:$G,$B555)-$B$2&lt;=Z$4,SUMIFS(Investors!$P:$P,Investors!$A:$A,$A555,Investors!$G:$G,$B555)-$B$2&gt;Y$4),SUMIFS(Investors!$Q:$Q,Investors!$A:$A,$A555,Investors!$G:$G,$B555),0)</f>
        <v/>
      </c>
      <c r="AA555" s="4">
        <f>IF(AND(SUMIFS(Investors!$P:$P,Investors!$A:$A,$A555,Investors!$G:$G,$B555)-$B$2&lt;=AA$4,SUMIFS(Investors!$P:$P,Investors!$A:$A,$A555,Investors!$G:$G,$B555)-$B$2&gt;Z$4),SUMIFS(Investors!$Q:$Q,Investors!$A:$A,$A555,Investors!$G:$G,$B555),0)</f>
        <v/>
      </c>
      <c r="AB555" s="4">
        <f>IF(AND(SUMIFS(Investors!$P:$P,Investors!$A:$A,$A555,Investors!$G:$G,$B555)-$B$2&lt;=AB$4,SUMIFS(Investors!$P:$P,Investors!$A:$A,$A555,Investors!$G:$G,$B555)-$B$2&gt;AA$4),SUMIFS(Investors!$Q:$Q,Investors!$A:$A,$A555,Investors!$G:$G,$B555),0)</f>
        <v/>
      </c>
      <c r="AC555" s="4">
        <f>IF(AND(SUMIFS(Investors!$P:$P,Investors!$A:$A,$A555,Investors!$G:$G,$B555)-$B$2&lt;=AC$4,SUMIFS(Investors!$P:$P,Investors!$A:$A,$A555,Investors!$G:$G,$B555)-$B$2&gt;AB$4),SUMIFS(Investors!$Q:$Q,Investors!$A:$A,$A555,Investors!$G:$G,$B555),0)</f>
        <v/>
      </c>
    </row>
    <row r="556">
      <c r="A556" t="inlineStr">
        <is>
          <t>ZCON01</t>
        </is>
      </c>
      <c r="B556" t="inlineStr">
        <is>
          <t>HVC301</t>
        </is>
      </c>
      <c r="C556" s="4">
        <f>SUM(E556:AC556)</f>
        <v/>
      </c>
      <c r="E556" s="4">
        <f>IF(AND(SUMIFS(Investors!$P:$P,Investors!$A:$A,$A556,Investors!$G:$G,$B556)-$B$2&lt;=E$4,SUMIFS(Investors!$P:$P,Investors!$A:$A,$A556,Investors!$G:$G,$B556)-$B$2&gt;D$4),SUMIFS(Investors!$Q:$Q,Investors!$A:$A,$A556,Investors!$G:$G,$B556),0)</f>
        <v/>
      </c>
      <c r="F556" s="4">
        <f>IF(AND(SUMIFS(Investors!$P:$P,Investors!$A:$A,$A556,Investors!$G:$G,$B556)-$B$2&lt;=F$4,SUMIFS(Investors!$P:$P,Investors!$A:$A,$A556,Investors!$G:$G,$B556)-$B$2&gt;E$4),SUMIFS(Investors!$Q:$Q,Investors!$A:$A,$A556,Investors!$G:$G,$B556),0)</f>
        <v/>
      </c>
      <c r="G556" s="4">
        <f>IF(AND(SUMIFS(Investors!$P:$P,Investors!$A:$A,$A556,Investors!$G:$G,$B556)-$B$2&lt;=G$4,SUMIFS(Investors!$P:$P,Investors!$A:$A,$A556,Investors!$G:$G,$B556)-$B$2&gt;F$4),SUMIFS(Investors!$Q:$Q,Investors!$A:$A,$A556,Investors!$G:$G,$B556),0)</f>
        <v/>
      </c>
      <c r="H556" s="4">
        <f>IF(AND(SUMIFS(Investors!$P:$P,Investors!$A:$A,$A556,Investors!$G:$G,$B556)-$B$2&lt;=H$4,SUMIFS(Investors!$P:$P,Investors!$A:$A,$A556,Investors!$G:$G,$B556)-$B$2&gt;G$4),SUMIFS(Investors!$Q:$Q,Investors!$A:$A,$A556,Investors!$G:$G,$B556),0)</f>
        <v/>
      </c>
      <c r="I556" s="4">
        <f>IF(AND(SUMIFS(Investors!$P:$P,Investors!$A:$A,$A556,Investors!$G:$G,$B556)-$B$2&lt;=I$4,SUMIFS(Investors!$P:$P,Investors!$A:$A,$A556,Investors!$G:$G,$B556)-$B$2&gt;H$4),SUMIFS(Investors!$Q:$Q,Investors!$A:$A,$A556,Investors!$G:$G,$B556),0)</f>
        <v/>
      </c>
      <c r="J556" s="4">
        <f>IF(AND(SUMIFS(Investors!$P:$P,Investors!$A:$A,$A556,Investors!$G:$G,$B556)-$B$2&lt;=J$4,SUMIFS(Investors!$P:$P,Investors!$A:$A,$A556,Investors!$G:$G,$B556)-$B$2&gt;I$4),SUMIFS(Investors!$Q:$Q,Investors!$A:$A,$A556,Investors!$G:$G,$B556),0)</f>
        <v/>
      </c>
      <c r="K556" s="4">
        <f>IF(AND(SUMIFS(Investors!$P:$P,Investors!$A:$A,$A556,Investors!$G:$G,$B556)-$B$2&lt;=K$4,SUMIFS(Investors!$P:$P,Investors!$A:$A,$A556,Investors!$G:$G,$B556)-$B$2&gt;J$4),SUMIFS(Investors!$Q:$Q,Investors!$A:$A,$A556,Investors!$G:$G,$B556),0)</f>
        <v/>
      </c>
      <c r="L556" s="4">
        <f>IF(AND(SUMIFS(Investors!$P:$P,Investors!$A:$A,$A556,Investors!$G:$G,$B556)-$B$2&lt;=L$4,SUMIFS(Investors!$P:$P,Investors!$A:$A,$A556,Investors!$G:$G,$B556)-$B$2&gt;K$4),SUMIFS(Investors!$Q:$Q,Investors!$A:$A,$A556,Investors!$G:$G,$B556),0)</f>
        <v/>
      </c>
      <c r="M556" s="4">
        <f>IF(AND(SUMIFS(Investors!$P:$P,Investors!$A:$A,$A556,Investors!$G:$G,$B556)-$B$2&lt;=M$4,SUMIFS(Investors!$P:$P,Investors!$A:$A,$A556,Investors!$G:$G,$B556)-$B$2&gt;L$4),SUMIFS(Investors!$Q:$Q,Investors!$A:$A,$A556,Investors!$G:$G,$B556),0)</f>
        <v/>
      </c>
      <c r="N556" s="4">
        <f>IF(AND(SUMIFS(Investors!$P:$P,Investors!$A:$A,$A556,Investors!$G:$G,$B556)-$B$2&lt;=N$4,SUMIFS(Investors!$P:$P,Investors!$A:$A,$A556,Investors!$G:$G,$B556)-$B$2&gt;M$4),SUMIFS(Investors!$Q:$Q,Investors!$A:$A,$A556,Investors!$G:$G,$B556),0)</f>
        <v/>
      </c>
      <c r="O556" s="4">
        <f>IF(AND(SUMIFS(Investors!$P:$P,Investors!$A:$A,$A556,Investors!$G:$G,$B556)-$B$2&lt;=O$4,SUMIFS(Investors!$P:$P,Investors!$A:$A,$A556,Investors!$G:$G,$B556)-$B$2&gt;N$4),SUMIFS(Investors!$Q:$Q,Investors!$A:$A,$A556,Investors!$G:$G,$B556),0)</f>
        <v/>
      </c>
      <c r="P556" s="4">
        <f>IF(AND(SUMIFS(Investors!$P:$P,Investors!$A:$A,$A556,Investors!$G:$G,$B556)-$B$2&lt;=P$4,SUMIFS(Investors!$P:$P,Investors!$A:$A,$A556,Investors!$G:$G,$B556)-$B$2&gt;O$4),SUMIFS(Investors!$Q:$Q,Investors!$A:$A,$A556,Investors!$G:$G,$B556),0)</f>
        <v/>
      </c>
      <c r="Q556" s="4">
        <f>IF(AND(SUMIFS(Investors!$P:$P,Investors!$A:$A,$A556,Investors!$G:$G,$B556)-$B$2&lt;=Q$4,SUMIFS(Investors!$P:$P,Investors!$A:$A,$A556,Investors!$G:$G,$B556)-$B$2&gt;P$4),SUMIFS(Investors!$Q:$Q,Investors!$A:$A,$A556,Investors!$G:$G,$B556),0)</f>
        <v/>
      </c>
      <c r="R556" s="4">
        <f>IF(AND(SUMIFS(Investors!$P:$P,Investors!$A:$A,$A556,Investors!$G:$G,$B556)-$B$2&lt;=R$4,SUMIFS(Investors!$P:$P,Investors!$A:$A,$A556,Investors!$G:$G,$B556)-$B$2&gt;Q$4),SUMIFS(Investors!$Q:$Q,Investors!$A:$A,$A556,Investors!$G:$G,$B556),0)</f>
        <v/>
      </c>
      <c r="S556" s="4">
        <f>IF(AND(SUMIFS(Investors!$P:$P,Investors!$A:$A,$A556,Investors!$G:$G,$B556)-$B$2&lt;=S$4,SUMIFS(Investors!$P:$P,Investors!$A:$A,$A556,Investors!$G:$G,$B556)-$B$2&gt;R$4),SUMIFS(Investors!$Q:$Q,Investors!$A:$A,$A556,Investors!$G:$G,$B556),0)</f>
        <v/>
      </c>
      <c r="T556" s="4">
        <f>IF(AND(SUMIFS(Investors!$P:$P,Investors!$A:$A,$A556,Investors!$G:$G,$B556)-$B$2&lt;=T$4,SUMIFS(Investors!$P:$P,Investors!$A:$A,$A556,Investors!$G:$G,$B556)-$B$2&gt;S$4),SUMIFS(Investors!$Q:$Q,Investors!$A:$A,$A556,Investors!$G:$G,$B556),0)</f>
        <v/>
      </c>
      <c r="U556" s="4">
        <f>IF(AND(SUMIFS(Investors!$P:$P,Investors!$A:$A,$A556,Investors!$G:$G,$B556)-$B$2&lt;=U$4,SUMIFS(Investors!$P:$P,Investors!$A:$A,$A556,Investors!$G:$G,$B556)-$B$2&gt;T$4),SUMIFS(Investors!$Q:$Q,Investors!$A:$A,$A556,Investors!$G:$G,$B556),0)</f>
        <v/>
      </c>
      <c r="V556" s="4">
        <f>IF(AND(SUMIFS(Investors!$P:$P,Investors!$A:$A,$A556,Investors!$G:$G,$B556)-$B$2&lt;=V$4,SUMIFS(Investors!$P:$P,Investors!$A:$A,$A556,Investors!$G:$G,$B556)-$B$2&gt;U$4),SUMIFS(Investors!$Q:$Q,Investors!$A:$A,$A556,Investors!$G:$G,$B556),0)</f>
        <v/>
      </c>
      <c r="W556" s="4">
        <f>IF(AND(SUMIFS(Investors!$P:$P,Investors!$A:$A,$A556,Investors!$G:$G,$B556)-$B$2&lt;=W$4,SUMIFS(Investors!$P:$P,Investors!$A:$A,$A556,Investors!$G:$G,$B556)-$B$2&gt;V$4),SUMIFS(Investors!$Q:$Q,Investors!$A:$A,$A556,Investors!$G:$G,$B556),0)</f>
        <v/>
      </c>
      <c r="X556" s="4">
        <f>IF(AND(SUMIFS(Investors!$P:$P,Investors!$A:$A,$A556,Investors!$G:$G,$B556)-$B$2&lt;=X$4,SUMIFS(Investors!$P:$P,Investors!$A:$A,$A556,Investors!$G:$G,$B556)-$B$2&gt;W$4),SUMIFS(Investors!$Q:$Q,Investors!$A:$A,$A556,Investors!$G:$G,$B556),0)</f>
        <v/>
      </c>
      <c r="Y556" s="4">
        <f>IF(AND(SUMIFS(Investors!$P:$P,Investors!$A:$A,$A556,Investors!$G:$G,$B556)-$B$2&lt;=Y$4,SUMIFS(Investors!$P:$P,Investors!$A:$A,$A556,Investors!$G:$G,$B556)-$B$2&gt;X$4),SUMIFS(Investors!$Q:$Q,Investors!$A:$A,$A556,Investors!$G:$G,$B556),0)</f>
        <v/>
      </c>
      <c r="Z556" s="4">
        <f>IF(AND(SUMIFS(Investors!$P:$P,Investors!$A:$A,$A556,Investors!$G:$G,$B556)-$B$2&lt;=Z$4,SUMIFS(Investors!$P:$P,Investors!$A:$A,$A556,Investors!$G:$G,$B556)-$B$2&gt;Y$4),SUMIFS(Investors!$Q:$Q,Investors!$A:$A,$A556,Investors!$G:$G,$B556),0)</f>
        <v/>
      </c>
      <c r="AA556" s="4">
        <f>IF(AND(SUMIFS(Investors!$P:$P,Investors!$A:$A,$A556,Investors!$G:$G,$B556)-$B$2&lt;=AA$4,SUMIFS(Investors!$P:$P,Investors!$A:$A,$A556,Investors!$G:$G,$B556)-$B$2&gt;Z$4),SUMIFS(Investors!$Q:$Q,Investors!$A:$A,$A556,Investors!$G:$G,$B556),0)</f>
        <v/>
      </c>
      <c r="AB556" s="4">
        <f>IF(AND(SUMIFS(Investors!$P:$P,Investors!$A:$A,$A556,Investors!$G:$G,$B556)-$B$2&lt;=AB$4,SUMIFS(Investors!$P:$P,Investors!$A:$A,$A556,Investors!$G:$G,$B556)-$B$2&gt;AA$4),SUMIFS(Investors!$Q:$Q,Investors!$A:$A,$A556,Investors!$G:$G,$B556),0)</f>
        <v/>
      </c>
      <c r="AC556" s="4">
        <f>IF(AND(SUMIFS(Investors!$P:$P,Investors!$A:$A,$A556,Investors!$G:$G,$B556)-$B$2&lt;=AC$4,SUMIFS(Investors!$P:$P,Investors!$A:$A,$A556,Investors!$G:$G,$B556)-$B$2&gt;AB$4),SUMIFS(Investors!$Q:$Q,Investors!$A:$A,$A556,Investors!$G:$G,$B556),0)</f>
        <v/>
      </c>
    </row>
    <row r="557">
      <c r="A557" t="inlineStr">
        <is>
          <t>ZCON01</t>
        </is>
      </c>
      <c r="B557" t="inlineStr">
        <is>
          <t>HVC302</t>
        </is>
      </c>
      <c r="C557" s="4">
        <f>SUM(E557:AC557)</f>
        <v/>
      </c>
      <c r="E557" s="4">
        <f>IF(AND(SUMIFS(Investors!$P:$P,Investors!$A:$A,$A557,Investors!$G:$G,$B557)-$B$2&lt;=E$4,SUMIFS(Investors!$P:$P,Investors!$A:$A,$A557,Investors!$G:$G,$B557)-$B$2&gt;D$4),SUMIFS(Investors!$Q:$Q,Investors!$A:$A,$A557,Investors!$G:$G,$B557),0)</f>
        <v/>
      </c>
      <c r="F557" s="4">
        <f>IF(AND(SUMIFS(Investors!$P:$P,Investors!$A:$A,$A557,Investors!$G:$G,$B557)-$B$2&lt;=F$4,SUMIFS(Investors!$P:$P,Investors!$A:$A,$A557,Investors!$G:$G,$B557)-$B$2&gt;E$4),SUMIFS(Investors!$Q:$Q,Investors!$A:$A,$A557,Investors!$G:$G,$B557),0)</f>
        <v/>
      </c>
      <c r="G557" s="4">
        <f>IF(AND(SUMIFS(Investors!$P:$P,Investors!$A:$A,$A557,Investors!$G:$G,$B557)-$B$2&lt;=G$4,SUMIFS(Investors!$P:$P,Investors!$A:$A,$A557,Investors!$G:$G,$B557)-$B$2&gt;F$4),SUMIFS(Investors!$Q:$Q,Investors!$A:$A,$A557,Investors!$G:$G,$B557),0)</f>
        <v/>
      </c>
      <c r="H557" s="4">
        <f>IF(AND(SUMIFS(Investors!$P:$P,Investors!$A:$A,$A557,Investors!$G:$G,$B557)-$B$2&lt;=H$4,SUMIFS(Investors!$P:$P,Investors!$A:$A,$A557,Investors!$G:$G,$B557)-$B$2&gt;G$4),SUMIFS(Investors!$Q:$Q,Investors!$A:$A,$A557,Investors!$G:$G,$B557),0)</f>
        <v/>
      </c>
      <c r="I557" s="4">
        <f>IF(AND(SUMIFS(Investors!$P:$P,Investors!$A:$A,$A557,Investors!$G:$G,$B557)-$B$2&lt;=I$4,SUMIFS(Investors!$P:$P,Investors!$A:$A,$A557,Investors!$G:$G,$B557)-$B$2&gt;H$4),SUMIFS(Investors!$Q:$Q,Investors!$A:$A,$A557,Investors!$G:$G,$B557),0)</f>
        <v/>
      </c>
      <c r="J557" s="4">
        <f>IF(AND(SUMIFS(Investors!$P:$P,Investors!$A:$A,$A557,Investors!$G:$G,$B557)-$B$2&lt;=J$4,SUMIFS(Investors!$P:$P,Investors!$A:$A,$A557,Investors!$G:$G,$B557)-$B$2&gt;I$4),SUMIFS(Investors!$Q:$Q,Investors!$A:$A,$A557,Investors!$G:$G,$B557),0)</f>
        <v/>
      </c>
      <c r="K557" s="4">
        <f>IF(AND(SUMIFS(Investors!$P:$P,Investors!$A:$A,$A557,Investors!$G:$G,$B557)-$B$2&lt;=K$4,SUMIFS(Investors!$P:$P,Investors!$A:$A,$A557,Investors!$G:$G,$B557)-$B$2&gt;J$4),SUMIFS(Investors!$Q:$Q,Investors!$A:$A,$A557,Investors!$G:$G,$B557),0)</f>
        <v/>
      </c>
      <c r="L557" s="4">
        <f>IF(AND(SUMIFS(Investors!$P:$P,Investors!$A:$A,$A557,Investors!$G:$G,$B557)-$B$2&lt;=L$4,SUMIFS(Investors!$P:$P,Investors!$A:$A,$A557,Investors!$G:$G,$B557)-$B$2&gt;K$4),SUMIFS(Investors!$Q:$Q,Investors!$A:$A,$A557,Investors!$G:$G,$B557),0)</f>
        <v/>
      </c>
      <c r="M557" s="4">
        <f>IF(AND(SUMIFS(Investors!$P:$P,Investors!$A:$A,$A557,Investors!$G:$G,$B557)-$B$2&lt;=M$4,SUMIFS(Investors!$P:$P,Investors!$A:$A,$A557,Investors!$G:$G,$B557)-$B$2&gt;L$4),SUMIFS(Investors!$Q:$Q,Investors!$A:$A,$A557,Investors!$G:$G,$B557),0)</f>
        <v/>
      </c>
      <c r="N557" s="4">
        <f>IF(AND(SUMIFS(Investors!$P:$P,Investors!$A:$A,$A557,Investors!$G:$G,$B557)-$B$2&lt;=N$4,SUMIFS(Investors!$P:$P,Investors!$A:$A,$A557,Investors!$G:$G,$B557)-$B$2&gt;M$4),SUMIFS(Investors!$Q:$Q,Investors!$A:$A,$A557,Investors!$G:$G,$B557),0)</f>
        <v/>
      </c>
      <c r="O557" s="4">
        <f>IF(AND(SUMIFS(Investors!$P:$P,Investors!$A:$A,$A557,Investors!$G:$G,$B557)-$B$2&lt;=O$4,SUMIFS(Investors!$P:$P,Investors!$A:$A,$A557,Investors!$G:$G,$B557)-$B$2&gt;N$4),SUMIFS(Investors!$Q:$Q,Investors!$A:$A,$A557,Investors!$G:$G,$B557),0)</f>
        <v/>
      </c>
      <c r="P557" s="4">
        <f>IF(AND(SUMIFS(Investors!$P:$P,Investors!$A:$A,$A557,Investors!$G:$G,$B557)-$B$2&lt;=P$4,SUMIFS(Investors!$P:$P,Investors!$A:$A,$A557,Investors!$G:$G,$B557)-$B$2&gt;O$4),SUMIFS(Investors!$Q:$Q,Investors!$A:$A,$A557,Investors!$G:$G,$B557),0)</f>
        <v/>
      </c>
      <c r="Q557" s="4">
        <f>IF(AND(SUMIFS(Investors!$P:$P,Investors!$A:$A,$A557,Investors!$G:$G,$B557)-$B$2&lt;=Q$4,SUMIFS(Investors!$P:$P,Investors!$A:$A,$A557,Investors!$G:$G,$B557)-$B$2&gt;P$4),SUMIFS(Investors!$Q:$Q,Investors!$A:$A,$A557,Investors!$G:$G,$B557),0)</f>
        <v/>
      </c>
      <c r="R557" s="4">
        <f>IF(AND(SUMIFS(Investors!$P:$P,Investors!$A:$A,$A557,Investors!$G:$G,$B557)-$B$2&lt;=R$4,SUMIFS(Investors!$P:$P,Investors!$A:$A,$A557,Investors!$G:$G,$B557)-$B$2&gt;Q$4),SUMIFS(Investors!$Q:$Q,Investors!$A:$A,$A557,Investors!$G:$G,$B557),0)</f>
        <v/>
      </c>
      <c r="S557" s="4">
        <f>IF(AND(SUMIFS(Investors!$P:$P,Investors!$A:$A,$A557,Investors!$G:$G,$B557)-$B$2&lt;=S$4,SUMIFS(Investors!$P:$P,Investors!$A:$A,$A557,Investors!$G:$G,$B557)-$B$2&gt;R$4),SUMIFS(Investors!$Q:$Q,Investors!$A:$A,$A557,Investors!$G:$G,$B557),0)</f>
        <v/>
      </c>
      <c r="T557" s="4">
        <f>IF(AND(SUMIFS(Investors!$P:$P,Investors!$A:$A,$A557,Investors!$G:$G,$B557)-$B$2&lt;=T$4,SUMIFS(Investors!$P:$P,Investors!$A:$A,$A557,Investors!$G:$G,$B557)-$B$2&gt;S$4),SUMIFS(Investors!$Q:$Q,Investors!$A:$A,$A557,Investors!$G:$G,$B557),0)</f>
        <v/>
      </c>
      <c r="U557" s="4">
        <f>IF(AND(SUMIFS(Investors!$P:$P,Investors!$A:$A,$A557,Investors!$G:$G,$B557)-$B$2&lt;=U$4,SUMIFS(Investors!$P:$P,Investors!$A:$A,$A557,Investors!$G:$G,$B557)-$B$2&gt;T$4),SUMIFS(Investors!$Q:$Q,Investors!$A:$A,$A557,Investors!$G:$G,$B557),0)</f>
        <v/>
      </c>
      <c r="V557" s="4">
        <f>IF(AND(SUMIFS(Investors!$P:$P,Investors!$A:$A,$A557,Investors!$G:$G,$B557)-$B$2&lt;=V$4,SUMIFS(Investors!$P:$P,Investors!$A:$A,$A557,Investors!$G:$G,$B557)-$B$2&gt;U$4),SUMIFS(Investors!$Q:$Q,Investors!$A:$A,$A557,Investors!$G:$G,$B557),0)</f>
        <v/>
      </c>
      <c r="W557" s="4">
        <f>IF(AND(SUMIFS(Investors!$P:$P,Investors!$A:$A,$A557,Investors!$G:$G,$B557)-$B$2&lt;=W$4,SUMIFS(Investors!$P:$P,Investors!$A:$A,$A557,Investors!$G:$G,$B557)-$B$2&gt;V$4),SUMIFS(Investors!$Q:$Q,Investors!$A:$A,$A557,Investors!$G:$G,$B557),0)</f>
        <v/>
      </c>
      <c r="X557" s="4">
        <f>IF(AND(SUMIFS(Investors!$P:$P,Investors!$A:$A,$A557,Investors!$G:$G,$B557)-$B$2&lt;=X$4,SUMIFS(Investors!$P:$P,Investors!$A:$A,$A557,Investors!$G:$G,$B557)-$B$2&gt;W$4),SUMIFS(Investors!$Q:$Q,Investors!$A:$A,$A557,Investors!$G:$G,$B557),0)</f>
        <v/>
      </c>
      <c r="Y557" s="4">
        <f>IF(AND(SUMIFS(Investors!$P:$P,Investors!$A:$A,$A557,Investors!$G:$G,$B557)-$B$2&lt;=Y$4,SUMIFS(Investors!$P:$P,Investors!$A:$A,$A557,Investors!$G:$G,$B557)-$B$2&gt;X$4),SUMIFS(Investors!$Q:$Q,Investors!$A:$A,$A557,Investors!$G:$G,$B557),0)</f>
        <v/>
      </c>
      <c r="Z557" s="4">
        <f>IF(AND(SUMIFS(Investors!$P:$P,Investors!$A:$A,$A557,Investors!$G:$G,$B557)-$B$2&lt;=Z$4,SUMIFS(Investors!$P:$P,Investors!$A:$A,$A557,Investors!$G:$G,$B557)-$B$2&gt;Y$4),SUMIFS(Investors!$Q:$Q,Investors!$A:$A,$A557,Investors!$G:$G,$B557),0)</f>
        <v/>
      </c>
      <c r="AA557" s="4">
        <f>IF(AND(SUMIFS(Investors!$P:$P,Investors!$A:$A,$A557,Investors!$G:$G,$B557)-$B$2&lt;=AA$4,SUMIFS(Investors!$P:$P,Investors!$A:$A,$A557,Investors!$G:$G,$B557)-$B$2&gt;Z$4),SUMIFS(Investors!$Q:$Q,Investors!$A:$A,$A557,Investors!$G:$G,$B557),0)</f>
        <v/>
      </c>
      <c r="AB557" s="4">
        <f>IF(AND(SUMIFS(Investors!$P:$P,Investors!$A:$A,$A557,Investors!$G:$G,$B557)-$B$2&lt;=AB$4,SUMIFS(Investors!$P:$P,Investors!$A:$A,$A557,Investors!$G:$G,$B557)-$B$2&gt;AA$4),SUMIFS(Investors!$Q:$Q,Investors!$A:$A,$A557,Investors!$G:$G,$B557),0)</f>
        <v/>
      </c>
      <c r="AC557" s="4">
        <f>IF(AND(SUMIFS(Investors!$P:$P,Investors!$A:$A,$A557,Investors!$G:$G,$B557)-$B$2&lt;=AC$4,SUMIFS(Investors!$P:$P,Investors!$A:$A,$A557,Investors!$G:$G,$B557)-$B$2&gt;AB$4),SUMIFS(Investors!$Q:$Q,Investors!$A:$A,$A557,Investors!$G:$G,$B557),0)</f>
        <v/>
      </c>
    </row>
    <row r="558">
      <c r="A558" t="inlineStr">
        <is>
          <t>ZDEV02</t>
        </is>
      </c>
      <c r="B558" t="inlineStr">
        <is>
          <t>HVO301</t>
        </is>
      </c>
      <c r="C558" s="4">
        <f>SUM(E558:AC558)</f>
        <v/>
      </c>
      <c r="E558" s="4">
        <f>IF(AND(SUMIFS(Investors!$P:$P,Investors!$A:$A,$A558,Investors!$G:$G,$B558)-$B$2&lt;=E$4,SUMIFS(Investors!$P:$P,Investors!$A:$A,$A558,Investors!$G:$G,$B558)-$B$2&gt;D$4),SUMIFS(Investors!$Q:$Q,Investors!$A:$A,$A558,Investors!$G:$G,$B558),0)</f>
        <v/>
      </c>
      <c r="F558" s="4">
        <f>IF(AND(SUMIFS(Investors!$P:$P,Investors!$A:$A,$A558,Investors!$G:$G,$B558)-$B$2&lt;=F$4,SUMIFS(Investors!$P:$P,Investors!$A:$A,$A558,Investors!$G:$G,$B558)-$B$2&gt;E$4),SUMIFS(Investors!$Q:$Q,Investors!$A:$A,$A558,Investors!$G:$G,$B558),0)</f>
        <v/>
      </c>
      <c r="G558" s="4">
        <f>IF(AND(SUMIFS(Investors!$P:$P,Investors!$A:$A,$A558,Investors!$G:$G,$B558)-$B$2&lt;=G$4,SUMIFS(Investors!$P:$P,Investors!$A:$A,$A558,Investors!$G:$G,$B558)-$B$2&gt;F$4),SUMIFS(Investors!$Q:$Q,Investors!$A:$A,$A558,Investors!$G:$G,$B558),0)</f>
        <v/>
      </c>
      <c r="H558" s="4">
        <f>IF(AND(SUMIFS(Investors!$P:$P,Investors!$A:$A,$A558,Investors!$G:$G,$B558)-$B$2&lt;=H$4,SUMIFS(Investors!$P:$P,Investors!$A:$A,$A558,Investors!$G:$G,$B558)-$B$2&gt;G$4),SUMIFS(Investors!$Q:$Q,Investors!$A:$A,$A558,Investors!$G:$G,$B558),0)</f>
        <v/>
      </c>
      <c r="I558" s="4">
        <f>IF(AND(SUMIFS(Investors!$P:$P,Investors!$A:$A,$A558,Investors!$G:$G,$B558)-$B$2&lt;=I$4,SUMIFS(Investors!$P:$P,Investors!$A:$A,$A558,Investors!$G:$G,$B558)-$B$2&gt;H$4),SUMIFS(Investors!$Q:$Q,Investors!$A:$A,$A558,Investors!$G:$G,$B558),0)</f>
        <v/>
      </c>
      <c r="J558" s="4">
        <f>IF(AND(SUMIFS(Investors!$P:$P,Investors!$A:$A,$A558,Investors!$G:$G,$B558)-$B$2&lt;=J$4,SUMIFS(Investors!$P:$P,Investors!$A:$A,$A558,Investors!$G:$G,$B558)-$B$2&gt;I$4),SUMIFS(Investors!$Q:$Q,Investors!$A:$A,$A558,Investors!$G:$G,$B558),0)</f>
        <v/>
      </c>
      <c r="K558" s="4">
        <f>IF(AND(SUMIFS(Investors!$P:$P,Investors!$A:$A,$A558,Investors!$G:$G,$B558)-$B$2&lt;=K$4,SUMIFS(Investors!$P:$P,Investors!$A:$A,$A558,Investors!$G:$G,$B558)-$B$2&gt;J$4),SUMIFS(Investors!$Q:$Q,Investors!$A:$A,$A558,Investors!$G:$G,$B558),0)</f>
        <v/>
      </c>
      <c r="L558" s="4">
        <f>IF(AND(SUMIFS(Investors!$P:$P,Investors!$A:$A,$A558,Investors!$G:$G,$B558)-$B$2&lt;=L$4,SUMIFS(Investors!$P:$P,Investors!$A:$A,$A558,Investors!$G:$G,$B558)-$B$2&gt;K$4),SUMIFS(Investors!$Q:$Q,Investors!$A:$A,$A558,Investors!$G:$G,$B558),0)</f>
        <v/>
      </c>
      <c r="M558" s="4">
        <f>IF(AND(SUMIFS(Investors!$P:$P,Investors!$A:$A,$A558,Investors!$G:$G,$B558)-$B$2&lt;=M$4,SUMIFS(Investors!$P:$P,Investors!$A:$A,$A558,Investors!$G:$G,$B558)-$B$2&gt;L$4),SUMIFS(Investors!$Q:$Q,Investors!$A:$A,$A558,Investors!$G:$G,$B558),0)</f>
        <v/>
      </c>
      <c r="N558" s="4">
        <f>IF(AND(SUMIFS(Investors!$P:$P,Investors!$A:$A,$A558,Investors!$G:$G,$B558)-$B$2&lt;=N$4,SUMIFS(Investors!$P:$P,Investors!$A:$A,$A558,Investors!$G:$G,$B558)-$B$2&gt;M$4),SUMIFS(Investors!$Q:$Q,Investors!$A:$A,$A558,Investors!$G:$G,$B558),0)</f>
        <v/>
      </c>
      <c r="O558" s="4">
        <f>IF(AND(SUMIFS(Investors!$P:$P,Investors!$A:$A,$A558,Investors!$G:$G,$B558)-$B$2&lt;=O$4,SUMIFS(Investors!$P:$P,Investors!$A:$A,$A558,Investors!$G:$G,$B558)-$B$2&gt;N$4),SUMIFS(Investors!$Q:$Q,Investors!$A:$A,$A558,Investors!$G:$G,$B558),0)</f>
        <v/>
      </c>
      <c r="P558" s="4">
        <f>IF(AND(SUMIFS(Investors!$P:$P,Investors!$A:$A,$A558,Investors!$G:$G,$B558)-$B$2&lt;=P$4,SUMIFS(Investors!$P:$P,Investors!$A:$A,$A558,Investors!$G:$G,$B558)-$B$2&gt;O$4),SUMIFS(Investors!$Q:$Q,Investors!$A:$A,$A558,Investors!$G:$G,$B558),0)</f>
        <v/>
      </c>
      <c r="Q558" s="4">
        <f>IF(AND(SUMIFS(Investors!$P:$P,Investors!$A:$A,$A558,Investors!$G:$G,$B558)-$B$2&lt;=Q$4,SUMIFS(Investors!$P:$P,Investors!$A:$A,$A558,Investors!$G:$G,$B558)-$B$2&gt;P$4),SUMIFS(Investors!$Q:$Q,Investors!$A:$A,$A558,Investors!$G:$G,$B558),0)</f>
        <v/>
      </c>
      <c r="R558" s="4">
        <f>IF(AND(SUMIFS(Investors!$P:$P,Investors!$A:$A,$A558,Investors!$G:$G,$B558)-$B$2&lt;=R$4,SUMIFS(Investors!$P:$P,Investors!$A:$A,$A558,Investors!$G:$G,$B558)-$B$2&gt;Q$4),SUMIFS(Investors!$Q:$Q,Investors!$A:$A,$A558,Investors!$G:$G,$B558),0)</f>
        <v/>
      </c>
      <c r="S558" s="4">
        <f>IF(AND(SUMIFS(Investors!$P:$P,Investors!$A:$A,$A558,Investors!$G:$G,$B558)-$B$2&lt;=S$4,SUMIFS(Investors!$P:$P,Investors!$A:$A,$A558,Investors!$G:$G,$B558)-$B$2&gt;R$4),SUMIFS(Investors!$Q:$Q,Investors!$A:$A,$A558,Investors!$G:$G,$B558),0)</f>
        <v/>
      </c>
      <c r="T558" s="4">
        <f>IF(AND(SUMIFS(Investors!$P:$P,Investors!$A:$A,$A558,Investors!$G:$G,$B558)-$B$2&lt;=T$4,SUMIFS(Investors!$P:$P,Investors!$A:$A,$A558,Investors!$G:$G,$B558)-$B$2&gt;S$4),SUMIFS(Investors!$Q:$Q,Investors!$A:$A,$A558,Investors!$G:$G,$B558),0)</f>
        <v/>
      </c>
      <c r="U558" s="4">
        <f>IF(AND(SUMIFS(Investors!$P:$P,Investors!$A:$A,$A558,Investors!$G:$G,$B558)-$B$2&lt;=U$4,SUMIFS(Investors!$P:$P,Investors!$A:$A,$A558,Investors!$G:$G,$B558)-$B$2&gt;T$4),SUMIFS(Investors!$Q:$Q,Investors!$A:$A,$A558,Investors!$G:$G,$B558),0)</f>
        <v/>
      </c>
      <c r="V558" s="4">
        <f>IF(AND(SUMIFS(Investors!$P:$P,Investors!$A:$A,$A558,Investors!$G:$G,$B558)-$B$2&lt;=V$4,SUMIFS(Investors!$P:$P,Investors!$A:$A,$A558,Investors!$G:$G,$B558)-$B$2&gt;U$4),SUMIFS(Investors!$Q:$Q,Investors!$A:$A,$A558,Investors!$G:$G,$B558),0)</f>
        <v/>
      </c>
      <c r="W558" s="4">
        <f>IF(AND(SUMIFS(Investors!$P:$P,Investors!$A:$A,$A558,Investors!$G:$G,$B558)-$B$2&lt;=W$4,SUMIFS(Investors!$P:$P,Investors!$A:$A,$A558,Investors!$G:$G,$B558)-$B$2&gt;V$4),SUMIFS(Investors!$Q:$Q,Investors!$A:$A,$A558,Investors!$G:$G,$B558),0)</f>
        <v/>
      </c>
      <c r="X558" s="4">
        <f>IF(AND(SUMIFS(Investors!$P:$P,Investors!$A:$A,$A558,Investors!$G:$G,$B558)-$B$2&lt;=X$4,SUMIFS(Investors!$P:$P,Investors!$A:$A,$A558,Investors!$G:$G,$B558)-$B$2&gt;W$4),SUMIFS(Investors!$Q:$Q,Investors!$A:$A,$A558,Investors!$G:$G,$B558),0)</f>
        <v/>
      </c>
      <c r="Y558" s="4">
        <f>IF(AND(SUMIFS(Investors!$P:$P,Investors!$A:$A,$A558,Investors!$G:$G,$B558)-$B$2&lt;=Y$4,SUMIFS(Investors!$P:$P,Investors!$A:$A,$A558,Investors!$G:$G,$B558)-$B$2&gt;X$4),SUMIFS(Investors!$Q:$Q,Investors!$A:$A,$A558,Investors!$G:$G,$B558),0)</f>
        <v/>
      </c>
      <c r="Z558" s="4">
        <f>IF(AND(SUMIFS(Investors!$P:$P,Investors!$A:$A,$A558,Investors!$G:$G,$B558)-$B$2&lt;=Z$4,SUMIFS(Investors!$P:$P,Investors!$A:$A,$A558,Investors!$G:$G,$B558)-$B$2&gt;Y$4),SUMIFS(Investors!$Q:$Q,Investors!$A:$A,$A558,Investors!$G:$G,$B558),0)</f>
        <v/>
      </c>
      <c r="AA558" s="4">
        <f>IF(AND(SUMIFS(Investors!$P:$P,Investors!$A:$A,$A558,Investors!$G:$G,$B558)-$B$2&lt;=AA$4,SUMIFS(Investors!$P:$P,Investors!$A:$A,$A558,Investors!$G:$G,$B558)-$B$2&gt;Z$4),SUMIFS(Investors!$Q:$Q,Investors!$A:$A,$A558,Investors!$G:$G,$B558),0)</f>
        <v/>
      </c>
      <c r="AB558" s="4">
        <f>IF(AND(SUMIFS(Investors!$P:$P,Investors!$A:$A,$A558,Investors!$G:$G,$B558)-$B$2&lt;=AB$4,SUMIFS(Investors!$P:$P,Investors!$A:$A,$A558,Investors!$G:$G,$B558)-$B$2&gt;AA$4),SUMIFS(Investors!$Q:$Q,Investors!$A:$A,$A558,Investors!$G:$G,$B558),0)</f>
        <v/>
      </c>
      <c r="AC558" s="4">
        <f>IF(AND(SUMIFS(Investors!$P:$P,Investors!$A:$A,$A558,Investors!$G:$G,$B558)-$B$2&lt;=AC$4,SUMIFS(Investors!$P:$P,Investors!$A:$A,$A558,Investors!$G:$G,$B558)-$B$2&gt;AB$4),SUMIFS(Investors!$Q:$Q,Investors!$A:$A,$A558,Investors!$G:$G,$B558),0)</f>
        <v/>
      </c>
    </row>
    <row r="559">
      <c r="A559" t="inlineStr">
        <is>
          <t>ZZTE01</t>
        </is>
      </c>
      <c r="B559" t="inlineStr">
        <is>
          <t>HVC101</t>
        </is>
      </c>
      <c r="C559" s="4">
        <f>SUM(E559:AC559)</f>
        <v/>
      </c>
      <c r="E559" s="4">
        <f>IF(AND(SUMIFS(Investors!$P:$P,Investors!$A:$A,$A559,Investors!$G:$G,$B559)-$B$2&lt;=E$4,SUMIFS(Investors!$P:$P,Investors!$A:$A,$A559,Investors!$G:$G,$B559)-$B$2&gt;D$4),SUMIFS(Investors!$Q:$Q,Investors!$A:$A,$A559,Investors!$G:$G,$B559),0)</f>
        <v/>
      </c>
      <c r="F559" s="4">
        <f>IF(AND(SUMIFS(Investors!$P:$P,Investors!$A:$A,$A559,Investors!$G:$G,$B559)-$B$2&lt;=F$4,SUMIFS(Investors!$P:$P,Investors!$A:$A,$A559,Investors!$G:$G,$B559)-$B$2&gt;E$4),SUMIFS(Investors!$Q:$Q,Investors!$A:$A,$A559,Investors!$G:$G,$B559),0)</f>
        <v/>
      </c>
      <c r="G559" s="4">
        <f>IF(AND(SUMIFS(Investors!$P:$P,Investors!$A:$A,$A559,Investors!$G:$G,$B559)-$B$2&lt;=G$4,SUMIFS(Investors!$P:$P,Investors!$A:$A,$A559,Investors!$G:$G,$B559)-$B$2&gt;F$4),SUMIFS(Investors!$Q:$Q,Investors!$A:$A,$A559,Investors!$G:$G,$B559),0)</f>
        <v/>
      </c>
      <c r="H559" s="4">
        <f>IF(AND(SUMIFS(Investors!$P:$P,Investors!$A:$A,$A559,Investors!$G:$G,$B559)-$B$2&lt;=H$4,SUMIFS(Investors!$P:$P,Investors!$A:$A,$A559,Investors!$G:$G,$B559)-$B$2&gt;G$4),SUMIFS(Investors!$Q:$Q,Investors!$A:$A,$A559,Investors!$G:$G,$B559),0)</f>
        <v/>
      </c>
      <c r="I559" s="4">
        <f>IF(AND(SUMIFS(Investors!$P:$P,Investors!$A:$A,$A559,Investors!$G:$G,$B559)-$B$2&lt;=I$4,SUMIFS(Investors!$P:$P,Investors!$A:$A,$A559,Investors!$G:$G,$B559)-$B$2&gt;H$4),SUMIFS(Investors!$Q:$Q,Investors!$A:$A,$A559,Investors!$G:$G,$B559),0)</f>
        <v/>
      </c>
      <c r="J559" s="4">
        <f>IF(AND(SUMIFS(Investors!$P:$P,Investors!$A:$A,$A559,Investors!$G:$G,$B559)-$B$2&lt;=J$4,SUMIFS(Investors!$P:$P,Investors!$A:$A,$A559,Investors!$G:$G,$B559)-$B$2&gt;I$4),SUMIFS(Investors!$Q:$Q,Investors!$A:$A,$A559,Investors!$G:$G,$B559),0)</f>
        <v/>
      </c>
      <c r="K559" s="4">
        <f>IF(AND(SUMIFS(Investors!$P:$P,Investors!$A:$A,$A559,Investors!$G:$G,$B559)-$B$2&lt;=K$4,SUMIFS(Investors!$P:$P,Investors!$A:$A,$A559,Investors!$G:$G,$B559)-$B$2&gt;J$4),SUMIFS(Investors!$Q:$Q,Investors!$A:$A,$A559,Investors!$G:$G,$B559),0)</f>
        <v/>
      </c>
      <c r="L559" s="4">
        <f>IF(AND(SUMIFS(Investors!$P:$P,Investors!$A:$A,$A559,Investors!$G:$G,$B559)-$B$2&lt;=L$4,SUMIFS(Investors!$P:$P,Investors!$A:$A,$A559,Investors!$G:$G,$B559)-$B$2&gt;K$4),SUMIFS(Investors!$Q:$Q,Investors!$A:$A,$A559,Investors!$G:$G,$B559),0)</f>
        <v/>
      </c>
      <c r="M559" s="4">
        <f>IF(AND(SUMIFS(Investors!$P:$P,Investors!$A:$A,$A559,Investors!$G:$G,$B559)-$B$2&lt;=M$4,SUMIFS(Investors!$P:$P,Investors!$A:$A,$A559,Investors!$G:$G,$B559)-$B$2&gt;L$4),SUMIFS(Investors!$Q:$Q,Investors!$A:$A,$A559,Investors!$G:$G,$B559),0)</f>
        <v/>
      </c>
      <c r="N559" s="4">
        <f>IF(AND(SUMIFS(Investors!$P:$P,Investors!$A:$A,$A559,Investors!$G:$G,$B559)-$B$2&lt;=N$4,SUMIFS(Investors!$P:$P,Investors!$A:$A,$A559,Investors!$G:$G,$B559)-$B$2&gt;M$4),SUMIFS(Investors!$Q:$Q,Investors!$A:$A,$A559,Investors!$G:$G,$B559),0)</f>
        <v/>
      </c>
      <c r="O559" s="4">
        <f>IF(AND(SUMIFS(Investors!$P:$P,Investors!$A:$A,$A559,Investors!$G:$G,$B559)-$B$2&lt;=O$4,SUMIFS(Investors!$P:$P,Investors!$A:$A,$A559,Investors!$G:$G,$B559)-$B$2&gt;N$4),SUMIFS(Investors!$Q:$Q,Investors!$A:$A,$A559,Investors!$G:$G,$B559),0)</f>
        <v/>
      </c>
      <c r="P559" s="4">
        <f>IF(AND(SUMIFS(Investors!$P:$P,Investors!$A:$A,$A559,Investors!$G:$G,$B559)-$B$2&lt;=P$4,SUMIFS(Investors!$P:$P,Investors!$A:$A,$A559,Investors!$G:$G,$B559)-$B$2&gt;O$4),SUMIFS(Investors!$Q:$Q,Investors!$A:$A,$A559,Investors!$G:$G,$B559),0)</f>
        <v/>
      </c>
      <c r="Q559" s="4">
        <f>IF(AND(SUMIFS(Investors!$P:$P,Investors!$A:$A,$A559,Investors!$G:$G,$B559)-$B$2&lt;=Q$4,SUMIFS(Investors!$P:$P,Investors!$A:$A,$A559,Investors!$G:$G,$B559)-$B$2&gt;P$4),SUMIFS(Investors!$Q:$Q,Investors!$A:$A,$A559,Investors!$G:$G,$B559),0)</f>
        <v/>
      </c>
      <c r="R559" s="4">
        <f>IF(AND(SUMIFS(Investors!$P:$P,Investors!$A:$A,$A559,Investors!$G:$G,$B559)-$B$2&lt;=R$4,SUMIFS(Investors!$P:$P,Investors!$A:$A,$A559,Investors!$G:$G,$B559)-$B$2&gt;Q$4),SUMIFS(Investors!$Q:$Q,Investors!$A:$A,$A559,Investors!$G:$G,$B559),0)</f>
        <v/>
      </c>
      <c r="S559" s="4">
        <f>IF(AND(SUMIFS(Investors!$P:$P,Investors!$A:$A,$A559,Investors!$G:$G,$B559)-$B$2&lt;=S$4,SUMIFS(Investors!$P:$P,Investors!$A:$A,$A559,Investors!$G:$G,$B559)-$B$2&gt;R$4),SUMIFS(Investors!$Q:$Q,Investors!$A:$A,$A559,Investors!$G:$G,$B559),0)</f>
        <v/>
      </c>
      <c r="T559" s="4">
        <f>IF(AND(SUMIFS(Investors!$P:$P,Investors!$A:$A,$A559,Investors!$G:$G,$B559)-$B$2&lt;=T$4,SUMIFS(Investors!$P:$P,Investors!$A:$A,$A559,Investors!$G:$G,$B559)-$B$2&gt;S$4),SUMIFS(Investors!$Q:$Q,Investors!$A:$A,$A559,Investors!$G:$G,$B559),0)</f>
        <v/>
      </c>
      <c r="U559" s="4">
        <f>IF(AND(SUMIFS(Investors!$P:$P,Investors!$A:$A,$A559,Investors!$G:$G,$B559)-$B$2&lt;=U$4,SUMIFS(Investors!$P:$P,Investors!$A:$A,$A559,Investors!$G:$G,$B559)-$B$2&gt;T$4),SUMIFS(Investors!$Q:$Q,Investors!$A:$A,$A559,Investors!$G:$G,$B559),0)</f>
        <v/>
      </c>
      <c r="V559" s="4">
        <f>IF(AND(SUMIFS(Investors!$P:$P,Investors!$A:$A,$A559,Investors!$G:$G,$B559)-$B$2&lt;=V$4,SUMIFS(Investors!$P:$P,Investors!$A:$A,$A559,Investors!$G:$G,$B559)-$B$2&gt;U$4),SUMIFS(Investors!$Q:$Q,Investors!$A:$A,$A559,Investors!$G:$G,$B559),0)</f>
        <v/>
      </c>
      <c r="W559" s="4">
        <f>IF(AND(SUMIFS(Investors!$P:$P,Investors!$A:$A,$A559,Investors!$G:$G,$B559)-$B$2&lt;=W$4,SUMIFS(Investors!$P:$P,Investors!$A:$A,$A559,Investors!$G:$G,$B559)-$B$2&gt;V$4),SUMIFS(Investors!$Q:$Q,Investors!$A:$A,$A559,Investors!$G:$G,$B559),0)</f>
        <v/>
      </c>
      <c r="X559" s="4">
        <f>IF(AND(SUMIFS(Investors!$P:$P,Investors!$A:$A,$A559,Investors!$G:$G,$B559)-$B$2&lt;=X$4,SUMIFS(Investors!$P:$P,Investors!$A:$A,$A559,Investors!$G:$G,$B559)-$B$2&gt;W$4),SUMIFS(Investors!$Q:$Q,Investors!$A:$A,$A559,Investors!$G:$G,$B559),0)</f>
        <v/>
      </c>
      <c r="Y559" s="4">
        <f>IF(AND(SUMIFS(Investors!$P:$P,Investors!$A:$A,$A559,Investors!$G:$G,$B559)-$B$2&lt;=Y$4,SUMIFS(Investors!$P:$P,Investors!$A:$A,$A559,Investors!$G:$G,$B559)-$B$2&gt;X$4),SUMIFS(Investors!$Q:$Q,Investors!$A:$A,$A559,Investors!$G:$G,$B559),0)</f>
        <v/>
      </c>
      <c r="Z559" s="4">
        <f>IF(AND(SUMIFS(Investors!$P:$P,Investors!$A:$A,$A559,Investors!$G:$G,$B559)-$B$2&lt;=Z$4,SUMIFS(Investors!$P:$P,Investors!$A:$A,$A559,Investors!$G:$G,$B559)-$B$2&gt;Y$4),SUMIFS(Investors!$Q:$Q,Investors!$A:$A,$A559,Investors!$G:$G,$B559),0)</f>
        <v/>
      </c>
      <c r="AA559" s="4">
        <f>IF(AND(SUMIFS(Investors!$P:$P,Investors!$A:$A,$A559,Investors!$G:$G,$B559)-$B$2&lt;=AA$4,SUMIFS(Investors!$P:$P,Investors!$A:$A,$A559,Investors!$G:$G,$B559)-$B$2&gt;Z$4),SUMIFS(Investors!$Q:$Q,Investors!$A:$A,$A559,Investors!$G:$G,$B559),0)</f>
        <v/>
      </c>
      <c r="AB559" s="4">
        <f>IF(AND(SUMIFS(Investors!$P:$P,Investors!$A:$A,$A559,Investors!$G:$G,$B559)-$B$2&lt;=AB$4,SUMIFS(Investors!$P:$P,Investors!$A:$A,$A559,Investors!$G:$G,$B559)-$B$2&gt;AA$4),SUMIFS(Investors!$Q:$Q,Investors!$A:$A,$A559,Investors!$G:$G,$B559),0)</f>
        <v/>
      </c>
      <c r="AC559" s="4">
        <f>IF(AND(SUMIFS(Investors!$P:$P,Investors!$A:$A,$A559,Investors!$G:$G,$B559)-$B$2&lt;=AC$4,SUMIFS(Investors!$P:$P,Investors!$A:$A,$A559,Investors!$G:$G,$B559)-$B$2&gt;AB$4),SUMIFS(Investors!$Q:$Q,Investors!$A:$A,$A559,Investors!$G:$G,$B559),0)</f>
        <v/>
      </c>
    </row>
    <row r="560">
      <c r="A560" t="inlineStr">
        <is>
          <t>ZVIS03</t>
        </is>
      </c>
      <c r="B560" t="inlineStr">
        <is>
          <t>HVO302</t>
        </is>
      </c>
      <c r="C560" s="4">
        <f>SUM(E560:AC560)</f>
        <v/>
      </c>
      <c r="E560" s="4">
        <f>IF(AND(SUMIFS(Investors!$P:$P,Investors!$A:$A,$A560,Investors!$G:$G,$B560)-$B$2&lt;=E$4,SUMIFS(Investors!$P:$P,Investors!$A:$A,$A560,Investors!$G:$G,$B560)-$B$2&gt;D$4),SUMIFS(Investors!$Q:$Q,Investors!$A:$A,$A560,Investors!$G:$G,$B560),0)</f>
        <v/>
      </c>
      <c r="F560" s="4">
        <f>IF(AND(SUMIFS(Investors!$P:$P,Investors!$A:$A,$A560,Investors!$G:$G,$B560)-$B$2&lt;=F$4,SUMIFS(Investors!$P:$P,Investors!$A:$A,$A560,Investors!$G:$G,$B560)-$B$2&gt;E$4),SUMIFS(Investors!$Q:$Q,Investors!$A:$A,$A560,Investors!$G:$G,$B560),0)</f>
        <v/>
      </c>
      <c r="G560" s="4">
        <f>IF(AND(SUMIFS(Investors!$P:$P,Investors!$A:$A,$A560,Investors!$G:$G,$B560)-$B$2&lt;=G$4,SUMIFS(Investors!$P:$P,Investors!$A:$A,$A560,Investors!$G:$G,$B560)-$B$2&gt;F$4),SUMIFS(Investors!$Q:$Q,Investors!$A:$A,$A560,Investors!$G:$G,$B560),0)</f>
        <v/>
      </c>
      <c r="H560" s="4">
        <f>IF(AND(SUMIFS(Investors!$P:$P,Investors!$A:$A,$A560,Investors!$G:$G,$B560)-$B$2&lt;=H$4,SUMIFS(Investors!$P:$P,Investors!$A:$A,$A560,Investors!$G:$G,$B560)-$B$2&gt;G$4),SUMIFS(Investors!$Q:$Q,Investors!$A:$A,$A560,Investors!$G:$G,$B560),0)</f>
        <v/>
      </c>
      <c r="I560" s="4">
        <f>IF(AND(SUMIFS(Investors!$P:$P,Investors!$A:$A,$A560,Investors!$G:$G,$B560)-$B$2&lt;=I$4,SUMIFS(Investors!$P:$P,Investors!$A:$A,$A560,Investors!$G:$G,$B560)-$B$2&gt;H$4),SUMIFS(Investors!$Q:$Q,Investors!$A:$A,$A560,Investors!$G:$G,$B560),0)</f>
        <v/>
      </c>
      <c r="J560" s="4">
        <f>IF(AND(SUMIFS(Investors!$P:$P,Investors!$A:$A,$A560,Investors!$G:$G,$B560)-$B$2&lt;=J$4,SUMIFS(Investors!$P:$P,Investors!$A:$A,$A560,Investors!$G:$G,$B560)-$B$2&gt;I$4),SUMIFS(Investors!$Q:$Q,Investors!$A:$A,$A560,Investors!$G:$G,$B560),0)</f>
        <v/>
      </c>
      <c r="K560" s="4">
        <f>IF(AND(SUMIFS(Investors!$P:$P,Investors!$A:$A,$A560,Investors!$G:$G,$B560)-$B$2&lt;=K$4,SUMIFS(Investors!$P:$P,Investors!$A:$A,$A560,Investors!$G:$G,$B560)-$B$2&gt;J$4),SUMIFS(Investors!$Q:$Q,Investors!$A:$A,$A560,Investors!$G:$G,$B560),0)</f>
        <v/>
      </c>
      <c r="L560" s="4">
        <f>IF(AND(SUMIFS(Investors!$P:$P,Investors!$A:$A,$A560,Investors!$G:$G,$B560)-$B$2&lt;=L$4,SUMIFS(Investors!$P:$P,Investors!$A:$A,$A560,Investors!$G:$G,$B560)-$B$2&gt;K$4),SUMIFS(Investors!$Q:$Q,Investors!$A:$A,$A560,Investors!$G:$G,$B560),0)</f>
        <v/>
      </c>
      <c r="M560" s="4">
        <f>IF(AND(SUMIFS(Investors!$P:$P,Investors!$A:$A,$A560,Investors!$G:$G,$B560)-$B$2&lt;=M$4,SUMIFS(Investors!$P:$P,Investors!$A:$A,$A560,Investors!$G:$G,$B560)-$B$2&gt;L$4),SUMIFS(Investors!$Q:$Q,Investors!$A:$A,$A560,Investors!$G:$G,$B560),0)</f>
        <v/>
      </c>
      <c r="N560" s="4">
        <f>IF(AND(SUMIFS(Investors!$P:$P,Investors!$A:$A,$A560,Investors!$G:$G,$B560)-$B$2&lt;=N$4,SUMIFS(Investors!$P:$P,Investors!$A:$A,$A560,Investors!$G:$G,$B560)-$B$2&gt;M$4),SUMIFS(Investors!$Q:$Q,Investors!$A:$A,$A560,Investors!$G:$G,$B560),0)</f>
        <v/>
      </c>
      <c r="O560" s="4">
        <f>IF(AND(SUMIFS(Investors!$P:$P,Investors!$A:$A,$A560,Investors!$G:$G,$B560)-$B$2&lt;=O$4,SUMIFS(Investors!$P:$P,Investors!$A:$A,$A560,Investors!$G:$G,$B560)-$B$2&gt;N$4),SUMIFS(Investors!$Q:$Q,Investors!$A:$A,$A560,Investors!$G:$G,$B560),0)</f>
        <v/>
      </c>
      <c r="P560" s="4">
        <f>IF(AND(SUMIFS(Investors!$P:$P,Investors!$A:$A,$A560,Investors!$G:$G,$B560)-$B$2&lt;=P$4,SUMIFS(Investors!$P:$P,Investors!$A:$A,$A560,Investors!$G:$G,$B560)-$B$2&gt;O$4),SUMIFS(Investors!$Q:$Q,Investors!$A:$A,$A560,Investors!$G:$G,$B560),0)</f>
        <v/>
      </c>
      <c r="Q560" s="4">
        <f>IF(AND(SUMIFS(Investors!$P:$P,Investors!$A:$A,$A560,Investors!$G:$G,$B560)-$B$2&lt;=Q$4,SUMIFS(Investors!$P:$P,Investors!$A:$A,$A560,Investors!$G:$G,$B560)-$B$2&gt;P$4),SUMIFS(Investors!$Q:$Q,Investors!$A:$A,$A560,Investors!$G:$G,$B560),0)</f>
        <v/>
      </c>
      <c r="R560" s="4">
        <f>IF(AND(SUMIFS(Investors!$P:$P,Investors!$A:$A,$A560,Investors!$G:$G,$B560)-$B$2&lt;=R$4,SUMIFS(Investors!$P:$P,Investors!$A:$A,$A560,Investors!$G:$G,$B560)-$B$2&gt;Q$4),SUMIFS(Investors!$Q:$Q,Investors!$A:$A,$A560,Investors!$G:$G,$B560),0)</f>
        <v/>
      </c>
      <c r="S560" s="4">
        <f>IF(AND(SUMIFS(Investors!$P:$P,Investors!$A:$A,$A560,Investors!$G:$G,$B560)-$B$2&lt;=S$4,SUMIFS(Investors!$P:$P,Investors!$A:$A,$A560,Investors!$G:$G,$B560)-$B$2&gt;R$4),SUMIFS(Investors!$Q:$Q,Investors!$A:$A,$A560,Investors!$G:$G,$B560),0)</f>
        <v/>
      </c>
      <c r="T560" s="4">
        <f>IF(AND(SUMIFS(Investors!$P:$P,Investors!$A:$A,$A560,Investors!$G:$G,$B560)-$B$2&lt;=T$4,SUMIFS(Investors!$P:$P,Investors!$A:$A,$A560,Investors!$G:$G,$B560)-$B$2&gt;S$4),SUMIFS(Investors!$Q:$Q,Investors!$A:$A,$A560,Investors!$G:$G,$B560),0)</f>
        <v/>
      </c>
      <c r="U560" s="4">
        <f>IF(AND(SUMIFS(Investors!$P:$P,Investors!$A:$A,$A560,Investors!$G:$G,$B560)-$B$2&lt;=U$4,SUMIFS(Investors!$P:$P,Investors!$A:$A,$A560,Investors!$G:$G,$B560)-$B$2&gt;T$4),SUMIFS(Investors!$Q:$Q,Investors!$A:$A,$A560,Investors!$G:$G,$B560),0)</f>
        <v/>
      </c>
      <c r="V560" s="4">
        <f>IF(AND(SUMIFS(Investors!$P:$P,Investors!$A:$A,$A560,Investors!$G:$G,$B560)-$B$2&lt;=V$4,SUMIFS(Investors!$P:$P,Investors!$A:$A,$A560,Investors!$G:$G,$B560)-$B$2&gt;U$4),SUMIFS(Investors!$Q:$Q,Investors!$A:$A,$A560,Investors!$G:$G,$B560),0)</f>
        <v/>
      </c>
      <c r="W560" s="4">
        <f>IF(AND(SUMIFS(Investors!$P:$P,Investors!$A:$A,$A560,Investors!$G:$G,$B560)-$B$2&lt;=W$4,SUMIFS(Investors!$P:$P,Investors!$A:$A,$A560,Investors!$G:$G,$B560)-$B$2&gt;V$4),SUMIFS(Investors!$Q:$Q,Investors!$A:$A,$A560,Investors!$G:$G,$B560),0)</f>
        <v/>
      </c>
      <c r="X560" s="4">
        <f>IF(AND(SUMIFS(Investors!$P:$P,Investors!$A:$A,$A560,Investors!$G:$G,$B560)-$B$2&lt;=X$4,SUMIFS(Investors!$P:$P,Investors!$A:$A,$A560,Investors!$G:$G,$B560)-$B$2&gt;W$4),SUMIFS(Investors!$Q:$Q,Investors!$A:$A,$A560,Investors!$G:$G,$B560),0)</f>
        <v/>
      </c>
      <c r="Y560" s="4">
        <f>IF(AND(SUMIFS(Investors!$P:$P,Investors!$A:$A,$A560,Investors!$G:$G,$B560)-$B$2&lt;=Y$4,SUMIFS(Investors!$P:$P,Investors!$A:$A,$A560,Investors!$G:$G,$B560)-$B$2&gt;X$4),SUMIFS(Investors!$Q:$Q,Investors!$A:$A,$A560,Investors!$G:$G,$B560),0)</f>
        <v/>
      </c>
      <c r="Z560" s="4">
        <f>IF(AND(SUMIFS(Investors!$P:$P,Investors!$A:$A,$A560,Investors!$G:$G,$B560)-$B$2&lt;=Z$4,SUMIFS(Investors!$P:$P,Investors!$A:$A,$A560,Investors!$G:$G,$B560)-$B$2&gt;Y$4),SUMIFS(Investors!$Q:$Q,Investors!$A:$A,$A560,Investors!$G:$G,$B560),0)</f>
        <v/>
      </c>
      <c r="AA560" s="4">
        <f>IF(AND(SUMIFS(Investors!$P:$P,Investors!$A:$A,$A560,Investors!$G:$G,$B560)-$B$2&lt;=AA$4,SUMIFS(Investors!$P:$P,Investors!$A:$A,$A560,Investors!$G:$G,$B560)-$B$2&gt;Z$4),SUMIFS(Investors!$Q:$Q,Investors!$A:$A,$A560,Investors!$G:$G,$B560),0)</f>
        <v/>
      </c>
      <c r="AB560" s="4">
        <f>IF(AND(SUMIFS(Investors!$P:$P,Investors!$A:$A,$A560,Investors!$G:$G,$B560)-$B$2&lt;=AB$4,SUMIFS(Investors!$P:$P,Investors!$A:$A,$A560,Investors!$G:$G,$B560)-$B$2&gt;AA$4),SUMIFS(Investors!$Q:$Q,Investors!$A:$A,$A560,Investors!$G:$G,$B560),0)</f>
        <v/>
      </c>
      <c r="AC560" s="4">
        <f>IF(AND(SUMIFS(Investors!$P:$P,Investors!$A:$A,$A560,Investors!$G:$G,$B560)-$B$2&lt;=AC$4,SUMIFS(Investors!$P:$P,Investors!$A:$A,$A560,Investors!$G:$G,$B560)-$B$2&gt;AB$4),SUMIFS(Investors!$Q:$Q,Investors!$A:$A,$A560,Investors!$G:$G,$B560),0)</f>
        <v/>
      </c>
    </row>
    <row r="561">
      <c r="A561" t="inlineStr">
        <is>
          <t>ZLER02</t>
        </is>
      </c>
      <c r="B561" t="inlineStr">
        <is>
          <t>HVO302</t>
        </is>
      </c>
      <c r="C561" s="4">
        <f>SUM(E561:AC561)</f>
        <v/>
      </c>
      <c r="E561" s="4">
        <f>IF(AND(SUMIFS(Investors!$P:$P,Investors!$A:$A,$A561,Investors!$G:$G,$B561)-$B$2&lt;=E$4,SUMIFS(Investors!$P:$P,Investors!$A:$A,$A561,Investors!$G:$G,$B561)-$B$2&gt;D$4),SUMIFS(Investors!$Q:$Q,Investors!$A:$A,$A561,Investors!$G:$G,$B561),0)</f>
        <v/>
      </c>
      <c r="F561" s="4">
        <f>IF(AND(SUMIFS(Investors!$P:$P,Investors!$A:$A,$A561,Investors!$G:$G,$B561)-$B$2&lt;=F$4,SUMIFS(Investors!$P:$P,Investors!$A:$A,$A561,Investors!$G:$G,$B561)-$B$2&gt;E$4),SUMIFS(Investors!$Q:$Q,Investors!$A:$A,$A561,Investors!$G:$G,$B561),0)</f>
        <v/>
      </c>
      <c r="G561" s="4">
        <f>IF(AND(SUMIFS(Investors!$P:$P,Investors!$A:$A,$A561,Investors!$G:$G,$B561)-$B$2&lt;=G$4,SUMIFS(Investors!$P:$P,Investors!$A:$A,$A561,Investors!$G:$G,$B561)-$B$2&gt;F$4),SUMIFS(Investors!$Q:$Q,Investors!$A:$A,$A561,Investors!$G:$G,$B561),0)</f>
        <v/>
      </c>
      <c r="H561" s="4">
        <f>IF(AND(SUMIFS(Investors!$P:$P,Investors!$A:$A,$A561,Investors!$G:$G,$B561)-$B$2&lt;=H$4,SUMIFS(Investors!$P:$P,Investors!$A:$A,$A561,Investors!$G:$G,$B561)-$B$2&gt;G$4),SUMIFS(Investors!$Q:$Q,Investors!$A:$A,$A561,Investors!$G:$G,$B561),0)</f>
        <v/>
      </c>
      <c r="I561" s="4">
        <f>IF(AND(SUMIFS(Investors!$P:$P,Investors!$A:$A,$A561,Investors!$G:$G,$B561)-$B$2&lt;=I$4,SUMIFS(Investors!$P:$P,Investors!$A:$A,$A561,Investors!$G:$G,$B561)-$B$2&gt;H$4),SUMIFS(Investors!$Q:$Q,Investors!$A:$A,$A561,Investors!$G:$G,$B561),0)</f>
        <v/>
      </c>
      <c r="J561" s="4">
        <f>IF(AND(SUMIFS(Investors!$P:$P,Investors!$A:$A,$A561,Investors!$G:$G,$B561)-$B$2&lt;=J$4,SUMIFS(Investors!$P:$P,Investors!$A:$A,$A561,Investors!$G:$G,$B561)-$B$2&gt;I$4),SUMIFS(Investors!$Q:$Q,Investors!$A:$A,$A561,Investors!$G:$G,$B561),0)</f>
        <v/>
      </c>
      <c r="K561" s="4">
        <f>IF(AND(SUMIFS(Investors!$P:$P,Investors!$A:$A,$A561,Investors!$G:$G,$B561)-$B$2&lt;=K$4,SUMIFS(Investors!$P:$P,Investors!$A:$A,$A561,Investors!$G:$G,$B561)-$B$2&gt;J$4),SUMIFS(Investors!$Q:$Q,Investors!$A:$A,$A561,Investors!$G:$G,$B561),0)</f>
        <v/>
      </c>
      <c r="L561" s="4">
        <f>IF(AND(SUMIFS(Investors!$P:$P,Investors!$A:$A,$A561,Investors!$G:$G,$B561)-$B$2&lt;=L$4,SUMIFS(Investors!$P:$P,Investors!$A:$A,$A561,Investors!$G:$G,$B561)-$B$2&gt;K$4),SUMIFS(Investors!$Q:$Q,Investors!$A:$A,$A561,Investors!$G:$G,$B561),0)</f>
        <v/>
      </c>
      <c r="M561" s="4">
        <f>IF(AND(SUMIFS(Investors!$P:$P,Investors!$A:$A,$A561,Investors!$G:$G,$B561)-$B$2&lt;=M$4,SUMIFS(Investors!$P:$P,Investors!$A:$A,$A561,Investors!$G:$G,$B561)-$B$2&gt;L$4),SUMIFS(Investors!$Q:$Q,Investors!$A:$A,$A561,Investors!$G:$G,$B561),0)</f>
        <v/>
      </c>
      <c r="N561" s="4">
        <f>IF(AND(SUMIFS(Investors!$P:$P,Investors!$A:$A,$A561,Investors!$G:$G,$B561)-$B$2&lt;=N$4,SUMIFS(Investors!$P:$P,Investors!$A:$A,$A561,Investors!$G:$G,$B561)-$B$2&gt;M$4),SUMIFS(Investors!$Q:$Q,Investors!$A:$A,$A561,Investors!$G:$G,$B561),0)</f>
        <v/>
      </c>
      <c r="O561" s="4">
        <f>IF(AND(SUMIFS(Investors!$P:$P,Investors!$A:$A,$A561,Investors!$G:$G,$B561)-$B$2&lt;=O$4,SUMIFS(Investors!$P:$P,Investors!$A:$A,$A561,Investors!$G:$G,$B561)-$B$2&gt;N$4),SUMIFS(Investors!$Q:$Q,Investors!$A:$A,$A561,Investors!$G:$G,$B561),0)</f>
        <v/>
      </c>
      <c r="P561" s="4">
        <f>IF(AND(SUMIFS(Investors!$P:$P,Investors!$A:$A,$A561,Investors!$G:$G,$B561)-$B$2&lt;=P$4,SUMIFS(Investors!$P:$P,Investors!$A:$A,$A561,Investors!$G:$G,$B561)-$B$2&gt;O$4),SUMIFS(Investors!$Q:$Q,Investors!$A:$A,$A561,Investors!$G:$G,$B561),0)</f>
        <v/>
      </c>
      <c r="Q561" s="4">
        <f>IF(AND(SUMIFS(Investors!$P:$P,Investors!$A:$A,$A561,Investors!$G:$G,$B561)-$B$2&lt;=Q$4,SUMIFS(Investors!$P:$P,Investors!$A:$A,$A561,Investors!$G:$G,$B561)-$B$2&gt;P$4),SUMIFS(Investors!$Q:$Q,Investors!$A:$A,$A561,Investors!$G:$G,$B561),0)</f>
        <v/>
      </c>
      <c r="R561" s="4">
        <f>IF(AND(SUMIFS(Investors!$P:$P,Investors!$A:$A,$A561,Investors!$G:$G,$B561)-$B$2&lt;=R$4,SUMIFS(Investors!$P:$P,Investors!$A:$A,$A561,Investors!$G:$G,$B561)-$B$2&gt;Q$4),SUMIFS(Investors!$Q:$Q,Investors!$A:$A,$A561,Investors!$G:$G,$B561),0)</f>
        <v/>
      </c>
      <c r="S561" s="4">
        <f>IF(AND(SUMIFS(Investors!$P:$P,Investors!$A:$A,$A561,Investors!$G:$G,$B561)-$B$2&lt;=S$4,SUMIFS(Investors!$P:$P,Investors!$A:$A,$A561,Investors!$G:$G,$B561)-$B$2&gt;R$4),SUMIFS(Investors!$Q:$Q,Investors!$A:$A,$A561,Investors!$G:$G,$B561),0)</f>
        <v/>
      </c>
      <c r="T561" s="4">
        <f>IF(AND(SUMIFS(Investors!$P:$P,Investors!$A:$A,$A561,Investors!$G:$G,$B561)-$B$2&lt;=T$4,SUMIFS(Investors!$P:$P,Investors!$A:$A,$A561,Investors!$G:$G,$B561)-$B$2&gt;S$4),SUMIFS(Investors!$Q:$Q,Investors!$A:$A,$A561,Investors!$G:$G,$B561),0)</f>
        <v/>
      </c>
      <c r="U561" s="4">
        <f>IF(AND(SUMIFS(Investors!$P:$P,Investors!$A:$A,$A561,Investors!$G:$G,$B561)-$B$2&lt;=U$4,SUMIFS(Investors!$P:$P,Investors!$A:$A,$A561,Investors!$G:$G,$B561)-$B$2&gt;T$4),SUMIFS(Investors!$Q:$Q,Investors!$A:$A,$A561,Investors!$G:$G,$B561),0)</f>
        <v/>
      </c>
      <c r="V561" s="4">
        <f>IF(AND(SUMIFS(Investors!$P:$P,Investors!$A:$A,$A561,Investors!$G:$G,$B561)-$B$2&lt;=V$4,SUMIFS(Investors!$P:$P,Investors!$A:$A,$A561,Investors!$G:$G,$B561)-$B$2&gt;U$4),SUMIFS(Investors!$Q:$Q,Investors!$A:$A,$A561,Investors!$G:$G,$B561),0)</f>
        <v/>
      </c>
      <c r="W561" s="4">
        <f>IF(AND(SUMIFS(Investors!$P:$P,Investors!$A:$A,$A561,Investors!$G:$G,$B561)-$B$2&lt;=W$4,SUMIFS(Investors!$P:$P,Investors!$A:$A,$A561,Investors!$G:$G,$B561)-$B$2&gt;V$4),SUMIFS(Investors!$Q:$Q,Investors!$A:$A,$A561,Investors!$G:$G,$B561),0)</f>
        <v/>
      </c>
      <c r="X561" s="4">
        <f>IF(AND(SUMIFS(Investors!$P:$P,Investors!$A:$A,$A561,Investors!$G:$G,$B561)-$B$2&lt;=X$4,SUMIFS(Investors!$P:$P,Investors!$A:$A,$A561,Investors!$G:$G,$B561)-$B$2&gt;W$4),SUMIFS(Investors!$Q:$Q,Investors!$A:$A,$A561,Investors!$G:$G,$B561),0)</f>
        <v/>
      </c>
      <c r="Y561" s="4">
        <f>IF(AND(SUMIFS(Investors!$P:$P,Investors!$A:$A,$A561,Investors!$G:$G,$B561)-$B$2&lt;=Y$4,SUMIFS(Investors!$P:$P,Investors!$A:$A,$A561,Investors!$G:$G,$B561)-$B$2&gt;X$4),SUMIFS(Investors!$Q:$Q,Investors!$A:$A,$A561,Investors!$G:$G,$B561),0)</f>
        <v/>
      </c>
      <c r="Z561" s="4">
        <f>IF(AND(SUMIFS(Investors!$P:$P,Investors!$A:$A,$A561,Investors!$G:$G,$B561)-$B$2&lt;=Z$4,SUMIFS(Investors!$P:$P,Investors!$A:$A,$A561,Investors!$G:$G,$B561)-$B$2&gt;Y$4),SUMIFS(Investors!$Q:$Q,Investors!$A:$A,$A561,Investors!$G:$G,$B561),0)</f>
        <v/>
      </c>
      <c r="AA561" s="4">
        <f>IF(AND(SUMIFS(Investors!$P:$P,Investors!$A:$A,$A561,Investors!$G:$G,$B561)-$B$2&lt;=AA$4,SUMIFS(Investors!$P:$P,Investors!$A:$A,$A561,Investors!$G:$G,$B561)-$B$2&gt;Z$4),SUMIFS(Investors!$Q:$Q,Investors!$A:$A,$A561,Investors!$G:$G,$B561),0)</f>
        <v/>
      </c>
      <c r="AB561" s="4">
        <f>IF(AND(SUMIFS(Investors!$P:$P,Investors!$A:$A,$A561,Investors!$G:$G,$B561)-$B$2&lt;=AB$4,SUMIFS(Investors!$P:$P,Investors!$A:$A,$A561,Investors!$G:$G,$B561)-$B$2&gt;AA$4),SUMIFS(Investors!$Q:$Q,Investors!$A:$A,$A561,Investors!$G:$G,$B561),0)</f>
        <v/>
      </c>
      <c r="AC561" s="4">
        <f>IF(AND(SUMIFS(Investors!$P:$P,Investors!$A:$A,$A561,Investors!$G:$G,$B561)-$B$2&lt;=AC$4,SUMIFS(Investors!$P:$P,Investors!$A:$A,$A561,Investors!$G:$G,$B561)-$B$2&gt;AB$4),SUMIFS(Investors!$Q:$Q,Investors!$A:$A,$A561,Investors!$G:$G,$B561),0)</f>
        <v/>
      </c>
    </row>
    <row r="562">
      <c r="A562" t="inlineStr">
        <is>
          <t>ZDEJ01</t>
        </is>
      </c>
      <c r="B562" t="inlineStr">
        <is>
          <t>HVG103</t>
        </is>
      </c>
      <c r="C562" s="4">
        <f>SUM(E562:AC562)</f>
        <v/>
      </c>
      <c r="E562" s="4">
        <f>IF(AND(SUMIFS(Investors!$P:$P,Investors!$A:$A,$A562,Investors!$G:$G,$B562)-$B$2&lt;=E$4,SUMIFS(Investors!$P:$P,Investors!$A:$A,$A562,Investors!$G:$G,$B562)-$B$2&gt;D$4),SUMIFS(Investors!$Q:$Q,Investors!$A:$A,$A562,Investors!$G:$G,$B562),0)</f>
        <v/>
      </c>
      <c r="F562" s="4">
        <f>IF(AND(SUMIFS(Investors!$P:$P,Investors!$A:$A,$A562,Investors!$G:$G,$B562)-$B$2&lt;=F$4,SUMIFS(Investors!$P:$P,Investors!$A:$A,$A562,Investors!$G:$G,$B562)-$B$2&gt;E$4),SUMIFS(Investors!$Q:$Q,Investors!$A:$A,$A562,Investors!$G:$G,$B562),0)</f>
        <v/>
      </c>
      <c r="G562" s="4">
        <f>IF(AND(SUMIFS(Investors!$P:$P,Investors!$A:$A,$A562,Investors!$G:$G,$B562)-$B$2&lt;=G$4,SUMIFS(Investors!$P:$P,Investors!$A:$A,$A562,Investors!$G:$G,$B562)-$B$2&gt;F$4),SUMIFS(Investors!$Q:$Q,Investors!$A:$A,$A562,Investors!$G:$G,$B562),0)</f>
        <v/>
      </c>
      <c r="H562" s="4">
        <f>IF(AND(SUMIFS(Investors!$P:$P,Investors!$A:$A,$A562,Investors!$G:$G,$B562)-$B$2&lt;=H$4,SUMIFS(Investors!$P:$P,Investors!$A:$A,$A562,Investors!$G:$G,$B562)-$B$2&gt;G$4),SUMIFS(Investors!$Q:$Q,Investors!$A:$A,$A562,Investors!$G:$G,$B562),0)</f>
        <v/>
      </c>
      <c r="I562" s="4">
        <f>IF(AND(SUMIFS(Investors!$P:$P,Investors!$A:$A,$A562,Investors!$G:$G,$B562)-$B$2&lt;=I$4,SUMIFS(Investors!$P:$P,Investors!$A:$A,$A562,Investors!$G:$G,$B562)-$B$2&gt;H$4),SUMIFS(Investors!$Q:$Q,Investors!$A:$A,$A562,Investors!$G:$G,$B562),0)</f>
        <v/>
      </c>
      <c r="J562" s="4">
        <f>IF(AND(SUMIFS(Investors!$P:$P,Investors!$A:$A,$A562,Investors!$G:$G,$B562)-$B$2&lt;=J$4,SUMIFS(Investors!$P:$P,Investors!$A:$A,$A562,Investors!$G:$G,$B562)-$B$2&gt;I$4),SUMIFS(Investors!$Q:$Q,Investors!$A:$A,$A562,Investors!$G:$G,$B562),0)</f>
        <v/>
      </c>
      <c r="K562" s="4">
        <f>IF(AND(SUMIFS(Investors!$P:$P,Investors!$A:$A,$A562,Investors!$G:$G,$B562)-$B$2&lt;=K$4,SUMIFS(Investors!$P:$P,Investors!$A:$A,$A562,Investors!$G:$G,$B562)-$B$2&gt;J$4),SUMIFS(Investors!$Q:$Q,Investors!$A:$A,$A562,Investors!$G:$G,$B562),0)</f>
        <v/>
      </c>
      <c r="L562" s="4">
        <f>IF(AND(SUMIFS(Investors!$P:$P,Investors!$A:$A,$A562,Investors!$G:$G,$B562)-$B$2&lt;=L$4,SUMIFS(Investors!$P:$P,Investors!$A:$A,$A562,Investors!$G:$G,$B562)-$B$2&gt;K$4),SUMIFS(Investors!$Q:$Q,Investors!$A:$A,$A562,Investors!$G:$G,$B562),0)</f>
        <v/>
      </c>
      <c r="M562" s="4">
        <f>IF(AND(SUMIFS(Investors!$P:$P,Investors!$A:$A,$A562,Investors!$G:$G,$B562)-$B$2&lt;=M$4,SUMIFS(Investors!$P:$P,Investors!$A:$A,$A562,Investors!$G:$G,$B562)-$B$2&gt;L$4),SUMIFS(Investors!$Q:$Q,Investors!$A:$A,$A562,Investors!$G:$G,$B562),0)</f>
        <v/>
      </c>
      <c r="N562" s="4">
        <f>IF(AND(SUMIFS(Investors!$P:$P,Investors!$A:$A,$A562,Investors!$G:$G,$B562)-$B$2&lt;=N$4,SUMIFS(Investors!$P:$P,Investors!$A:$A,$A562,Investors!$G:$G,$B562)-$B$2&gt;M$4),SUMIFS(Investors!$Q:$Q,Investors!$A:$A,$A562,Investors!$G:$G,$B562),0)</f>
        <v/>
      </c>
      <c r="O562" s="4">
        <f>IF(AND(SUMIFS(Investors!$P:$P,Investors!$A:$A,$A562,Investors!$G:$G,$B562)-$B$2&lt;=O$4,SUMIFS(Investors!$P:$P,Investors!$A:$A,$A562,Investors!$G:$G,$B562)-$B$2&gt;N$4),SUMIFS(Investors!$Q:$Q,Investors!$A:$A,$A562,Investors!$G:$G,$B562),0)</f>
        <v/>
      </c>
      <c r="P562" s="4">
        <f>IF(AND(SUMIFS(Investors!$P:$P,Investors!$A:$A,$A562,Investors!$G:$G,$B562)-$B$2&lt;=P$4,SUMIFS(Investors!$P:$P,Investors!$A:$A,$A562,Investors!$G:$G,$B562)-$B$2&gt;O$4),SUMIFS(Investors!$Q:$Q,Investors!$A:$A,$A562,Investors!$G:$G,$B562),0)</f>
        <v/>
      </c>
      <c r="Q562" s="4">
        <f>IF(AND(SUMIFS(Investors!$P:$P,Investors!$A:$A,$A562,Investors!$G:$G,$B562)-$B$2&lt;=Q$4,SUMIFS(Investors!$P:$P,Investors!$A:$A,$A562,Investors!$G:$G,$B562)-$B$2&gt;P$4),SUMIFS(Investors!$Q:$Q,Investors!$A:$A,$A562,Investors!$G:$G,$B562),0)</f>
        <v/>
      </c>
      <c r="R562" s="4">
        <f>IF(AND(SUMIFS(Investors!$P:$P,Investors!$A:$A,$A562,Investors!$G:$G,$B562)-$B$2&lt;=R$4,SUMIFS(Investors!$P:$P,Investors!$A:$A,$A562,Investors!$G:$G,$B562)-$B$2&gt;Q$4),SUMIFS(Investors!$Q:$Q,Investors!$A:$A,$A562,Investors!$G:$G,$B562),0)</f>
        <v/>
      </c>
      <c r="S562" s="4">
        <f>IF(AND(SUMIFS(Investors!$P:$P,Investors!$A:$A,$A562,Investors!$G:$G,$B562)-$B$2&lt;=S$4,SUMIFS(Investors!$P:$P,Investors!$A:$A,$A562,Investors!$G:$G,$B562)-$B$2&gt;R$4),SUMIFS(Investors!$Q:$Q,Investors!$A:$A,$A562,Investors!$G:$G,$B562),0)</f>
        <v/>
      </c>
      <c r="T562" s="4">
        <f>IF(AND(SUMIFS(Investors!$P:$P,Investors!$A:$A,$A562,Investors!$G:$G,$B562)-$B$2&lt;=T$4,SUMIFS(Investors!$P:$P,Investors!$A:$A,$A562,Investors!$G:$G,$B562)-$B$2&gt;S$4),SUMIFS(Investors!$Q:$Q,Investors!$A:$A,$A562,Investors!$G:$G,$B562),0)</f>
        <v/>
      </c>
      <c r="U562" s="4">
        <f>IF(AND(SUMIFS(Investors!$P:$P,Investors!$A:$A,$A562,Investors!$G:$G,$B562)-$B$2&lt;=U$4,SUMIFS(Investors!$P:$P,Investors!$A:$A,$A562,Investors!$G:$G,$B562)-$B$2&gt;T$4),SUMIFS(Investors!$Q:$Q,Investors!$A:$A,$A562,Investors!$G:$G,$B562),0)</f>
        <v/>
      </c>
      <c r="V562" s="4">
        <f>IF(AND(SUMIFS(Investors!$P:$P,Investors!$A:$A,$A562,Investors!$G:$G,$B562)-$B$2&lt;=V$4,SUMIFS(Investors!$P:$P,Investors!$A:$A,$A562,Investors!$G:$G,$B562)-$B$2&gt;U$4),SUMIFS(Investors!$Q:$Q,Investors!$A:$A,$A562,Investors!$G:$G,$B562),0)</f>
        <v/>
      </c>
      <c r="W562" s="4">
        <f>IF(AND(SUMIFS(Investors!$P:$P,Investors!$A:$A,$A562,Investors!$G:$G,$B562)-$B$2&lt;=W$4,SUMIFS(Investors!$P:$P,Investors!$A:$A,$A562,Investors!$G:$G,$B562)-$B$2&gt;V$4),SUMIFS(Investors!$Q:$Q,Investors!$A:$A,$A562,Investors!$G:$G,$B562),0)</f>
        <v/>
      </c>
      <c r="X562" s="4">
        <f>IF(AND(SUMIFS(Investors!$P:$P,Investors!$A:$A,$A562,Investors!$G:$G,$B562)-$B$2&lt;=X$4,SUMIFS(Investors!$P:$P,Investors!$A:$A,$A562,Investors!$G:$G,$B562)-$B$2&gt;W$4),SUMIFS(Investors!$Q:$Q,Investors!$A:$A,$A562,Investors!$G:$G,$B562),0)</f>
        <v/>
      </c>
      <c r="Y562" s="4">
        <f>IF(AND(SUMIFS(Investors!$P:$P,Investors!$A:$A,$A562,Investors!$G:$G,$B562)-$B$2&lt;=Y$4,SUMIFS(Investors!$P:$P,Investors!$A:$A,$A562,Investors!$G:$G,$B562)-$B$2&gt;X$4),SUMIFS(Investors!$Q:$Q,Investors!$A:$A,$A562,Investors!$G:$G,$B562),0)</f>
        <v/>
      </c>
      <c r="Z562" s="4">
        <f>IF(AND(SUMIFS(Investors!$P:$P,Investors!$A:$A,$A562,Investors!$G:$G,$B562)-$B$2&lt;=Z$4,SUMIFS(Investors!$P:$P,Investors!$A:$A,$A562,Investors!$G:$G,$B562)-$B$2&gt;Y$4),SUMIFS(Investors!$Q:$Q,Investors!$A:$A,$A562,Investors!$G:$G,$B562),0)</f>
        <v/>
      </c>
      <c r="AA562" s="4">
        <f>IF(AND(SUMIFS(Investors!$P:$P,Investors!$A:$A,$A562,Investors!$G:$G,$B562)-$B$2&lt;=AA$4,SUMIFS(Investors!$P:$P,Investors!$A:$A,$A562,Investors!$G:$G,$B562)-$B$2&gt;Z$4),SUMIFS(Investors!$Q:$Q,Investors!$A:$A,$A562,Investors!$G:$G,$B562),0)</f>
        <v/>
      </c>
      <c r="AB562" s="4">
        <f>IF(AND(SUMIFS(Investors!$P:$P,Investors!$A:$A,$A562,Investors!$G:$G,$B562)-$B$2&lt;=AB$4,SUMIFS(Investors!$P:$P,Investors!$A:$A,$A562,Investors!$G:$G,$B562)-$B$2&gt;AA$4),SUMIFS(Investors!$Q:$Q,Investors!$A:$A,$A562,Investors!$G:$G,$B562),0)</f>
        <v/>
      </c>
      <c r="AC562" s="4">
        <f>IF(AND(SUMIFS(Investors!$P:$P,Investors!$A:$A,$A562,Investors!$G:$G,$B562)-$B$2&lt;=AC$4,SUMIFS(Investors!$P:$P,Investors!$A:$A,$A562,Investors!$G:$G,$B562)-$B$2&gt;AB$4),SUMIFS(Investors!$Q:$Q,Investors!$A:$A,$A562,Investors!$G:$G,$B562),0)</f>
        <v/>
      </c>
    </row>
    <row r="563">
      <c r="A563" t="inlineStr">
        <is>
          <t>ZMOS01</t>
        </is>
      </c>
      <c r="B563" t="inlineStr">
        <is>
          <t>HVG204</t>
        </is>
      </c>
      <c r="C563" s="4">
        <f>SUM(E563:AC563)</f>
        <v/>
      </c>
      <c r="E563" s="4">
        <f>IF(AND(SUMIFS(Investors!$P:$P,Investors!$A:$A,$A563,Investors!$G:$G,$B563)-$B$2&lt;=E$4,SUMIFS(Investors!$P:$P,Investors!$A:$A,$A563,Investors!$G:$G,$B563)-$B$2&gt;D$4),SUMIFS(Investors!$Q:$Q,Investors!$A:$A,$A563,Investors!$G:$G,$B563),0)</f>
        <v/>
      </c>
      <c r="F563" s="4">
        <f>IF(AND(SUMIFS(Investors!$P:$P,Investors!$A:$A,$A563,Investors!$G:$G,$B563)-$B$2&lt;=F$4,SUMIFS(Investors!$P:$P,Investors!$A:$A,$A563,Investors!$G:$G,$B563)-$B$2&gt;E$4),SUMIFS(Investors!$Q:$Q,Investors!$A:$A,$A563,Investors!$G:$G,$B563),0)</f>
        <v/>
      </c>
      <c r="G563" s="4">
        <f>IF(AND(SUMIFS(Investors!$P:$P,Investors!$A:$A,$A563,Investors!$G:$G,$B563)-$B$2&lt;=G$4,SUMIFS(Investors!$P:$P,Investors!$A:$A,$A563,Investors!$G:$G,$B563)-$B$2&gt;F$4),SUMIFS(Investors!$Q:$Q,Investors!$A:$A,$A563,Investors!$G:$G,$B563),0)</f>
        <v/>
      </c>
      <c r="H563" s="4">
        <f>IF(AND(SUMIFS(Investors!$P:$P,Investors!$A:$A,$A563,Investors!$G:$G,$B563)-$B$2&lt;=H$4,SUMIFS(Investors!$P:$P,Investors!$A:$A,$A563,Investors!$G:$G,$B563)-$B$2&gt;G$4),SUMIFS(Investors!$Q:$Q,Investors!$A:$A,$A563,Investors!$G:$G,$B563),0)</f>
        <v/>
      </c>
      <c r="I563" s="4">
        <f>IF(AND(SUMIFS(Investors!$P:$P,Investors!$A:$A,$A563,Investors!$G:$G,$B563)-$B$2&lt;=I$4,SUMIFS(Investors!$P:$P,Investors!$A:$A,$A563,Investors!$G:$G,$B563)-$B$2&gt;H$4),SUMIFS(Investors!$Q:$Q,Investors!$A:$A,$A563,Investors!$G:$G,$B563),0)</f>
        <v/>
      </c>
      <c r="J563" s="4">
        <f>IF(AND(SUMIFS(Investors!$P:$P,Investors!$A:$A,$A563,Investors!$G:$G,$B563)-$B$2&lt;=J$4,SUMIFS(Investors!$P:$P,Investors!$A:$A,$A563,Investors!$G:$G,$B563)-$B$2&gt;I$4),SUMIFS(Investors!$Q:$Q,Investors!$A:$A,$A563,Investors!$G:$G,$B563),0)</f>
        <v/>
      </c>
      <c r="K563" s="4">
        <f>IF(AND(SUMIFS(Investors!$P:$P,Investors!$A:$A,$A563,Investors!$G:$G,$B563)-$B$2&lt;=K$4,SUMIFS(Investors!$P:$P,Investors!$A:$A,$A563,Investors!$G:$G,$B563)-$B$2&gt;J$4),SUMIFS(Investors!$Q:$Q,Investors!$A:$A,$A563,Investors!$G:$G,$B563),0)</f>
        <v/>
      </c>
      <c r="L563" s="4">
        <f>IF(AND(SUMIFS(Investors!$P:$P,Investors!$A:$A,$A563,Investors!$G:$G,$B563)-$B$2&lt;=L$4,SUMIFS(Investors!$P:$P,Investors!$A:$A,$A563,Investors!$G:$G,$B563)-$B$2&gt;K$4),SUMIFS(Investors!$Q:$Q,Investors!$A:$A,$A563,Investors!$G:$G,$B563),0)</f>
        <v/>
      </c>
      <c r="M563" s="4">
        <f>IF(AND(SUMIFS(Investors!$P:$P,Investors!$A:$A,$A563,Investors!$G:$G,$B563)-$B$2&lt;=M$4,SUMIFS(Investors!$P:$P,Investors!$A:$A,$A563,Investors!$G:$G,$B563)-$B$2&gt;L$4),SUMIFS(Investors!$Q:$Q,Investors!$A:$A,$A563,Investors!$G:$G,$B563),0)</f>
        <v/>
      </c>
      <c r="N563" s="4">
        <f>IF(AND(SUMIFS(Investors!$P:$P,Investors!$A:$A,$A563,Investors!$G:$G,$B563)-$B$2&lt;=N$4,SUMIFS(Investors!$P:$P,Investors!$A:$A,$A563,Investors!$G:$G,$B563)-$B$2&gt;M$4),SUMIFS(Investors!$Q:$Q,Investors!$A:$A,$A563,Investors!$G:$G,$B563),0)</f>
        <v/>
      </c>
      <c r="O563" s="4">
        <f>IF(AND(SUMIFS(Investors!$P:$P,Investors!$A:$A,$A563,Investors!$G:$G,$B563)-$B$2&lt;=O$4,SUMIFS(Investors!$P:$P,Investors!$A:$A,$A563,Investors!$G:$G,$B563)-$B$2&gt;N$4),SUMIFS(Investors!$Q:$Q,Investors!$A:$A,$A563,Investors!$G:$G,$B563),0)</f>
        <v/>
      </c>
      <c r="P563" s="4">
        <f>IF(AND(SUMIFS(Investors!$P:$P,Investors!$A:$A,$A563,Investors!$G:$G,$B563)-$B$2&lt;=P$4,SUMIFS(Investors!$P:$P,Investors!$A:$A,$A563,Investors!$G:$G,$B563)-$B$2&gt;O$4),SUMIFS(Investors!$Q:$Q,Investors!$A:$A,$A563,Investors!$G:$G,$B563),0)</f>
        <v/>
      </c>
      <c r="Q563" s="4">
        <f>IF(AND(SUMIFS(Investors!$P:$P,Investors!$A:$A,$A563,Investors!$G:$G,$B563)-$B$2&lt;=Q$4,SUMIFS(Investors!$P:$P,Investors!$A:$A,$A563,Investors!$G:$G,$B563)-$B$2&gt;P$4),SUMIFS(Investors!$Q:$Q,Investors!$A:$A,$A563,Investors!$G:$G,$B563),0)</f>
        <v/>
      </c>
      <c r="R563" s="4">
        <f>IF(AND(SUMIFS(Investors!$P:$P,Investors!$A:$A,$A563,Investors!$G:$G,$B563)-$B$2&lt;=R$4,SUMIFS(Investors!$P:$P,Investors!$A:$A,$A563,Investors!$G:$G,$B563)-$B$2&gt;Q$4),SUMIFS(Investors!$Q:$Q,Investors!$A:$A,$A563,Investors!$G:$G,$B563),0)</f>
        <v/>
      </c>
      <c r="S563" s="4">
        <f>IF(AND(SUMIFS(Investors!$P:$P,Investors!$A:$A,$A563,Investors!$G:$G,$B563)-$B$2&lt;=S$4,SUMIFS(Investors!$P:$P,Investors!$A:$A,$A563,Investors!$G:$G,$B563)-$B$2&gt;R$4),SUMIFS(Investors!$Q:$Q,Investors!$A:$A,$A563,Investors!$G:$G,$B563),0)</f>
        <v/>
      </c>
      <c r="T563" s="4">
        <f>IF(AND(SUMIFS(Investors!$P:$P,Investors!$A:$A,$A563,Investors!$G:$G,$B563)-$B$2&lt;=T$4,SUMIFS(Investors!$P:$P,Investors!$A:$A,$A563,Investors!$G:$G,$B563)-$B$2&gt;S$4),SUMIFS(Investors!$Q:$Q,Investors!$A:$A,$A563,Investors!$G:$G,$B563),0)</f>
        <v/>
      </c>
      <c r="U563" s="4">
        <f>IF(AND(SUMIFS(Investors!$P:$P,Investors!$A:$A,$A563,Investors!$G:$G,$B563)-$B$2&lt;=U$4,SUMIFS(Investors!$P:$P,Investors!$A:$A,$A563,Investors!$G:$G,$B563)-$B$2&gt;T$4),SUMIFS(Investors!$Q:$Q,Investors!$A:$A,$A563,Investors!$G:$G,$B563),0)</f>
        <v/>
      </c>
      <c r="V563" s="4">
        <f>IF(AND(SUMIFS(Investors!$P:$P,Investors!$A:$A,$A563,Investors!$G:$G,$B563)-$B$2&lt;=V$4,SUMIFS(Investors!$P:$P,Investors!$A:$A,$A563,Investors!$G:$G,$B563)-$B$2&gt;U$4),SUMIFS(Investors!$Q:$Q,Investors!$A:$A,$A563,Investors!$G:$G,$B563),0)</f>
        <v/>
      </c>
      <c r="W563" s="4">
        <f>IF(AND(SUMIFS(Investors!$P:$P,Investors!$A:$A,$A563,Investors!$G:$G,$B563)-$B$2&lt;=W$4,SUMIFS(Investors!$P:$P,Investors!$A:$A,$A563,Investors!$G:$G,$B563)-$B$2&gt;V$4),SUMIFS(Investors!$Q:$Q,Investors!$A:$A,$A563,Investors!$G:$G,$B563),0)</f>
        <v/>
      </c>
      <c r="X563" s="4">
        <f>IF(AND(SUMIFS(Investors!$P:$P,Investors!$A:$A,$A563,Investors!$G:$G,$B563)-$B$2&lt;=X$4,SUMIFS(Investors!$P:$P,Investors!$A:$A,$A563,Investors!$G:$G,$B563)-$B$2&gt;W$4),SUMIFS(Investors!$Q:$Q,Investors!$A:$A,$A563,Investors!$G:$G,$B563),0)</f>
        <v/>
      </c>
      <c r="Y563" s="4">
        <f>IF(AND(SUMIFS(Investors!$P:$P,Investors!$A:$A,$A563,Investors!$G:$G,$B563)-$B$2&lt;=Y$4,SUMIFS(Investors!$P:$P,Investors!$A:$A,$A563,Investors!$G:$G,$B563)-$B$2&gt;X$4),SUMIFS(Investors!$Q:$Q,Investors!$A:$A,$A563,Investors!$G:$G,$B563),0)</f>
        <v/>
      </c>
      <c r="Z563" s="4">
        <f>IF(AND(SUMIFS(Investors!$P:$P,Investors!$A:$A,$A563,Investors!$G:$G,$B563)-$B$2&lt;=Z$4,SUMIFS(Investors!$P:$P,Investors!$A:$A,$A563,Investors!$G:$G,$B563)-$B$2&gt;Y$4),SUMIFS(Investors!$Q:$Q,Investors!$A:$A,$A563,Investors!$G:$G,$B563),0)</f>
        <v/>
      </c>
      <c r="AA563" s="4">
        <f>IF(AND(SUMIFS(Investors!$P:$P,Investors!$A:$A,$A563,Investors!$G:$G,$B563)-$B$2&lt;=AA$4,SUMIFS(Investors!$P:$P,Investors!$A:$A,$A563,Investors!$G:$G,$B563)-$B$2&gt;Z$4),SUMIFS(Investors!$Q:$Q,Investors!$A:$A,$A563,Investors!$G:$G,$B563),0)</f>
        <v/>
      </c>
      <c r="AB563" s="4">
        <f>IF(AND(SUMIFS(Investors!$P:$P,Investors!$A:$A,$A563,Investors!$G:$G,$B563)-$B$2&lt;=AB$4,SUMIFS(Investors!$P:$P,Investors!$A:$A,$A563,Investors!$G:$G,$B563)-$B$2&gt;AA$4),SUMIFS(Investors!$Q:$Q,Investors!$A:$A,$A563,Investors!$G:$G,$B563),0)</f>
        <v/>
      </c>
      <c r="AC563" s="4">
        <f>IF(AND(SUMIFS(Investors!$P:$P,Investors!$A:$A,$A563,Investors!$G:$G,$B563)-$B$2&lt;=AC$4,SUMIFS(Investors!$P:$P,Investors!$A:$A,$A563,Investors!$G:$G,$B563)-$B$2&gt;AB$4),SUMIFS(Investors!$Q:$Q,Investors!$A:$A,$A563,Investors!$G:$G,$B563),0)</f>
        <v/>
      </c>
    </row>
    <row r="564">
      <c r="A564" t="inlineStr">
        <is>
          <t>ZHAR02</t>
        </is>
      </c>
      <c r="B564" t="inlineStr">
        <is>
          <t>HVG301</t>
        </is>
      </c>
      <c r="C564" s="4">
        <f>SUM(E564:AC564)</f>
        <v/>
      </c>
      <c r="E564" s="4">
        <f>IF(AND(SUMIFS(Investors!$P:$P,Investors!$A:$A,$A564,Investors!$G:$G,$B564)-$B$2&lt;=E$4,SUMIFS(Investors!$P:$P,Investors!$A:$A,$A564,Investors!$G:$G,$B564)-$B$2&gt;D$4),SUMIFS(Investors!$Q:$Q,Investors!$A:$A,$A564,Investors!$G:$G,$B564),0)</f>
        <v/>
      </c>
      <c r="F564" s="4">
        <f>IF(AND(SUMIFS(Investors!$P:$P,Investors!$A:$A,$A564,Investors!$G:$G,$B564)-$B$2&lt;=F$4,SUMIFS(Investors!$P:$P,Investors!$A:$A,$A564,Investors!$G:$G,$B564)-$B$2&gt;E$4),SUMIFS(Investors!$Q:$Q,Investors!$A:$A,$A564,Investors!$G:$G,$B564),0)</f>
        <v/>
      </c>
      <c r="G564" s="4">
        <f>IF(AND(SUMIFS(Investors!$P:$P,Investors!$A:$A,$A564,Investors!$G:$G,$B564)-$B$2&lt;=G$4,SUMIFS(Investors!$P:$P,Investors!$A:$A,$A564,Investors!$G:$G,$B564)-$B$2&gt;F$4),SUMIFS(Investors!$Q:$Q,Investors!$A:$A,$A564,Investors!$G:$G,$B564),0)</f>
        <v/>
      </c>
      <c r="H564" s="4">
        <f>IF(AND(SUMIFS(Investors!$P:$P,Investors!$A:$A,$A564,Investors!$G:$G,$B564)-$B$2&lt;=H$4,SUMIFS(Investors!$P:$P,Investors!$A:$A,$A564,Investors!$G:$G,$B564)-$B$2&gt;G$4),SUMIFS(Investors!$Q:$Q,Investors!$A:$A,$A564,Investors!$G:$G,$B564),0)</f>
        <v/>
      </c>
      <c r="I564" s="4">
        <f>IF(AND(SUMIFS(Investors!$P:$P,Investors!$A:$A,$A564,Investors!$G:$G,$B564)-$B$2&lt;=I$4,SUMIFS(Investors!$P:$P,Investors!$A:$A,$A564,Investors!$G:$G,$B564)-$B$2&gt;H$4),SUMIFS(Investors!$Q:$Q,Investors!$A:$A,$A564,Investors!$G:$G,$B564),0)</f>
        <v/>
      </c>
      <c r="J564" s="4">
        <f>IF(AND(SUMIFS(Investors!$P:$P,Investors!$A:$A,$A564,Investors!$G:$G,$B564)-$B$2&lt;=J$4,SUMIFS(Investors!$P:$P,Investors!$A:$A,$A564,Investors!$G:$G,$B564)-$B$2&gt;I$4),SUMIFS(Investors!$Q:$Q,Investors!$A:$A,$A564,Investors!$G:$G,$B564),0)</f>
        <v/>
      </c>
      <c r="K564" s="4">
        <f>IF(AND(SUMIFS(Investors!$P:$P,Investors!$A:$A,$A564,Investors!$G:$G,$B564)-$B$2&lt;=K$4,SUMIFS(Investors!$P:$P,Investors!$A:$A,$A564,Investors!$G:$G,$B564)-$B$2&gt;J$4),SUMIFS(Investors!$Q:$Q,Investors!$A:$A,$A564,Investors!$G:$G,$B564),0)</f>
        <v/>
      </c>
      <c r="L564" s="4">
        <f>IF(AND(SUMIFS(Investors!$P:$P,Investors!$A:$A,$A564,Investors!$G:$G,$B564)-$B$2&lt;=L$4,SUMIFS(Investors!$P:$P,Investors!$A:$A,$A564,Investors!$G:$G,$B564)-$B$2&gt;K$4),SUMIFS(Investors!$Q:$Q,Investors!$A:$A,$A564,Investors!$G:$G,$B564),0)</f>
        <v/>
      </c>
      <c r="M564" s="4">
        <f>IF(AND(SUMIFS(Investors!$P:$P,Investors!$A:$A,$A564,Investors!$G:$G,$B564)-$B$2&lt;=M$4,SUMIFS(Investors!$P:$P,Investors!$A:$A,$A564,Investors!$G:$G,$B564)-$B$2&gt;L$4),SUMIFS(Investors!$Q:$Q,Investors!$A:$A,$A564,Investors!$G:$G,$B564),0)</f>
        <v/>
      </c>
      <c r="N564" s="4">
        <f>IF(AND(SUMIFS(Investors!$P:$P,Investors!$A:$A,$A564,Investors!$G:$G,$B564)-$B$2&lt;=N$4,SUMIFS(Investors!$P:$P,Investors!$A:$A,$A564,Investors!$G:$G,$B564)-$B$2&gt;M$4),SUMIFS(Investors!$Q:$Q,Investors!$A:$A,$A564,Investors!$G:$G,$B564),0)</f>
        <v/>
      </c>
      <c r="O564" s="4">
        <f>IF(AND(SUMIFS(Investors!$P:$P,Investors!$A:$A,$A564,Investors!$G:$G,$B564)-$B$2&lt;=O$4,SUMIFS(Investors!$P:$P,Investors!$A:$A,$A564,Investors!$G:$G,$B564)-$B$2&gt;N$4),SUMIFS(Investors!$Q:$Q,Investors!$A:$A,$A564,Investors!$G:$G,$B564),0)</f>
        <v/>
      </c>
      <c r="P564" s="4">
        <f>IF(AND(SUMIFS(Investors!$P:$P,Investors!$A:$A,$A564,Investors!$G:$G,$B564)-$B$2&lt;=P$4,SUMIFS(Investors!$P:$P,Investors!$A:$A,$A564,Investors!$G:$G,$B564)-$B$2&gt;O$4),SUMIFS(Investors!$Q:$Q,Investors!$A:$A,$A564,Investors!$G:$G,$B564),0)</f>
        <v/>
      </c>
      <c r="Q564" s="4">
        <f>IF(AND(SUMIFS(Investors!$P:$P,Investors!$A:$A,$A564,Investors!$G:$G,$B564)-$B$2&lt;=Q$4,SUMIFS(Investors!$P:$P,Investors!$A:$A,$A564,Investors!$G:$G,$B564)-$B$2&gt;P$4),SUMIFS(Investors!$Q:$Q,Investors!$A:$A,$A564,Investors!$G:$G,$B564),0)</f>
        <v/>
      </c>
      <c r="R564" s="4">
        <f>IF(AND(SUMIFS(Investors!$P:$P,Investors!$A:$A,$A564,Investors!$G:$G,$B564)-$B$2&lt;=R$4,SUMIFS(Investors!$P:$P,Investors!$A:$A,$A564,Investors!$G:$G,$B564)-$B$2&gt;Q$4),SUMIFS(Investors!$Q:$Q,Investors!$A:$A,$A564,Investors!$G:$G,$B564),0)</f>
        <v/>
      </c>
      <c r="S564" s="4">
        <f>IF(AND(SUMIFS(Investors!$P:$P,Investors!$A:$A,$A564,Investors!$G:$G,$B564)-$B$2&lt;=S$4,SUMIFS(Investors!$P:$P,Investors!$A:$A,$A564,Investors!$G:$G,$B564)-$B$2&gt;R$4),SUMIFS(Investors!$Q:$Q,Investors!$A:$A,$A564,Investors!$G:$G,$B564),0)</f>
        <v/>
      </c>
      <c r="T564" s="4">
        <f>IF(AND(SUMIFS(Investors!$P:$P,Investors!$A:$A,$A564,Investors!$G:$G,$B564)-$B$2&lt;=T$4,SUMIFS(Investors!$P:$P,Investors!$A:$A,$A564,Investors!$G:$G,$B564)-$B$2&gt;S$4),SUMIFS(Investors!$Q:$Q,Investors!$A:$A,$A564,Investors!$G:$G,$B564),0)</f>
        <v/>
      </c>
      <c r="U564" s="4">
        <f>IF(AND(SUMIFS(Investors!$P:$P,Investors!$A:$A,$A564,Investors!$G:$G,$B564)-$B$2&lt;=U$4,SUMIFS(Investors!$P:$P,Investors!$A:$A,$A564,Investors!$G:$G,$B564)-$B$2&gt;T$4),SUMIFS(Investors!$Q:$Q,Investors!$A:$A,$A564,Investors!$G:$G,$B564),0)</f>
        <v/>
      </c>
      <c r="V564" s="4">
        <f>IF(AND(SUMIFS(Investors!$P:$P,Investors!$A:$A,$A564,Investors!$G:$G,$B564)-$B$2&lt;=V$4,SUMIFS(Investors!$P:$P,Investors!$A:$A,$A564,Investors!$G:$G,$B564)-$B$2&gt;U$4),SUMIFS(Investors!$Q:$Q,Investors!$A:$A,$A564,Investors!$G:$G,$B564),0)</f>
        <v/>
      </c>
      <c r="W564" s="4">
        <f>IF(AND(SUMIFS(Investors!$P:$P,Investors!$A:$A,$A564,Investors!$G:$G,$B564)-$B$2&lt;=W$4,SUMIFS(Investors!$P:$P,Investors!$A:$A,$A564,Investors!$G:$G,$B564)-$B$2&gt;V$4),SUMIFS(Investors!$Q:$Q,Investors!$A:$A,$A564,Investors!$G:$G,$B564),0)</f>
        <v/>
      </c>
      <c r="X564" s="4">
        <f>IF(AND(SUMIFS(Investors!$P:$P,Investors!$A:$A,$A564,Investors!$G:$G,$B564)-$B$2&lt;=X$4,SUMIFS(Investors!$P:$P,Investors!$A:$A,$A564,Investors!$G:$G,$B564)-$B$2&gt;W$4),SUMIFS(Investors!$Q:$Q,Investors!$A:$A,$A564,Investors!$G:$G,$B564),0)</f>
        <v/>
      </c>
      <c r="Y564" s="4">
        <f>IF(AND(SUMIFS(Investors!$P:$P,Investors!$A:$A,$A564,Investors!$G:$G,$B564)-$B$2&lt;=Y$4,SUMIFS(Investors!$P:$P,Investors!$A:$A,$A564,Investors!$G:$G,$B564)-$B$2&gt;X$4),SUMIFS(Investors!$Q:$Q,Investors!$A:$A,$A564,Investors!$G:$G,$B564),0)</f>
        <v/>
      </c>
      <c r="Z564" s="4">
        <f>IF(AND(SUMIFS(Investors!$P:$P,Investors!$A:$A,$A564,Investors!$G:$G,$B564)-$B$2&lt;=Z$4,SUMIFS(Investors!$P:$P,Investors!$A:$A,$A564,Investors!$G:$G,$B564)-$B$2&gt;Y$4),SUMIFS(Investors!$Q:$Q,Investors!$A:$A,$A564,Investors!$G:$G,$B564),0)</f>
        <v/>
      </c>
      <c r="AA564" s="4">
        <f>IF(AND(SUMIFS(Investors!$P:$P,Investors!$A:$A,$A564,Investors!$G:$G,$B564)-$B$2&lt;=AA$4,SUMIFS(Investors!$P:$P,Investors!$A:$A,$A564,Investors!$G:$G,$B564)-$B$2&gt;Z$4),SUMIFS(Investors!$Q:$Q,Investors!$A:$A,$A564,Investors!$G:$G,$B564),0)</f>
        <v/>
      </c>
      <c r="AB564" s="4">
        <f>IF(AND(SUMIFS(Investors!$P:$P,Investors!$A:$A,$A564,Investors!$G:$G,$B564)-$B$2&lt;=AB$4,SUMIFS(Investors!$P:$P,Investors!$A:$A,$A564,Investors!$G:$G,$B564)-$B$2&gt;AA$4),SUMIFS(Investors!$Q:$Q,Investors!$A:$A,$A564,Investors!$G:$G,$B564),0)</f>
        <v/>
      </c>
      <c r="AC564" s="4">
        <f>IF(AND(SUMIFS(Investors!$P:$P,Investors!$A:$A,$A564,Investors!$G:$G,$B564)-$B$2&lt;=AC$4,SUMIFS(Investors!$P:$P,Investors!$A:$A,$A564,Investors!$G:$G,$B564)-$B$2&gt;AB$4),SUMIFS(Investors!$Q:$Q,Investors!$A:$A,$A564,Investors!$G:$G,$B564),0)</f>
        <v/>
      </c>
    </row>
    <row r="565">
      <c r="A565" t="inlineStr">
        <is>
          <t>ZBAS01</t>
        </is>
      </c>
      <c r="B565" t="inlineStr">
        <is>
          <t>HVG204</t>
        </is>
      </c>
      <c r="C565" s="4">
        <f>SUM(E565:AC565)</f>
        <v/>
      </c>
      <c r="E565" s="4">
        <f>IF(AND(SUMIFS(Investors!$P:$P,Investors!$A:$A,$A565,Investors!$G:$G,$B565)-$B$2&lt;=E$4,SUMIFS(Investors!$P:$P,Investors!$A:$A,$A565,Investors!$G:$G,$B565)-$B$2&gt;D$4),SUMIFS(Investors!$Q:$Q,Investors!$A:$A,$A565,Investors!$G:$G,$B565),0)</f>
        <v/>
      </c>
      <c r="F565" s="4">
        <f>IF(AND(SUMIFS(Investors!$P:$P,Investors!$A:$A,$A565,Investors!$G:$G,$B565)-$B$2&lt;=F$4,SUMIFS(Investors!$P:$P,Investors!$A:$A,$A565,Investors!$G:$G,$B565)-$B$2&gt;E$4),SUMIFS(Investors!$Q:$Q,Investors!$A:$A,$A565,Investors!$G:$G,$B565),0)</f>
        <v/>
      </c>
      <c r="G565" s="4">
        <f>IF(AND(SUMIFS(Investors!$P:$P,Investors!$A:$A,$A565,Investors!$G:$G,$B565)-$B$2&lt;=G$4,SUMIFS(Investors!$P:$P,Investors!$A:$A,$A565,Investors!$G:$G,$B565)-$B$2&gt;F$4),SUMIFS(Investors!$Q:$Q,Investors!$A:$A,$A565,Investors!$G:$G,$B565),0)</f>
        <v/>
      </c>
      <c r="H565" s="4">
        <f>IF(AND(SUMIFS(Investors!$P:$P,Investors!$A:$A,$A565,Investors!$G:$G,$B565)-$B$2&lt;=H$4,SUMIFS(Investors!$P:$P,Investors!$A:$A,$A565,Investors!$G:$G,$B565)-$B$2&gt;G$4),SUMIFS(Investors!$Q:$Q,Investors!$A:$A,$A565,Investors!$G:$G,$B565),0)</f>
        <v/>
      </c>
      <c r="I565" s="4">
        <f>IF(AND(SUMIFS(Investors!$P:$P,Investors!$A:$A,$A565,Investors!$G:$G,$B565)-$B$2&lt;=I$4,SUMIFS(Investors!$P:$P,Investors!$A:$A,$A565,Investors!$G:$G,$B565)-$B$2&gt;H$4),SUMIFS(Investors!$Q:$Q,Investors!$A:$A,$A565,Investors!$G:$G,$B565),0)</f>
        <v/>
      </c>
      <c r="J565" s="4">
        <f>IF(AND(SUMIFS(Investors!$P:$P,Investors!$A:$A,$A565,Investors!$G:$G,$B565)-$B$2&lt;=J$4,SUMIFS(Investors!$P:$P,Investors!$A:$A,$A565,Investors!$G:$G,$B565)-$B$2&gt;I$4),SUMIFS(Investors!$Q:$Q,Investors!$A:$A,$A565,Investors!$G:$G,$B565),0)</f>
        <v/>
      </c>
      <c r="K565" s="4">
        <f>IF(AND(SUMIFS(Investors!$P:$P,Investors!$A:$A,$A565,Investors!$G:$G,$B565)-$B$2&lt;=K$4,SUMIFS(Investors!$P:$P,Investors!$A:$A,$A565,Investors!$G:$G,$B565)-$B$2&gt;J$4),SUMIFS(Investors!$Q:$Q,Investors!$A:$A,$A565,Investors!$G:$G,$B565),0)</f>
        <v/>
      </c>
      <c r="L565" s="4">
        <f>IF(AND(SUMIFS(Investors!$P:$P,Investors!$A:$A,$A565,Investors!$G:$G,$B565)-$B$2&lt;=L$4,SUMIFS(Investors!$P:$P,Investors!$A:$A,$A565,Investors!$G:$G,$B565)-$B$2&gt;K$4),SUMIFS(Investors!$Q:$Q,Investors!$A:$A,$A565,Investors!$G:$G,$B565),0)</f>
        <v/>
      </c>
      <c r="M565" s="4">
        <f>IF(AND(SUMIFS(Investors!$P:$P,Investors!$A:$A,$A565,Investors!$G:$G,$B565)-$B$2&lt;=M$4,SUMIFS(Investors!$P:$P,Investors!$A:$A,$A565,Investors!$G:$G,$B565)-$B$2&gt;L$4),SUMIFS(Investors!$Q:$Q,Investors!$A:$A,$A565,Investors!$G:$G,$B565),0)</f>
        <v/>
      </c>
      <c r="N565" s="4">
        <f>IF(AND(SUMIFS(Investors!$P:$P,Investors!$A:$A,$A565,Investors!$G:$G,$B565)-$B$2&lt;=N$4,SUMIFS(Investors!$P:$P,Investors!$A:$A,$A565,Investors!$G:$G,$B565)-$B$2&gt;M$4),SUMIFS(Investors!$Q:$Q,Investors!$A:$A,$A565,Investors!$G:$G,$B565),0)</f>
        <v/>
      </c>
      <c r="O565" s="4">
        <f>IF(AND(SUMIFS(Investors!$P:$P,Investors!$A:$A,$A565,Investors!$G:$G,$B565)-$B$2&lt;=O$4,SUMIFS(Investors!$P:$P,Investors!$A:$A,$A565,Investors!$G:$G,$B565)-$B$2&gt;N$4),SUMIFS(Investors!$Q:$Q,Investors!$A:$A,$A565,Investors!$G:$G,$B565),0)</f>
        <v/>
      </c>
      <c r="P565" s="4">
        <f>IF(AND(SUMIFS(Investors!$P:$P,Investors!$A:$A,$A565,Investors!$G:$G,$B565)-$B$2&lt;=P$4,SUMIFS(Investors!$P:$P,Investors!$A:$A,$A565,Investors!$G:$G,$B565)-$B$2&gt;O$4),SUMIFS(Investors!$Q:$Q,Investors!$A:$A,$A565,Investors!$G:$G,$B565),0)</f>
        <v/>
      </c>
      <c r="Q565" s="4">
        <f>IF(AND(SUMIFS(Investors!$P:$P,Investors!$A:$A,$A565,Investors!$G:$G,$B565)-$B$2&lt;=Q$4,SUMIFS(Investors!$P:$P,Investors!$A:$A,$A565,Investors!$G:$G,$B565)-$B$2&gt;P$4),SUMIFS(Investors!$Q:$Q,Investors!$A:$A,$A565,Investors!$G:$G,$B565),0)</f>
        <v/>
      </c>
      <c r="R565" s="4">
        <f>IF(AND(SUMIFS(Investors!$P:$P,Investors!$A:$A,$A565,Investors!$G:$G,$B565)-$B$2&lt;=R$4,SUMIFS(Investors!$P:$P,Investors!$A:$A,$A565,Investors!$G:$G,$B565)-$B$2&gt;Q$4),SUMIFS(Investors!$Q:$Q,Investors!$A:$A,$A565,Investors!$G:$G,$B565),0)</f>
        <v/>
      </c>
      <c r="S565" s="4">
        <f>IF(AND(SUMIFS(Investors!$P:$P,Investors!$A:$A,$A565,Investors!$G:$G,$B565)-$B$2&lt;=S$4,SUMIFS(Investors!$P:$P,Investors!$A:$A,$A565,Investors!$G:$G,$B565)-$B$2&gt;R$4),SUMIFS(Investors!$Q:$Q,Investors!$A:$A,$A565,Investors!$G:$G,$B565),0)</f>
        <v/>
      </c>
      <c r="T565" s="4">
        <f>IF(AND(SUMIFS(Investors!$P:$P,Investors!$A:$A,$A565,Investors!$G:$G,$B565)-$B$2&lt;=T$4,SUMIFS(Investors!$P:$P,Investors!$A:$A,$A565,Investors!$G:$G,$B565)-$B$2&gt;S$4),SUMIFS(Investors!$Q:$Q,Investors!$A:$A,$A565,Investors!$G:$G,$B565),0)</f>
        <v/>
      </c>
      <c r="U565" s="4">
        <f>IF(AND(SUMIFS(Investors!$P:$P,Investors!$A:$A,$A565,Investors!$G:$G,$B565)-$B$2&lt;=U$4,SUMIFS(Investors!$P:$P,Investors!$A:$A,$A565,Investors!$G:$G,$B565)-$B$2&gt;T$4),SUMIFS(Investors!$Q:$Q,Investors!$A:$A,$A565,Investors!$G:$G,$B565),0)</f>
        <v/>
      </c>
      <c r="V565" s="4">
        <f>IF(AND(SUMIFS(Investors!$P:$P,Investors!$A:$A,$A565,Investors!$G:$G,$B565)-$B$2&lt;=V$4,SUMIFS(Investors!$P:$P,Investors!$A:$A,$A565,Investors!$G:$G,$B565)-$B$2&gt;U$4),SUMIFS(Investors!$Q:$Q,Investors!$A:$A,$A565,Investors!$G:$G,$B565),0)</f>
        <v/>
      </c>
      <c r="W565" s="4">
        <f>IF(AND(SUMIFS(Investors!$P:$P,Investors!$A:$A,$A565,Investors!$G:$G,$B565)-$B$2&lt;=W$4,SUMIFS(Investors!$P:$P,Investors!$A:$A,$A565,Investors!$G:$G,$B565)-$B$2&gt;V$4),SUMIFS(Investors!$Q:$Q,Investors!$A:$A,$A565,Investors!$G:$G,$B565),0)</f>
        <v/>
      </c>
      <c r="X565" s="4">
        <f>IF(AND(SUMIFS(Investors!$P:$P,Investors!$A:$A,$A565,Investors!$G:$G,$B565)-$B$2&lt;=X$4,SUMIFS(Investors!$P:$P,Investors!$A:$A,$A565,Investors!$G:$G,$B565)-$B$2&gt;W$4),SUMIFS(Investors!$Q:$Q,Investors!$A:$A,$A565,Investors!$G:$G,$B565),0)</f>
        <v/>
      </c>
      <c r="Y565" s="4">
        <f>IF(AND(SUMIFS(Investors!$P:$P,Investors!$A:$A,$A565,Investors!$G:$G,$B565)-$B$2&lt;=Y$4,SUMIFS(Investors!$P:$P,Investors!$A:$A,$A565,Investors!$G:$G,$B565)-$B$2&gt;X$4),SUMIFS(Investors!$Q:$Q,Investors!$A:$A,$A565,Investors!$G:$G,$B565),0)</f>
        <v/>
      </c>
      <c r="Z565" s="4">
        <f>IF(AND(SUMIFS(Investors!$P:$P,Investors!$A:$A,$A565,Investors!$G:$G,$B565)-$B$2&lt;=Z$4,SUMIFS(Investors!$P:$P,Investors!$A:$A,$A565,Investors!$G:$G,$B565)-$B$2&gt;Y$4),SUMIFS(Investors!$Q:$Q,Investors!$A:$A,$A565,Investors!$G:$G,$B565),0)</f>
        <v/>
      </c>
      <c r="AA565" s="4">
        <f>IF(AND(SUMIFS(Investors!$P:$P,Investors!$A:$A,$A565,Investors!$G:$G,$B565)-$B$2&lt;=AA$4,SUMIFS(Investors!$P:$P,Investors!$A:$A,$A565,Investors!$G:$G,$B565)-$B$2&gt;Z$4),SUMIFS(Investors!$Q:$Q,Investors!$A:$A,$A565,Investors!$G:$G,$B565),0)</f>
        <v/>
      </c>
      <c r="AB565" s="4">
        <f>IF(AND(SUMIFS(Investors!$P:$P,Investors!$A:$A,$A565,Investors!$G:$G,$B565)-$B$2&lt;=AB$4,SUMIFS(Investors!$P:$P,Investors!$A:$A,$A565,Investors!$G:$G,$B565)-$B$2&gt;AA$4),SUMIFS(Investors!$Q:$Q,Investors!$A:$A,$A565,Investors!$G:$G,$B565),0)</f>
        <v/>
      </c>
      <c r="AC565" s="4">
        <f>IF(AND(SUMIFS(Investors!$P:$P,Investors!$A:$A,$A565,Investors!$G:$G,$B565)-$B$2&lt;=AC$4,SUMIFS(Investors!$P:$P,Investors!$A:$A,$A565,Investors!$G:$G,$B565)-$B$2&gt;AB$4),SUMIFS(Investors!$Q:$Q,Investors!$A:$A,$A565,Investors!$G:$G,$B565),0)</f>
        <v/>
      </c>
    </row>
    <row r="566">
      <c r="A566" t="inlineStr">
        <is>
          <t>ZCOE02</t>
        </is>
      </c>
      <c r="B566" t="inlineStr">
        <is>
          <t>HVI102</t>
        </is>
      </c>
      <c r="C566" s="4">
        <f>SUM(E566:AC566)</f>
        <v/>
      </c>
      <c r="E566" s="4">
        <f>IF(AND(SUMIFS(Investors!$P:$P,Investors!$A:$A,$A566,Investors!$G:$G,$B566)-$B$2&lt;=E$4,SUMIFS(Investors!$P:$P,Investors!$A:$A,$A566,Investors!$G:$G,$B566)-$B$2&gt;D$4),SUMIFS(Investors!$Q:$Q,Investors!$A:$A,$A566,Investors!$G:$G,$B566),0)</f>
        <v/>
      </c>
      <c r="F566" s="4">
        <f>IF(AND(SUMIFS(Investors!$P:$P,Investors!$A:$A,$A566,Investors!$G:$G,$B566)-$B$2&lt;=F$4,SUMIFS(Investors!$P:$P,Investors!$A:$A,$A566,Investors!$G:$G,$B566)-$B$2&gt;E$4),SUMIFS(Investors!$Q:$Q,Investors!$A:$A,$A566,Investors!$G:$G,$B566),0)</f>
        <v/>
      </c>
      <c r="G566" s="4">
        <f>IF(AND(SUMIFS(Investors!$P:$P,Investors!$A:$A,$A566,Investors!$G:$G,$B566)-$B$2&lt;=G$4,SUMIFS(Investors!$P:$P,Investors!$A:$A,$A566,Investors!$G:$G,$B566)-$B$2&gt;F$4),SUMIFS(Investors!$Q:$Q,Investors!$A:$A,$A566,Investors!$G:$G,$B566),0)</f>
        <v/>
      </c>
      <c r="H566" s="4">
        <f>IF(AND(SUMIFS(Investors!$P:$P,Investors!$A:$A,$A566,Investors!$G:$G,$B566)-$B$2&lt;=H$4,SUMIFS(Investors!$P:$P,Investors!$A:$A,$A566,Investors!$G:$G,$B566)-$B$2&gt;G$4),SUMIFS(Investors!$Q:$Q,Investors!$A:$A,$A566,Investors!$G:$G,$B566),0)</f>
        <v/>
      </c>
      <c r="I566" s="4">
        <f>IF(AND(SUMIFS(Investors!$P:$P,Investors!$A:$A,$A566,Investors!$G:$G,$B566)-$B$2&lt;=I$4,SUMIFS(Investors!$P:$P,Investors!$A:$A,$A566,Investors!$G:$G,$B566)-$B$2&gt;H$4),SUMIFS(Investors!$Q:$Q,Investors!$A:$A,$A566,Investors!$G:$G,$B566),0)</f>
        <v/>
      </c>
      <c r="J566" s="4">
        <f>IF(AND(SUMIFS(Investors!$P:$P,Investors!$A:$A,$A566,Investors!$G:$G,$B566)-$B$2&lt;=J$4,SUMIFS(Investors!$P:$P,Investors!$A:$A,$A566,Investors!$G:$G,$B566)-$B$2&gt;I$4),SUMIFS(Investors!$Q:$Q,Investors!$A:$A,$A566,Investors!$G:$G,$B566),0)</f>
        <v/>
      </c>
      <c r="K566" s="4">
        <f>IF(AND(SUMIFS(Investors!$P:$P,Investors!$A:$A,$A566,Investors!$G:$G,$B566)-$B$2&lt;=K$4,SUMIFS(Investors!$P:$P,Investors!$A:$A,$A566,Investors!$G:$G,$B566)-$B$2&gt;J$4),SUMIFS(Investors!$Q:$Q,Investors!$A:$A,$A566,Investors!$G:$G,$B566),0)</f>
        <v/>
      </c>
      <c r="L566" s="4">
        <f>IF(AND(SUMIFS(Investors!$P:$P,Investors!$A:$A,$A566,Investors!$G:$G,$B566)-$B$2&lt;=L$4,SUMIFS(Investors!$P:$P,Investors!$A:$A,$A566,Investors!$G:$G,$B566)-$B$2&gt;K$4),SUMIFS(Investors!$Q:$Q,Investors!$A:$A,$A566,Investors!$G:$G,$B566),0)</f>
        <v/>
      </c>
      <c r="M566" s="4">
        <f>IF(AND(SUMIFS(Investors!$P:$P,Investors!$A:$A,$A566,Investors!$G:$G,$B566)-$B$2&lt;=M$4,SUMIFS(Investors!$P:$P,Investors!$A:$A,$A566,Investors!$G:$G,$B566)-$B$2&gt;L$4),SUMIFS(Investors!$Q:$Q,Investors!$A:$A,$A566,Investors!$G:$G,$B566),0)</f>
        <v/>
      </c>
      <c r="N566" s="4">
        <f>IF(AND(SUMIFS(Investors!$P:$P,Investors!$A:$A,$A566,Investors!$G:$G,$B566)-$B$2&lt;=N$4,SUMIFS(Investors!$P:$P,Investors!$A:$A,$A566,Investors!$G:$G,$B566)-$B$2&gt;M$4),SUMIFS(Investors!$Q:$Q,Investors!$A:$A,$A566,Investors!$G:$G,$B566),0)</f>
        <v/>
      </c>
      <c r="O566" s="4">
        <f>IF(AND(SUMIFS(Investors!$P:$P,Investors!$A:$A,$A566,Investors!$G:$G,$B566)-$B$2&lt;=O$4,SUMIFS(Investors!$P:$P,Investors!$A:$A,$A566,Investors!$G:$G,$B566)-$B$2&gt;N$4),SUMIFS(Investors!$Q:$Q,Investors!$A:$A,$A566,Investors!$G:$G,$B566),0)</f>
        <v/>
      </c>
      <c r="P566" s="4">
        <f>IF(AND(SUMIFS(Investors!$P:$P,Investors!$A:$A,$A566,Investors!$G:$G,$B566)-$B$2&lt;=P$4,SUMIFS(Investors!$P:$P,Investors!$A:$A,$A566,Investors!$G:$G,$B566)-$B$2&gt;O$4),SUMIFS(Investors!$Q:$Q,Investors!$A:$A,$A566,Investors!$G:$G,$B566),0)</f>
        <v/>
      </c>
      <c r="Q566" s="4">
        <f>IF(AND(SUMIFS(Investors!$P:$P,Investors!$A:$A,$A566,Investors!$G:$G,$B566)-$B$2&lt;=Q$4,SUMIFS(Investors!$P:$P,Investors!$A:$A,$A566,Investors!$G:$G,$B566)-$B$2&gt;P$4),SUMIFS(Investors!$Q:$Q,Investors!$A:$A,$A566,Investors!$G:$G,$B566),0)</f>
        <v/>
      </c>
      <c r="R566" s="4">
        <f>IF(AND(SUMIFS(Investors!$P:$P,Investors!$A:$A,$A566,Investors!$G:$G,$B566)-$B$2&lt;=R$4,SUMIFS(Investors!$P:$P,Investors!$A:$A,$A566,Investors!$G:$G,$B566)-$B$2&gt;Q$4),SUMIFS(Investors!$Q:$Q,Investors!$A:$A,$A566,Investors!$G:$G,$B566),0)</f>
        <v/>
      </c>
      <c r="S566" s="4">
        <f>IF(AND(SUMIFS(Investors!$P:$P,Investors!$A:$A,$A566,Investors!$G:$G,$B566)-$B$2&lt;=S$4,SUMIFS(Investors!$P:$P,Investors!$A:$A,$A566,Investors!$G:$G,$B566)-$B$2&gt;R$4),SUMIFS(Investors!$Q:$Q,Investors!$A:$A,$A566,Investors!$G:$G,$B566),0)</f>
        <v/>
      </c>
      <c r="T566" s="4">
        <f>IF(AND(SUMIFS(Investors!$P:$P,Investors!$A:$A,$A566,Investors!$G:$G,$B566)-$B$2&lt;=T$4,SUMIFS(Investors!$P:$P,Investors!$A:$A,$A566,Investors!$G:$G,$B566)-$B$2&gt;S$4),SUMIFS(Investors!$Q:$Q,Investors!$A:$A,$A566,Investors!$G:$G,$B566),0)</f>
        <v/>
      </c>
      <c r="U566" s="4">
        <f>IF(AND(SUMIFS(Investors!$P:$P,Investors!$A:$A,$A566,Investors!$G:$G,$B566)-$B$2&lt;=U$4,SUMIFS(Investors!$P:$P,Investors!$A:$A,$A566,Investors!$G:$G,$B566)-$B$2&gt;T$4),SUMIFS(Investors!$Q:$Q,Investors!$A:$A,$A566,Investors!$G:$G,$B566),0)</f>
        <v/>
      </c>
      <c r="V566" s="4">
        <f>IF(AND(SUMIFS(Investors!$P:$P,Investors!$A:$A,$A566,Investors!$G:$G,$B566)-$B$2&lt;=V$4,SUMIFS(Investors!$P:$P,Investors!$A:$A,$A566,Investors!$G:$G,$B566)-$B$2&gt;U$4),SUMIFS(Investors!$Q:$Q,Investors!$A:$A,$A566,Investors!$G:$G,$B566),0)</f>
        <v/>
      </c>
      <c r="W566" s="4">
        <f>IF(AND(SUMIFS(Investors!$P:$P,Investors!$A:$A,$A566,Investors!$G:$G,$B566)-$B$2&lt;=W$4,SUMIFS(Investors!$P:$P,Investors!$A:$A,$A566,Investors!$G:$G,$B566)-$B$2&gt;V$4),SUMIFS(Investors!$Q:$Q,Investors!$A:$A,$A566,Investors!$G:$G,$B566),0)</f>
        <v/>
      </c>
      <c r="X566" s="4">
        <f>IF(AND(SUMIFS(Investors!$P:$P,Investors!$A:$A,$A566,Investors!$G:$G,$B566)-$B$2&lt;=X$4,SUMIFS(Investors!$P:$P,Investors!$A:$A,$A566,Investors!$G:$G,$B566)-$B$2&gt;W$4),SUMIFS(Investors!$Q:$Q,Investors!$A:$A,$A566,Investors!$G:$G,$B566),0)</f>
        <v/>
      </c>
      <c r="Y566" s="4">
        <f>IF(AND(SUMIFS(Investors!$P:$P,Investors!$A:$A,$A566,Investors!$G:$G,$B566)-$B$2&lt;=Y$4,SUMIFS(Investors!$P:$P,Investors!$A:$A,$A566,Investors!$G:$G,$B566)-$B$2&gt;X$4),SUMIFS(Investors!$Q:$Q,Investors!$A:$A,$A566,Investors!$G:$G,$B566),0)</f>
        <v/>
      </c>
      <c r="Z566" s="4">
        <f>IF(AND(SUMIFS(Investors!$P:$P,Investors!$A:$A,$A566,Investors!$G:$G,$B566)-$B$2&lt;=Z$4,SUMIFS(Investors!$P:$P,Investors!$A:$A,$A566,Investors!$G:$G,$B566)-$B$2&gt;Y$4),SUMIFS(Investors!$Q:$Q,Investors!$A:$A,$A566,Investors!$G:$G,$B566),0)</f>
        <v/>
      </c>
      <c r="AA566" s="4">
        <f>IF(AND(SUMIFS(Investors!$P:$P,Investors!$A:$A,$A566,Investors!$G:$G,$B566)-$B$2&lt;=AA$4,SUMIFS(Investors!$P:$P,Investors!$A:$A,$A566,Investors!$G:$G,$B566)-$B$2&gt;Z$4),SUMIFS(Investors!$Q:$Q,Investors!$A:$A,$A566,Investors!$G:$G,$B566),0)</f>
        <v/>
      </c>
      <c r="AB566" s="4">
        <f>IF(AND(SUMIFS(Investors!$P:$P,Investors!$A:$A,$A566,Investors!$G:$G,$B566)-$B$2&lt;=AB$4,SUMIFS(Investors!$P:$P,Investors!$A:$A,$A566,Investors!$G:$G,$B566)-$B$2&gt;AA$4),SUMIFS(Investors!$Q:$Q,Investors!$A:$A,$A566,Investors!$G:$G,$B566),0)</f>
        <v/>
      </c>
      <c r="AC566" s="4">
        <f>IF(AND(SUMIFS(Investors!$P:$P,Investors!$A:$A,$A566,Investors!$G:$G,$B566)-$B$2&lt;=AC$4,SUMIFS(Investors!$P:$P,Investors!$A:$A,$A566,Investors!$G:$G,$B566)-$B$2&gt;AB$4),SUMIFS(Investors!$Q:$Q,Investors!$A:$A,$A566,Investors!$G:$G,$B566),0)</f>
        <v/>
      </c>
    </row>
    <row r="567">
      <c r="A567" t="inlineStr">
        <is>
          <t>ZSWA02</t>
        </is>
      </c>
      <c r="B567" t="inlineStr">
        <is>
          <t>HVI103</t>
        </is>
      </c>
      <c r="C567" s="4">
        <f>SUM(E567:AC567)</f>
        <v/>
      </c>
      <c r="E567" s="4">
        <f>IF(AND(SUMIFS(Investors!$P:$P,Investors!$A:$A,$A567,Investors!$G:$G,$B567)-$B$2&lt;=E$4,SUMIFS(Investors!$P:$P,Investors!$A:$A,$A567,Investors!$G:$G,$B567)-$B$2&gt;D$4),SUMIFS(Investors!$Q:$Q,Investors!$A:$A,$A567,Investors!$G:$G,$B567),0)</f>
        <v/>
      </c>
      <c r="F567" s="4">
        <f>IF(AND(SUMIFS(Investors!$P:$P,Investors!$A:$A,$A567,Investors!$G:$G,$B567)-$B$2&lt;=F$4,SUMIFS(Investors!$P:$P,Investors!$A:$A,$A567,Investors!$G:$G,$B567)-$B$2&gt;E$4),SUMIFS(Investors!$Q:$Q,Investors!$A:$A,$A567,Investors!$G:$G,$B567),0)</f>
        <v/>
      </c>
      <c r="G567" s="4">
        <f>IF(AND(SUMIFS(Investors!$P:$P,Investors!$A:$A,$A567,Investors!$G:$G,$B567)-$B$2&lt;=G$4,SUMIFS(Investors!$P:$P,Investors!$A:$A,$A567,Investors!$G:$G,$B567)-$B$2&gt;F$4),SUMIFS(Investors!$Q:$Q,Investors!$A:$A,$A567,Investors!$G:$G,$B567),0)</f>
        <v/>
      </c>
      <c r="H567" s="4">
        <f>IF(AND(SUMIFS(Investors!$P:$P,Investors!$A:$A,$A567,Investors!$G:$G,$B567)-$B$2&lt;=H$4,SUMIFS(Investors!$P:$P,Investors!$A:$A,$A567,Investors!$G:$G,$B567)-$B$2&gt;G$4),SUMIFS(Investors!$Q:$Q,Investors!$A:$A,$A567,Investors!$G:$G,$B567),0)</f>
        <v/>
      </c>
      <c r="I567" s="4">
        <f>IF(AND(SUMIFS(Investors!$P:$P,Investors!$A:$A,$A567,Investors!$G:$G,$B567)-$B$2&lt;=I$4,SUMIFS(Investors!$P:$P,Investors!$A:$A,$A567,Investors!$G:$G,$B567)-$B$2&gt;H$4),SUMIFS(Investors!$Q:$Q,Investors!$A:$A,$A567,Investors!$G:$G,$B567),0)</f>
        <v/>
      </c>
      <c r="J567" s="4">
        <f>IF(AND(SUMIFS(Investors!$P:$P,Investors!$A:$A,$A567,Investors!$G:$G,$B567)-$B$2&lt;=J$4,SUMIFS(Investors!$P:$P,Investors!$A:$A,$A567,Investors!$G:$G,$B567)-$B$2&gt;I$4),SUMIFS(Investors!$Q:$Q,Investors!$A:$A,$A567,Investors!$G:$G,$B567),0)</f>
        <v/>
      </c>
      <c r="K567" s="4">
        <f>IF(AND(SUMIFS(Investors!$P:$P,Investors!$A:$A,$A567,Investors!$G:$G,$B567)-$B$2&lt;=K$4,SUMIFS(Investors!$P:$P,Investors!$A:$A,$A567,Investors!$G:$G,$B567)-$B$2&gt;J$4),SUMIFS(Investors!$Q:$Q,Investors!$A:$A,$A567,Investors!$G:$G,$B567),0)</f>
        <v/>
      </c>
      <c r="L567" s="4">
        <f>IF(AND(SUMIFS(Investors!$P:$P,Investors!$A:$A,$A567,Investors!$G:$G,$B567)-$B$2&lt;=L$4,SUMIFS(Investors!$P:$P,Investors!$A:$A,$A567,Investors!$G:$G,$B567)-$B$2&gt;K$4),SUMIFS(Investors!$Q:$Q,Investors!$A:$A,$A567,Investors!$G:$G,$B567),0)</f>
        <v/>
      </c>
      <c r="M567" s="4">
        <f>IF(AND(SUMIFS(Investors!$P:$P,Investors!$A:$A,$A567,Investors!$G:$G,$B567)-$B$2&lt;=M$4,SUMIFS(Investors!$P:$P,Investors!$A:$A,$A567,Investors!$G:$G,$B567)-$B$2&gt;L$4),SUMIFS(Investors!$Q:$Q,Investors!$A:$A,$A567,Investors!$G:$G,$B567),0)</f>
        <v/>
      </c>
      <c r="N567" s="4">
        <f>IF(AND(SUMIFS(Investors!$P:$P,Investors!$A:$A,$A567,Investors!$G:$G,$B567)-$B$2&lt;=N$4,SUMIFS(Investors!$P:$P,Investors!$A:$A,$A567,Investors!$G:$G,$B567)-$B$2&gt;M$4),SUMIFS(Investors!$Q:$Q,Investors!$A:$A,$A567,Investors!$G:$G,$B567),0)</f>
        <v/>
      </c>
      <c r="O567" s="4">
        <f>IF(AND(SUMIFS(Investors!$P:$P,Investors!$A:$A,$A567,Investors!$G:$G,$B567)-$B$2&lt;=O$4,SUMIFS(Investors!$P:$P,Investors!$A:$A,$A567,Investors!$G:$G,$B567)-$B$2&gt;N$4),SUMIFS(Investors!$Q:$Q,Investors!$A:$A,$A567,Investors!$G:$G,$B567),0)</f>
        <v/>
      </c>
      <c r="P567" s="4">
        <f>IF(AND(SUMIFS(Investors!$P:$P,Investors!$A:$A,$A567,Investors!$G:$G,$B567)-$B$2&lt;=P$4,SUMIFS(Investors!$P:$P,Investors!$A:$A,$A567,Investors!$G:$G,$B567)-$B$2&gt;O$4),SUMIFS(Investors!$Q:$Q,Investors!$A:$A,$A567,Investors!$G:$G,$B567),0)</f>
        <v/>
      </c>
      <c r="Q567" s="4">
        <f>IF(AND(SUMIFS(Investors!$P:$P,Investors!$A:$A,$A567,Investors!$G:$G,$B567)-$B$2&lt;=Q$4,SUMIFS(Investors!$P:$P,Investors!$A:$A,$A567,Investors!$G:$G,$B567)-$B$2&gt;P$4),SUMIFS(Investors!$Q:$Q,Investors!$A:$A,$A567,Investors!$G:$G,$B567),0)</f>
        <v/>
      </c>
      <c r="R567" s="4">
        <f>IF(AND(SUMIFS(Investors!$P:$P,Investors!$A:$A,$A567,Investors!$G:$G,$B567)-$B$2&lt;=R$4,SUMIFS(Investors!$P:$P,Investors!$A:$A,$A567,Investors!$G:$G,$B567)-$B$2&gt;Q$4),SUMIFS(Investors!$Q:$Q,Investors!$A:$A,$A567,Investors!$G:$G,$B567),0)</f>
        <v/>
      </c>
      <c r="S567" s="4">
        <f>IF(AND(SUMIFS(Investors!$P:$P,Investors!$A:$A,$A567,Investors!$G:$G,$B567)-$B$2&lt;=S$4,SUMIFS(Investors!$P:$P,Investors!$A:$A,$A567,Investors!$G:$G,$B567)-$B$2&gt;R$4),SUMIFS(Investors!$Q:$Q,Investors!$A:$A,$A567,Investors!$G:$G,$B567),0)</f>
        <v/>
      </c>
      <c r="T567" s="4">
        <f>IF(AND(SUMIFS(Investors!$P:$P,Investors!$A:$A,$A567,Investors!$G:$G,$B567)-$B$2&lt;=T$4,SUMIFS(Investors!$P:$P,Investors!$A:$A,$A567,Investors!$G:$G,$B567)-$B$2&gt;S$4),SUMIFS(Investors!$Q:$Q,Investors!$A:$A,$A567,Investors!$G:$G,$B567),0)</f>
        <v/>
      </c>
      <c r="U567" s="4">
        <f>IF(AND(SUMIFS(Investors!$P:$P,Investors!$A:$A,$A567,Investors!$G:$G,$B567)-$B$2&lt;=U$4,SUMIFS(Investors!$P:$P,Investors!$A:$A,$A567,Investors!$G:$G,$B567)-$B$2&gt;T$4),SUMIFS(Investors!$Q:$Q,Investors!$A:$A,$A567,Investors!$G:$G,$B567),0)</f>
        <v/>
      </c>
      <c r="V567" s="4">
        <f>IF(AND(SUMIFS(Investors!$P:$P,Investors!$A:$A,$A567,Investors!$G:$G,$B567)-$B$2&lt;=V$4,SUMIFS(Investors!$P:$P,Investors!$A:$A,$A567,Investors!$G:$G,$B567)-$B$2&gt;U$4),SUMIFS(Investors!$Q:$Q,Investors!$A:$A,$A567,Investors!$G:$G,$B567),0)</f>
        <v/>
      </c>
      <c r="W567" s="4">
        <f>IF(AND(SUMIFS(Investors!$P:$P,Investors!$A:$A,$A567,Investors!$G:$G,$B567)-$B$2&lt;=W$4,SUMIFS(Investors!$P:$P,Investors!$A:$A,$A567,Investors!$G:$G,$B567)-$B$2&gt;V$4),SUMIFS(Investors!$Q:$Q,Investors!$A:$A,$A567,Investors!$G:$G,$B567),0)</f>
        <v/>
      </c>
      <c r="X567" s="4">
        <f>IF(AND(SUMIFS(Investors!$P:$P,Investors!$A:$A,$A567,Investors!$G:$G,$B567)-$B$2&lt;=X$4,SUMIFS(Investors!$P:$P,Investors!$A:$A,$A567,Investors!$G:$G,$B567)-$B$2&gt;W$4),SUMIFS(Investors!$Q:$Q,Investors!$A:$A,$A567,Investors!$G:$G,$B567),0)</f>
        <v/>
      </c>
      <c r="Y567" s="4">
        <f>IF(AND(SUMIFS(Investors!$P:$P,Investors!$A:$A,$A567,Investors!$G:$G,$B567)-$B$2&lt;=Y$4,SUMIFS(Investors!$P:$P,Investors!$A:$A,$A567,Investors!$G:$G,$B567)-$B$2&gt;X$4),SUMIFS(Investors!$Q:$Q,Investors!$A:$A,$A567,Investors!$G:$G,$B567),0)</f>
        <v/>
      </c>
      <c r="Z567" s="4">
        <f>IF(AND(SUMIFS(Investors!$P:$P,Investors!$A:$A,$A567,Investors!$G:$G,$B567)-$B$2&lt;=Z$4,SUMIFS(Investors!$P:$P,Investors!$A:$A,$A567,Investors!$G:$G,$B567)-$B$2&gt;Y$4),SUMIFS(Investors!$Q:$Q,Investors!$A:$A,$A567,Investors!$G:$G,$B567),0)</f>
        <v/>
      </c>
      <c r="AA567" s="4">
        <f>IF(AND(SUMIFS(Investors!$P:$P,Investors!$A:$A,$A567,Investors!$G:$G,$B567)-$B$2&lt;=AA$4,SUMIFS(Investors!$P:$P,Investors!$A:$A,$A567,Investors!$G:$G,$B567)-$B$2&gt;Z$4),SUMIFS(Investors!$Q:$Q,Investors!$A:$A,$A567,Investors!$G:$G,$B567),0)</f>
        <v/>
      </c>
      <c r="AB567" s="4">
        <f>IF(AND(SUMIFS(Investors!$P:$P,Investors!$A:$A,$A567,Investors!$G:$G,$B567)-$B$2&lt;=AB$4,SUMIFS(Investors!$P:$P,Investors!$A:$A,$A567,Investors!$G:$G,$B567)-$B$2&gt;AA$4),SUMIFS(Investors!$Q:$Q,Investors!$A:$A,$A567,Investors!$G:$G,$B567),0)</f>
        <v/>
      </c>
      <c r="AC567" s="4">
        <f>IF(AND(SUMIFS(Investors!$P:$P,Investors!$A:$A,$A567,Investors!$G:$G,$B567)-$B$2&lt;=AC$4,SUMIFS(Investors!$P:$P,Investors!$A:$A,$A567,Investors!$G:$G,$B567)-$B$2&gt;AB$4),SUMIFS(Investors!$Q:$Q,Investors!$A:$A,$A567,Investors!$G:$G,$B567),0)</f>
        <v/>
      </c>
    </row>
    <row r="568">
      <c r="A568" t="inlineStr">
        <is>
          <t>ZJOS01</t>
        </is>
      </c>
      <c r="B568" t="inlineStr">
        <is>
          <t>HVG304</t>
        </is>
      </c>
      <c r="C568" s="4">
        <f>SUM(E568:AC568)</f>
        <v/>
      </c>
      <c r="E568" s="4">
        <f>IF(AND(SUMIFS(Investors!$P:$P,Investors!$A:$A,$A568,Investors!$G:$G,$B568)-$B$2&lt;=E$4,SUMIFS(Investors!$P:$P,Investors!$A:$A,$A568,Investors!$G:$G,$B568)-$B$2&gt;D$4),SUMIFS(Investors!$Q:$Q,Investors!$A:$A,$A568,Investors!$G:$G,$B568),0)</f>
        <v/>
      </c>
      <c r="F568" s="4">
        <f>IF(AND(SUMIFS(Investors!$P:$P,Investors!$A:$A,$A568,Investors!$G:$G,$B568)-$B$2&lt;=F$4,SUMIFS(Investors!$P:$P,Investors!$A:$A,$A568,Investors!$G:$G,$B568)-$B$2&gt;E$4),SUMIFS(Investors!$Q:$Q,Investors!$A:$A,$A568,Investors!$G:$G,$B568),0)</f>
        <v/>
      </c>
      <c r="G568" s="4">
        <f>IF(AND(SUMIFS(Investors!$P:$P,Investors!$A:$A,$A568,Investors!$G:$G,$B568)-$B$2&lt;=G$4,SUMIFS(Investors!$P:$P,Investors!$A:$A,$A568,Investors!$G:$G,$B568)-$B$2&gt;F$4),SUMIFS(Investors!$Q:$Q,Investors!$A:$A,$A568,Investors!$G:$G,$B568),0)</f>
        <v/>
      </c>
      <c r="H568" s="4">
        <f>IF(AND(SUMIFS(Investors!$P:$P,Investors!$A:$A,$A568,Investors!$G:$G,$B568)-$B$2&lt;=H$4,SUMIFS(Investors!$P:$P,Investors!$A:$A,$A568,Investors!$G:$G,$B568)-$B$2&gt;G$4),SUMIFS(Investors!$Q:$Q,Investors!$A:$A,$A568,Investors!$G:$G,$B568),0)</f>
        <v/>
      </c>
      <c r="I568" s="4">
        <f>IF(AND(SUMIFS(Investors!$P:$P,Investors!$A:$A,$A568,Investors!$G:$G,$B568)-$B$2&lt;=I$4,SUMIFS(Investors!$P:$P,Investors!$A:$A,$A568,Investors!$G:$G,$B568)-$B$2&gt;H$4),SUMIFS(Investors!$Q:$Q,Investors!$A:$A,$A568,Investors!$G:$G,$B568),0)</f>
        <v/>
      </c>
      <c r="J568" s="4">
        <f>IF(AND(SUMIFS(Investors!$P:$P,Investors!$A:$A,$A568,Investors!$G:$G,$B568)-$B$2&lt;=J$4,SUMIFS(Investors!$P:$P,Investors!$A:$A,$A568,Investors!$G:$G,$B568)-$B$2&gt;I$4),SUMIFS(Investors!$Q:$Q,Investors!$A:$A,$A568,Investors!$G:$G,$B568),0)</f>
        <v/>
      </c>
      <c r="K568" s="4">
        <f>IF(AND(SUMIFS(Investors!$P:$P,Investors!$A:$A,$A568,Investors!$G:$G,$B568)-$B$2&lt;=K$4,SUMIFS(Investors!$P:$P,Investors!$A:$A,$A568,Investors!$G:$G,$B568)-$B$2&gt;J$4),SUMIFS(Investors!$Q:$Q,Investors!$A:$A,$A568,Investors!$G:$G,$B568),0)</f>
        <v/>
      </c>
      <c r="L568" s="4">
        <f>IF(AND(SUMIFS(Investors!$P:$P,Investors!$A:$A,$A568,Investors!$G:$G,$B568)-$B$2&lt;=L$4,SUMIFS(Investors!$P:$P,Investors!$A:$A,$A568,Investors!$G:$G,$B568)-$B$2&gt;K$4),SUMIFS(Investors!$Q:$Q,Investors!$A:$A,$A568,Investors!$G:$G,$B568),0)</f>
        <v/>
      </c>
      <c r="M568" s="4">
        <f>IF(AND(SUMIFS(Investors!$P:$P,Investors!$A:$A,$A568,Investors!$G:$G,$B568)-$B$2&lt;=M$4,SUMIFS(Investors!$P:$P,Investors!$A:$A,$A568,Investors!$G:$G,$B568)-$B$2&gt;L$4),SUMIFS(Investors!$Q:$Q,Investors!$A:$A,$A568,Investors!$G:$G,$B568),0)</f>
        <v/>
      </c>
      <c r="N568" s="4">
        <f>IF(AND(SUMIFS(Investors!$P:$P,Investors!$A:$A,$A568,Investors!$G:$G,$B568)-$B$2&lt;=N$4,SUMIFS(Investors!$P:$P,Investors!$A:$A,$A568,Investors!$G:$G,$B568)-$B$2&gt;M$4),SUMIFS(Investors!$Q:$Q,Investors!$A:$A,$A568,Investors!$G:$G,$B568),0)</f>
        <v/>
      </c>
      <c r="O568" s="4">
        <f>IF(AND(SUMIFS(Investors!$P:$P,Investors!$A:$A,$A568,Investors!$G:$G,$B568)-$B$2&lt;=O$4,SUMIFS(Investors!$P:$P,Investors!$A:$A,$A568,Investors!$G:$G,$B568)-$B$2&gt;N$4),SUMIFS(Investors!$Q:$Q,Investors!$A:$A,$A568,Investors!$G:$G,$B568),0)</f>
        <v/>
      </c>
      <c r="P568" s="4">
        <f>IF(AND(SUMIFS(Investors!$P:$P,Investors!$A:$A,$A568,Investors!$G:$G,$B568)-$B$2&lt;=P$4,SUMIFS(Investors!$P:$P,Investors!$A:$A,$A568,Investors!$G:$G,$B568)-$B$2&gt;O$4),SUMIFS(Investors!$Q:$Q,Investors!$A:$A,$A568,Investors!$G:$G,$B568),0)</f>
        <v/>
      </c>
      <c r="Q568" s="4">
        <f>IF(AND(SUMIFS(Investors!$P:$P,Investors!$A:$A,$A568,Investors!$G:$G,$B568)-$B$2&lt;=Q$4,SUMIFS(Investors!$P:$P,Investors!$A:$A,$A568,Investors!$G:$G,$B568)-$B$2&gt;P$4),SUMIFS(Investors!$Q:$Q,Investors!$A:$A,$A568,Investors!$G:$G,$B568),0)</f>
        <v/>
      </c>
      <c r="R568" s="4">
        <f>IF(AND(SUMIFS(Investors!$P:$P,Investors!$A:$A,$A568,Investors!$G:$G,$B568)-$B$2&lt;=R$4,SUMIFS(Investors!$P:$P,Investors!$A:$A,$A568,Investors!$G:$G,$B568)-$B$2&gt;Q$4),SUMIFS(Investors!$Q:$Q,Investors!$A:$A,$A568,Investors!$G:$G,$B568),0)</f>
        <v/>
      </c>
      <c r="S568" s="4">
        <f>IF(AND(SUMIFS(Investors!$P:$P,Investors!$A:$A,$A568,Investors!$G:$G,$B568)-$B$2&lt;=S$4,SUMIFS(Investors!$P:$P,Investors!$A:$A,$A568,Investors!$G:$G,$B568)-$B$2&gt;R$4),SUMIFS(Investors!$Q:$Q,Investors!$A:$A,$A568,Investors!$G:$G,$B568),0)</f>
        <v/>
      </c>
      <c r="T568" s="4">
        <f>IF(AND(SUMIFS(Investors!$P:$P,Investors!$A:$A,$A568,Investors!$G:$G,$B568)-$B$2&lt;=T$4,SUMIFS(Investors!$P:$P,Investors!$A:$A,$A568,Investors!$G:$G,$B568)-$B$2&gt;S$4),SUMIFS(Investors!$Q:$Q,Investors!$A:$A,$A568,Investors!$G:$G,$B568),0)</f>
        <v/>
      </c>
      <c r="U568" s="4">
        <f>IF(AND(SUMIFS(Investors!$P:$P,Investors!$A:$A,$A568,Investors!$G:$G,$B568)-$B$2&lt;=U$4,SUMIFS(Investors!$P:$P,Investors!$A:$A,$A568,Investors!$G:$G,$B568)-$B$2&gt;T$4),SUMIFS(Investors!$Q:$Q,Investors!$A:$A,$A568,Investors!$G:$G,$B568),0)</f>
        <v/>
      </c>
      <c r="V568" s="4">
        <f>IF(AND(SUMIFS(Investors!$P:$P,Investors!$A:$A,$A568,Investors!$G:$G,$B568)-$B$2&lt;=V$4,SUMIFS(Investors!$P:$P,Investors!$A:$A,$A568,Investors!$G:$G,$B568)-$B$2&gt;U$4),SUMIFS(Investors!$Q:$Q,Investors!$A:$A,$A568,Investors!$G:$G,$B568),0)</f>
        <v/>
      </c>
      <c r="W568" s="4">
        <f>IF(AND(SUMIFS(Investors!$P:$P,Investors!$A:$A,$A568,Investors!$G:$G,$B568)-$B$2&lt;=W$4,SUMIFS(Investors!$P:$P,Investors!$A:$A,$A568,Investors!$G:$G,$B568)-$B$2&gt;V$4),SUMIFS(Investors!$Q:$Q,Investors!$A:$A,$A568,Investors!$G:$G,$B568),0)</f>
        <v/>
      </c>
      <c r="X568" s="4">
        <f>IF(AND(SUMIFS(Investors!$P:$P,Investors!$A:$A,$A568,Investors!$G:$G,$B568)-$B$2&lt;=X$4,SUMIFS(Investors!$P:$P,Investors!$A:$A,$A568,Investors!$G:$G,$B568)-$B$2&gt;W$4),SUMIFS(Investors!$Q:$Q,Investors!$A:$A,$A568,Investors!$G:$G,$B568),0)</f>
        <v/>
      </c>
      <c r="Y568" s="4">
        <f>IF(AND(SUMIFS(Investors!$P:$P,Investors!$A:$A,$A568,Investors!$G:$G,$B568)-$B$2&lt;=Y$4,SUMIFS(Investors!$P:$P,Investors!$A:$A,$A568,Investors!$G:$G,$B568)-$B$2&gt;X$4),SUMIFS(Investors!$Q:$Q,Investors!$A:$A,$A568,Investors!$G:$G,$B568),0)</f>
        <v/>
      </c>
      <c r="Z568" s="4">
        <f>IF(AND(SUMIFS(Investors!$P:$P,Investors!$A:$A,$A568,Investors!$G:$G,$B568)-$B$2&lt;=Z$4,SUMIFS(Investors!$P:$P,Investors!$A:$A,$A568,Investors!$G:$G,$B568)-$B$2&gt;Y$4),SUMIFS(Investors!$Q:$Q,Investors!$A:$A,$A568,Investors!$G:$G,$B568),0)</f>
        <v/>
      </c>
      <c r="AA568" s="4">
        <f>IF(AND(SUMIFS(Investors!$P:$P,Investors!$A:$A,$A568,Investors!$G:$G,$B568)-$B$2&lt;=AA$4,SUMIFS(Investors!$P:$P,Investors!$A:$A,$A568,Investors!$G:$G,$B568)-$B$2&gt;Z$4),SUMIFS(Investors!$Q:$Q,Investors!$A:$A,$A568,Investors!$G:$G,$B568),0)</f>
        <v/>
      </c>
      <c r="AB568" s="4">
        <f>IF(AND(SUMIFS(Investors!$P:$P,Investors!$A:$A,$A568,Investors!$G:$G,$B568)-$B$2&lt;=AB$4,SUMIFS(Investors!$P:$P,Investors!$A:$A,$A568,Investors!$G:$G,$B568)-$B$2&gt;AA$4),SUMIFS(Investors!$Q:$Q,Investors!$A:$A,$A568,Investors!$G:$G,$B568),0)</f>
        <v/>
      </c>
      <c r="AC568" s="4">
        <f>IF(AND(SUMIFS(Investors!$P:$P,Investors!$A:$A,$A568,Investors!$G:$G,$B568)-$B$2&lt;=AC$4,SUMIFS(Investors!$P:$P,Investors!$A:$A,$A568,Investors!$G:$G,$B568)-$B$2&gt;AB$4),SUMIFS(Investors!$Q:$Q,Investors!$A:$A,$A568,Investors!$G:$G,$B568),0)</f>
        <v/>
      </c>
    </row>
    <row r="569">
      <c r="A569" t="inlineStr">
        <is>
          <t>ZGEL01</t>
        </is>
      </c>
      <c r="B569" t="inlineStr">
        <is>
          <t>HVG203</t>
        </is>
      </c>
      <c r="C569" s="4">
        <f>SUM(E569:AC569)</f>
        <v/>
      </c>
      <c r="E569" s="4">
        <f>IF(AND(SUMIFS(Investors!$P:$P,Investors!$A:$A,$A569,Investors!$G:$G,$B569)-$B$2&lt;=E$4,SUMIFS(Investors!$P:$P,Investors!$A:$A,$A569,Investors!$G:$G,$B569)-$B$2&gt;D$4),SUMIFS(Investors!$Q:$Q,Investors!$A:$A,$A569,Investors!$G:$G,$B569),0)</f>
        <v/>
      </c>
      <c r="F569" s="4">
        <f>IF(AND(SUMIFS(Investors!$P:$P,Investors!$A:$A,$A569,Investors!$G:$G,$B569)-$B$2&lt;=F$4,SUMIFS(Investors!$P:$P,Investors!$A:$A,$A569,Investors!$G:$G,$B569)-$B$2&gt;E$4),SUMIFS(Investors!$Q:$Q,Investors!$A:$A,$A569,Investors!$G:$G,$B569),0)</f>
        <v/>
      </c>
      <c r="G569" s="4">
        <f>IF(AND(SUMIFS(Investors!$P:$P,Investors!$A:$A,$A569,Investors!$G:$G,$B569)-$B$2&lt;=G$4,SUMIFS(Investors!$P:$P,Investors!$A:$A,$A569,Investors!$G:$G,$B569)-$B$2&gt;F$4),SUMIFS(Investors!$Q:$Q,Investors!$A:$A,$A569,Investors!$G:$G,$B569),0)</f>
        <v/>
      </c>
      <c r="H569" s="4">
        <f>IF(AND(SUMIFS(Investors!$P:$P,Investors!$A:$A,$A569,Investors!$G:$G,$B569)-$B$2&lt;=H$4,SUMIFS(Investors!$P:$P,Investors!$A:$A,$A569,Investors!$G:$G,$B569)-$B$2&gt;G$4),SUMIFS(Investors!$Q:$Q,Investors!$A:$A,$A569,Investors!$G:$G,$B569),0)</f>
        <v/>
      </c>
      <c r="I569" s="4">
        <f>IF(AND(SUMIFS(Investors!$P:$P,Investors!$A:$A,$A569,Investors!$G:$G,$B569)-$B$2&lt;=I$4,SUMIFS(Investors!$P:$P,Investors!$A:$A,$A569,Investors!$G:$G,$B569)-$B$2&gt;H$4),SUMIFS(Investors!$Q:$Q,Investors!$A:$A,$A569,Investors!$G:$G,$B569),0)</f>
        <v/>
      </c>
      <c r="J569" s="4">
        <f>IF(AND(SUMIFS(Investors!$P:$P,Investors!$A:$A,$A569,Investors!$G:$G,$B569)-$B$2&lt;=J$4,SUMIFS(Investors!$P:$P,Investors!$A:$A,$A569,Investors!$G:$G,$B569)-$B$2&gt;I$4),SUMIFS(Investors!$Q:$Q,Investors!$A:$A,$A569,Investors!$G:$G,$B569),0)</f>
        <v/>
      </c>
      <c r="K569" s="4">
        <f>IF(AND(SUMIFS(Investors!$P:$P,Investors!$A:$A,$A569,Investors!$G:$G,$B569)-$B$2&lt;=K$4,SUMIFS(Investors!$P:$P,Investors!$A:$A,$A569,Investors!$G:$G,$B569)-$B$2&gt;J$4),SUMIFS(Investors!$Q:$Q,Investors!$A:$A,$A569,Investors!$G:$G,$B569),0)</f>
        <v/>
      </c>
      <c r="L569" s="4">
        <f>IF(AND(SUMIFS(Investors!$P:$P,Investors!$A:$A,$A569,Investors!$G:$G,$B569)-$B$2&lt;=L$4,SUMIFS(Investors!$P:$P,Investors!$A:$A,$A569,Investors!$G:$G,$B569)-$B$2&gt;K$4),SUMIFS(Investors!$Q:$Q,Investors!$A:$A,$A569,Investors!$G:$G,$B569),0)</f>
        <v/>
      </c>
      <c r="M569" s="4">
        <f>IF(AND(SUMIFS(Investors!$P:$P,Investors!$A:$A,$A569,Investors!$G:$G,$B569)-$B$2&lt;=M$4,SUMIFS(Investors!$P:$P,Investors!$A:$A,$A569,Investors!$G:$G,$B569)-$B$2&gt;L$4),SUMIFS(Investors!$Q:$Q,Investors!$A:$A,$A569,Investors!$G:$G,$B569),0)</f>
        <v/>
      </c>
      <c r="N569" s="4">
        <f>IF(AND(SUMIFS(Investors!$P:$P,Investors!$A:$A,$A569,Investors!$G:$G,$B569)-$B$2&lt;=N$4,SUMIFS(Investors!$P:$P,Investors!$A:$A,$A569,Investors!$G:$G,$B569)-$B$2&gt;M$4),SUMIFS(Investors!$Q:$Q,Investors!$A:$A,$A569,Investors!$G:$G,$B569),0)</f>
        <v/>
      </c>
      <c r="O569" s="4">
        <f>IF(AND(SUMIFS(Investors!$P:$P,Investors!$A:$A,$A569,Investors!$G:$G,$B569)-$B$2&lt;=O$4,SUMIFS(Investors!$P:$P,Investors!$A:$A,$A569,Investors!$G:$G,$B569)-$B$2&gt;N$4),SUMIFS(Investors!$Q:$Q,Investors!$A:$A,$A569,Investors!$G:$G,$B569),0)</f>
        <v/>
      </c>
      <c r="P569" s="4">
        <f>IF(AND(SUMIFS(Investors!$P:$P,Investors!$A:$A,$A569,Investors!$G:$G,$B569)-$B$2&lt;=P$4,SUMIFS(Investors!$P:$P,Investors!$A:$A,$A569,Investors!$G:$G,$B569)-$B$2&gt;O$4),SUMIFS(Investors!$Q:$Q,Investors!$A:$A,$A569,Investors!$G:$G,$B569),0)</f>
        <v/>
      </c>
      <c r="Q569" s="4">
        <f>IF(AND(SUMIFS(Investors!$P:$P,Investors!$A:$A,$A569,Investors!$G:$G,$B569)-$B$2&lt;=Q$4,SUMIFS(Investors!$P:$P,Investors!$A:$A,$A569,Investors!$G:$G,$B569)-$B$2&gt;P$4),SUMIFS(Investors!$Q:$Q,Investors!$A:$A,$A569,Investors!$G:$G,$B569),0)</f>
        <v/>
      </c>
      <c r="R569" s="4">
        <f>IF(AND(SUMIFS(Investors!$P:$P,Investors!$A:$A,$A569,Investors!$G:$G,$B569)-$B$2&lt;=R$4,SUMIFS(Investors!$P:$P,Investors!$A:$A,$A569,Investors!$G:$G,$B569)-$B$2&gt;Q$4),SUMIFS(Investors!$Q:$Q,Investors!$A:$A,$A569,Investors!$G:$G,$B569),0)</f>
        <v/>
      </c>
      <c r="S569" s="4">
        <f>IF(AND(SUMIFS(Investors!$P:$P,Investors!$A:$A,$A569,Investors!$G:$G,$B569)-$B$2&lt;=S$4,SUMIFS(Investors!$P:$P,Investors!$A:$A,$A569,Investors!$G:$G,$B569)-$B$2&gt;R$4),SUMIFS(Investors!$Q:$Q,Investors!$A:$A,$A569,Investors!$G:$G,$B569),0)</f>
        <v/>
      </c>
      <c r="T569" s="4">
        <f>IF(AND(SUMIFS(Investors!$P:$P,Investors!$A:$A,$A569,Investors!$G:$G,$B569)-$B$2&lt;=T$4,SUMIFS(Investors!$P:$P,Investors!$A:$A,$A569,Investors!$G:$G,$B569)-$B$2&gt;S$4),SUMIFS(Investors!$Q:$Q,Investors!$A:$A,$A569,Investors!$G:$G,$B569),0)</f>
        <v/>
      </c>
      <c r="U569" s="4">
        <f>IF(AND(SUMIFS(Investors!$P:$P,Investors!$A:$A,$A569,Investors!$G:$G,$B569)-$B$2&lt;=U$4,SUMIFS(Investors!$P:$P,Investors!$A:$A,$A569,Investors!$G:$G,$B569)-$B$2&gt;T$4),SUMIFS(Investors!$Q:$Q,Investors!$A:$A,$A569,Investors!$G:$G,$B569),0)</f>
        <v/>
      </c>
      <c r="V569" s="4">
        <f>IF(AND(SUMIFS(Investors!$P:$P,Investors!$A:$A,$A569,Investors!$G:$G,$B569)-$B$2&lt;=V$4,SUMIFS(Investors!$P:$P,Investors!$A:$A,$A569,Investors!$G:$G,$B569)-$B$2&gt;U$4),SUMIFS(Investors!$Q:$Q,Investors!$A:$A,$A569,Investors!$G:$G,$B569),0)</f>
        <v/>
      </c>
      <c r="W569" s="4">
        <f>IF(AND(SUMIFS(Investors!$P:$P,Investors!$A:$A,$A569,Investors!$G:$G,$B569)-$B$2&lt;=W$4,SUMIFS(Investors!$P:$P,Investors!$A:$A,$A569,Investors!$G:$G,$B569)-$B$2&gt;V$4),SUMIFS(Investors!$Q:$Q,Investors!$A:$A,$A569,Investors!$G:$G,$B569),0)</f>
        <v/>
      </c>
      <c r="X569" s="4">
        <f>IF(AND(SUMIFS(Investors!$P:$P,Investors!$A:$A,$A569,Investors!$G:$G,$B569)-$B$2&lt;=X$4,SUMIFS(Investors!$P:$P,Investors!$A:$A,$A569,Investors!$G:$G,$B569)-$B$2&gt;W$4),SUMIFS(Investors!$Q:$Q,Investors!$A:$A,$A569,Investors!$G:$G,$B569),0)</f>
        <v/>
      </c>
      <c r="Y569" s="4">
        <f>IF(AND(SUMIFS(Investors!$P:$P,Investors!$A:$A,$A569,Investors!$G:$G,$B569)-$B$2&lt;=Y$4,SUMIFS(Investors!$P:$P,Investors!$A:$A,$A569,Investors!$G:$G,$B569)-$B$2&gt;X$4),SUMIFS(Investors!$Q:$Q,Investors!$A:$A,$A569,Investors!$G:$G,$B569),0)</f>
        <v/>
      </c>
      <c r="Z569" s="4">
        <f>IF(AND(SUMIFS(Investors!$P:$P,Investors!$A:$A,$A569,Investors!$G:$G,$B569)-$B$2&lt;=Z$4,SUMIFS(Investors!$P:$P,Investors!$A:$A,$A569,Investors!$G:$G,$B569)-$B$2&gt;Y$4),SUMIFS(Investors!$Q:$Q,Investors!$A:$A,$A569,Investors!$G:$G,$B569),0)</f>
        <v/>
      </c>
      <c r="AA569" s="4">
        <f>IF(AND(SUMIFS(Investors!$P:$P,Investors!$A:$A,$A569,Investors!$G:$G,$B569)-$B$2&lt;=AA$4,SUMIFS(Investors!$P:$P,Investors!$A:$A,$A569,Investors!$G:$G,$B569)-$B$2&gt;Z$4),SUMIFS(Investors!$Q:$Q,Investors!$A:$A,$A569,Investors!$G:$G,$B569),0)</f>
        <v/>
      </c>
      <c r="AB569" s="4">
        <f>IF(AND(SUMIFS(Investors!$P:$P,Investors!$A:$A,$A569,Investors!$G:$G,$B569)-$B$2&lt;=AB$4,SUMIFS(Investors!$P:$P,Investors!$A:$A,$A569,Investors!$G:$G,$B569)-$B$2&gt;AA$4),SUMIFS(Investors!$Q:$Q,Investors!$A:$A,$A569,Investors!$G:$G,$B569),0)</f>
        <v/>
      </c>
      <c r="AC569" s="4">
        <f>IF(AND(SUMIFS(Investors!$P:$P,Investors!$A:$A,$A569,Investors!$G:$G,$B569)-$B$2&lt;=AC$4,SUMIFS(Investors!$P:$P,Investors!$A:$A,$A569,Investors!$G:$G,$B569)-$B$2&gt;AB$4),SUMIFS(Investors!$Q:$Q,Investors!$A:$A,$A569,Investors!$G:$G,$B569),0)</f>
        <v/>
      </c>
    </row>
    <row r="570">
      <c r="A570" t="inlineStr">
        <is>
          <t>ZLAM01</t>
        </is>
      </c>
      <c r="B570" t="inlineStr">
        <is>
          <t>HVO301</t>
        </is>
      </c>
      <c r="C570" s="4">
        <f>SUM(E570:AC570)</f>
        <v/>
      </c>
      <c r="E570" s="4">
        <f>IF(AND(SUMIFS(Investors!$P:$P,Investors!$A:$A,$A570,Investors!$G:$G,$B570)-$B$2&lt;=E$4,SUMIFS(Investors!$P:$P,Investors!$A:$A,$A570,Investors!$G:$G,$B570)-$B$2&gt;D$4),SUMIFS(Investors!$Q:$Q,Investors!$A:$A,$A570,Investors!$G:$G,$B570),0)</f>
        <v/>
      </c>
      <c r="F570" s="4">
        <f>IF(AND(SUMIFS(Investors!$P:$P,Investors!$A:$A,$A570,Investors!$G:$G,$B570)-$B$2&lt;=F$4,SUMIFS(Investors!$P:$P,Investors!$A:$A,$A570,Investors!$G:$G,$B570)-$B$2&gt;E$4),SUMIFS(Investors!$Q:$Q,Investors!$A:$A,$A570,Investors!$G:$G,$B570),0)</f>
        <v/>
      </c>
      <c r="G570" s="4">
        <f>IF(AND(SUMIFS(Investors!$P:$P,Investors!$A:$A,$A570,Investors!$G:$G,$B570)-$B$2&lt;=G$4,SUMIFS(Investors!$P:$P,Investors!$A:$A,$A570,Investors!$G:$G,$B570)-$B$2&gt;F$4),SUMIFS(Investors!$Q:$Q,Investors!$A:$A,$A570,Investors!$G:$G,$B570),0)</f>
        <v/>
      </c>
      <c r="H570" s="4">
        <f>IF(AND(SUMIFS(Investors!$P:$P,Investors!$A:$A,$A570,Investors!$G:$G,$B570)-$B$2&lt;=H$4,SUMIFS(Investors!$P:$P,Investors!$A:$A,$A570,Investors!$G:$G,$B570)-$B$2&gt;G$4),SUMIFS(Investors!$Q:$Q,Investors!$A:$A,$A570,Investors!$G:$G,$B570),0)</f>
        <v/>
      </c>
      <c r="I570" s="4">
        <f>IF(AND(SUMIFS(Investors!$P:$P,Investors!$A:$A,$A570,Investors!$G:$G,$B570)-$B$2&lt;=I$4,SUMIFS(Investors!$P:$P,Investors!$A:$A,$A570,Investors!$G:$G,$B570)-$B$2&gt;H$4),SUMIFS(Investors!$Q:$Q,Investors!$A:$A,$A570,Investors!$G:$G,$B570),0)</f>
        <v/>
      </c>
      <c r="J570" s="4">
        <f>IF(AND(SUMIFS(Investors!$P:$P,Investors!$A:$A,$A570,Investors!$G:$G,$B570)-$B$2&lt;=J$4,SUMIFS(Investors!$P:$P,Investors!$A:$A,$A570,Investors!$G:$G,$B570)-$B$2&gt;I$4),SUMIFS(Investors!$Q:$Q,Investors!$A:$A,$A570,Investors!$G:$G,$B570),0)</f>
        <v/>
      </c>
      <c r="K570" s="4">
        <f>IF(AND(SUMIFS(Investors!$P:$P,Investors!$A:$A,$A570,Investors!$G:$G,$B570)-$B$2&lt;=K$4,SUMIFS(Investors!$P:$P,Investors!$A:$A,$A570,Investors!$G:$G,$B570)-$B$2&gt;J$4),SUMIFS(Investors!$Q:$Q,Investors!$A:$A,$A570,Investors!$G:$G,$B570),0)</f>
        <v/>
      </c>
      <c r="L570" s="4">
        <f>IF(AND(SUMIFS(Investors!$P:$P,Investors!$A:$A,$A570,Investors!$G:$G,$B570)-$B$2&lt;=L$4,SUMIFS(Investors!$P:$P,Investors!$A:$A,$A570,Investors!$G:$G,$B570)-$B$2&gt;K$4),SUMIFS(Investors!$Q:$Q,Investors!$A:$A,$A570,Investors!$G:$G,$B570),0)</f>
        <v/>
      </c>
      <c r="M570" s="4">
        <f>IF(AND(SUMIFS(Investors!$P:$P,Investors!$A:$A,$A570,Investors!$G:$G,$B570)-$B$2&lt;=M$4,SUMIFS(Investors!$P:$P,Investors!$A:$A,$A570,Investors!$G:$G,$B570)-$B$2&gt;L$4),SUMIFS(Investors!$Q:$Q,Investors!$A:$A,$A570,Investors!$G:$G,$B570),0)</f>
        <v/>
      </c>
      <c r="N570" s="4">
        <f>IF(AND(SUMIFS(Investors!$P:$P,Investors!$A:$A,$A570,Investors!$G:$G,$B570)-$B$2&lt;=N$4,SUMIFS(Investors!$P:$P,Investors!$A:$A,$A570,Investors!$G:$G,$B570)-$B$2&gt;M$4),SUMIFS(Investors!$Q:$Q,Investors!$A:$A,$A570,Investors!$G:$G,$B570),0)</f>
        <v/>
      </c>
      <c r="O570" s="4">
        <f>IF(AND(SUMIFS(Investors!$P:$P,Investors!$A:$A,$A570,Investors!$G:$G,$B570)-$B$2&lt;=O$4,SUMIFS(Investors!$P:$P,Investors!$A:$A,$A570,Investors!$G:$G,$B570)-$B$2&gt;N$4),SUMIFS(Investors!$Q:$Q,Investors!$A:$A,$A570,Investors!$G:$G,$B570),0)</f>
        <v/>
      </c>
      <c r="P570" s="4">
        <f>IF(AND(SUMIFS(Investors!$P:$P,Investors!$A:$A,$A570,Investors!$G:$G,$B570)-$B$2&lt;=P$4,SUMIFS(Investors!$P:$P,Investors!$A:$A,$A570,Investors!$G:$G,$B570)-$B$2&gt;O$4),SUMIFS(Investors!$Q:$Q,Investors!$A:$A,$A570,Investors!$G:$G,$B570),0)</f>
        <v/>
      </c>
      <c r="Q570" s="4">
        <f>IF(AND(SUMIFS(Investors!$P:$P,Investors!$A:$A,$A570,Investors!$G:$G,$B570)-$B$2&lt;=Q$4,SUMIFS(Investors!$P:$P,Investors!$A:$A,$A570,Investors!$G:$G,$B570)-$B$2&gt;P$4),SUMIFS(Investors!$Q:$Q,Investors!$A:$A,$A570,Investors!$G:$G,$B570),0)</f>
        <v/>
      </c>
      <c r="R570" s="4">
        <f>IF(AND(SUMIFS(Investors!$P:$P,Investors!$A:$A,$A570,Investors!$G:$G,$B570)-$B$2&lt;=R$4,SUMIFS(Investors!$P:$P,Investors!$A:$A,$A570,Investors!$G:$G,$B570)-$B$2&gt;Q$4),SUMIFS(Investors!$Q:$Q,Investors!$A:$A,$A570,Investors!$G:$G,$B570),0)</f>
        <v/>
      </c>
      <c r="S570" s="4">
        <f>IF(AND(SUMIFS(Investors!$P:$P,Investors!$A:$A,$A570,Investors!$G:$G,$B570)-$B$2&lt;=S$4,SUMIFS(Investors!$P:$P,Investors!$A:$A,$A570,Investors!$G:$G,$B570)-$B$2&gt;R$4),SUMIFS(Investors!$Q:$Q,Investors!$A:$A,$A570,Investors!$G:$G,$B570),0)</f>
        <v/>
      </c>
      <c r="T570" s="4">
        <f>IF(AND(SUMIFS(Investors!$P:$P,Investors!$A:$A,$A570,Investors!$G:$G,$B570)-$B$2&lt;=T$4,SUMIFS(Investors!$P:$P,Investors!$A:$A,$A570,Investors!$G:$G,$B570)-$B$2&gt;S$4),SUMIFS(Investors!$Q:$Q,Investors!$A:$A,$A570,Investors!$G:$G,$B570),0)</f>
        <v/>
      </c>
      <c r="U570" s="4">
        <f>IF(AND(SUMIFS(Investors!$P:$P,Investors!$A:$A,$A570,Investors!$G:$G,$B570)-$B$2&lt;=U$4,SUMIFS(Investors!$P:$P,Investors!$A:$A,$A570,Investors!$G:$G,$B570)-$B$2&gt;T$4),SUMIFS(Investors!$Q:$Q,Investors!$A:$A,$A570,Investors!$G:$G,$B570),0)</f>
        <v/>
      </c>
      <c r="V570" s="4">
        <f>IF(AND(SUMIFS(Investors!$P:$P,Investors!$A:$A,$A570,Investors!$G:$G,$B570)-$B$2&lt;=V$4,SUMIFS(Investors!$P:$P,Investors!$A:$A,$A570,Investors!$G:$G,$B570)-$B$2&gt;U$4),SUMIFS(Investors!$Q:$Q,Investors!$A:$A,$A570,Investors!$G:$G,$B570),0)</f>
        <v/>
      </c>
      <c r="W570" s="4">
        <f>IF(AND(SUMIFS(Investors!$P:$P,Investors!$A:$A,$A570,Investors!$G:$G,$B570)-$B$2&lt;=W$4,SUMIFS(Investors!$P:$P,Investors!$A:$A,$A570,Investors!$G:$G,$B570)-$B$2&gt;V$4),SUMIFS(Investors!$Q:$Q,Investors!$A:$A,$A570,Investors!$G:$G,$B570),0)</f>
        <v/>
      </c>
      <c r="X570" s="4">
        <f>IF(AND(SUMIFS(Investors!$P:$P,Investors!$A:$A,$A570,Investors!$G:$G,$B570)-$B$2&lt;=X$4,SUMIFS(Investors!$P:$P,Investors!$A:$A,$A570,Investors!$G:$G,$B570)-$B$2&gt;W$4),SUMIFS(Investors!$Q:$Q,Investors!$A:$A,$A570,Investors!$G:$G,$B570),0)</f>
        <v/>
      </c>
      <c r="Y570" s="4">
        <f>IF(AND(SUMIFS(Investors!$P:$P,Investors!$A:$A,$A570,Investors!$G:$G,$B570)-$B$2&lt;=Y$4,SUMIFS(Investors!$P:$P,Investors!$A:$A,$A570,Investors!$G:$G,$B570)-$B$2&gt;X$4),SUMIFS(Investors!$Q:$Q,Investors!$A:$A,$A570,Investors!$G:$G,$B570),0)</f>
        <v/>
      </c>
      <c r="Z570" s="4">
        <f>IF(AND(SUMIFS(Investors!$P:$P,Investors!$A:$A,$A570,Investors!$G:$G,$B570)-$B$2&lt;=Z$4,SUMIFS(Investors!$P:$P,Investors!$A:$A,$A570,Investors!$G:$G,$B570)-$B$2&gt;Y$4),SUMIFS(Investors!$Q:$Q,Investors!$A:$A,$A570,Investors!$G:$G,$B570),0)</f>
        <v/>
      </c>
      <c r="AA570" s="4">
        <f>IF(AND(SUMIFS(Investors!$P:$P,Investors!$A:$A,$A570,Investors!$G:$G,$B570)-$B$2&lt;=AA$4,SUMIFS(Investors!$P:$P,Investors!$A:$A,$A570,Investors!$G:$G,$B570)-$B$2&gt;Z$4),SUMIFS(Investors!$Q:$Q,Investors!$A:$A,$A570,Investors!$G:$G,$B570),0)</f>
        <v/>
      </c>
      <c r="AB570" s="4">
        <f>IF(AND(SUMIFS(Investors!$P:$P,Investors!$A:$A,$A570,Investors!$G:$G,$B570)-$B$2&lt;=AB$4,SUMIFS(Investors!$P:$P,Investors!$A:$A,$A570,Investors!$G:$G,$B570)-$B$2&gt;AA$4),SUMIFS(Investors!$Q:$Q,Investors!$A:$A,$A570,Investors!$G:$G,$B570),0)</f>
        <v/>
      </c>
      <c r="AC570" s="4">
        <f>IF(AND(SUMIFS(Investors!$P:$P,Investors!$A:$A,$A570,Investors!$G:$G,$B570)-$B$2&lt;=AC$4,SUMIFS(Investors!$P:$P,Investors!$A:$A,$A570,Investors!$G:$G,$B570)-$B$2&gt;AB$4),SUMIFS(Investors!$Q:$Q,Investors!$A:$A,$A570,Investors!$G:$G,$B570),0)</f>
        <v/>
      </c>
    </row>
    <row r="571">
      <c r="A571" t="inlineStr">
        <is>
          <t>ZHAN07</t>
        </is>
      </c>
      <c r="B571" t="inlineStr">
        <is>
          <t>HVH101</t>
        </is>
      </c>
      <c r="C571" s="4">
        <f>SUM(E571:AC571)</f>
        <v/>
      </c>
      <c r="E571" s="4">
        <f>IF(AND(SUMIFS(Investors!$P:$P,Investors!$A:$A,$A571,Investors!$G:$G,$B571)-$B$2&lt;=E$4,SUMIFS(Investors!$P:$P,Investors!$A:$A,$A571,Investors!$G:$G,$B571)-$B$2&gt;D$4),SUMIFS(Investors!$Q:$Q,Investors!$A:$A,$A571,Investors!$G:$G,$B571),0)</f>
        <v/>
      </c>
      <c r="F571" s="4">
        <f>IF(AND(SUMIFS(Investors!$P:$P,Investors!$A:$A,$A571,Investors!$G:$G,$B571)-$B$2&lt;=F$4,SUMIFS(Investors!$P:$P,Investors!$A:$A,$A571,Investors!$G:$G,$B571)-$B$2&gt;E$4),SUMIFS(Investors!$Q:$Q,Investors!$A:$A,$A571,Investors!$G:$G,$B571),0)</f>
        <v/>
      </c>
      <c r="G571" s="4">
        <f>IF(AND(SUMIFS(Investors!$P:$P,Investors!$A:$A,$A571,Investors!$G:$G,$B571)-$B$2&lt;=G$4,SUMIFS(Investors!$P:$P,Investors!$A:$A,$A571,Investors!$G:$G,$B571)-$B$2&gt;F$4),SUMIFS(Investors!$Q:$Q,Investors!$A:$A,$A571,Investors!$G:$G,$B571),0)</f>
        <v/>
      </c>
      <c r="H571" s="4">
        <f>IF(AND(SUMIFS(Investors!$P:$P,Investors!$A:$A,$A571,Investors!$G:$G,$B571)-$B$2&lt;=H$4,SUMIFS(Investors!$P:$P,Investors!$A:$A,$A571,Investors!$G:$G,$B571)-$B$2&gt;G$4),SUMIFS(Investors!$Q:$Q,Investors!$A:$A,$A571,Investors!$G:$G,$B571),0)</f>
        <v/>
      </c>
      <c r="I571" s="4">
        <f>IF(AND(SUMIFS(Investors!$P:$P,Investors!$A:$A,$A571,Investors!$G:$G,$B571)-$B$2&lt;=I$4,SUMIFS(Investors!$P:$P,Investors!$A:$A,$A571,Investors!$G:$G,$B571)-$B$2&gt;H$4),SUMIFS(Investors!$Q:$Q,Investors!$A:$A,$A571,Investors!$G:$G,$B571),0)</f>
        <v/>
      </c>
      <c r="J571" s="4">
        <f>IF(AND(SUMIFS(Investors!$P:$P,Investors!$A:$A,$A571,Investors!$G:$G,$B571)-$B$2&lt;=J$4,SUMIFS(Investors!$P:$P,Investors!$A:$A,$A571,Investors!$G:$G,$B571)-$B$2&gt;I$4),SUMIFS(Investors!$Q:$Q,Investors!$A:$A,$A571,Investors!$G:$G,$B571),0)</f>
        <v/>
      </c>
      <c r="K571" s="4">
        <f>IF(AND(SUMIFS(Investors!$P:$P,Investors!$A:$A,$A571,Investors!$G:$G,$B571)-$B$2&lt;=K$4,SUMIFS(Investors!$P:$P,Investors!$A:$A,$A571,Investors!$G:$G,$B571)-$B$2&gt;J$4),SUMIFS(Investors!$Q:$Q,Investors!$A:$A,$A571,Investors!$G:$G,$B571),0)</f>
        <v/>
      </c>
      <c r="L571" s="4">
        <f>IF(AND(SUMIFS(Investors!$P:$P,Investors!$A:$A,$A571,Investors!$G:$G,$B571)-$B$2&lt;=L$4,SUMIFS(Investors!$P:$P,Investors!$A:$A,$A571,Investors!$G:$G,$B571)-$B$2&gt;K$4),SUMIFS(Investors!$Q:$Q,Investors!$A:$A,$A571,Investors!$G:$G,$B571),0)</f>
        <v/>
      </c>
      <c r="M571" s="4">
        <f>IF(AND(SUMIFS(Investors!$P:$P,Investors!$A:$A,$A571,Investors!$G:$G,$B571)-$B$2&lt;=M$4,SUMIFS(Investors!$P:$P,Investors!$A:$A,$A571,Investors!$G:$G,$B571)-$B$2&gt;L$4),SUMIFS(Investors!$Q:$Q,Investors!$A:$A,$A571,Investors!$G:$G,$B571),0)</f>
        <v/>
      </c>
      <c r="N571" s="4">
        <f>IF(AND(SUMIFS(Investors!$P:$P,Investors!$A:$A,$A571,Investors!$G:$G,$B571)-$B$2&lt;=N$4,SUMIFS(Investors!$P:$P,Investors!$A:$A,$A571,Investors!$G:$G,$B571)-$B$2&gt;M$4),SUMIFS(Investors!$Q:$Q,Investors!$A:$A,$A571,Investors!$G:$G,$B571),0)</f>
        <v/>
      </c>
      <c r="O571" s="4">
        <f>IF(AND(SUMIFS(Investors!$P:$P,Investors!$A:$A,$A571,Investors!$G:$G,$B571)-$B$2&lt;=O$4,SUMIFS(Investors!$P:$P,Investors!$A:$A,$A571,Investors!$G:$G,$B571)-$B$2&gt;N$4),SUMIFS(Investors!$Q:$Q,Investors!$A:$A,$A571,Investors!$G:$G,$B571),0)</f>
        <v/>
      </c>
      <c r="P571" s="4">
        <f>IF(AND(SUMIFS(Investors!$P:$P,Investors!$A:$A,$A571,Investors!$G:$G,$B571)-$B$2&lt;=P$4,SUMIFS(Investors!$P:$P,Investors!$A:$A,$A571,Investors!$G:$G,$B571)-$B$2&gt;O$4),SUMIFS(Investors!$Q:$Q,Investors!$A:$A,$A571,Investors!$G:$G,$B571),0)</f>
        <v/>
      </c>
      <c r="Q571" s="4">
        <f>IF(AND(SUMIFS(Investors!$P:$P,Investors!$A:$A,$A571,Investors!$G:$G,$B571)-$B$2&lt;=Q$4,SUMIFS(Investors!$P:$P,Investors!$A:$A,$A571,Investors!$G:$G,$B571)-$B$2&gt;P$4),SUMIFS(Investors!$Q:$Q,Investors!$A:$A,$A571,Investors!$G:$G,$B571),0)</f>
        <v/>
      </c>
      <c r="R571" s="4">
        <f>IF(AND(SUMIFS(Investors!$P:$P,Investors!$A:$A,$A571,Investors!$G:$G,$B571)-$B$2&lt;=R$4,SUMIFS(Investors!$P:$P,Investors!$A:$A,$A571,Investors!$G:$G,$B571)-$B$2&gt;Q$4),SUMIFS(Investors!$Q:$Q,Investors!$A:$A,$A571,Investors!$G:$G,$B571),0)</f>
        <v/>
      </c>
      <c r="S571" s="4">
        <f>IF(AND(SUMIFS(Investors!$P:$P,Investors!$A:$A,$A571,Investors!$G:$G,$B571)-$B$2&lt;=S$4,SUMIFS(Investors!$P:$P,Investors!$A:$A,$A571,Investors!$G:$G,$B571)-$B$2&gt;R$4),SUMIFS(Investors!$Q:$Q,Investors!$A:$A,$A571,Investors!$G:$G,$B571),0)</f>
        <v/>
      </c>
      <c r="T571" s="4">
        <f>IF(AND(SUMIFS(Investors!$P:$P,Investors!$A:$A,$A571,Investors!$G:$G,$B571)-$B$2&lt;=T$4,SUMIFS(Investors!$P:$P,Investors!$A:$A,$A571,Investors!$G:$G,$B571)-$B$2&gt;S$4),SUMIFS(Investors!$Q:$Q,Investors!$A:$A,$A571,Investors!$G:$G,$B571),0)</f>
        <v/>
      </c>
      <c r="U571" s="4">
        <f>IF(AND(SUMIFS(Investors!$P:$P,Investors!$A:$A,$A571,Investors!$G:$G,$B571)-$B$2&lt;=U$4,SUMIFS(Investors!$P:$P,Investors!$A:$A,$A571,Investors!$G:$G,$B571)-$B$2&gt;T$4),SUMIFS(Investors!$Q:$Q,Investors!$A:$A,$A571,Investors!$G:$G,$B571),0)</f>
        <v/>
      </c>
      <c r="V571" s="4">
        <f>IF(AND(SUMIFS(Investors!$P:$P,Investors!$A:$A,$A571,Investors!$G:$G,$B571)-$B$2&lt;=V$4,SUMIFS(Investors!$P:$P,Investors!$A:$A,$A571,Investors!$G:$G,$B571)-$B$2&gt;U$4),SUMIFS(Investors!$Q:$Q,Investors!$A:$A,$A571,Investors!$G:$G,$B571),0)</f>
        <v/>
      </c>
      <c r="W571" s="4">
        <f>IF(AND(SUMIFS(Investors!$P:$P,Investors!$A:$A,$A571,Investors!$G:$G,$B571)-$B$2&lt;=W$4,SUMIFS(Investors!$P:$P,Investors!$A:$A,$A571,Investors!$G:$G,$B571)-$B$2&gt;V$4),SUMIFS(Investors!$Q:$Q,Investors!$A:$A,$A571,Investors!$G:$G,$B571),0)</f>
        <v/>
      </c>
      <c r="X571" s="4">
        <f>IF(AND(SUMIFS(Investors!$P:$P,Investors!$A:$A,$A571,Investors!$G:$G,$B571)-$B$2&lt;=X$4,SUMIFS(Investors!$P:$P,Investors!$A:$A,$A571,Investors!$G:$G,$B571)-$B$2&gt;W$4),SUMIFS(Investors!$Q:$Q,Investors!$A:$A,$A571,Investors!$G:$G,$B571),0)</f>
        <v/>
      </c>
      <c r="Y571" s="4">
        <f>IF(AND(SUMIFS(Investors!$P:$P,Investors!$A:$A,$A571,Investors!$G:$G,$B571)-$B$2&lt;=Y$4,SUMIFS(Investors!$P:$P,Investors!$A:$A,$A571,Investors!$G:$G,$B571)-$B$2&gt;X$4),SUMIFS(Investors!$Q:$Q,Investors!$A:$A,$A571,Investors!$G:$G,$B571),0)</f>
        <v/>
      </c>
      <c r="Z571" s="4">
        <f>IF(AND(SUMIFS(Investors!$P:$P,Investors!$A:$A,$A571,Investors!$G:$G,$B571)-$B$2&lt;=Z$4,SUMIFS(Investors!$P:$P,Investors!$A:$A,$A571,Investors!$G:$G,$B571)-$B$2&gt;Y$4),SUMIFS(Investors!$Q:$Q,Investors!$A:$A,$A571,Investors!$G:$G,$B571),0)</f>
        <v/>
      </c>
      <c r="AA571" s="4">
        <f>IF(AND(SUMIFS(Investors!$P:$P,Investors!$A:$A,$A571,Investors!$G:$G,$B571)-$B$2&lt;=AA$4,SUMIFS(Investors!$P:$P,Investors!$A:$A,$A571,Investors!$G:$G,$B571)-$B$2&gt;Z$4),SUMIFS(Investors!$Q:$Q,Investors!$A:$A,$A571,Investors!$G:$G,$B571),0)</f>
        <v/>
      </c>
      <c r="AB571" s="4">
        <f>IF(AND(SUMIFS(Investors!$P:$P,Investors!$A:$A,$A571,Investors!$G:$G,$B571)-$B$2&lt;=AB$4,SUMIFS(Investors!$P:$P,Investors!$A:$A,$A571,Investors!$G:$G,$B571)-$B$2&gt;AA$4),SUMIFS(Investors!$Q:$Q,Investors!$A:$A,$A571,Investors!$G:$G,$B571),0)</f>
        <v/>
      </c>
      <c r="AC571" s="4">
        <f>IF(AND(SUMIFS(Investors!$P:$P,Investors!$A:$A,$A571,Investors!$G:$G,$B571)-$B$2&lt;=AC$4,SUMIFS(Investors!$P:$P,Investors!$A:$A,$A571,Investors!$G:$G,$B571)-$B$2&gt;AB$4),SUMIFS(Investors!$Q:$Q,Investors!$A:$A,$A571,Investors!$G:$G,$B571),0)</f>
        <v/>
      </c>
    </row>
    <row r="572">
      <c r="A572" t="inlineStr">
        <is>
          <t>ZHAN07</t>
        </is>
      </c>
      <c r="B572" t="inlineStr">
        <is>
          <t>HVH102</t>
        </is>
      </c>
      <c r="C572" s="4">
        <f>SUM(E572:AC572)</f>
        <v/>
      </c>
      <c r="E572" s="4">
        <f>IF(AND(SUMIFS(Investors!$P:$P,Investors!$A:$A,$A572,Investors!$G:$G,$B572)-$B$2&lt;=E$4,SUMIFS(Investors!$P:$P,Investors!$A:$A,$A572,Investors!$G:$G,$B572)-$B$2&gt;D$4),SUMIFS(Investors!$Q:$Q,Investors!$A:$A,$A572,Investors!$G:$G,$B572),0)</f>
        <v/>
      </c>
      <c r="F572" s="4">
        <f>IF(AND(SUMIFS(Investors!$P:$P,Investors!$A:$A,$A572,Investors!$G:$G,$B572)-$B$2&lt;=F$4,SUMIFS(Investors!$P:$P,Investors!$A:$A,$A572,Investors!$G:$G,$B572)-$B$2&gt;E$4),SUMIFS(Investors!$Q:$Q,Investors!$A:$A,$A572,Investors!$G:$G,$B572),0)</f>
        <v/>
      </c>
      <c r="G572" s="4">
        <f>IF(AND(SUMIFS(Investors!$P:$P,Investors!$A:$A,$A572,Investors!$G:$G,$B572)-$B$2&lt;=G$4,SUMIFS(Investors!$P:$P,Investors!$A:$A,$A572,Investors!$G:$G,$B572)-$B$2&gt;F$4),SUMIFS(Investors!$Q:$Q,Investors!$A:$A,$A572,Investors!$G:$G,$B572),0)</f>
        <v/>
      </c>
      <c r="H572" s="4">
        <f>IF(AND(SUMIFS(Investors!$P:$P,Investors!$A:$A,$A572,Investors!$G:$G,$B572)-$B$2&lt;=H$4,SUMIFS(Investors!$P:$P,Investors!$A:$A,$A572,Investors!$G:$G,$B572)-$B$2&gt;G$4),SUMIFS(Investors!$Q:$Q,Investors!$A:$A,$A572,Investors!$G:$G,$B572),0)</f>
        <v/>
      </c>
      <c r="I572" s="4">
        <f>IF(AND(SUMIFS(Investors!$P:$P,Investors!$A:$A,$A572,Investors!$G:$G,$B572)-$B$2&lt;=I$4,SUMIFS(Investors!$P:$P,Investors!$A:$A,$A572,Investors!$G:$G,$B572)-$B$2&gt;H$4),SUMIFS(Investors!$Q:$Q,Investors!$A:$A,$A572,Investors!$G:$G,$B572),0)</f>
        <v/>
      </c>
      <c r="J572" s="4">
        <f>IF(AND(SUMIFS(Investors!$P:$P,Investors!$A:$A,$A572,Investors!$G:$G,$B572)-$B$2&lt;=J$4,SUMIFS(Investors!$P:$P,Investors!$A:$A,$A572,Investors!$G:$G,$B572)-$B$2&gt;I$4),SUMIFS(Investors!$Q:$Q,Investors!$A:$A,$A572,Investors!$G:$G,$B572),0)</f>
        <v/>
      </c>
      <c r="K572" s="4">
        <f>IF(AND(SUMIFS(Investors!$P:$P,Investors!$A:$A,$A572,Investors!$G:$G,$B572)-$B$2&lt;=K$4,SUMIFS(Investors!$P:$P,Investors!$A:$A,$A572,Investors!$G:$G,$B572)-$B$2&gt;J$4),SUMIFS(Investors!$Q:$Q,Investors!$A:$A,$A572,Investors!$G:$G,$B572),0)</f>
        <v/>
      </c>
      <c r="L572" s="4">
        <f>IF(AND(SUMIFS(Investors!$P:$P,Investors!$A:$A,$A572,Investors!$G:$G,$B572)-$B$2&lt;=L$4,SUMIFS(Investors!$P:$P,Investors!$A:$A,$A572,Investors!$G:$G,$B572)-$B$2&gt;K$4),SUMIFS(Investors!$Q:$Q,Investors!$A:$A,$A572,Investors!$G:$G,$B572),0)</f>
        <v/>
      </c>
      <c r="M572" s="4">
        <f>IF(AND(SUMIFS(Investors!$P:$P,Investors!$A:$A,$A572,Investors!$G:$G,$B572)-$B$2&lt;=M$4,SUMIFS(Investors!$P:$P,Investors!$A:$A,$A572,Investors!$G:$G,$B572)-$B$2&gt;L$4),SUMIFS(Investors!$Q:$Q,Investors!$A:$A,$A572,Investors!$G:$G,$B572),0)</f>
        <v/>
      </c>
      <c r="N572" s="4">
        <f>IF(AND(SUMIFS(Investors!$P:$P,Investors!$A:$A,$A572,Investors!$G:$G,$B572)-$B$2&lt;=N$4,SUMIFS(Investors!$P:$P,Investors!$A:$A,$A572,Investors!$G:$G,$B572)-$B$2&gt;M$4),SUMIFS(Investors!$Q:$Q,Investors!$A:$A,$A572,Investors!$G:$G,$B572),0)</f>
        <v/>
      </c>
      <c r="O572" s="4">
        <f>IF(AND(SUMIFS(Investors!$P:$P,Investors!$A:$A,$A572,Investors!$G:$G,$B572)-$B$2&lt;=O$4,SUMIFS(Investors!$P:$P,Investors!$A:$A,$A572,Investors!$G:$G,$B572)-$B$2&gt;N$4),SUMIFS(Investors!$Q:$Q,Investors!$A:$A,$A572,Investors!$G:$G,$B572),0)</f>
        <v/>
      </c>
      <c r="P572" s="4">
        <f>IF(AND(SUMIFS(Investors!$P:$P,Investors!$A:$A,$A572,Investors!$G:$G,$B572)-$B$2&lt;=P$4,SUMIFS(Investors!$P:$P,Investors!$A:$A,$A572,Investors!$G:$G,$B572)-$B$2&gt;O$4),SUMIFS(Investors!$Q:$Q,Investors!$A:$A,$A572,Investors!$G:$G,$B572),0)</f>
        <v/>
      </c>
      <c r="Q572" s="4">
        <f>IF(AND(SUMIFS(Investors!$P:$P,Investors!$A:$A,$A572,Investors!$G:$G,$B572)-$B$2&lt;=Q$4,SUMIFS(Investors!$P:$P,Investors!$A:$A,$A572,Investors!$G:$G,$B572)-$B$2&gt;P$4),SUMIFS(Investors!$Q:$Q,Investors!$A:$A,$A572,Investors!$G:$G,$B572),0)</f>
        <v/>
      </c>
      <c r="R572" s="4">
        <f>IF(AND(SUMIFS(Investors!$P:$P,Investors!$A:$A,$A572,Investors!$G:$G,$B572)-$B$2&lt;=R$4,SUMIFS(Investors!$P:$P,Investors!$A:$A,$A572,Investors!$G:$G,$B572)-$B$2&gt;Q$4),SUMIFS(Investors!$Q:$Q,Investors!$A:$A,$A572,Investors!$G:$G,$B572),0)</f>
        <v/>
      </c>
      <c r="S572" s="4">
        <f>IF(AND(SUMIFS(Investors!$P:$P,Investors!$A:$A,$A572,Investors!$G:$G,$B572)-$B$2&lt;=S$4,SUMIFS(Investors!$P:$P,Investors!$A:$A,$A572,Investors!$G:$G,$B572)-$B$2&gt;R$4),SUMIFS(Investors!$Q:$Q,Investors!$A:$A,$A572,Investors!$G:$G,$B572),0)</f>
        <v/>
      </c>
      <c r="T572" s="4">
        <f>IF(AND(SUMIFS(Investors!$P:$P,Investors!$A:$A,$A572,Investors!$G:$G,$B572)-$B$2&lt;=T$4,SUMIFS(Investors!$P:$P,Investors!$A:$A,$A572,Investors!$G:$G,$B572)-$B$2&gt;S$4),SUMIFS(Investors!$Q:$Q,Investors!$A:$A,$A572,Investors!$G:$G,$B572),0)</f>
        <v/>
      </c>
      <c r="U572" s="4">
        <f>IF(AND(SUMIFS(Investors!$P:$P,Investors!$A:$A,$A572,Investors!$G:$G,$B572)-$B$2&lt;=U$4,SUMIFS(Investors!$P:$P,Investors!$A:$A,$A572,Investors!$G:$G,$B572)-$B$2&gt;T$4),SUMIFS(Investors!$Q:$Q,Investors!$A:$A,$A572,Investors!$G:$G,$B572),0)</f>
        <v/>
      </c>
      <c r="V572" s="4">
        <f>IF(AND(SUMIFS(Investors!$P:$P,Investors!$A:$A,$A572,Investors!$G:$G,$B572)-$B$2&lt;=V$4,SUMIFS(Investors!$P:$P,Investors!$A:$A,$A572,Investors!$G:$G,$B572)-$B$2&gt;U$4),SUMIFS(Investors!$Q:$Q,Investors!$A:$A,$A572,Investors!$G:$G,$B572),0)</f>
        <v/>
      </c>
      <c r="W572" s="4">
        <f>IF(AND(SUMIFS(Investors!$P:$P,Investors!$A:$A,$A572,Investors!$G:$G,$B572)-$B$2&lt;=W$4,SUMIFS(Investors!$P:$P,Investors!$A:$A,$A572,Investors!$G:$G,$B572)-$B$2&gt;V$4),SUMIFS(Investors!$Q:$Q,Investors!$A:$A,$A572,Investors!$G:$G,$B572),0)</f>
        <v/>
      </c>
      <c r="X572" s="4">
        <f>IF(AND(SUMIFS(Investors!$P:$P,Investors!$A:$A,$A572,Investors!$G:$G,$B572)-$B$2&lt;=X$4,SUMIFS(Investors!$P:$P,Investors!$A:$A,$A572,Investors!$G:$G,$B572)-$B$2&gt;W$4),SUMIFS(Investors!$Q:$Q,Investors!$A:$A,$A572,Investors!$G:$G,$B572),0)</f>
        <v/>
      </c>
      <c r="Y572" s="4">
        <f>IF(AND(SUMIFS(Investors!$P:$P,Investors!$A:$A,$A572,Investors!$G:$G,$B572)-$B$2&lt;=Y$4,SUMIFS(Investors!$P:$P,Investors!$A:$A,$A572,Investors!$G:$G,$B572)-$B$2&gt;X$4),SUMIFS(Investors!$Q:$Q,Investors!$A:$A,$A572,Investors!$G:$G,$B572),0)</f>
        <v/>
      </c>
      <c r="Z572" s="4">
        <f>IF(AND(SUMIFS(Investors!$P:$P,Investors!$A:$A,$A572,Investors!$G:$G,$B572)-$B$2&lt;=Z$4,SUMIFS(Investors!$P:$P,Investors!$A:$A,$A572,Investors!$G:$G,$B572)-$B$2&gt;Y$4),SUMIFS(Investors!$Q:$Q,Investors!$A:$A,$A572,Investors!$G:$G,$B572),0)</f>
        <v/>
      </c>
      <c r="AA572" s="4">
        <f>IF(AND(SUMIFS(Investors!$P:$P,Investors!$A:$A,$A572,Investors!$G:$G,$B572)-$B$2&lt;=AA$4,SUMIFS(Investors!$P:$P,Investors!$A:$A,$A572,Investors!$G:$G,$B572)-$B$2&gt;Z$4),SUMIFS(Investors!$Q:$Q,Investors!$A:$A,$A572,Investors!$G:$G,$B572),0)</f>
        <v/>
      </c>
      <c r="AB572" s="4">
        <f>IF(AND(SUMIFS(Investors!$P:$P,Investors!$A:$A,$A572,Investors!$G:$G,$B572)-$B$2&lt;=AB$4,SUMIFS(Investors!$P:$P,Investors!$A:$A,$A572,Investors!$G:$G,$B572)-$B$2&gt;AA$4),SUMIFS(Investors!$Q:$Q,Investors!$A:$A,$A572,Investors!$G:$G,$B572),0)</f>
        <v/>
      </c>
      <c r="AC572" s="4">
        <f>IF(AND(SUMIFS(Investors!$P:$P,Investors!$A:$A,$A572,Investors!$G:$G,$B572)-$B$2&lt;=AC$4,SUMIFS(Investors!$P:$P,Investors!$A:$A,$A572,Investors!$G:$G,$B572)-$B$2&gt;AB$4),SUMIFS(Investors!$Q:$Q,Investors!$A:$A,$A572,Investors!$G:$G,$B572),0)</f>
        <v/>
      </c>
    </row>
    <row r="573">
      <c r="A573" t="inlineStr">
        <is>
          <t>ZHAN07</t>
        </is>
      </c>
      <c r="B573" t="inlineStr">
        <is>
          <t>HVH103</t>
        </is>
      </c>
      <c r="C573" s="4">
        <f>SUM(E573:AC573)</f>
        <v/>
      </c>
      <c r="E573" s="4">
        <f>IF(AND(SUMIFS(Investors!$P:$P,Investors!$A:$A,$A573,Investors!$G:$G,$B573)-$B$2&lt;=E$4,SUMIFS(Investors!$P:$P,Investors!$A:$A,$A573,Investors!$G:$G,$B573)-$B$2&gt;D$4),SUMIFS(Investors!$Q:$Q,Investors!$A:$A,$A573,Investors!$G:$G,$B573),0)</f>
        <v/>
      </c>
      <c r="F573" s="4">
        <f>IF(AND(SUMIFS(Investors!$P:$P,Investors!$A:$A,$A573,Investors!$G:$G,$B573)-$B$2&lt;=F$4,SUMIFS(Investors!$P:$P,Investors!$A:$A,$A573,Investors!$G:$G,$B573)-$B$2&gt;E$4),SUMIFS(Investors!$Q:$Q,Investors!$A:$A,$A573,Investors!$G:$G,$B573),0)</f>
        <v/>
      </c>
      <c r="G573" s="4">
        <f>IF(AND(SUMIFS(Investors!$P:$P,Investors!$A:$A,$A573,Investors!$G:$G,$B573)-$B$2&lt;=G$4,SUMIFS(Investors!$P:$P,Investors!$A:$A,$A573,Investors!$G:$G,$B573)-$B$2&gt;F$4),SUMIFS(Investors!$Q:$Q,Investors!$A:$A,$A573,Investors!$G:$G,$B573),0)</f>
        <v/>
      </c>
      <c r="H573" s="4">
        <f>IF(AND(SUMIFS(Investors!$P:$P,Investors!$A:$A,$A573,Investors!$G:$G,$B573)-$B$2&lt;=H$4,SUMIFS(Investors!$P:$P,Investors!$A:$A,$A573,Investors!$G:$G,$B573)-$B$2&gt;G$4),SUMIFS(Investors!$Q:$Q,Investors!$A:$A,$A573,Investors!$G:$G,$B573),0)</f>
        <v/>
      </c>
      <c r="I573" s="4">
        <f>IF(AND(SUMIFS(Investors!$P:$P,Investors!$A:$A,$A573,Investors!$G:$G,$B573)-$B$2&lt;=I$4,SUMIFS(Investors!$P:$P,Investors!$A:$A,$A573,Investors!$G:$G,$B573)-$B$2&gt;H$4),SUMIFS(Investors!$Q:$Q,Investors!$A:$A,$A573,Investors!$G:$G,$B573),0)</f>
        <v/>
      </c>
      <c r="J573" s="4">
        <f>IF(AND(SUMIFS(Investors!$P:$P,Investors!$A:$A,$A573,Investors!$G:$G,$B573)-$B$2&lt;=J$4,SUMIFS(Investors!$P:$P,Investors!$A:$A,$A573,Investors!$G:$G,$B573)-$B$2&gt;I$4),SUMIFS(Investors!$Q:$Q,Investors!$A:$A,$A573,Investors!$G:$G,$B573),0)</f>
        <v/>
      </c>
      <c r="K573" s="4">
        <f>IF(AND(SUMIFS(Investors!$P:$P,Investors!$A:$A,$A573,Investors!$G:$G,$B573)-$B$2&lt;=K$4,SUMIFS(Investors!$P:$P,Investors!$A:$A,$A573,Investors!$G:$G,$B573)-$B$2&gt;J$4),SUMIFS(Investors!$Q:$Q,Investors!$A:$A,$A573,Investors!$G:$G,$B573),0)</f>
        <v/>
      </c>
      <c r="L573" s="4">
        <f>IF(AND(SUMIFS(Investors!$P:$P,Investors!$A:$A,$A573,Investors!$G:$G,$B573)-$B$2&lt;=L$4,SUMIFS(Investors!$P:$P,Investors!$A:$A,$A573,Investors!$G:$G,$B573)-$B$2&gt;K$4),SUMIFS(Investors!$Q:$Q,Investors!$A:$A,$A573,Investors!$G:$G,$B573),0)</f>
        <v/>
      </c>
      <c r="M573" s="4">
        <f>IF(AND(SUMIFS(Investors!$P:$P,Investors!$A:$A,$A573,Investors!$G:$G,$B573)-$B$2&lt;=M$4,SUMIFS(Investors!$P:$P,Investors!$A:$A,$A573,Investors!$G:$G,$B573)-$B$2&gt;L$4),SUMIFS(Investors!$Q:$Q,Investors!$A:$A,$A573,Investors!$G:$G,$B573),0)</f>
        <v/>
      </c>
      <c r="N573" s="4">
        <f>IF(AND(SUMIFS(Investors!$P:$P,Investors!$A:$A,$A573,Investors!$G:$G,$B573)-$B$2&lt;=N$4,SUMIFS(Investors!$P:$P,Investors!$A:$A,$A573,Investors!$G:$G,$B573)-$B$2&gt;M$4),SUMIFS(Investors!$Q:$Q,Investors!$A:$A,$A573,Investors!$G:$G,$B573),0)</f>
        <v/>
      </c>
      <c r="O573" s="4">
        <f>IF(AND(SUMIFS(Investors!$P:$P,Investors!$A:$A,$A573,Investors!$G:$G,$B573)-$B$2&lt;=O$4,SUMIFS(Investors!$P:$P,Investors!$A:$A,$A573,Investors!$G:$G,$B573)-$B$2&gt;N$4),SUMIFS(Investors!$Q:$Q,Investors!$A:$A,$A573,Investors!$G:$G,$B573),0)</f>
        <v/>
      </c>
      <c r="P573" s="4">
        <f>IF(AND(SUMIFS(Investors!$P:$P,Investors!$A:$A,$A573,Investors!$G:$G,$B573)-$B$2&lt;=P$4,SUMIFS(Investors!$P:$P,Investors!$A:$A,$A573,Investors!$G:$G,$B573)-$B$2&gt;O$4),SUMIFS(Investors!$Q:$Q,Investors!$A:$A,$A573,Investors!$G:$G,$B573),0)</f>
        <v/>
      </c>
      <c r="Q573" s="4">
        <f>IF(AND(SUMIFS(Investors!$P:$P,Investors!$A:$A,$A573,Investors!$G:$G,$B573)-$B$2&lt;=Q$4,SUMIFS(Investors!$P:$P,Investors!$A:$A,$A573,Investors!$G:$G,$B573)-$B$2&gt;P$4),SUMIFS(Investors!$Q:$Q,Investors!$A:$A,$A573,Investors!$G:$G,$B573),0)</f>
        <v/>
      </c>
      <c r="R573" s="4">
        <f>IF(AND(SUMIFS(Investors!$P:$P,Investors!$A:$A,$A573,Investors!$G:$G,$B573)-$B$2&lt;=R$4,SUMIFS(Investors!$P:$P,Investors!$A:$A,$A573,Investors!$G:$G,$B573)-$B$2&gt;Q$4),SUMIFS(Investors!$Q:$Q,Investors!$A:$A,$A573,Investors!$G:$G,$B573),0)</f>
        <v/>
      </c>
      <c r="S573" s="4">
        <f>IF(AND(SUMIFS(Investors!$P:$P,Investors!$A:$A,$A573,Investors!$G:$G,$B573)-$B$2&lt;=S$4,SUMIFS(Investors!$P:$P,Investors!$A:$A,$A573,Investors!$G:$G,$B573)-$B$2&gt;R$4),SUMIFS(Investors!$Q:$Q,Investors!$A:$A,$A573,Investors!$G:$G,$B573),0)</f>
        <v/>
      </c>
      <c r="T573" s="4">
        <f>IF(AND(SUMIFS(Investors!$P:$P,Investors!$A:$A,$A573,Investors!$G:$G,$B573)-$B$2&lt;=T$4,SUMIFS(Investors!$P:$P,Investors!$A:$A,$A573,Investors!$G:$G,$B573)-$B$2&gt;S$4),SUMIFS(Investors!$Q:$Q,Investors!$A:$A,$A573,Investors!$G:$G,$B573),0)</f>
        <v/>
      </c>
      <c r="U573" s="4">
        <f>IF(AND(SUMIFS(Investors!$P:$P,Investors!$A:$A,$A573,Investors!$G:$G,$B573)-$B$2&lt;=U$4,SUMIFS(Investors!$P:$P,Investors!$A:$A,$A573,Investors!$G:$G,$B573)-$B$2&gt;T$4),SUMIFS(Investors!$Q:$Q,Investors!$A:$A,$A573,Investors!$G:$G,$B573),0)</f>
        <v/>
      </c>
      <c r="V573" s="4">
        <f>IF(AND(SUMIFS(Investors!$P:$P,Investors!$A:$A,$A573,Investors!$G:$G,$B573)-$B$2&lt;=V$4,SUMIFS(Investors!$P:$P,Investors!$A:$A,$A573,Investors!$G:$G,$B573)-$B$2&gt;U$4),SUMIFS(Investors!$Q:$Q,Investors!$A:$A,$A573,Investors!$G:$G,$B573),0)</f>
        <v/>
      </c>
      <c r="W573" s="4">
        <f>IF(AND(SUMIFS(Investors!$P:$P,Investors!$A:$A,$A573,Investors!$G:$G,$B573)-$B$2&lt;=W$4,SUMIFS(Investors!$P:$P,Investors!$A:$A,$A573,Investors!$G:$G,$B573)-$B$2&gt;V$4),SUMIFS(Investors!$Q:$Q,Investors!$A:$A,$A573,Investors!$G:$G,$B573),0)</f>
        <v/>
      </c>
      <c r="X573" s="4">
        <f>IF(AND(SUMIFS(Investors!$P:$P,Investors!$A:$A,$A573,Investors!$G:$G,$B573)-$B$2&lt;=X$4,SUMIFS(Investors!$P:$P,Investors!$A:$A,$A573,Investors!$G:$G,$B573)-$B$2&gt;W$4),SUMIFS(Investors!$Q:$Q,Investors!$A:$A,$A573,Investors!$G:$G,$B573),0)</f>
        <v/>
      </c>
      <c r="Y573" s="4">
        <f>IF(AND(SUMIFS(Investors!$P:$P,Investors!$A:$A,$A573,Investors!$G:$G,$B573)-$B$2&lt;=Y$4,SUMIFS(Investors!$P:$P,Investors!$A:$A,$A573,Investors!$G:$G,$B573)-$B$2&gt;X$4),SUMIFS(Investors!$Q:$Q,Investors!$A:$A,$A573,Investors!$G:$G,$B573),0)</f>
        <v/>
      </c>
      <c r="Z573" s="4">
        <f>IF(AND(SUMIFS(Investors!$P:$P,Investors!$A:$A,$A573,Investors!$G:$G,$B573)-$B$2&lt;=Z$4,SUMIFS(Investors!$P:$P,Investors!$A:$A,$A573,Investors!$G:$G,$B573)-$B$2&gt;Y$4),SUMIFS(Investors!$Q:$Q,Investors!$A:$A,$A573,Investors!$G:$G,$B573),0)</f>
        <v/>
      </c>
      <c r="AA573" s="4">
        <f>IF(AND(SUMIFS(Investors!$P:$P,Investors!$A:$A,$A573,Investors!$G:$G,$B573)-$B$2&lt;=AA$4,SUMIFS(Investors!$P:$P,Investors!$A:$A,$A573,Investors!$G:$G,$B573)-$B$2&gt;Z$4),SUMIFS(Investors!$Q:$Q,Investors!$A:$A,$A573,Investors!$G:$G,$B573),0)</f>
        <v/>
      </c>
      <c r="AB573" s="4">
        <f>IF(AND(SUMIFS(Investors!$P:$P,Investors!$A:$A,$A573,Investors!$G:$G,$B573)-$B$2&lt;=AB$4,SUMIFS(Investors!$P:$P,Investors!$A:$A,$A573,Investors!$G:$G,$B573)-$B$2&gt;AA$4),SUMIFS(Investors!$Q:$Q,Investors!$A:$A,$A573,Investors!$G:$G,$B573),0)</f>
        <v/>
      </c>
      <c r="AC573" s="4">
        <f>IF(AND(SUMIFS(Investors!$P:$P,Investors!$A:$A,$A573,Investors!$G:$G,$B573)-$B$2&lt;=AC$4,SUMIFS(Investors!$P:$P,Investors!$A:$A,$A573,Investors!$G:$G,$B573)-$B$2&gt;AB$4),SUMIFS(Investors!$Q:$Q,Investors!$A:$A,$A573,Investors!$G:$G,$B573),0)</f>
        <v/>
      </c>
    </row>
    <row r="574">
      <c r="A574" t="inlineStr">
        <is>
          <t>ZHAN07</t>
        </is>
      </c>
      <c r="B574" t="inlineStr">
        <is>
          <t>HVH104</t>
        </is>
      </c>
      <c r="C574" s="4">
        <f>SUM(E574:AC574)</f>
        <v/>
      </c>
      <c r="E574" s="4">
        <f>IF(AND(SUMIFS(Investors!$P:$P,Investors!$A:$A,$A574,Investors!$G:$G,$B574)-$B$2&lt;=E$4,SUMIFS(Investors!$P:$P,Investors!$A:$A,$A574,Investors!$G:$G,$B574)-$B$2&gt;D$4),SUMIFS(Investors!$Q:$Q,Investors!$A:$A,$A574,Investors!$G:$G,$B574),0)</f>
        <v/>
      </c>
      <c r="F574" s="4">
        <f>IF(AND(SUMIFS(Investors!$P:$P,Investors!$A:$A,$A574,Investors!$G:$G,$B574)-$B$2&lt;=F$4,SUMIFS(Investors!$P:$P,Investors!$A:$A,$A574,Investors!$G:$G,$B574)-$B$2&gt;E$4),SUMIFS(Investors!$Q:$Q,Investors!$A:$A,$A574,Investors!$G:$G,$B574),0)</f>
        <v/>
      </c>
      <c r="G574" s="4">
        <f>IF(AND(SUMIFS(Investors!$P:$P,Investors!$A:$A,$A574,Investors!$G:$G,$B574)-$B$2&lt;=G$4,SUMIFS(Investors!$P:$P,Investors!$A:$A,$A574,Investors!$G:$G,$B574)-$B$2&gt;F$4),SUMIFS(Investors!$Q:$Q,Investors!$A:$A,$A574,Investors!$G:$G,$B574),0)</f>
        <v/>
      </c>
      <c r="H574" s="4">
        <f>IF(AND(SUMIFS(Investors!$P:$P,Investors!$A:$A,$A574,Investors!$G:$G,$B574)-$B$2&lt;=H$4,SUMIFS(Investors!$P:$P,Investors!$A:$A,$A574,Investors!$G:$G,$B574)-$B$2&gt;G$4),SUMIFS(Investors!$Q:$Q,Investors!$A:$A,$A574,Investors!$G:$G,$B574),0)</f>
        <v/>
      </c>
      <c r="I574" s="4">
        <f>IF(AND(SUMIFS(Investors!$P:$P,Investors!$A:$A,$A574,Investors!$G:$G,$B574)-$B$2&lt;=I$4,SUMIFS(Investors!$P:$P,Investors!$A:$A,$A574,Investors!$G:$G,$B574)-$B$2&gt;H$4),SUMIFS(Investors!$Q:$Q,Investors!$A:$A,$A574,Investors!$G:$G,$B574),0)</f>
        <v/>
      </c>
      <c r="J574" s="4">
        <f>IF(AND(SUMIFS(Investors!$P:$P,Investors!$A:$A,$A574,Investors!$G:$G,$B574)-$B$2&lt;=J$4,SUMIFS(Investors!$P:$P,Investors!$A:$A,$A574,Investors!$G:$G,$B574)-$B$2&gt;I$4),SUMIFS(Investors!$Q:$Q,Investors!$A:$A,$A574,Investors!$G:$G,$B574),0)</f>
        <v/>
      </c>
      <c r="K574" s="4">
        <f>IF(AND(SUMIFS(Investors!$P:$P,Investors!$A:$A,$A574,Investors!$G:$G,$B574)-$B$2&lt;=K$4,SUMIFS(Investors!$P:$P,Investors!$A:$A,$A574,Investors!$G:$G,$B574)-$B$2&gt;J$4),SUMIFS(Investors!$Q:$Q,Investors!$A:$A,$A574,Investors!$G:$G,$B574),0)</f>
        <v/>
      </c>
      <c r="L574" s="4">
        <f>IF(AND(SUMIFS(Investors!$P:$P,Investors!$A:$A,$A574,Investors!$G:$G,$B574)-$B$2&lt;=L$4,SUMIFS(Investors!$P:$P,Investors!$A:$A,$A574,Investors!$G:$G,$B574)-$B$2&gt;K$4),SUMIFS(Investors!$Q:$Q,Investors!$A:$A,$A574,Investors!$G:$G,$B574),0)</f>
        <v/>
      </c>
      <c r="M574" s="4">
        <f>IF(AND(SUMIFS(Investors!$P:$P,Investors!$A:$A,$A574,Investors!$G:$G,$B574)-$B$2&lt;=M$4,SUMIFS(Investors!$P:$P,Investors!$A:$A,$A574,Investors!$G:$G,$B574)-$B$2&gt;L$4),SUMIFS(Investors!$Q:$Q,Investors!$A:$A,$A574,Investors!$G:$G,$B574),0)</f>
        <v/>
      </c>
      <c r="N574" s="4">
        <f>IF(AND(SUMIFS(Investors!$P:$P,Investors!$A:$A,$A574,Investors!$G:$G,$B574)-$B$2&lt;=N$4,SUMIFS(Investors!$P:$P,Investors!$A:$A,$A574,Investors!$G:$G,$B574)-$B$2&gt;M$4),SUMIFS(Investors!$Q:$Q,Investors!$A:$A,$A574,Investors!$G:$G,$B574),0)</f>
        <v/>
      </c>
      <c r="O574" s="4">
        <f>IF(AND(SUMIFS(Investors!$P:$P,Investors!$A:$A,$A574,Investors!$G:$G,$B574)-$B$2&lt;=O$4,SUMIFS(Investors!$P:$P,Investors!$A:$A,$A574,Investors!$G:$G,$B574)-$B$2&gt;N$4),SUMIFS(Investors!$Q:$Q,Investors!$A:$A,$A574,Investors!$G:$G,$B574),0)</f>
        <v/>
      </c>
      <c r="P574" s="4">
        <f>IF(AND(SUMIFS(Investors!$P:$P,Investors!$A:$A,$A574,Investors!$G:$G,$B574)-$B$2&lt;=P$4,SUMIFS(Investors!$P:$P,Investors!$A:$A,$A574,Investors!$G:$G,$B574)-$B$2&gt;O$4),SUMIFS(Investors!$Q:$Q,Investors!$A:$A,$A574,Investors!$G:$G,$B574),0)</f>
        <v/>
      </c>
      <c r="Q574" s="4">
        <f>IF(AND(SUMIFS(Investors!$P:$P,Investors!$A:$A,$A574,Investors!$G:$G,$B574)-$B$2&lt;=Q$4,SUMIFS(Investors!$P:$P,Investors!$A:$A,$A574,Investors!$G:$G,$B574)-$B$2&gt;P$4),SUMIFS(Investors!$Q:$Q,Investors!$A:$A,$A574,Investors!$G:$G,$B574),0)</f>
        <v/>
      </c>
      <c r="R574" s="4">
        <f>IF(AND(SUMIFS(Investors!$P:$P,Investors!$A:$A,$A574,Investors!$G:$G,$B574)-$B$2&lt;=R$4,SUMIFS(Investors!$P:$P,Investors!$A:$A,$A574,Investors!$G:$G,$B574)-$B$2&gt;Q$4),SUMIFS(Investors!$Q:$Q,Investors!$A:$A,$A574,Investors!$G:$G,$B574),0)</f>
        <v/>
      </c>
      <c r="S574" s="4">
        <f>IF(AND(SUMIFS(Investors!$P:$P,Investors!$A:$A,$A574,Investors!$G:$G,$B574)-$B$2&lt;=S$4,SUMIFS(Investors!$P:$P,Investors!$A:$A,$A574,Investors!$G:$G,$B574)-$B$2&gt;R$4),SUMIFS(Investors!$Q:$Q,Investors!$A:$A,$A574,Investors!$G:$G,$B574),0)</f>
        <v/>
      </c>
      <c r="T574" s="4">
        <f>IF(AND(SUMIFS(Investors!$P:$P,Investors!$A:$A,$A574,Investors!$G:$G,$B574)-$B$2&lt;=T$4,SUMIFS(Investors!$P:$P,Investors!$A:$A,$A574,Investors!$G:$G,$B574)-$B$2&gt;S$4),SUMIFS(Investors!$Q:$Q,Investors!$A:$A,$A574,Investors!$G:$G,$B574),0)</f>
        <v/>
      </c>
      <c r="U574" s="4">
        <f>IF(AND(SUMIFS(Investors!$P:$P,Investors!$A:$A,$A574,Investors!$G:$G,$B574)-$B$2&lt;=U$4,SUMIFS(Investors!$P:$P,Investors!$A:$A,$A574,Investors!$G:$G,$B574)-$B$2&gt;T$4),SUMIFS(Investors!$Q:$Q,Investors!$A:$A,$A574,Investors!$G:$G,$B574),0)</f>
        <v/>
      </c>
      <c r="V574" s="4">
        <f>IF(AND(SUMIFS(Investors!$P:$P,Investors!$A:$A,$A574,Investors!$G:$G,$B574)-$B$2&lt;=V$4,SUMIFS(Investors!$P:$P,Investors!$A:$A,$A574,Investors!$G:$G,$B574)-$B$2&gt;U$4),SUMIFS(Investors!$Q:$Q,Investors!$A:$A,$A574,Investors!$G:$G,$B574),0)</f>
        <v/>
      </c>
      <c r="W574" s="4">
        <f>IF(AND(SUMIFS(Investors!$P:$P,Investors!$A:$A,$A574,Investors!$G:$G,$B574)-$B$2&lt;=W$4,SUMIFS(Investors!$P:$P,Investors!$A:$A,$A574,Investors!$G:$G,$B574)-$B$2&gt;V$4),SUMIFS(Investors!$Q:$Q,Investors!$A:$A,$A574,Investors!$G:$G,$B574),0)</f>
        <v/>
      </c>
      <c r="X574" s="4">
        <f>IF(AND(SUMIFS(Investors!$P:$P,Investors!$A:$A,$A574,Investors!$G:$G,$B574)-$B$2&lt;=X$4,SUMIFS(Investors!$P:$P,Investors!$A:$A,$A574,Investors!$G:$G,$B574)-$B$2&gt;W$4),SUMIFS(Investors!$Q:$Q,Investors!$A:$A,$A574,Investors!$G:$G,$B574),0)</f>
        <v/>
      </c>
      <c r="Y574" s="4">
        <f>IF(AND(SUMIFS(Investors!$P:$P,Investors!$A:$A,$A574,Investors!$G:$G,$B574)-$B$2&lt;=Y$4,SUMIFS(Investors!$P:$P,Investors!$A:$A,$A574,Investors!$G:$G,$B574)-$B$2&gt;X$4),SUMIFS(Investors!$Q:$Q,Investors!$A:$A,$A574,Investors!$G:$G,$B574),0)</f>
        <v/>
      </c>
      <c r="Z574" s="4">
        <f>IF(AND(SUMIFS(Investors!$P:$P,Investors!$A:$A,$A574,Investors!$G:$G,$B574)-$B$2&lt;=Z$4,SUMIFS(Investors!$P:$P,Investors!$A:$A,$A574,Investors!$G:$G,$B574)-$B$2&gt;Y$4),SUMIFS(Investors!$Q:$Q,Investors!$A:$A,$A574,Investors!$G:$G,$B574),0)</f>
        <v/>
      </c>
      <c r="AA574" s="4">
        <f>IF(AND(SUMIFS(Investors!$P:$P,Investors!$A:$A,$A574,Investors!$G:$G,$B574)-$B$2&lt;=AA$4,SUMIFS(Investors!$P:$P,Investors!$A:$A,$A574,Investors!$G:$G,$B574)-$B$2&gt;Z$4),SUMIFS(Investors!$Q:$Q,Investors!$A:$A,$A574,Investors!$G:$G,$B574),0)</f>
        <v/>
      </c>
      <c r="AB574" s="4">
        <f>IF(AND(SUMIFS(Investors!$P:$P,Investors!$A:$A,$A574,Investors!$G:$G,$B574)-$B$2&lt;=AB$4,SUMIFS(Investors!$P:$P,Investors!$A:$A,$A574,Investors!$G:$G,$B574)-$B$2&gt;AA$4),SUMIFS(Investors!$Q:$Q,Investors!$A:$A,$A574,Investors!$G:$G,$B574),0)</f>
        <v/>
      </c>
      <c r="AC574" s="4">
        <f>IF(AND(SUMIFS(Investors!$P:$P,Investors!$A:$A,$A574,Investors!$G:$G,$B574)-$B$2&lt;=AC$4,SUMIFS(Investors!$P:$P,Investors!$A:$A,$A574,Investors!$G:$G,$B574)-$B$2&gt;AB$4),SUMIFS(Investors!$Q:$Q,Investors!$A:$A,$A574,Investors!$G:$G,$B574),0)</f>
        <v/>
      </c>
    </row>
    <row r="575">
      <c r="A575" t="inlineStr">
        <is>
          <t>ZHAN07</t>
        </is>
      </c>
      <c r="B575" t="inlineStr">
        <is>
          <t>HVH201</t>
        </is>
      </c>
      <c r="C575" s="4">
        <f>SUM(E575:AC575)</f>
        <v/>
      </c>
      <c r="E575" s="4">
        <f>IF(AND(SUMIFS(Investors!$P:$P,Investors!$A:$A,$A575,Investors!$G:$G,$B575)-$B$2&lt;=E$4,SUMIFS(Investors!$P:$P,Investors!$A:$A,$A575,Investors!$G:$G,$B575)-$B$2&gt;D$4),SUMIFS(Investors!$Q:$Q,Investors!$A:$A,$A575,Investors!$G:$G,$B575),0)</f>
        <v/>
      </c>
      <c r="F575" s="4">
        <f>IF(AND(SUMIFS(Investors!$P:$P,Investors!$A:$A,$A575,Investors!$G:$G,$B575)-$B$2&lt;=F$4,SUMIFS(Investors!$P:$P,Investors!$A:$A,$A575,Investors!$G:$G,$B575)-$B$2&gt;E$4),SUMIFS(Investors!$Q:$Q,Investors!$A:$A,$A575,Investors!$G:$G,$B575),0)</f>
        <v/>
      </c>
      <c r="G575" s="4">
        <f>IF(AND(SUMIFS(Investors!$P:$P,Investors!$A:$A,$A575,Investors!$G:$G,$B575)-$B$2&lt;=G$4,SUMIFS(Investors!$P:$P,Investors!$A:$A,$A575,Investors!$G:$G,$B575)-$B$2&gt;F$4),SUMIFS(Investors!$Q:$Q,Investors!$A:$A,$A575,Investors!$G:$G,$B575),0)</f>
        <v/>
      </c>
      <c r="H575" s="4">
        <f>IF(AND(SUMIFS(Investors!$P:$P,Investors!$A:$A,$A575,Investors!$G:$G,$B575)-$B$2&lt;=H$4,SUMIFS(Investors!$P:$P,Investors!$A:$A,$A575,Investors!$G:$G,$B575)-$B$2&gt;G$4),SUMIFS(Investors!$Q:$Q,Investors!$A:$A,$A575,Investors!$G:$G,$B575),0)</f>
        <v/>
      </c>
      <c r="I575" s="4">
        <f>IF(AND(SUMIFS(Investors!$P:$P,Investors!$A:$A,$A575,Investors!$G:$G,$B575)-$B$2&lt;=I$4,SUMIFS(Investors!$P:$P,Investors!$A:$A,$A575,Investors!$G:$G,$B575)-$B$2&gt;H$4),SUMIFS(Investors!$Q:$Q,Investors!$A:$A,$A575,Investors!$G:$G,$B575),0)</f>
        <v/>
      </c>
      <c r="J575" s="4">
        <f>IF(AND(SUMIFS(Investors!$P:$P,Investors!$A:$A,$A575,Investors!$G:$G,$B575)-$B$2&lt;=J$4,SUMIFS(Investors!$P:$P,Investors!$A:$A,$A575,Investors!$G:$G,$B575)-$B$2&gt;I$4),SUMIFS(Investors!$Q:$Q,Investors!$A:$A,$A575,Investors!$G:$G,$B575),0)</f>
        <v/>
      </c>
      <c r="K575" s="4">
        <f>IF(AND(SUMIFS(Investors!$P:$P,Investors!$A:$A,$A575,Investors!$G:$G,$B575)-$B$2&lt;=K$4,SUMIFS(Investors!$P:$P,Investors!$A:$A,$A575,Investors!$G:$G,$B575)-$B$2&gt;J$4),SUMIFS(Investors!$Q:$Q,Investors!$A:$A,$A575,Investors!$G:$G,$B575),0)</f>
        <v/>
      </c>
      <c r="L575" s="4">
        <f>IF(AND(SUMIFS(Investors!$P:$P,Investors!$A:$A,$A575,Investors!$G:$G,$B575)-$B$2&lt;=L$4,SUMIFS(Investors!$P:$P,Investors!$A:$A,$A575,Investors!$G:$G,$B575)-$B$2&gt;K$4),SUMIFS(Investors!$Q:$Q,Investors!$A:$A,$A575,Investors!$G:$G,$B575),0)</f>
        <v/>
      </c>
      <c r="M575" s="4">
        <f>IF(AND(SUMIFS(Investors!$P:$P,Investors!$A:$A,$A575,Investors!$G:$G,$B575)-$B$2&lt;=M$4,SUMIFS(Investors!$P:$P,Investors!$A:$A,$A575,Investors!$G:$G,$B575)-$B$2&gt;L$4),SUMIFS(Investors!$Q:$Q,Investors!$A:$A,$A575,Investors!$G:$G,$B575),0)</f>
        <v/>
      </c>
      <c r="N575" s="4">
        <f>IF(AND(SUMIFS(Investors!$P:$P,Investors!$A:$A,$A575,Investors!$G:$G,$B575)-$B$2&lt;=N$4,SUMIFS(Investors!$P:$P,Investors!$A:$A,$A575,Investors!$G:$G,$B575)-$B$2&gt;M$4),SUMIFS(Investors!$Q:$Q,Investors!$A:$A,$A575,Investors!$G:$G,$B575),0)</f>
        <v/>
      </c>
      <c r="O575" s="4">
        <f>IF(AND(SUMIFS(Investors!$P:$P,Investors!$A:$A,$A575,Investors!$G:$G,$B575)-$B$2&lt;=O$4,SUMIFS(Investors!$P:$P,Investors!$A:$A,$A575,Investors!$G:$G,$B575)-$B$2&gt;N$4),SUMIFS(Investors!$Q:$Q,Investors!$A:$A,$A575,Investors!$G:$G,$B575),0)</f>
        <v/>
      </c>
      <c r="P575" s="4">
        <f>IF(AND(SUMIFS(Investors!$P:$P,Investors!$A:$A,$A575,Investors!$G:$G,$B575)-$B$2&lt;=P$4,SUMIFS(Investors!$P:$P,Investors!$A:$A,$A575,Investors!$G:$G,$B575)-$B$2&gt;O$4),SUMIFS(Investors!$Q:$Q,Investors!$A:$A,$A575,Investors!$G:$G,$B575),0)</f>
        <v/>
      </c>
      <c r="Q575" s="4">
        <f>IF(AND(SUMIFS(Investors!$P:$P,Investors!$A:$A,$A575,Investors!$G:$G,$B575)-$B$2&lt;=Q$4,SUMIFS(Investors!$P:$P,Investors!$A:$A,$A575,Investors!$G:$G,$B575)-$B$2&gt;P$4),SUMIFS(Investors!$Q:$Q,Investors!$A:$A,$A575,Investors!$G:$G,$B575),0)</f>
        <v/>
      </c>
      <c r="R575" s="4">
        <f>IF(AND(SUMIFS(Investors!$P:$P,Investors!$A:$A,$A575,Investors!$G:$G,$B575)-$B$2&lt;=R$4,SUMIFS(Investors!$P:$P,Investors!$A:$A,$A575,Investors!$G:$G,$B575)-$B$2&gt;Q$4),SUMIFS(Investors!$Q:$Q,Investors!$A:$A,$A575,Investors!$G:$G,$B575),0)</f>
        <v/>
      </c>
      <c r="S575" s="4">
        <f>IF(AND(SUMIFS(Investors!$P:$P,Investors!$A:$A,$A575,Investors!$G:$G,$B575)-$B$2&lt;=S$4,SUMIFS(Investors!$P:$P,Investors!$A:$A,$A575,Investors!$G:$G,$B575)-$B$2&gt;R$4),SUMIFS(Investors!$Q:$Q,Investors!$A:$A,$A575,Investors!$G:$G,$B575),0)</f>
        <v/>
      </c>
      <c r="T575" s="4">
        <f>IF(AND(SUMIFS(Investors!$P:$P,Investors!$A:$A,$A575,Investors!$G:$G,$B575)-$B$2&lt;=T$4,SUMIFS(Investors!$P:$P,Investors!$A:$A,$A575,Investors!$G:$G,$B575)-$B$2&gt;S$4),SUMIFS(Investors!$Q:$Q,Investors!$A:$A,$A575,Investors!$G:$G,$B575),0)</f>
        <v/>
      </c>
      <c r="U575" s="4">
        <f>IF(AND(SUMIFS(Investors!$P:$P,Investors!$A:$A,$A575,Investors!$G:$G,$B575)-$B$2&lt;=U$4,SUMIFS(Investors!$P:$P,Investors!$A:$A,$A575,Investors!$G:$G,$B575)-$B$2&gt;T$4),SUMIFS(Investors!$Q:$Q,Investors!$A:$A,$A575,Investors!$G:$G,$B575),0)</f>
        <v/>
      </c>
      <c r="V575" s="4">
        <f>IF(AND(SUMIFS(Investors!$P:$P,Investors!$A:$A,$A575,Investors!$G:$G,$B575)-$B$2&lt;=V$4,SUMIFS(Investors!$P:$P,Investors!$A:$A,$A575,Investors!$G:$G,$B575)-$B$2&gt;U$4),SUMIFS(Investors!$Q:$Q,Investors!$A:$A,$A575,Investors!$G:$G,$B575),0)</f>
        <v/>
      </c>
      <c r="W575" s="4">
        <f>IF(AND(SUMIFS(Investors!$P:$P,Investors!$A:$A,$A575,Investors!$G:$G,$B575)-$B$2&lt;=W$4,SUMIFS(Investors!$P:$P,Investors!$A:$A,$A575,Investors!$G:$G,$B575)-$B$2&gt;V$4),SUMIFS(Investors!$Q:$Q,Investors!$A:$A,$A575,Investors!$G:$G,$B575),0)</f>
        <v/>
      </c>
      <c r="X575" s="4">
        <f>IF(AND(SUMIFS(Investors!$P:$P,Investors!$A:$A,$A575,Investors!$G:$G,$B575)-$B$2&lt;=X$4,SUMIFS(Investors!$P:$P,Investors!$A:$A,$A575,Investors!$G:$G,$B575)-$B$2&gt;W$4),SUMIFS(Investors!$Q:$Q,Investors!$A:$A,$A575,Investors!$G:$G,$B575),0)</f>
        <v/>
      </c>
      <c r="Y575" s="4">
        <f>IF(AND(SUMIFS(Investors!$P:$P,Investors!$A:$A,$A575,Investors!$G:$G,$B575)-$B$2&lt;=Y$4,SUMIFS(Investors!$P:$P,Investors!$A:$A,$A575,Investors!$G:$G,$B575)-$B$2&gt;X$4),SUMIFS(Investors!$Q:$Q,Investors!$A:$A,$A575,Investors!$G:$G,$B575),0)</f>
        <v/>
      </c>
      <c r="Z575" s="4">
        <f>IF(AND(SUMIFS(Investors!$P:$P,Investors!$A:$A,$A575,Investors!$G:$G,$B575)-$B$2&lt;=Z$4,SUMIFS(Investors!$P:$P,Investors!$A:$A,$A575,Investors!$G:$G,$B575)-$B$2&gt;Y$4),SUMIFS(Investors!$Q:$Q,Investors!$A:$A,$A575,Investors!$G:$G,$B575),0)</f>
        <v/>
      </c>
      <c r="AA575" s="4">
        <f>IF(AND(SUMIFS(Investors!$P:$P,Investors!$A:$A,$A575,Investors!$G:$G,$B575)-$B$2&lt;=AA$4,SUMIFS(Investors!$P:$P,Investors!$A:$A,$A575,Investors!$G:$G,$B575)-$B$2&gt;Z$4),SUMIFS(Investors!$Q:$Q,Investors!$A:$A,$A575,Investors!$G:$G,$B575),0)</f>
        <v/>
      </c>
      <c r="AB575" s="4">
        <f>IF(AND(SUMIFS(Investors!$P:$P,Investors!$A:$A,$A575,Investors!$G:$G,$B575)-$B$2&lt;=AB$4,SUMIFS(Investors!$P:$P,Investors!$A:$A,$A575,Investors!$G:$G,$B575)-$B$2&gt;AA$4),SUMIFS(Investors!$Q:$Q,Investors!$A:$A,$A575,Investors!$G:$G,$B575),0)</f>
        <v/>
      </c>
      <c r="AC575" s="4">
        <f>IF(AND(SUMIFS(Investors!$P:$P,Investors!$A:$A,$A575,Investors!$G:$G,$B575)-$B$2&lt;=AC$4,SUMIFS(Investors!$P:$P,Investors!$A:$A,$A575,Investors!$G:$G,$B575)-$B$2&gt;AB$4),SUMIFS(Investors!$Q:$Q,Investors!$A:$A,$A575,Investors!$G:$G,$B575),0)</f>
        <v/>
      </c>
    </row>
    <row r="576">
      <c r="A576" t="inlineStr">
        <is>
          <t>ZHAN07</t>
        </is>
      </c>
      <c r="B576" t="inlineStr">
        <is>
          <t>HVH202</t>
        </is>
      </c>
      <c r="C576" s="4">
        <f>SUM(E576:AC576)</f>
        <v/>
      </c>
      <c r="E576" s="4">
        <f>IF(AND(SUMIFS(Investors!$P:$P,Investors!$A:$A,$A576,Investors!$G:$G,$B576)-$B$2&lt;=E$4,SUMIFS(Investors!$P:$P,Investors!$A:$A,$A576,Investors!$G:$G,$B576)-$B$2&gt;D$4),SUMIFS(Investors!$Q:$Q,Investors!$A:$A,$A576,Investors!$G:$G,$B576),0)</f>
        <v/>
      </c>
      <c r="F576" s="4">
        <f>IF(AND(SUMIFS(Investors!$P:$P,Investors!$A:$A,$A576,Investors!$G:$G,$B576)-$B$2&lt;=F$4,SUMIFS(Investors!$P:$P,Investors!$A:$A,$A576,Investors!$G:$G,$B576)-$B$2&gt;E$4),SUMIFS(Investors!$Q:$Q,Investors!$A:$A,$A576,Investors!$G:$G,$B576),0)</f>
        <v/>
      </c>
      <c r="G576" s="4">
        <f>IF(AND(SUMIFS(Investors!$P:$P,Investors!$A:$A,$A576,Investors!$G:$G,$B576)-$B$2&lt;=G$4,SUMIFS(Investors!$P:$P,Investors!$A:$A,$A576,Investors!$G:$G,$B576)-$B$2&gt;F$4),SUMIFS(Investors!$Q:$Q,Investors!$A:$A,$A576,Investors!$G:$G,$B576),0)</f>
        <v/>
      </c>
      <c r="H576" s="4">
        <f>IF(AND(SUMIFS(Investors!$P:$P,Investors!$A:$A,$A576,Investors!$G:$G,$B576)-$B$2&lt;=H$4,SUMIFS(Investors!$P:$P,Investors!$A:$A,$A576,Investors!$G:$G,$B576)-$B$2&gt;G$4),SUMIFS(Investors!$Q:$Q,Investors!$A:$A,$A576,Investors!$G:$G,$B576),0)</f>
        <v/>
      </c>
      <c r="I576" s="4">
        <f>IF(AND(SUMIFS(Investors!$P:$P,Investors!$A:$A,$A576,Investors!$G:$G,$B576)-$B$2&lt;=I$4,SUMIFS(Investors!$P:$P,Investors!$A:$A,$A576,Investors!$G:$G,$B576)-$B$2&gt;H$4),SUMIFS(Investors!$Q:$Q,Investors!$A:$A,$A576,Investors!$G:$G,$B576),0)</f>
        <v/>
      </c>
      <c r="J576" s="4">
        <f>IF(AND(SUMIFS(Investors!$P:$P,Investors!$A:$A,$A576,Investors!$G:$G,$B576)-$B$2&lt;=J$4,SUMIFS(Investors!$P:$P,Investors!$A:$A,$A576,Investors!$G:$G,$B576)-$B$2&gt;I$4),SUMIFS(Investors!$Q:$Q,Investors!$A:$A,$A576,Investors!$G:$G,$B576),0)</f>
        <v/>
      </c>
      <c r="K576" s="4">
        <f>IF(AND(SUMIFS(Investors!$P:$P,Investors!$A:$A,$A576,Investors!$G:$G,$B576)-$B$2&lt;=K$4,SUMIFS(Investors!$P:$P,Investors!$A:$A,$A576,Investors!$G:$G,$B576)-$B$2&gt;J$4),SUMIFS(Investors!$Q:$Q,Investors!$A:$A,$A576,Investors!$G:$G,$B576),0)</f>
        <v/>
      </c>
      <c r="L576" s="4">
        <f>IF(AND(SUMIFS(Investors!$P:$P,Investors!$A:$A,$A576,Investors!$G:$G,$B576)-$B$2&lt;=L$4,SUMIFS(Investors!$P:$P,Investors!$A:$A,$A576,Investors!$G:$G,$B576)-$B$2&gt;K$4),SUMIFS(Investors!$Q:$Q,Investors!$A:$A,$A576,Investors!$G:$G,$B576),0)</f>
        <v/>
      </c>
      <c r="M576" s="4">
        <f>IF(AND(SUMIFS(Investors!$P:$P,Investors!$A:$A,$A576,Investors!$G:$G,$B576)-$B$2&lt;=M$4,SUMIFS(Investors!$P:$P,Investors!$A:$A,$A576,Investors!$G:$G,$B576)-$B$2&gt;L$4),SUMIFS(Investors!$Q:$Q,Investors!$A:$A,$A576,Investors!$G:$G,$B576),0)</f>
        <v/>
      </c>
      <c r="N576" s="4">
        <f>IF(AND(SUMIFS(Investors!$P:$P,Investors!$A:$A,$A576,Investors!$G:$G,$B576)-$B$2&lt;=N$4,SUMIFS(Investors!$P:$P,Investors!$A:$A,$A576,Investors!$G:$G,$B576)-$B$2&gt;M$4),SUMIFS(Investors!$Q:$Q,Investors!$A:$A,$A576,Investors!$G:$G,$B576),0)</f>
        <v/>
      </c>
      <c r="O576" s="4">
        <f>IF(AND(SUMIFS(Investors!$P:$P,Investors!$A:$A,$A576,Investors!$G:$G,$B576)-$B$2&lt;=O$4,SUMIFS(Investors!$P:$P,Investors!$A:$A,$A576,Investors!$G:$G,$B576)-$B$2&gt;N$4),SUMIFS(Investors!$Q:$Q,Investors!$A:$A,$A576,Investors!$G:$G,$B576),0)</f>
        <v/>
      </c>
      <c r="P576" s="4">
        <f>IF(AND(SUMIFS(Investors!$P:$P,Investors!$A:$A,$A576,Investors!$G:$G,$B576)-$B$2&lt;=P$4,SUMIFS(Investors!$P:$P,Investors!$A:$A,$A576,Investors!$G:$G,$B576)-$B$2&gt;O$4),SUMIFS(Investors!$Q:$Q,Investors!$A:$A,$A576,Investors!$G:$G,$B576),0)</f>
        <v/>
      </c>
      <c r="Q576" s="4">
        <f>IF(AND(SUMIFS(Investors!$P:$P,Investors!$A:$A,$A576,Investors!$G:$G,$B576)-$B$2&lt;=Q$4,SUMIFS(Investors!$P:$P,Investors!$A:$A,$A576,Investors!$G:$G,$B576)-$B$2&gt;P$4),SUMIFS(Investors!$Q:$Q,Investors!$A:$A,$A576,Investors!$G:$G,$B576),0)</f>
        <v/>
      </c>
      <c r="R576" s="4">
        <f>IF(AND(SUMIFS(Investors!$P:$P,Investors!$A:$A,$A576,Investors!$G:$G,$B576)-$B$2&lt;=R$4,SUMIFS(Investors!$P:$P,Investors!$A:$A,$A576,Investors!$G:$G,$B576)-$B$2&gt;Q$4),SUMIFS(Investors!$Q:$Q,Investors!$A:$A,$A576,Investors!$G:$G,$B576),0)</f>
        <v/>
      </c>
      <c r="S576" s="4">
        <f>IF(AND(SUMIFS(Investors!$P:$P,Investors!$A:$A,$A576,Investors!$G:$G,$B576)-$B$2&lt;=S$4,SUMIFS(Investors!$P:$P,Investors!$A:$A,$A576,Investors!$G:$G,$B576)-$B$2&gt;R$4),SUMIFS(Investors!$Q:$Q,Investors!$A:$A,$A576,Investors!$G:$G,$B576),0)</f>
        <v/>
      </c>
      <c r="T576" s="4">
        <f>IF(AND(SUMIFS(Investors!$P:$P,Investors!$A:$A,$A576,Investors!$G:$G,$B576)-$B$2&lt;=T$4,SUMIFS(Investors!$P:$P,Investors!$A:$A,$A576,Investors!$G:$G,$B576)-$B$2&gt;S$4),SUMIFS(Investors!$Q:$Q,Investors!$A:$A,$A576,Investors!$G:$G,$B576),0)</f>
        <v/>
      </c>
      <c r="U576" s="4">
        <f>IF(AND(SUMIFS(Investors!$P:$P,Investors!$A:$A,$A576,Investors!$G:$G,$B576)-$B$2&lt;=U$4,SUMIFS(Investors!$P:$P,Investors!$A:$A,$A576,Investors!$G:$G,$B576)-$B$2&gt;T$4),SUMIFS(Investors!$Q:$Q,Investors!$A:$A,$A576,Investors!$G:$G,$B576),0)</f>
        <v/>
      </c>
      <c r="V576" s="4">
        <f>IF(AND(SUMIFS(Investors!$P:$P,Investors!$A:$A,$A576,Investors!$G:$G,$B576)-$B$2&lt;=V$4,SUMIFS(Investors!$P:$P,Investors!$A:$A,$A576,Investors!$G:$G,$B576)-$B$2&gt;U$4),SUMIFS(Investors!$Q:$Q,Investors!$A:$A,$A576,Investors!$G:$G,$B576),0)</f>
        <v/>
      </c>
      <c r="W576" s="4">
        <f>IF(AND(SUMIFS(Investors!$P:$P,Investors!$A:$A,$A576,Investors!$G:$G,$B576)-$B$2&lt;=W$4,SUMIFS(Investors!$P:$P,Investors!$A:$A,$A576,Investors!$G:$G,$B576)-$B$2&gt;V$4),SUMIFS(Investors!$Q:$Q,Investors!$A:$A,$A576,Investors!$G:$G,$B576),0)</f>
        <v/>
      </c>
      <c r="X576" s="4">
        <f>IF(AND(SUMIFS(Investors!$P:$P,Investors!$A:$A,$A576,Investors!$G:$G,$B576)-$B$2&lt;=X$4,SUMIFS(Investors!$P:$P,Investors!$A:$A,$A576,Investors!$G:$G,$B576)-$B$2&gt;W$4),SUMIFS(Investors!$Q:$Q,Investors!$A:$A,$A576,Investors!$G:$G,$B576),0)</f>
        <v/>
      </c>
      <c r="Y576" s="4">
        <f>IF(AND(SUMIFS(Investors!$P:$P,Investors!$A:$A,$A576,Investors!$G:$G,$B576)-$B$2&lt;=Y$4,SUMIFS(Investors!$P:$P,Investors!$A:$A,$A576,Investors!$G:$G,$B576)-$B$2&gt;X$4),SUMIFS(Investors!$Q:$Q,Investors!$A:$A,$A576,Investors!$G:$G,$B576),0)</f>
        <v/>
      </c>
      <c r="Z576" s="4">
        <f>IF(AND(SUMIFS(Investors!$P:$P,Investors!$A:$A,$A576,Investors!$G:$G,$B576)-$B$2&lt;=Z$4,SUMIFS(Investors!$P:$P,Investors!$A:$A,$A576,Investors!$G:$G,$B576)-$B$2&gt;Y$4),SUMIFS(Investors!$Q:$Q,Investors!$A:$A,$A576,Investors!$G:$G,$B576),0)</f>
        <v/>
      </c>
      <c r="AA576" s="4">
        <f>IF(AND(SUMIFS(Investors!$P:$P,Investors!$A:$A,$A576,Investors!$G:$G,$B576)-$B$2&lt;=AA$4,SUMIFS(Investors!$P:$P,Investors!$A:$A,$A576,Investors!$G:$G,$B576)-$B$2&gt;Z$4),SUMIFS(Investors!$Q:$Q,Investors!$A:$A,$A576,Investors!$G:$G,$B576),0)</f>
        <v/>
      </c>
      <c r="AB576" s="4">
        <f>IF(AND(SUMIFS(Investors!$P:$P,Investors!$A:$A,$A576,Investors!$G:$G,$B576)-$B$2&lt;=AB$4,SUMIFS(Investors!$P:$P,Investors!$A:$A,$A576,Investors!$G:$G,$B576)-$B$2&gt;AA$4),SUMIFS(Investors!$Q:$Q,Investors!$A:$A,$A576,Investors!$G:$G,$B576),0)</f>
        <v/>
      </c>
      <c r="AC576" s="4">
        <f>IF(AND(SUMIFS(Investors!$P:$P,Investors!$A:$A,$A576,Investors!$G:$G,$B576)-$B$2&lt;=AC$4,SUMIFS(Investors!$P:$P,Investors!$A:$A,$A576,Investors!$G:$G,$B576)-$B$2&gt;AB$4),SUMIFS(Investors!$Q:$Q,Investors!$A:$A,$A576,Investors!$G:$G,$B576),0)</f>
        <v/>
      </c>
    </row>
    <row r="577">
      <c r="A577" t="inlineStr">
        <is>
          <t>ZHAN07</t>
        </is>
      </c>
      <c r="B577" t="inlineStr">
        <is>
          <t>HVH203</t>
        </is>
      </c>
      <c r="C577" s="4">
        <f>SUM(E577:AC577)</f>
        <v/>
      </c>
      <c r="E577" s="4">
        <f>IF(AND(SUMIFS(Investors!$P:$P,Investors!$A:$A,$A577,Investors!$G:$G,$B577)-$B$2&lt;=E$4,SUMIFS(Investors!$P:$P,Investors!$A:$A,$A577,Investors!$G:$G,$B577)-$B$2&gt;D$4),SUMIFS(Investors!$Q:$Q,Investors!$A:$A,$A577,Investors!$G:$G,$B577),0)</f>
        <v/>
      </c>
      <c r="F577" s="4">
        <f>IF(AND(SUMIFS(Investors!$P:$P,Investors!$A:$A,$A577,Investors!$G:$G,$B577)-$B$2&lt;=F$4,SUMIFS(Investors!$P:$P,Investors!$A:$A,$A577,Investors!$G:$G,$B577)-$B$2&gt;E$4),SUMIFS(Investors!$Q:$Q,Investors!$A:$A,$A577,Investors!$G:$G,$B577),0)</f>
        <v/>
      </c>
      <c r="G577" s="4">
        <f>IF(AND(SUMIFS(Investors!$P:$P,Investors!$A:$A,$A577,Investors!$G:$G,$B577)-$B$2&lt;=G$4,SUMIFS(Investors!$P:$P,Investors!$A:$A,$A577,Investors!$G:$G,$B577)-$B$2&gt;F$4),SUMIFS(Investors!$Q:$Q,Investors!$A:$A,$A577,Investors!$G:$G,$B577),0)</f>
        <v/>
      </c>
      <c r="H577" s="4">
        <f>IF(AND(SUMIFS(Investors!$P:$P,Investors!$A:$A,$A577,Investors!$G:$G,$B577)-$B$2&lt;=H$4,SUMIFS(Investors!$P:$P,Investors!$A:$A,$A577,Investors!$G:$G,$B577)-$B$2&gt;G$4),SUMIFS(Investors!$Q:$Q,Investors!$A:$A,$A577,Investors!$G:$G,$B577),0)</f>
        <v/>
      </c>
      <c r="I577" s="4">
        <f>IF(AND(SUMIFS(Investors!$P:$P,Investors!$A:$A,$A577,Investors!$G:$G,$B577)-$B$2&lt;=I$4,SUMIFS(Investors!$P:$P,Investors!$A:$A,$A577,Investors!$G:$G,$B577)-$B$2&gt;H$4),SUMIFS(Investors!$Q:$Q,Investors!$A:$A,$A577,Investors!$G:$G,$B577),0)</f>
        <v/>
      </c>
      <c r="J577" s="4">
        <f>IF(AND(SUMIFS(Investors!$P:$P,Investors!$A:$A,$A577,Investors!$G:$G,$B577)-$B$2&lt;=J$4,SUMIFS(Investors!$P:$P,Investors!$A:$A,$A577,Investors!$G:$G,$B577)-$B$2&gt;I$4),SUMIFS(Investors!$Q:$Q,Investors!$A:$A,$A577,Investors!$G:$G,$B577),0)</f>
        <v/>
      </c>
      <c r="K577" s="4">
        <f>IF(AND(SUMIFS(Investors!$P:$P,Investors!$A:$A,$A577,Investors!$G:$G,$B577)-$B$2&lt;=K$4,SUMIFS(Investors!$P:$P,Investors!$A:$A,$A577,Investors!$G:$G,$B577)-$B$2&gt;J$4),SUMIFS(Investors!$Q:$Q,Investors!$A:$A,$A577,Investors!$G:$G,$B577),0)</f>
        <v/>
      </c>
      <c r="L577" s="4">
        <f>IF(AND(SUMIFS(Investors!$P:$P,Investors!$A:$A,$A577,Investors!$G:$G,$B577)-$B$2&lt;=L$4,SUMIFS(Investors!$P:$P,Investors!$A:$A,$A577,Investors!$G:$G,$B577)-$B$2&gt;K$4),SUMIFS(Investors!$Q:$Q,Investors!$A:$A,$A577,Investors!$G:$G,$B577),0)</f>
        <v/>
      </c>
      <c r="M577" s="4">
        <f>IF(AND(SUMIFS(Investors!$P:$P,Investors!$A:$A,$A577,Investors!$G:$G,$B577)-$B$2&lt;=M$4,SUMIFS(Investors!$P:$P,Investors!$A:$A,$A577,Investors!$G:$G,$B577)-$B$2&gt;L$4),SUMIFS(Investors!$Q:$Q,Investors!$A:$A,$A577,Investors!$G:$G,$B577),0)</f>
        <v/>
      </c>
      <c r="N577" s="4">
        <f>IF(AND(SUMIFS(Investors!$P:$P,Investors!$A:$A,$A577,Investors!$G:$G,$B577)-$B$2&lt;=N$4,SUMIFS(Investors!$P:$P,Investors!$A:$A,$A577,Investors!$G:$G,$B577)-$B$2&gt;M$4),SUMIFS(Investors!$Q:$Q,Investors!$A:$A,$A577,Investors!$G:$G,$B577),0)</f>
        <v/>
      </c>
      <c r="O577" s="4">
        <f>IF(AND(SUMIFS(Investors!$P:$P,Investors!$A:$A,$A577,Investors!$G:$G,$B577)-$B$2&lt;=O$4,SUMIFS(Investors!$P:$P,Investors!$A:$A,$A577,Investors!$G:$G,$B577)-$B$2&gt;N$4),SUMIFS(Investors!$Q:$Q,Investors!$A:$A,$A577,Investors!$G:$G,$B577),0)</f>
        <v/>
      </c>
      <c r="P577" s="4">
        <f>IF(AND(SUMIFS(Investors!$P:$P,Investors!$A:$A,$A577,Investors!$G:$G,$B577)-$B$2&lt;=P$4,SUMIFS(Investors!$P:$P,Investors!$A:$A,$A577,Investors!$G:$G,$B577)-$B$2&gt;O$4),SUMIFS(Investors!$Q:$Q,Investors!$A:$A,$A577,Investors!$G:$G,$B577),0)</f>
        <v/>
      </c>
      <c r="Q577" s="4">
        <f>IF(AND(SUMIFS(Investors!$P:$P,Investors!$A:$A,$A577,Investors!$G:$G,$B577)-$B$2&lt;=Q$4,SUMIFS(Investors!$P:$P,Investors!$A:$A,$A577,Investors!$G:$G,$B577)-$B$2&gt;P$4),SUMIFS(Investors!$Q:$Q,Investors!$A:$A,$A577,Investors!$G:$G,$B577),0)</f>
        <v/>
      </c>
      <c r="R577" s="4">
        <f>IF(AND(SUMIFS(Investors!$P:$P,Investors!$A:$A,$A577,Investors!$G:$G,$B577)-$B$2&lt;=R$4,SUMIFS(Investors!$P:$P,Investors!$A:$A,$A577,Investors!$G:$G,$B577)-$B$2&gt;Q$4),SUMIFS(Investors!$Q:$Q,Investors!$A:$A,$A577,Investors!$G:$G,$B577),0)</f>
        <v/>
      </c>
      <c r="S577" s="4">
        <f>IF(AND(SUMIFS(Investors!$P:$P,Investors!$A:$A,$A577,Investors!$G:$G,$B577)-$B$2&lt;=S$4,SUMIFS(Investors!$P:$P,Investors!$A:$A,$A577,Investors!$G:$G,$B577)-$B$2&gt;R$4),SUMIFS(Investors!$Q:$Q,Investors!$A:$A,$A577,Investors!$G:$G,$B577),0)</f>
        <v/>
      </c>
      <c r="T577" s="4">
        <f>IF(AND(SUMIFS(Investors!$P:$P,Investors!$A:$A,$A577,Investors!$G:$G,$B577)-$B$2&lt;=T$4,SUMIFS(Investors!$P:$P,Investors!$A:$A,$A577,Investors!$G:$G,$B577)-$B$2&gt;S$4),SUMIFS(Investors!$Q:$Q,Investors!$A:$A,$A577,Investors!$G:$G,$B577),0)</f>
        <v/>
      </c>
      <c r="U577" s="4">
        <f>IF(AND(SUMIFS(Investors!$P:$P,Investors!$A:$A,$A577,Investors!$G:$G,$B577)-$B$2&lt;=U$4,SUMIFS(Investors!$P:$P,Investors!$A:$A,$A577,Investors!$G:$G,$B577)-$B$2&gt;T$4),SUMIFS(Investors!$Q:$Q,Investors!$A:$A,$A577,Investors!$G:$G,$B577),0)</f>
        <v/>
      </c>
      <c r="V577" s="4">
        <f>IF(AND(SUMIFS(Investors!$P:$P,Investors!$A:$A,$A577,Investors!$G:$G,$B577)-$B$2&lt;=V$4,SUMIFS(Investors!$P:$P,Investors!$A:$A,$A577,Investors!$G:$G,$B577)-$B$2&gt;U$4),SUMIFS(Investors!$Q:$Q,Investors!$A:$A,$A577,Investors!$G:$G,$B577),0)</f>
        <v/>
      </c>
      <c r="W577" s="4">
        <f>IF(AND(SUMIFS(Investors!$P:$P,Investors!$A:$A,$A577,Investors!$G:$G,$B577)-$B$2&lt;=W$4,SUMIFS(Investors!$P:$P,Investors!$A:$A,$A577,Investors!$G:$G,$B577)-$B$2&gt;V$4),SUMIFS(Investors!$Q:$Q,Investors!$A:$A,$A577,Investors!$G:$G,$B577),0)</f>
        <v/>
      </c>
      <c r="X577" s="4">
        <f>IF(AND(SUMIFS(Investors!$P:$P,Investors!$A:$A,$A577,Investors!$G:$G,$B577)-$B$2&lt;=X$4,SUMIFS(Investors!$P:$P,Investors!$A:$A,$A577,Investors!$G:$G,$B577)-$B$2&gt;W$4),SUMIFS(Investors!$Q:$Q,Investors!$A:$A,$A577,Investors!$G:$G,$B577),0)</f>
        <v/>
      </c>
      <c r="Y577" s="4">
        <f>IF(AND(SUMIFS(Investors!$P:$P,Investors!$A:$A,$A577,Investors!$G:$G,$B577)-$B$2&lt;=Y$4,SUMIFS(Investors!$P:$P,Investors!$A:$A,$A577,Investors!$G:$G,$B577)-$B$2&gt;X$4),SUMIFS(Investors!$Q:$Q,Investors!$A:$A,$A577,Investors!$G:$G,$B577),0)</f>
        <v/>
      </c>
      <c r="Z577" s="4">
        <f>IF(AND(SUMIFS(Investors!$P:$P,Investors!$A:$A,$A577,Investors!$G:$G,$B577)-$B$2&lt;=Z$4,SUMIFS(Investors!$P:$P,Investors!$A:$A,$A577,Investors!$G:$G,$B577)-$B$2&gt;Y$4),SUMIFS(Investors!$Q:$Q,Investors!$A:$A,$A577,Investors!$G:$G,$B577),0)</f>
        <v/>
      </c>
      <c r="AA577" s="4">
        <f>IF(AND(SUMIFS(Investors!$P:$P,Investors!$A:$A,$A577,Investors!$G:$G,$B577)-$B$2&lt;=AA$4,SUMIFS(Investors!$P:$P,Investors!$A:$A,$A577,Investors!$G:$G,$B577)-$B$2&gt;Z$4),SUMIFS(Investors!$Q:$Q,Investors!$A:$A,$A577,Investors!$G:$G,$B577),0)</f>
        <v/>
      </c>
      <c r="AB577" s="4">
        <f>IF(AND(SUMIFS(Investors!$P:$P,Investors!$A:$A,$A577,Investors!$G:$G,$B577)-$B$2&lt;=AB$4,SUMIFS(Investors!$P:$P,Investors!$A:$A,$A577,Investors!$G:$G,$B577)-$B$2&gt;AA$4),SUMIFS(Investors!$Q:$Q,Investors!$A:$A,$A577,Investors!$G:$G,$B577),0)</f>
        <v/>
      </c>
      <c r="AC577" s="4">
        <f>IF(AND(SUMIFS(Investors!$P:$P,Investors!$A:$A,$A577,Investors!$G:$G,$B577)-$B$2&lt;=AC$4,SUMIFS(Investors!$P:$P,Investors!$A:$A,$A577,Investors!$G:$G,$B577)-$B$2&gt;AB$4),SUMIFS(Investors!$Q:$Q,Investors!$A:$A,$A577,Investors!$G:$G,$B577),0)</f>
        <v/>
      </c>
    </row>
    <row r="578">
      <c r="A578" t="inlineStr">
        <is>
          <t>ZHAN07</t>
        </is>
      </c>
      <c r="B578" t="inlineStr">
        <is>
          <t>HVH204</t>
        </is>
      </c>
      <c r="C578" s="4">
        <f>SUM(E578:AC578)</f>
        <v/>
      </c>
      <c r="E578" s="4">
        <f>IF(AND(SUMIFS(Investors!$P:$P,Investors!$A:$A,$A578,Investors!$G:$G,$B578)-$B$2&lt;=E$4,SUMIFS(Investors!$P:$P,Investors!$A:$A,$A578,Investors!$G:$G,$B578)-$B$2&gt;D$4),SUMIFS(Investors!$Q:$Q,Investors!$A:$A,$A578,Investors!$G:$G,$B578),0)</f>
        <v/>
      </c>
      <c r="F578" s="4">
        <f>IF(AND(SUMIFS(Investors!$P:$P,Investors!$A:$A,$A578,Investors!$G:$G,$B578)-$B$2&lt;=F$4,SUMIFS(Investors!$P:$P,Investors!$A:$A,$A578,Investors!$G:$G,$B578)-$B$2&gt;E$4),SUMIFS(Investors!$Q:$Q,Investors!$A:$A,$A578,Investors!$G:$G,$B578),0)</f>
        <v/>
      </c>
      <c r="G578" s="4">
        <f>IF(AND(SUMIFS(Investors!$P:$P,Investors!$A:$A,$A578,Investors!$G:$G,$B578)-$B$2&lt;=G$4,SUMIFS(Investors!$P:$P,Investors!$A:$A,$A578,Investors!$G:$G,$B578)-$B$2&gt;F$4),SUMIFS(Investors!$Q:$Q,Investors!$A:$A,$A578,Investors!$G:$G,$B578),0)</f>
        <v/>
      </c>
      <c r="H578" s="4">
        <f>IF(AND(SUMIFS(Investors!$P:$P,Investors!$A:$A,$A578,Investors!$G:$G,$B578)-$B$2&lt;=H$4,SUMIFS(Investors!$P:$P,Investors!$A:$A,$A578,Investors!$G:$G,$B578)-$B$2&gt;G$4),SUMIFS(Investors!$Q:$Q,Investors!$A:$A,$A578,Investors!$G:$G,$B578),0)</f>
        <v/>
      </c>
      <c r="I578" s="4">
        <f>IF(AND(SUMIFS(Investors!$P:$P,Investors!$A:$A,$A578,Investors!$G:$G,$B578)-$B$2&lt;=I$4,SUMIFS(Investors!$P:$P,Investors!$A:$A,$A578,Investors!$G:$G,$B578)-$B$2&gt;H$4),SUMIFS(Investors!$Q:$Q,Investors!$A:$A,$A578,Investors!$G:$G,$B578),0)</f>
        <v/>
      </c>
      <c r="J578" s="4">
        <f>IF(AND(SUMIFS(Investors!$P:$P,Investors!$A:$A,$A578,Investors!$G:$G,$B578)-$B$2&lt;=J$4,SUMIFS(Investors!$P:$P,Investors!$A:$A,$A578,Investors!$G:$G,$B578)-$B$2&gt;I$4),SUMIFS(Investors!$Q:$Q,Investors!$A:$A,$A578,Investors!$G:$G,$B578),0)</f>
        <v/>
      </c>
      <c r="K578" s="4">
        <f>IF(AND(SUMIFS(Investors!$P:$P,Investors!$A:$A,$A578,Investors!$G:$G,$B578)-$B$2&lt;=K$4,SUMIFS(Investors!$P:$P,Investors!$A:$A,$A578,Investors!$G:$G,$B578)-$B$2&gt;J$4),SUMIFS(Investors!$Q:$Q,Investors!$A:$A,$A578,Investors!$G:$G,$B578),0)</f>
        <v/>
      </c>
      <c r="L578" s="4">
        <f>IF(AND(SUMIFS(Investors!$P:$P,Investors!$A:$A,$A578,Investors!$G:$G,$B578)-$B$2&lt;=L$4,SUMIFS(Investors!$P:$P,Investors!$A:$A,$A578,Investors!$G:$G,$B578)-$B$2&gt;K$4),SUMIFS(Investors!$Q:$Q,Investors!$A:$A,$A578,Investors!$G:$G,$B578),0)</f>
        <v/>
      </c>
      <c r="M578" s="4">
        <f>IF(AND(SUMIFS(Investors!$P:$P,Investors!$A:$A,$A578,Investors!$G:$G,$B578)-$B$2&lt;=M$4,SUMIFS(Investors!$P:$P,Investors!$A:$A,$A578,Investors!$G:$G,$B578)-$B$2&gt;L$4),SUMIFS(Investors!$Q:$Q,Investors!$A:$A,$A578,Investors!$G:$G,$B578),0)</f>
        <v/>
      </c>
      <c r="N578" s="4">
        <f>IF(AND(SUMIFS(Investors!$P:$P,Investors!$A:$A,$A578,Investors!$G:$G,$B578)-$B$2&lt;=N$4,SUMIFS(Investors!$P:$P,Investors!$A:$A,$A578,Investors!$G:$G,$B578)-$B$2&gt;M$4),SUMIFS(Investors!$Q:$Q,Investors!$A:$A,$A578,Investors!$G:$G,$B578),0)</f>
        <v/>
      </c>
      <c r="O578" s="4">
        <f>IF(AND(SUMIFS(Investors!$P:$P,Investors!$A:$A,$A578,Investors!$G:$G,$B578)-$B$2&lt;=O$4,SUMIFS(Investors!$P:$P,Investors!$A:$A,$A578,Investors!$G:$G,$B578)-$B$2&gt;N$4),SUMIFS(Investors!$Q:$Q,Investors!$A:$A,$A578,Investors!$G:$G,$B578),0)</f>
        <v/>
      </c>
      <c r="P578" s="4">
        <f>IF(AND(SUMIFS(Investors!$P:$P,Investors!$A:$A,$A578,Investors!$G:$G,$B578)-$B$2&lt;=P$4,SUMIFS(Investors!$P:$P,Investors!$A:$A,$A578,Investors!$G:$G,$B578)-$B$2&gt;O$4),SUMIFS(Investors!$Q:$Q,Investors!$A:$A,$A578,Investors!$G:$G,$B578),0)</f>
        <v/>
      </c>
      <c r="Q578" s="4">
        <f>IF(AND(SUMIFS(Investors!$P:$P,Investors!$A:$A,$A578,Investors!$G:$G,$B578)-$B$2&lt;=Q$4,SUMIFS(Investors!$P:$P,Investors!$A:$A,$A578,Investors!$G:$G,$B578)-$B$2&gt;P$4),SUMIFS(Investors!$Q:$Q,Investors!$A:$A,$A578,Investors!$G:$G,$B578),0)</f>
        <v/>
      </c>
      <c r="R578" s="4">
        <f>IF(AND(SUMIFS(Investors!$P:$P,Investors!$A:$A,$A578,Investors!$G:$G,$B578)-$B$2&lt;=R$4,SUMIFS(Investors!$P:$P,Investors!$A:$A,$A578,Investors!$G:$G,$B578)-$B$2&gt;Q$4),SUMIFS(Investors!$Q:$Q,Investors!$A:$A,$A578,Investors!$G:$G,$B578),0)</f>
        <v/>
      </c>
      <c r="S578" s="4">
        <f>IF(AND(SUMIFS(Investors!$P:$P,Investors!$A:$A,$A578,Investors!$G:$G,$B578)-$B$2&lt;=S$4,SUMIFS(Investors!$P:$P,Investors!$A:$A,$A578,Investors!$G:$G,$B578)-$B$2&gt;R$4),SUMIFS(Investors!$Q:$Q,Investors!$A:$A,$A578,Investors!$G:$G,$B578),0)</f>
        <v/>
      </c>
      <c r="T578" s="4">
        <f>IF(AND(SUMIFS(Investors!$P:$P,Investors!$A:$A,$A578,Investors!$G:$G,$B578)-$B$2&lt;=T$4,SUMIFS(Investors!$P:$P,Investors!$A:$A,$A578,Investors!$G:$G,$B578)-$B$2&gt;S$4),SUMIFS(Investors!$Q:$Q,Investors!$A:$A,$A578,Investors!$G:$G,$B578),0)</f>
        <v/>
      </c>
      <c r="U578" s="4">
        <f>IF(AND(SUMIFS(Investors!$P:$P,Investors!$A:$A,$A578,Investors!$G:$G,$B578)-$B$2&lt;=U$4,SUMIFS(Investors!$P:$P,Investors!$A:$A,$A578,Investors!$G:$G,$B578)-$B$2&gt;T$4),SUMIFS(Investors!$Q:$Q,Investors!$A:$A,$A578,Investors!$G:$G,$B578),0)</f>
        <v/>
      </c>
      <c r="V578" s="4">
        <f>IF(AND(SUMIFS(Investors!$P:$P,Investors!$A:$A,$A578,Investors!$G:$G,$B578)-$B$2&lt;=V$4,SUMIFS(Investors!$P:$P,Investors!$A:$A,$A578,Investors!$G:$G,$B578)-$B$2&gt;U$4),SUMIFS(Investors!$Q:$Q,Investors!$A:$A,$A578,Investors!$G:$G,$B578),0)</f>
        <v/>
      </c>
      <c r="W578" s="4">
        <f>IF(AND(SUMIFS(Investors!$P:$P,Investors!$A:$A,$A578,Investors!$G:$G,$B578)-$B$2&lt;=W$4,SUMIFS(Investors!$P:$P,Investors!$A:$A,$A578,Investors!$G:$G,$B578)-$B$2&gt;V$4),SUMIFS(Investors!$Q:$Q,Investors!$A:$A,$A578,Investors!$G:$G,$B578),0)</f>
        <v/>
      </c>
      <c r="X578" s="4">
        <f>IF(AND(SUMIFS(Investors!$P:$P,Investors!$A:$A,$A578,Investors!$G:$G,$B578)-$B$2&lt;=X$4,SUMIFS(Investors!$P:$P,Investors!$A:$A,$A578,Investors!$G:$G,$B578)-$B$2&gt;W$4),SUMIFS(Investors!$Q:$Q,Investors!$A:$A,$A578,Investors!$G:$G,$B578),0)</f>
        <v/>
      </c>
      <c r="Y578" s="4">
        <f>IF(AND(SUMIFS(Investors!$P:$P,Investors!$A:$A,$A578,Investors!$G:$G,$B578)-$B$2&lt;=Y$4,SUMIFS(Investors!$P:$P,Investors!$A:$A,$A578,Investors!$G:$G,$B578)-$B$2&gt;X$4),SUMIFS(Investors!$Q:$Q,Investors!$A:$A,$A578,Investors!$G:$G,$B578),0)</f>
        <v/>
      </c>
      <c r="Z578" s="4">
        <f>IF(AND(SUMIFS(Investors!$P:$P,Investors!$A:$A,$A578,Investors!$G:$G,$B578)-$B$2&lt;=Z$4,SUMIFS(Investors!$P:$P,Investors!$A:$A,$A578,Investors!$G:$G,$B578)-$B$2&gt;Y$4),SUMIFS(Investors!$Q:$Q,Investors!$A:$A,$A578,Investors!$G:$G,$B578),0)</f>
        <v/>
      </c>
      <c r="AA578" s="4">
        <f>IF(AND(SUMIFS(Investors!$P:$P,Investors!$A:$A,$A578,Investors!$G:$G,$B578)-$B$2&lt;=AA$4,SUMIFS(Investors!$P:$P,Investors!$A:$A,$A578,Investors!$G:$G,$B578)-$B$2&gt;Z$4),SUMIFS(Investors!$Q:$Q,Investors!$A:$A,$A578,Investors!$G:$G,$B578),0)</f>
        <v/>
      </c>
      <c r="AB578" s="4">
        <f>IF(AND(SUMIFS(Investors!$P:$P,Investors!$A:$A,$A578,Investors!$G:$G,$B578)-$B$2&lt;=AB$4,SUMIFS(Investors!$P:$P,Investors!$A:$A,$A578,Investors!$G:$G,$B578)-$B$2&gt;AA$4),SUMIFS(Investors!$Q:$Q,Investors!$A:$A,$A578,Investors!$G:$G,$B578),0)</f>
        <v/>
      </c>
      <c r="AC578" s="4">
        <f>IF(AND(SUMIFS(Investors!$P:$P,Investors!$A:$A,$A578,Investors!$G:$G,$B578)-$B$2&lt;=AC$4,SUMIFS(Investors!$P:$P,Investors!$A:$A,$A578,Investors!$G:$G,$B578)-$B$2&gt;AB$4),SUMIFS(Investors!$Q:$Q,Investors!$A:$A,$A578,Investors!$G:$G,$B578),0)</f>
        <v/>
      </c>
    </row>
    <row r="579">
      <c r="A579" t="inlineStr">
        <is>
          <t>ZCAR01</t>
        </is>
      </c>
      <c r="B579" t="inlineStr">
        <is>
          <t>HVI102</t>
        </is>
      </c>
      <c r="C579" s="4">
        <f>SUM(E579:AC579)</f>
        <v/>
      </c>
      <c r="E579" s="4">
        <f>IF(AND(SUMIFS(Investors!$P:$P,Investors!$A:$A,$A579,Investors!$G:$G,$B579)-$B$2&lt;=E$4,SUMIFS(Investors!$P:$P,Investors!$A:$A,$A579,Investors!$G:$G,$B579)-$B$2&gt;D$4),SUMIFS(Investors!$Q:$Q,Investors!$A:$A,$A579,Investors!$G:$G,$B579),0)</f>
        <v/>
      </c>
      <c r="F579" s="4">
        <f>IF(AND(SUMIFS(Investors!$P:$P,Investors!$A:$A,$A579,Investors!$G:$G,$B579)-$B$2&lt;=F$4,SUMIFS(Investors!$P:$P,Investors!$A:$A,$A579,Investors!$G:$G,$B579)-$B$2&gt;E$4),SUMIFS(Investors!$Q:$Q,Investors!$A:$A,$A579,Investors!$G:$G,$B579),0)</f>
        <v/>
      </c>
      <c r="G579" s="4">
        <f>IF(AND(SUMIFS(Investors!$P:$P,Investors!$A:$A,$A579,Investors!$G:$G,$B579)-$B$2&lt;=G$4,SUMIFS(Investors!$P:$P,Investors!$A:$A,$A579,Investors!$G:$G,$B579)-$B$2&gt;F$4),SUMIFS(Investors!$Q:$Q,Investors!$A:$A,$A579,Investors!$G:$G,$B579),0)</f>
        <v/>
      </c>
      <c r="H579" s="4">
        <f>IF(AND(SUMIFS(Investors!$P:$P,Investors!$A:$A,$A579,Investors!$G:$G,$B579)-$B$2&lt;=H$4,SUMIFS(Investors!$P:$P,Investors!$A:$A,$A579,Investors!$G:$G,$B579)-$B$2&gt;G$4),SUMIFS(Investors!$Q:$Q,Investors!$A:$A,$A579,Investors!$G:$G,$B579),0)</f>
        <v/>
      </c>
      <c r="I579" s="4">
        <f>IF(AND(SUMIFS(Investors!$P:$P,Investors!$A:$A,$A579,Investors!$G:$G,$B579)-$B$2&lt;=I$4,SUMIFS(Investors!$P:$P,Investors!$A:$A,$A579,Investors!$G:$G,$B579)-$B$2&gt;H$4),SUMIFS(Investors!$Q:$Q,Investors!$A:$A,$A579,Investors!$G:$G,$B579),0)</f>
        <v/>
      </c>
      <c r="J579" s="4">
        <f>IF(AND(SUMIFS(Investors!$P:$P,Investors!$A:$A,$A579,Investors!$G:$G,$B579)-$B$2&lt;=J$4,SUMIFS(Investors!$P:$P,Investors!$A:$A,$A579,Investors!$G:$G,$B579)-$B$2&gt;I$4),SUMIFS(Investors!$Q:$Q,Investors!$A:$A,$A579,Investors!$G:$G,$B579),0)</f>
        <v/>
      </c>
      <c r="K579" s="4">
        <f>IF(AND(SUMIFS(Investors!$P:$P,Investors!$A:$A,$A579,Investors!$G:$G,$B579)-$B$2&lt;=K$4,SUMIFS(Investors!$P:$P,Investors!$A:$A,$A579,Investors!$G:$G,$B579)-$B$2&gt;J$4),SUMIFS(Investors!$Q:$Q,Investors!$A:$A,$A579,Investors!$G:$G,$B579),0)</f>
        <v/>
      </c>
      <c r="L579" s="4">
        <f>IF(AND(SUMIFS(Investors!$P:$P,Investors!$A:$A,$A579,Investors!$G:$G,$B579)-$B$2&lt;=L$4,SUMIFS(Investors!$P:$P,Investors!$A:$A,$A579,Investors!$G:$G,$B579)-$B$2&gt;K$4),SUMIFS(Investors!$Q:$Q,Investors!$A:$A,$A579,Investors!$G:$G,$B579),0)</f>
        <v/>
      </c>
      <c r="M579" s="4">
        <f>IF(AND(SUMIFS(Investors!$P:$P,Investors!$A:$A,$A579,Investors!$G:$G,$B579)-$B$2&lt;=M$4,SUMIFS(Investors!$P:$P,Investors!$A:$A,$A579,Investors!$G:$G,$B579)-$B$2&gt;L$4),SUMIFS(Investors!$Q:$Q,Investors!$A:$A,$A579,Investors!$G:$G,$B579),0)</f>
        <v/>
      </c>
      <c r="N579" s="4">
        <f>IF(AND(SUMIFS(Investors!$P:$P,Investors!$A:$A,$A579,Investors!$G:$G,$B579)-$B$2&lt;=N$4,SUMIFS(Investors!$P:$P,Investors!$A:$A,$A579,Investors!$G:$G,$B579)-$B$2&gt;M$4),SUMIFS(Investors!$Q:$Q,Investors!$A:$A,$A579,Investors!$G:$G,$B579),0)</f>
        <v/>
      </c>
      <c r="O579" s="4">
        <f>IF(AND(SUMIFS(Investors!$P:$P,Investors!$A:$A,$A579,Investors!$G:$G,$B579)-$B$2&lt;=O$4,SUMIFS(Investors!$P:$P,Investors!$A:$A,$A579,Investors!$G:$G,$B579)-$B$2&gt;N$4),SUMIFS(Investors!$Q:$Q,Investors!$A:$A,$A579,Investors!$G:$G,$B579),0)</f>
        <v/>
      </c>
      <c r="P579" s="4">
        <f>IF(AND(SUMIFS(Investors!$P:$P,Investors!$A:$A,$A579,Investors!$G:$G,$B579)-$B$2&lt;=P$4,SUMIFS(Investors!$P:$P,Investors!$A:$A,$A579,Investors!$G:$G,$B579)-$B$2&gt;O$4),SUMIFS(Investors!$Q:$Q,Investors!$A:$A,$A579,Investors!$G:$G,$B579),0)</f>
        <v/>
      </c>
      <c r="Q579" s="4">
        <f>IF(AND(SUMIFS(Investors!$P:$P,Investors!$A:$A,$A579,Investors!$G:$G,$B579)-$B$2&lt;=Q$4,SUMIFS(Investors!$P:$P,Investors!$A:$A,$A579,Investors!$G:$G,$B579)-$B$2&gt;P$4),SUMIFS(Investors!$Q:$Q,Investors!$A:$A,$A579,Investors!$G:$G,$B579),0)</f>
        <v/>
      </c>
      <c r="R579" s="4">
        <f>IF(AND(SUMIFS(Investors!$P:$P,Investors!$A:$A,$A579,Investors!$G:$G,$B579)-$B$2&lt;=R$4,SUMIFS(Investors!$P:$P,Investors!$A:$A,$A579,Investors!$G:$G,$B579)-$B$2&gt;Q$4),SUMIFS(Investors!$Q:$Q,Investors!$A:$A,$A579,Investors!$G:$G,$B579),0)</f>
        <v/>
      </c>
      <c r="S579" s="4">
        <f>IF(AND(SUMIFS(Investors!$P:$P,Investors!$A:$A,$A579,Investors!$G:$G,$B579)-$B$2&lt;=S$4,SUMIFS(Investors!$P:$P,Investors!$A:$A,$A579,Investors!$G:$G,$B579)-$B$2&gt;R$4),SUMIFS(Investors!$Q:$Q,Investors!$A:$A,$A579,Investors!$G:$G,$B579),0)</f>
        <v/>
      </c>
      <c r="T579" s="4">
        <f>IF(AND(SUMIFS(Investors!$P:$P,Investors!$A:$A,$A579,Investors!$G:$G,$B579)-$B$2&lt;=T$4,SUMIFS(Investors!$P:$P,Investors!$A:$A,$A579,Investors!$G:$G,$B579)-$B$2&gt;S$4),SUMIFS(Investors!$Q:$Q,Investors!$A:$A,$A579,Investors!$G:$G,$B579),0)</f>
        <v/>
      </c>
      <c r="U579" s="4">
        <f>IF(AND(SUMIFS(Investors!$P:$P,Investors!$A:$A,$A579,Investors!$G:$G,$B579)-$B$2&lt;=U$4,SUMIFS(Investors!$P:$P,Investors!$A:$A,$A579,Investors!$G:$G,$B579)-$B$2&gt;T$4),SUMIFS(Investors!$Q:$Q,Investors!$A:$A,$A579,Investors!$G:$G,$B579),0)</f>
        <v/>
      </c>
      <c r="V579" s="4">
        <f>IF(AND(SUMIFS(Investors!$P:$P,Investors!$A:$A,$A579,Investors!$G:$G,$B579)-$B$2&lt;=V$4,SUMIFS(Investors!$P:$P,Investors!$A:$A,$A579,Investors!$G:$G,$B579)-$B$2&gt;U$4),SUMIFS(Investors!$Q:$Q,Investors!$A:$A,$A579,Investors!$G:$G,$B579),0)</f>
        <v/>
      </c>
      <c r="W579" s="4">
        <f>IF(AND(SUMIFS(Investors!$P:$P,Investors!$A:$A,$A579,Investors!$G:$G,$B579)-$B$2&lt;=W$4,SUMIFS(Investors!$P:$P,Investors!$A:$A,$A579,Investors!$G:$G,$B579)-$B$2&gt;V$4),SUMIFS(Investors!$Q:$Q,Investors!$A:$A,$A579,Investors!$G:$G,$B579),0)</f>
        <v/>
      </c>
      <c r="X579" s="4">
        <f>IF(AND(SUMIFS(Investors!$P:$P,Investors!$A:$A,$A579,Investors!$G:$G,$B579)-$B$2&lt;=X$4,SUMIFS(Investors!$P:$P,Investors!$A:$A,$A579,Investors!$G:$G,$B579)-$B$2&gt;W$4),SUMIFS(Investors!$Q:$Q,Investors!$A:$A,$A579,Investors!$G:$G,$B579),0)</f>
        <v/>
      </c>
      <c r="Y579" s="4">
        <f>IF(AND(SUMIFS(Investors!$P:$P,Investors!$A:$A,$A579,Investors!$G:$G,$B579)-$B$2&lt;=Y$4,SUMIFS(Investors!$P:$P,Investors!$A:$A,$A579,Investors!$G:$G,$B579)-$B$2&gt;X$4),SUMIFS(Investors!$Q:$Q,Investors!$A:$A,$A579,Investors!$G:$G,$B579),0)</f>
        <v/>
      </c>
      <c r="Z579" s="4">
        <f>IF(AND(SUMIFS(Investors!$P:$P,Investors!$A:$A,$A579,Investors!$G:$G,$B579)-$B$2&lt;=Z$4,SUMIFS(Investors!$P:$P,Investors!$A:$A,$A579,Investors!$G:$G,$B579)-$B$2&gt;Y$4),SUMIFS(Investors!$Q:$Q,Investors!$A:$A,$A579,Investors!$G:$G,$B579),0)</f>
        <v/>
      </c>
      <c r="AA579" s="4">
        <f>IF(AND(SUMIFS(Investors!$P:$P,Investors!$A:$A,$A579,Investors!$G:$G,$B579)-$B$2&lt;=AA$4,SUMIFS(Investors!$P:$P,Investors!$A:$A,$A579,Investors!$G:$G,$B579)-$B$2&gt;Z$4),SUMIFS(Investors!$Q:$Q,Investors!$A:$A,$A579,Investors!$G:$G,$B579),0)</f>
        <v/>
      </c>
      <c r="AB579" s="4">
        <f>IF(AND(SUMIFS(Investors!$P:$P,Investors!$A:$A,$A579,Investors!$G:$G,$B579)-$B$2&lt;=AB$4,SUMIFS(Investors!$P:$P,Investors!$A:$A,$A579,Investors!$G:$G,$B579)-$B$2&gt;AA$4),SUMIFS(Investors!$Q:$Q,Investors!$A:$A,$A579,Investors!$G:$G,$B579),0)</f>
        <v/>
      </c>
      <c r="AC579" s="4">
        <f>IF(AND(SUMIFS(Investors!$P:$P,Investors!$A:$A,$A579,Investors!$G:$G,$B579)-$B$2&lt;=AC$4,SUMIFS(Investors!$P:$P,Investors!$A:$A,$A579,Investors!$G:$G,$B579)-$B$2&gt;AB$4),SUMIFS(Investors!$Q:$Q,Investors!$A:$A,$A579,Investors!$G:$G,$B579),0)</f>
        <v/>
      </c>
    </row>
    <row r="580">
      <c r="A580" t="inlineStr">
        <is>
          <t>ZNEL01</t>
        </is>
      </c>
      <c r="B580" t="inlineStr">
        <is>
          <t>HVI102</t>
        </is>
      </c>
      <c r="C580" s="4">
        <f>SUM(E580:AC580)</f>
        <v/>
      </c>
      <c r="E580" s="4">
        <f>IF(AND(SUMIFS(Investors!$P:$P,Investors!$A:$A,$A580,Investors!$G:$G,$B580)-$B$2&lt;=E$4,SUMIFS(Investors!$P:$P,Investors!$A:$A,$A580,Investors!$G:$G,$B580)-$B$2&gt;D$4),SUMIFS(Investors!$Q:$Q,Investors!$A:$A,$A580,Investors!$G:$G,$B580),0)</f>
        <v/>
      </c>
      <c r="F580" s="4">
        <f>IF(AND(SUMIFS(Investors!$P:$P,Investors!$A:$A,$A580,Investors!$G:$G,$B580)-$B$2&lt;=F$4,SUMIFS(Investors!$P:$P,Investors!$A:$A,$A580,Investors!$G:$G,$B580)-$B$2&gt;E$4),SUMIFS(Investors!$Q:$Q,Investors!$A:$A,$A580,Investors!$G:$G,$B580),0)</f>
        <v/>
      </c>
      <c r="G580" s="4">
        <f>IF(AND(SUMIFS(Investors!$P:$P,Investors!$A:$A,$A580,Investors!$G:$G,$B580)-$B$2&lt;=G$4,SUMIFS(Investors!$P:$P,Investors!$A:$A,$A580,Investors!$G:$G,$B580)-$B$2&gt;F$4),SUMIFS(Investors!$Q:$Q,Investors!$A:$A,$A580,Investors!$G:$G,$B580),0)</f>
        <v/>
      </c>
      <c r="H580" s="4">
        <f>IF(AND(SUMIFS(Investors!$P:$P,Investors!$A:$A,$A580,Investors!$G:$G,$B580)-$B$2&lt;=H$4,SUMIFS(Investors!$P:$P,Investors!$A:$A,$A580,Investors!$G:$G,$B580)-$B$2&gt;G$4),SUMIFS(Investors!$Q:$Q,Investors!$A:$A,$A580,Investors!$G:$G,$B580),0)</f>
        <v/>
      </c>
      <c r="I580" s="4">
        <f>IF(AND(SUMIFS(Investors!$P:$P,Investors!$A:$A,$A580,Investors!$G:$G,$B580)-$B$2&lt;=I$4,SUMIFS(Investors!$P:$P,Investors!$A:$A,$A580,Investors!$G:$G,$B580)-$B$2&gt;H$4),SUMIFS(Investors!$Q:$Q,Investors!$A:$A,$A580,Investors!$G:$G,$B580),0)</f>
        <v/>
      </c>
      <c r="J580" s="4">
        <f>IF(AND(SUMIFS(Investors!$P:$P,Investors!$A:$A,$A580,Investors!$G:$G,$B580)-$B$2&lt;=J$4,SUMIFS(Investors!$P:$P,Investors!$A:$A,$A580,Investors!$G:$G,$B580)-$B$2&gt;I$4),SUMIFS(Investors!$Q:$Q,Investors!$A:$A,$A580,Investors!$G:$G,$B580),0)</f>
        <v/>
      </c>
      <c r="K580" s="4">
        <f>IF(AND(SUMIFS(Investors!$P:$P,Investors!$A:$A,$A580,Investors!$G:$G,$B580)-$B$2&lt;=K$4,SUMIFS(Investors!$P:$P,Investors!$A:$A,$A580,Investors!$G:$G,$B580)-$B$2&gt;J$4),SUMIFS(Investors!$Q:$Q,Investors!$A:$A,$A580,Investors!$G:$G,$B580),0)</f>
        <v/>
      </c>
      <c r="L580" s="4">
        <f>IF(AND(SUMIFS(Investors!$P:$P,Investors!$A:$A,$A580,Investors!$G:$G,$B580)-$B$2&lt;=L$4,SUMIFS(Investors!$P:$P,Investors!$A:$A,$A580,Investors!$G:$G,$B580)-$B$2&gt;K$4),SUMIFS(Investors!$Q:$Q,Investors!$A:$A,$A580,Investors!$G:$G,$B580),0)</f>
        <v/>
      </c>
      <c r="M580" s="4">
        <f>IF(AND(SUMIFS(Investors!$P:$P,Investors!$A:$A,$A580,Investors!$G:$G,$B580)-$B$2&lt;=M$4,SUMIFS(Investors!$P:$P,Investors!$A:$A,$A580,Investors!$G:$G,$B580)-$B$2&gt;L$4),SUMIFS(Investors!$Q:$Q,Investors!$A:$A,$A580,Investors!$G:$G,$B580),0)</f>
        <v/>
      </c>
      <c r="N580" s="4">
        <f>IF(AND(SUMIFS(Investors!$P:$P,Investors!$A:$A,$A580,Investors!$G:$G,$B580)-$B$2&lt;=N$4,SUMIFS(Investors!$P:$P,Investors!$A:$A,$A580,Investors!$G:$G,$B580)-$B$2&gt;M$4),SUMIFS(Investors!$Q:$Q,Investors!$A:$A,$A580,Investors!$G:$G,$B580),0)</f>
        <v/>
      </c>
      <c r="O580" s="4">
        <f>IF(AND(SUMIFS(Investors!$P:$P,Investors!$A:$A,$A580,Investors!$G:$G,$B580)-$B$2&lt;=O$4,SUMIFS(Investors!$P:$P,Investors!$A:$A,$A580,Investors!$G:$G,$B580)-$B$2&gt;N$4),SUMIFS(Investors!$Q:$Q,Investors!$A:$A,$A580,Investors!$G:$G,$B580),0)</f>
        <v/>
      </c>
      <c r="P580" s="4">
        <f>IF(AND(SUMIFS(Investors!$P:$P,Investors!$A:$A,$A580,Investors!$G:$G,$B580)-$B$2&lt;=P$4,SUMIFS(Investors!$P:$P,Investors!$A:$A,$A580,Investors!$G:$G,$B580)-$B$2&gt;O$4),SUMIFS(Investors!$Q:$Q,Investors!$A:$A,$A580,Investors!$G:$G,$B580),0)</f>
        <v/>
      </c>
      <c r="Q580" s="4">
        <f>IF(AND(SUMIFS(Investors!$P:$P,Investors!$A:$A,$A580,Investors!$G:$G,$B580)-$B$2&lt;=Q$4,SUMIFS(Investors!$P:$P,Investors!$A:$A,$A580,Investors!$G:$G,$B580)-$B$2&gt;P$4),SUMIFS(Investors!$Q:$Q,Investors!$A:$A,$A580,Investors!$G:$G,$B580),0)</f>
        <v/>
      </c>
      <c r="R580" s="4">
        <f>IF(AND(SUMIFS(Investors!$P:$P,Investors!$A:$A,$A580,Investors!$G:$G,$B580)-$B$2&lt;=R$4,SUMIFS(Investors!$P:$P,Investors!$A:$A,$A580,Investors!$G:$G,$B580)-$B$2&gt;Q$4),SUMIFS(Investors!$Q:$Q,Investors!$A:$A,$A580,Investors!$G:$G,$B580),0)</f>
        <v/>
      </c>
      <c r="S580" s="4">
        <f>IF(AND(SUMIFS(Investors!$P:$P,Investors!$A:$A,$A580,Investors!$G:$G,$B580)-$B$2&lt;=S$4,SUMIFS(Investors!$P:$P,Investors!$A:$A,$A580,Investors!$G:$G,$B580)-$B$2&gt;R$4),SUMIFS(Investors!$Q:$Q,Investors!$A:$A,$A580,Investors!$G:$G,$B580),0)</f>
        <v/>
      </c>
      <c r="T580" s="4">
        <f>IF(AND(SUMIFS(Investors!$P:$P,Investors!$A:$A,$A580,Investors!$G:$G,$B580)-$B$2&lt;=T$4,SUMIFS(Investors!$P:$P,Investors!$A:$A,$A580,Investors!$G:$G,$B580)-$B$2&gt;S$4),SUMIFS(Investors!$Q:$Q,Investors!$A:$A,$A580,Investors!$G:$G,$B580),0)</f>
        <v/>
      </c>
      <c r="U580" s="4">
        <f>IF(AND(SUMIFS(Investors!$P:$P,Investors!$A:$A,$A580,Investors!$G:$G,$B580)-$B$2&lt;=U$4,SUMIFS(Investors!$P:$P,Investors!$A:$A,$A580,Investors!$G:$G,$B580)-$B$2&gt;T$4),SUMIFS(Investors!$Q:$Q,Investors!$A:$A,$A580,Investors!$G:$G,$B580),0)</f>
        <v/>
      </c>
      <c r="V580" s="4">
        <f>IF(AND(SUMIFS(Investors!$P:$P,Investors!$A:$A,$A580,Investors!$G:$G,$B580)-$B$2&lt;=V$4,SUMIFS(Investors!$P:$P,Investors!$A:$A,$A580,Investors!$G:$G,$B580)-$B$2&gt;U$4),SUMIFS(Investors!$Q:$Q,Investors!$A:$A,$A580,Investors!$G:$G,$B580),0)</f>
        <v/>
      </c>
      <c r="W580" s="4">
        <f>IF(AND(SUMIFS(Investors!$P:$P,Investors!$A:$A,$A580,Investors!$G:$G,$B580)-$B$2&lt;=W$4,SUMIFS(Investors!$P:$P,Investors!$A:$A,$A580,Investors!$G:$G,$B580)-$B$2&gt;V$4),SUMIFS(Investors!$Q:$Q,Investors!$A:$A,$A580,Investors!$G:$G,$B580),0)</f>
        <v/>
      </c>
      <c r="X580" s="4">
        <f>IF(AND(SUMIFS(Investors!$P:$P,Investors!$A:$A,$A580,Investors!$G:$G,$B580)-$B$2&lt;=X$4,SUMIFS(Investors!$P:$P,Investors!$A:$A,$A580,Investors!$G:$G,$B580)-$B$2&gt;W$4),SUMIFS(Investors!$Q:$Q,Investors!$A:$A,$A580,Investors!$G:$G,$B580),0)</f>
        <v/>
      </c>
      <c r="Y580" s="4">
        <f>IF(AND(SUMIFS(Investors!$P:$P,Investors!$A:$A,$A580,Investors!$G:$G,$B580)-$B$2&lt;=Y$4,SUMIFS(Investors!$P:$P,Investors!$A:$A,$A580,Investors!$G:$G,$B580)-$B$2&gt;X$4),SUMIFS(Investors!$Q:$Q,Investors!$A:$A,$A580,Investors!$G:$G,$B580),0)</f>
        <v/>
      </c>
      <c r="Z580" s="4">
        <f>IF(AND(SUMIFS(Investors!$P:$P,Investors!$A:$A,$A580,Investors!$G:$G,$B580)-$B$2&lt;=Z$4,SUMIFS(Investors!$P:$P,Investors!$A:$A,$A580,Investors!$G:$G,$B580)-$B$2&gt;Y$4),SUMIFS(Investors!$Q:$Q,Investors!$A:$A,$A580,Investors!$G:$G,$B580),0)</f>
        <v/>
      </c>
      <c r="AA580" s="4">
        <f>IF(AND(SUMIFS(Investors!$P:$P,Investors!$A:$A,$A580,Investors!$G:$G,$B580)-$B$2&lt;=AA$4,SUMIFS(Investors!$P:$P,Investors!$A:$A,$A580,Investors!$G:$G,$B580)-$B$2&gt;Z$4),SUMIFS(Investors!$Q:$Q,Investors!$A:$A,$A580,Investors!$G:$G,$B580),0)</f>
        <v/>
      </c>
      <c r="AB580" s="4">
        <f>IF(AND(SUMIFS(Investors!$P:$P,Investors!$A:$A,$A580,Investors!$G:$G,$B580)-$B$2&lt;=AB$4,SUMIFS(Investors!$P:$P,Investors!$A:$A,$A580,Investors!$G:$G,$B580)-$B$2&gt;AA$4),SUMIFS(Investors!$Q:$Q,Investors!$A:$A,$A580,Investors!$G:$G,$B580),0)</f>
        <v/>
      </c>
      <c r="AC580" s="4">
        <f>IF(AND(SUMIFS(Investors!$P:$P,Investors!$A:$A,$A580,Investors!$G:$G,$B580)-$B$2&lt;=AC$4,SUMIFS(Investors!$P:$P,Investors!$A:$A,$A580,Investors!$G:$G,$B580)-$B$2&gt;AB$4),SUMIFS(Investors!$Q:$Q,Investors!$A:$A,$A580,Investors!$G:$G,$B580),0)</f>
        <v/>
      </c>
    </row>
    <row r="581">
      <c r="A581" t="inlineStr">
        <is>
          <t>ZTUR01</t>
        </is>
      </c>
      <c r="B581" t="inlineStr">
        <is>
          <t>HVL102</t>
        </is>
      </c>
      <c r="C581" s="4">
        <f>SUM(E581:AC581)</f>
        <v/>
      </c>
      <c r="E581" s="4">
        <f>IF(AND(SUMIFS(Investors!$P:$P,Investors!$A:$A,$A581,Investors!$G:$G,$B581)-$B$2&lt;=E$4,SUMIFS(Investors!$P:$P,Investors!$A:$A,$A581,Investors!$G:$G,$B581)-$B$2&gt;D$4),SUMIFS(Investors!$Q:$Q,Investors!$A:$A,$A581,Investors!$G:$G,$B581),0)</f>
        <v/>
      </c>
      <c r="F581" s="4">
        <f>IF(AND(SUMIFS(Investors!$P:$P,Investors!$A:$A,$A581,Investors!$G:$G,$B581)-$B$2&lt;=F$4,SUMIFS(Investors!$P:$P,Investors!$A:$A,$A581,Investors!$G:$G,$B581)-$B$2&gt;E$4),SUMIFS(Investors!$Q:$Q,Investors!$A:$A,$A581,Investors!$G:$G,$B581),0)</f>
        <v/>
      </c>
      <c r="G581" s="4">
        <f>IF(AND(SUMIFS(Investors!$P:$P,Investors!$A:$A,$A581,Investors!$G:$G,$B581)-$B$2&lt;=G$4,SUMIFS(Investors!$P:$P,Investors!$A:$A,$A581,Investors!$G:$G,$B581)-$B$2&gt;F$4),SUMIFS(Investors!$Q:$Q,Investors!$A:$A,$A581,Investors!$G:$G,$B581),0)</f>
        <v/>
      </c>
      <c r="H581" s="4">
        <f>IF(AND(SUMIFS(Investors!$P:$P,Investors!$A:$A,$A581,Investors!$G:$G,$B581)-$B$2&lt;=H$4,SUMIFS(Investors!$P:$P,Investors!$A:$A,$A581,Investors!$G:$G,$B581)-$B$2&gt;G$4),SUMIFS(Investors!$Q:$Q,Investors!$A:$A,$A581,Investors!$G:$G,$B581),0)</f>
        <v/>
      </c>
      <c r="I581" s="4">
        <f>IF(AND(SUMIFS(Investors!$P:$P,Investors!$A:$A,$A581,Investors!$G:$G,$B581)-$B$2&lt;=I$4,SUMIFS(Investors!$P:$P,Investors!$A:$A,$A581,Investors!$G:$G,$B581)-$B$2&gt;H$4),SUMIFS(Investors!$Q:$Q,Investors!$A:$A,$A581,Investors!$G:$G,$B581),0)</f>
        <v/>
      </c>
      <c r="J581" s="4">
        <f>IF(AND(SUMIFS(Investors!$P:$P,Investors!$A:$A,$A581,Investors!$G:$G,$B581)-$B$2&lt;=J$4,SUMIFS(Investors!$P:$P,Investors!$A:$A,$A581,Investors!$G:$G,$B581)-$B$2&gt;I$4),SUMIFS(Investors!$Q:$Q,Investors!$A:$A,$A581,Investors!$G:$G,$B581),0)</f>
        <v/>
      </c>
      <c r="K581" s="4">
        <f>IF(AND(SUMIFS(Investors!$P:$P,Investors!$A:$A,$A581,Investors!$G:$G,$B581)-$B$2&lt;=K$4,SUMIFS(Investors!$P:$P,Investors!$A:$A,$A581,Investors!$G:$G,$B581)-$B$2&gt;J$4),SUMIFS(Investors!$Q:$Q,Investors!$A:$A,$A581,Investors!$G:$G,$B581),0)</f>
        <v/>
      </c>
      <c r="L581" s="4">
        <f>IF(AND(SUMIFS(Investors!$P:$P,Investors!$A:$A,$A581,Investors!$G:$G,$B581)-$B$2&lt;=L$4,SUMIFS(Investors!$P:$P,Investors!$A:$A,$A581,Investors!$G:$G,$B581)-$B$2&gt;K$4),SUMIFS(Investors!$Q:$Q,Investors!$A:$A,$A581,Investors!$G:$G,$B581),0)</f>
        <v/>
      </c>
      <c r="M581" s="4">
        <f>IF(AND(SUMIFS(Investors!$P:$P,Investors!$A:$A,$A581,Investors!$G:$G,$B581)-$B$2&lt;=M$4,SUMIFS(Investors!$P:$P,Investors!$A:$A,$A581,Investors!$G:$G,$B581)-$B$2&gt;L$4),SUMIFS(Investors!$Q:$Q,Investors!$A:$A,$A581,Investors!$G:$G,$B581),0)</f>
        <v/>
      </c>
      <c r="N581" s="4">
        <f>IF(AND(SUMIFS(Investors!$P:$P,Investors!$A:$A,$A581,Investors!$G:$G,$B581)-$B$2&lt;=N$4,SUMIFS(Investors!$P:$P,Investors!$A:$A,$A581,Investors!$G:$G,$B581)-$B$2&gt;M$4),SUMIFS(Investors!$Q:$Q,Investors!$A:$A,$A581,Investors!$G:$G,$B581),0)</f>
        <v/>
      </c>
      <c r="O581" s="4">
        <f>IF(AND(SUMIFS(Investors!$P:$P,Investors!$A:$A,$A581,Investors!$G:$G,$B581)-$B$2&lt;=O$4,SUMIFS(Investors!$P:$P,Investors!$A:$A,$A581,Investors!$G:$G,$B581)-$B$2&gt;N$4),SUMIFS(Investors!$Q:$Q,Investors!$A:$A,$A581,Investors!$G:$G,$B581),0)</f>
        <v/>
      </c>
      <c r="P581" s="4">
        <f>IF(AND(SUMIFS(Investors!$P:$P,Investors!$A:$A,$A581,Investors!$G:$G,$B581)-$B$2&lt;=P$4,SUMIFS(Investors!$P:$P,Investors!$A:$A,$A581,Investors!$G:$G,$B581)-$B$2&gt;O$4),SUMIFS(Investors!$Q:$Q,Investors!$A:$A,$A581,Investors!$G:$G,$B581),0)</f>
        <v/>
      </c>
      <c r="Q581" s="4">
        <f>IF(AND(SUMIFS(Investors!$P:$P,Investors!$A:$A,$A581,Investors!$G:$G,$B581)-$B$2&lt;=Q$4,SUMIFS(Investors!$P:$P,Investors!$A:$A,$A581,Investors!$G:$G,$B581)-$B$2&gt;P$4),SUMIFS(Investors!$Q:$Q,Investors!$A:$A,$A581,Investors!$G:$G,$B581),0)</f>
        <v/>
      </c>
      <c r="R581" s="4">
        <f>IF(AND(SUMIFS(Investors!$P:$P,Investors!$A:$A,$A581,Investors!$G:$G,$B581)-$B$2&lt;=R$4,SUMIFS(Investors!$P:$P,Investors!$A:$A,$A581,Investors!$G:$G,$B581)-$B$2&gt;Q$4),SUMIFS(Investors!$Q:$Q,Investors!$A:$A,$A581,Investors!$G:$G,$B581),0)</f>
        <v/>
      </c>
      <c r="S581" s="4">
        <f>IF(AND(SUMIFS(Investors!$P:$P,Investors!$A:$A,$A581,Investors!$G:$G,$B581)-$B$2&lt;=S$4,SUMIFS(Investors!$P:$P,Investors!$A:$A,$A581,Investors!$G:$G,$B581)-$B$2&gt;R$4),SUMIFS(Investors!$Q:$Q,Investors!$A:$A,$A581,Investors!$G:$G,$B581),0)</f>
        <v/>
      </c>
      <c r="T581" s="4">
        <f>IF(AND(SUMIFS(Investors!$P:$P,Investors!$A:$A,$A581,Investors!$G:$G,$B581)-$B$2&lt;=T$4,SUMIFS(Investors!$P:$P,Investors!$A:$A,$A581,Investors!$G:$G,$B581)-$B$2&gt;S$4),SUMIFS(Investors!$Q:$Q,Investors!$A:$A,$A581,Investors!$G:$G,$B581),0)</f>
        <v/>
      </c>
      <c r="U581" s="4">
        <f>IF(AND(SUMIFS(Investors!$P:$P,Investors!$A:$A,$A581,Investors!$G:$G,$B581)-$B$2&lt;=U$4,SUMIFS(Investors!$P:$P,Investors!$A:$A,$A581,Investors!$G:$G,$B581)-$B$2&gt;T$4),SUMIFS(Investors!$Q:$Q,Investors!$A:$A,$A581,Investors!$G:$G,$B581),0)</f>
        <v/>
      </c>
      <c r="V581" s="4">
        <f>IF(AND(SUMIFS(Investors!$P:$P,Investors!$A:$A,$A581,Investors!$G:$G,$B581)-$B$2&lt;=V$4,SUMIFS(Investors!$P:$P,Investors!$A:$A,$A581,Investors!$G:$G,$B581)-$B$2&gt;U$4),SUMIFS(Investors!$Q:$Q,Investors!$A:$A,$A581,Investors!$G:$G,$B581),0)</f>
        <v/>
      </c>
      <c r="W581" s="4">
        <f>IF(AND(SUMIFS(Investors!$P:$P,Investors!$A:$A,$A581,Investors!$G:$G,$B581)-$B$2&lt;=W$4,SUMIFS(Investors!$P:$P,Investors!$A:$A,$A581,Investors!$G:$G,$B581)-$B$2&gt;V$4),SUMIFS(Investors!$Q:$Q,Investors!$A:$A,$A581,Investors!$G:$G,$B581),0)</f>
        <v/>
      </c>
      <c r="X581" s="4">
        <f>IF(AND(SUMIFS(Investors!$P:$P,Investors!$A:$A,$A581,Investors!$G:$G,$B581)-$B$2&lt;=X$4,SUMIFS(Investors!$P:$P,Investors!$A:$A,$A581,Investors!$G:$G,$B581)-$B$2&gt;W$4),SUMIFS(Investors!$Q:$Q,Investors!$A:$A,$A581,Investors!$G:$G,$B581),0)</f>
        <v/>
      </c>
      <c r="Y581" s="4">
        <f>IF(AND(SUMIFS(Investors!$P:$P,Investors!$A:$A,$A581,Investors!$G:$G,$B581)-$B$2&lt;=Y$4,SUMIFS(Investors!$P:$P,Investors!$A:$A,$A581,Investors!$G:$G,$B581)-$B$2&gt;X$4),SUMIFS(Investors!$Q:$Q,Investors!$A:$A,$A581,Investors!$G:$G,$B581),0)</f>
        <v/>
      </c>
      <c r="Z581" s="4">
        <f>IF(AND(SUMIFS(Investors!$P:$P,Investors!$A:$A,$A581,Investors!$G:$G,$B581)-$B$2&lt;=Z$4,SUMIFS(Investors!$P:$P,Investors!$A:$A,$A581,Investors!$G:$G,$B581)-$B$2&gt;Y$4),SUMIFS(Investors!$Q:$Q,Investors!$A:$A,$A581,Investors!$G:$G,$B581),0)</f>
        <v/>
      </c>
      <c r="AA581" s="4">
        <f>IF(AND(SUMIFS(Investors!$P:$P,Investors!$A:$A,$A581,Investors!$G:$G,$B581)-$B$2&lt;=AA$4,SUMIFS(Investors!$P:$P,Investors!$A:$A,$A581,Investors!$G:$G,$B581)-$B$2&gt;Z$4),SUMIFS(Investors!$Q:$Q,Investors!$A:$A,$A581,Investors!$G:$G,$B581),0)</f>
        <v/>
      </c>
      <c r="AB581" s="4">
        <f>IF(AND(SUMIFS(Investors!$P:$P,Investors!$A:$A,$A581,Investors!$G:$G,$B581)-$B$2&lt;=AB$4,SUMIFS(Investors!$P:$P,Investors!$A:$A,$A581,Investors!$G:$G,$B581)-$B$2&gt;AA$4),SUMIFS(Investors!$Q:$Q,Investors!$A:$A,$A581,Investors!$G:$G,$B581),0)</f>
        <v/>
      </c>
      <c r="AC581" s="4">
        <f>IF(AND(SUMIFS(Investors!$P:$P,Investors!$A:$A,$A581,Investors!$G:$G,$B581)-$B$2&lt;=AC$4,SUMIFS(Investors!$P:$P,Investors!$A:$A,$A581,Investors!$G:$G,$B581)-$B$2&gt;AB$4),SUMIFS(Investors!$Q:$Q,Investors!$A:$A,$A581,Investors!$G:$G,$B581),0)</f>
        <v/>
      </c>
    </row>
    <row r="582">
      <c r="A582" t="inlineStr">
        <is>
          <t>ZSIP01</t>
        </is>
      </c>
      <c r="B582" t="inlineStr">
        <is>
          <t>HVL103</t>
        </is>
      </c>
      <c r="C582" s="4">
        <f>SUM(E582:AC582)</f>
        <v/>
      </c>
      <c r="E582" s="4">
        <f>IF(AND(SUMIFS(Investors!$P:$P,Investors!$A:$A,$A582,Investors!$G:$G,$B582)-$B$2&lt;=E$4,SUMIFS(Investors!$P:$P,Investors!$A:$A,$A582,Investors!$G:$G,$B582)-$B$2&gt;D$4),SUMIFS(Investors!$Q:$Q,Investors!$A:$A,$A582,Investors!$G:$G,$B582),0)</f>
        <v/>
      </c>
      <c r="F582" s="4">
        <f>IF(AND(SUMIFS(Investors!$P:$P,Investors!$A:$A,$A582,Investors!$G:$G,$B582)-$B$2&lt;=F$4,SUMIFS(Investors!$P:$P,Investors!$A:$A,$A582,Investors!$G:$G,$B582)-$B$2&gt;E$4),SUMIFS(Investors!$Q:$Q,Investors!$A:$A,$A582,Investors!$G:$G,$B582),0)</f>
        <v/>
      </c>
      <c r="G582" s="4">
        <f>IF(AND(SUMIFS(Investors!$P:$P,Investors!$A:$A,$A582,Investors!$G:$G,$B582)-$B$2&lt;=G$4,SUMIFS(Investors!$P:$P,Investors!$A:$A,$A582,Investors!$G:$G,$B582)-$B$2&gt;F$4),SUMIFS(Investors!$Q:$Q,Investors!$A:$A,$A582,Investors!$G:$G,$B582),0)</f>
        <v/>
      </c>
      <c r="H582" s="4">
        <f>IF(AND(SUMIFS(Investors!$P:$P,Investors!$A:$A,$A582,Investors!$G:$G,$B582)-$B$2&lt;=H$4,SUMIFS(Investors!$P:$P,Investors!$A:$A,$A582,Investors!$G:$G,$B582)-$B$2&gt;G$4),SUMIFS(Investors!$Q:$Q,Investors!$A:$A,$A582,Investors!$G:$G,$B582),0)</f>
        <v/>
      </c>
      <c r="I582" s="4">
        <f>IF(AND(SUMIFS(Investors!$P:$P,Investors!$A:$A,$A582,Investors!$G:$G,$B582)-$B$2&lt;=I$4,SUMIFS(Investors!$P:$P,Investors!$A:$A,$A582,Investors!$G:$G,$B582)-$B$2&gt;H$4),SUMIFS(Investors!$Q:$Q,Investors!$A:$A,$A582,Investors!$G:$G,$B582),0)</f>
        <v/>
      </c>
      <c r="J582" s="4">
        <f>IF(AND(SUMIFS(Investors!$P:$P,Investors!$A:$A,$A582,Investors!$G:$G,$B582)-$B$2&lt;=J$4,SUMIFS(Investors!$P:$P,Investors!$A:$A,$A582,Investors!$G:$G,$B582)-$B$2&gt;I$4),SUMIFS(Investors!$Q:$Q,Investors!$A:$A,$A582,Investors!$G:$G,$B582),0)</f>
        <v/>
      </c>
      <c r="K582" s="4">
        <f>IF(AND(SUMIFS(Investors!$P:$P,Investors!$A:$A,$A582,Investors!$G:$G,$B582)-$B$2&lt;=K$4,SUMIFS(Investors!$P:$P,Investors!$A:$A,$A582,Investors!$G:$G,$B582)-$B$2&gt;J$4),SUMIFS(Investors!$Q:$Q,Investors!$A:$A,$A582,Investors!$G:$G,$B582),0)</f>
        <v/>
      </c>
      <c r="L582" s="4">
        <f>IF(AND(SUMIFS(Investors!$P:$P,Investors!$A:$A,$A582,Investors!$G:$G,$B582)-$B$2&lt;=L$4,SUMIFS(Investors!$P:$P,Investors!$A:$A,$A582,Investors!$G:$G,$B582)-$B$2&gt;K$4),SUMIFS(Investors!$Q:$Q,Investors!$A:$A,$A582,Investors!$G:$G,$B582),0)</f>
        <v/>
      </c>
      <c r="M582" s="4">
        <f>IF(AND(SUMIFS(Investors!$P:$P,Investors!$A:$A,$A582,Investors!$G:$G,$B582)-$B$2&lt;=M$4,SUMIFS(Investors!$P:$P,Investors!$A:$A,$A582,Investors!$G:$G,$B582)-$B$2&gt;L$4),SUMIFS(Investors!$Q:$Q,Investors!$A:$A,$A582,Investors!$G:$G,$B582),0)</f>
        <v/>
      </c>
      <c r="N582" s="4">
        <f>IF(AND(SUMIFS(Investors!$P:$P,Investors!$A:$A,$A582,Investors!$G:$G,$B582)-$B$2&lt;=N$4,SUMIFS(Investors!$P:$P,Investors!$A:$A,$A582,Investors!$G:$G,$B582)-$B$2&gt;M$4),SUMIFS(Investors!$Q:$Q,Investors!$A:$A,$A582,Investors!$G:$G,$B582),0)</f>
        <v/>
      </c>
      <c r="O582" s="4">
        <f>IF(AND(SUMIFS(Investors!$P:$P,Investors!$A:$A,$A582,Investors!$G:$G,$B582)-$B$2&lt;=O$4,SUMIFS(Investors!$P:$P,Investors!$A:$A,$A582,Investors!$G:$G,$B582)-$B$2&gt;N$4),SUMIFS(Investors!$Q:$Q,Investors!$A:$A,$A582,Investors!$G:$G,$B582),0)</f>
        <v/>
      </c>
      <c r="P582" s="4">
        <f>IF(AND(SUMIFS(Investors!$P:$P,Investors!$A:$A,$A582,Investors!$G:$G,$B582)-$B$2&lt;=P$4,SUMIFS(Investors!$P:$P,Investors!$A:$A,$A582,Investors!$G:$G,$B582)-$B$2&gt;O$4),SUMIFS(Investors!$Q:$Q,Investors!$A:$A,$A582,Investors!$G:$G,$B582),0)</f>
        <v/>
      </c>
      <c r="Q582" s="4">
        <f>IF(AND(SUMIFS(Investors!$P:$P,Investors!$A:$A,$A582,Investors!$G:$G,$B582)-$B$2&lt;=Q$4,SUMIFS(Investors!$P:$P,Investors!$A:$A,$A582,Investors!$G:$G,$B582)-$B$2&gt;P$4),SUMIFS(Investors!$Q:$Q,Investors!$A:$A,$A582,Investors!$G:$G,$B582),0)</f>
        <v/>
      </c>
      <c r="R582" s="4">
        <f>IF(AND(SUMIFS(Investors!$P:$P,Investors!$A:$A,$A582,Investors!$G:$G,$B582)-$B$2&lt;=R$4,SUMIFS(Investors!$P:$P,Investors!$A:$A,$A582,Investors!$G:$G,$B582)-$B$2&gt;Q$4),SUMIFS(Investors!$Q:$Q,Investors!$A:$A,$A582,Investors!$G:$G,$B582),0)</f>
        <v/>
      </c>
      <c r="S582" s="4">
        <f>IF(AND(SUMIFS(Investors!$P:$P,Investors!$A:$A,$A582,Investors!$G:$G,$B582)-$B$2&lt;=S$4,SUMIFS(Investors!$P:$P,Investors!$A:$A,$A582,Investors!$G:$G,$B582)-$B$2&gt;R$4),SUMIFS(Investors!$Q:$Q,Investors!$A:$A,$A582,Investors!$G:$G,$B582),0)</f>
        <v/>
      </c>
      <c r="T582" s="4">
        <f>IF(AND(SUMIFS(Investors!$P:$P,Investors!$A:$A,$A582,Investors!$G:$G,$B582)-$B$2&lt;=T$4,SUMIFS(Investors!$P:$P,Investors!$A:$A,$A582,Investors!$G:$G,$B582)-$B$2&gt;S$4),SUMIFS(Investors!$Q:$Q,Investors!$A:$A,$A582,Investors!$G:$G,$B582),0)</f>
        <v/>
      </c>
      <c r="U582" s="4">
        <f>IF(AND(SUMIFS(Investors!$P:$P,Investors!$A:$A,$A582,Investors!$G:$G,$B582)-$B$2&lt;=U$4,SUMIFS(Investors!$P:$P,Investors!$A:$A,$A582,Investors!$G:$G,$B582)-$B$2&gt;T$4),SUMIFS(Investors!$Q:$Q,Investors!$A:$A,$A582,Investors!$G:$G,$B582),0)</f>
        <v/>
      </c>
      <c r="V582" s="4">
        <f>IF(AND(SUMIFS(Investors!$P:$P,Investors!$A:$A,$A582,Investors!$G:$G,$B582)-$B$2&lt;=V$4,SUMIFS(Investors!$P:$P,Investors!$A:$A,$A582,Investors!$G:$G,$B582)-$B$2&gt;U$4),SUMIFS(Investors!$Q:$Q,Investors!$A:$A,$A582,Investors!$G:$G,$B582),0)</f>
        <v/>
      </c>
      <c r="W582" s="4">
        <f>IF(AND(SUMIFS(Investors!$P:$P,Investors!$A:$A,$A582,Investors!$G:$G,$B582)-$B$2&lt;=W$4,SUMIFS(Investors!$P:$P,Investors!$A:$A,$A582,Investors!$G:$G,$B582)-$B$2&gt;V$4),SUMIFS(Investors!$Q:$Q,Investors!$A:$A,$A582,Investors!$G:$G,$B582),0)</f>
        <v/>
      </c>
      <c r="X582" s="4">
        <f>IF(AND(SUMIFS(Investors!$P:$P,Investors!$A:$A,$A582,Investors!$G:$G,$B582)-$B$2&lt;=X$4,SUMIFS(Investors!$P:$P,Investors!$A:$A,$A582,Investors!$G:$G,$B582)-$B$2&gt;W$4),SUMIFS(Investors!$Q:$Q,Investors!$A:$A,$A582,Investors!$G:$G,$B582),0)</f>
        <v/>
      </c>
      <c r="Y582" s="4">
        <f>IF(AND(SUMIFS(Investors!$P:$P,Investors!$A:$A,$A582,Investors!$G:$G,$B582)-$B$2&lt;=Y$4,SUMIFS(Investors!$P:$P,Investors!$A:$A,$A582,Investors!$G:$G,$B582)-$B$2&gt;X$4),SUMIFS(Investors!$Q:$Q,Investors!$A:$A,$A582,Investors!$G:$G,$B582),0)</f>
        <v/>
      </c>
      <c r="Z582" s="4">
        <f>IF(AND(SUMIFS(Investors!$P:$P,Investors!$A:$A,$A582,Investors!$G:$G,$B582)-$B$2&lt;=Z$4,SUMIFS(Investors!$P:$P,Investors!$A:$A,$A582,Investors!$G:$G,$B582)-$B$2&gt;Y$4),SUMIFS(Investors!$Q:$Q,Investors!$A:$A,$A582,Investors!$G:$G,$B582),0)</f>
        <v/>
      </c>
      <c r="AA582" s="4">
        <f>IF(AND(SUMIFS(Investors!$P:$P,Investors!$A:$A,$A582,Investors!$G:$G,$B582)-$B$2&lt;=AA$4,SUMIFS(Investors!$P:$P,Investors!$A:$A,$A582,Investors!$G:$G,$B582)-$B$2&gt;Z$4),SUMIFS(Investors!$Q:$Q,Investors!$A:$A,$A582,Investors!$G:$G,$B582),0)</f>
        <v/>
      </c>
      <c r="AB582" s="4">
        <f>IF(AND(SUMIFS(Investors!$P:$P,Investors!$A:$A,$A582,Investors!$G:$G,$B582)-$B$2&lt;=AB$4,SUMIFS(Investors!$P:$P,Investors!$A:$A,$A582,Investors!$G:$G,$B582)-$B$2&gt;AA$4),SUMIFS(Investors!$Q:$Q,Investors!$A:$A,$A582,Investors!$G:$G,$B582),0)</f>
        <v/>
      </c>
      <c r="AC582" s="4">
        <f>IF(AND(SUMIFS(Investors!$P:$P,Investors!$A:$A,$A582,Investors!$G:$G,$B582)-$B$2&lt;=AC$4,SUMIFS(Investors!$P:$P,Investors!$A:$A,$A582,Investors!$G:$G,$B582)-$B$2&gt;AB$4),SUMIFS(Investors!$Q:$Q,Investors!$A:$A,$A582,Investors!$G:$G,$B582),0)</f>
        <v/>
      </c>
    </row>
    <row r="583">
      <c r="A583" t="inlineStr">
        <is>
          <t>ZMAT04</t>
        </is>
      </c>
      <c r="B583" t="inlineStr">
        <is>
          <t>HVO301</t>
        </is>
      </c>
      <c r="C583" s="4">
        <f>SUM(E583:AC583)</f>
        <v/>
      </c>
      <c r="E583" s="4">
        <f>IF(AND(SUMIFS(Investors!$P:$P,Investors!$A:$A,$A583,Investors!$G:$G,$B583)-$B$2&lt;=E$4,SUMIFS(Investors!$P:$P,Investors!$A:$A,$A583,Investors!$G:$G,$B583)-$B$2&gt;D$4),SUMIFS(Investors!$Q:$Q,Investors!$A:$A,$A583,Investors!$G:$G,$B583),0)</f>
        <v/>
      </c>
      <c r="F583" s="4">
        <f>IF(AND(SUMIFS(Investors!$P:$P,Investors!$A:$A,$A583,Investors!$G:$G,$B583)-$B$2&lt;=F$4,SUMIFS(Investors!$P:$P,Investors!$A:$A,$A583,Investors!$G:$G,$B583)-$B$2&gt;E$4),SUMIFS(Investors!$Q:$Q,Investors!$A:$A,$A583,Investors!$G:$G,$B583),0)</f>
        <v/>
      </c>
      <c r="G583" s="4">
        <f>IF(AND(SUMIFS(Investors!$P:$P,Investors!$A:$A,$A583,Investors!$G:$G,$B583)-$B$2&lt;=G$4,SUMIFS(Investors!$P:$P,Investors!$A:$A,$A583,Investors!$G:$G,$B583)-$B$2&gt;F$4),SUMIFS(Investors!$Q:$Q,Investors!$A:$A,$A583,Investors!$G:$G,$B583),0)</f>
        <v/>
      </c>
      <c r="H583" s="4">
        <f>IF(AND(SUMIFS(Investors!$P:$P,Investors!$A:$A,$A583,Investors!$G:$G,$B583)-$B$2&lt;=H$4,SUMIFS(Investors!$P:$P,Investors!$A:$A,$A583,Investors!$G:$G,$B583)-$B$2&gt;G$4),SUMIFS(Investors!$Q:$Q,Investors!$A:$A,$A583,Investors!$G:$G,$B583),0)</f>
        <v/>
      </c>
      <c r="I583" s="4">
        <f>IF(AND(SUMIFS(Investors!$P:$P,Investors!$A:$A,$A583,Investors!$G:$G,$B583)-$B$2&lt;=I$4,SUMIFS(Investors!$P:$P,Investors!$A:$A,$A583,Investors!$G:$G,$B583)-$B$2&gt;H$4),SUMIFS(Investors!$Q:$Q,Investors!$A:$A,$A583,Investors!$G:$G,$B583),0)</f>
        <v/>
      </c>
      <c r="J583" s="4">
        <f>IF(AND(SUMIFS(Investors!$P:$P,Investors!$A:$A,$A583,Investors!$G:$G,$B583)-$B$2&lt;=J$4,SUMIFS(Investors!$P:$P,Investors!$A:$A,$A583,Investors!$G:$G,$B583)-$B$2&gt;I$4),SUMIFS(Investors!$Q:$Q,Investors!$A:$A,$A583,Investors!$G:$G,$B583),0)</f>
        <v/>
      </c>
      <c r="K583" s="4">
        <f>IF(AND(SUMIFS(Investors!$P:$P,Investors!$A:$A,$A583,Investors!$G:$G,$B583)-$B$2&lt;=K$4,SUMIFS(Investors!$P:$P,Investors!$A:$A,$A583,Investors!$G:$G,$B583)-$B$2&gt;J$4),SUMIFS(Investors!$Q:$Q,Investors!$A:$A,$A583,Investors!$G:$G,$B583),0)</f>
        <v/>
      </c>
      <c r="L583" s="4">
        <f>IF(AND(SUMIFS(Investors!$P:$P,Investors!$A:$A,$A583,Investors!$G:$G,$B583)-$B$2&lt;=L$4,SUMIFS(Investors!$P:$P,Investors!$A:$A,$A583,Investors!$G:$G,$B583)-$B$2&gt;K$4),SUMIFS(Investors!$Q:$Q,Investors!$A:$A,$A583,Investors!$G:$G,$B583),0)</f>
        <v/>
      </c>
      <c r="M583" s="4">
        <f>IF(AND(SUMIFS(Investors!$P:$P,Investors!$A:$A,$A583,Investors!$G:$G,$B583)-$B$2&lt;=M$4,SUMIFS(Investors!$P:$P,Investors!$A:$A,$A583,Investors!$G:$G,$B583)-$B$2&gt;L$4),SUMIFS(Investors!$Q:$Q,Investors!$A:$A,$A583,Investors!$G:$G,$B583),0)</f>
        <v/>
      </c>
      <c r="N583" s="4">
        <f>IF(AND(SUMIFS(Investors!$P:$P,Investors!$A:$A,$A583,Investors!$G:$G,$B583)-$B$2&lt;=N$4,SUMIFS(Investors!$P:$P,Investors!$A:$A,$A583,Investors!$G:$G,$B583)-$B$2&gt;M$4),SUMIFS(Investors!$Q:$Q,Investors!$A:$A,$A583,Investors!$G:$G,$B583),0)</f>
        <v/>
      </c>
      <c r="O583" s="4">
        <f>IF(AND(SUMIFS(Investors!$P:$P,Investors!$A:$A,$A583,Investors!$G:$G,$B583)-$B$2&lt;=O$4,SUMIFS(Investors!$P:$P,Investors!$A:$A,$A583,Investors!$G:$G,$B583)-$B$2&gt;N$4),SUMIFS(Investors!$Q:$Q,Investors!$A:$A,$A583,Investors!$G:$G,$B583),0)</f>
        <v/>
      </c>
      <c r="P583" s="4">
        <f>IF(AND(SUMIFS(Investors!$P:$P,Investors!$A:$A,$A583,Investors!$G:$G,$B583)-$B$2&lt;=P$4,SUMIFS(Investors!$P:$P,Investors!$A:$A,$A583,Investors!$G:$G,$B583)-$B$2&gt;O$4),SUMIFS(Investors!$Q:$Q,Investors!$A:$A,$A583,Investors!$G:$G,$B583),0)</f>
        <v/>
      </c>
      <c r="Q583" s="4">
        <f>IF(AND(SUMIFS(Investors!$P:$P,Investors!$A:$A,$A583,Investors!$G:$G,$B583)-$B$2&lt;=Q$4,SUMIFS(Investors!$P:$P,Investors!$A:$A,$A583,Investors!$G:$G,$B583)-$B$2&gt;P$4),SUMIFS(Investors!$Q:$Q,Investors!$A:$A,$A583,Investors!$G:$G,$B583),0)</f>
        <v/>
      </c>
      <c r="R583" s="4">
        <f>IF(AND(SUMIFS(Investors!$P:$P,Investors!$A:$A,$A583,Investors!$G:$G,$B583)-$B$2&lt;=R$4,SUMIFS(Investors!$P:$P,Investors!$A:$A,$A583,Investors!$G:$G,$B583)-$B$2&gt;Q$4),SUMIFS(Investors!$Q:$Q,Investors!$A:$A,$A583,Investors!$G:$G,$B583),0)</f>
        <v/>
      </c>
      <c r="S583" s="4">
        <f>IF(AND(SUMIFS(Investors!$P:$P,Investors!$A:$A,$A583,Investors!$G:$G,$B583)-$B$2&lt;=S$4,SUMIFS(Investors!$P:$P,Investors!$A:$A,$A583,Investors!$G:$G,$B583)-$B$2&gt;R$4),SUMIFS(Investors!$Q:$Q,Investors!$A:$A,$A583,Investors!$G:$G,$B583),0)</f>
        <v/>
      </c>
      <c r="T583" s="4">
        <f>IF(AND(SUMIFS(Investors!$P:$P,Investors!$A:$A,$A583,Investors!$G:$G,$B583)-$B$2&lt;=T$4,SUMIFS(Investors!$P:$P,Investors!$A:$A,$A583,Investors!$G:$G,$B583)-$B$2&gt;S$4),SUMIFS(Investors!$Q:$Q,Investors!$A:$A,$A583,Investors!$G:$G,$B583),0)</f>
        <v/>
      </c>
      <c r="U583" s="4">
        <f>IF(AND(SUMIFS(Investors!$P:$P,Investors!$A:$A,$A583,Investors!$G:$G,$B583)-$B$2&lt;=U$4,SUMIFS(Investors!$P:$P,Investors!$A:$A,$A583,Investors!$G:$G,$B583)-$B$2&gt;T$4),SUMIFS(Investors!$Q:$Q,Investors!$A:$A,$A583,Investors!$G:$G,$B583),0)</f>
        <v/>
      </c>
      <c r="V583" s="4">
        <f>IF(AND(SUMIFS(Investors!$P:$P,Investors!$A:$A,$A583,Investors!$G:$G,$B583)-$B$2&lt;=V$4,SUMIFS(Investors!$P:$P,Investors!$A:$A,$A583,Investors!$G:$G,$B583)-$B$2&gt;U$4),SUMIFS(Investors!$Q:$Q,Investors!$A:$A,$A583,Investors!$G:$G,$B583),0)</f>
        <v/>
      </c>
      <c r="W583" s="4">
        <f>IF(AND(SUMIFS(Investors!$P:$P,Investors!$A:$A,$A583,Investors!$G:$G,$B583)-$B$2&lt;=W$4,SUMIFS(Investors!$P:$P,Investors!$A:$A,$A583,Investors!$G:$G,$B583)-$B$2&gt;V$4),SUMIFS(Investors!$Q:$Q,Investors!$A:$A,$A583,Investors!$G:$G,$B583),0)</f>
        <v/>
      </c>
      <c r="X583" s="4">
        <f>IF(AND(SUMIFS(Investors!$P:$P,Investors!$A:$A,$A583,Investors!$G:$G,$B583)-$B$2&lt;=X$4,SUMIFS(Investors!$P:$P,Investors!$A:$A,$A583,Investors!$G:$G,$B583)-$B$2&gt;W$4),SUMIFS(Investors!$Q:$Q,Investors!$A:$A,$A583,Investors!$G:$G,$B583),0)</f>
        <v/>
      </c>
      <c r="Y583" s="4">
        <f>IF(AND(SUMIFS(Investors!$P:$P,Investors!$A:$A,$A583,Investors!$G:$G,$B583)-$B$2&lt;=Y$4,SUMIFS(Investors!$P:$P,Investors!$A:$A,$A583,Investors!$G:$G,$B583)-$B$2&gt;X$4),SUMIFS(Investors!$Q:$Q,Investors!$A:$A,$A583,Investors!$G:$G,$B583),0)</f>
        <v/>
      </c>
      <c r="Z583" s="4">
        <f>IF(AND(SUMIFS(Investors!$P:$P,Investors!$A:$A,$A583,Investors!$G:$G,$B583)-$B$2&lt;=Z$4,SUMIFS(Investors!$P:$P,Investors!$A:$A,$A583,Investors!$G:$G,$B583)-$B$2&gt;Y$4),SUMIFS(Investors!$Q:$Q,Investors!$A:$A,$A583,Investors!$G:$G,$B583),0)</f>
        <v/>
      </c>
      <c r="AA583" s="4">
        <f>IF(AND(SUMIFS(Investors!$P:$P,Investors!$A:$A,$A583,Investors!$G:$G,$B583)-$B$2&lt;=AA$4,SUMIFS(Investors!$P:$P,Investors!$A:$A,$A583,Investors!$G:$G,$B583)-$B$2&gt;Z$4),SUMIFS(Investors!$Q:$Q,Investors!$A:$A,$A583,Investors!$G:$G,$B583),0)</f>
        <v/>
      </c>
      <c r="AB583" s="4">
        <f>IF(AND(SUMIFS(Investors!$P:$P,Investors!$A:$A,$A583,Investors!$G:$G,$B583)-$B$2&lt;=AB$4,SUMIFS(Investors!$P:$P,Investors!$A:$A,$A583,Investors!$G:$G,$B583)-$B$2&gt;AA$4),SUMIFS(Investors!$Q:$Q,Investors!$A:$A,$A583,Investors!$G:$G,$B583),0)</f>
        <v/>
      </c>
      <c r="AC583" s="4">
        <f>IF(AND(SUMIFS(Investors!$P:$P,Investors!$A:$A,$A583,Investors!$G:$G,$B583)-$B$2&lt;=AC$4,SUMIFS(Investors!$P:$P,Investors!$A:$A,$A583,Investors!$G:$G,$B583)-$B$2&gt;AB$4),SUMIFS(Investors!$Q:$Q,Investors!$A:$A,$A583,Investors!$G:$G,$B583),0)</f>
        <v/>
      </c>
    </row>
    <row r="584">
      <c r="A584" t="inlineStr">
        <is>
          <t>ZELO02</t>
        </is>
      </c>
      <c r="B584" t="inlineStr">
        <is>
          <t>HVF202</t>
        </is>
      </c>
      <c r="C584" s="4">
        <f>SUM(E584:AC584)</f>
        <v/>
      </c>
      <c r="E584" s="4">
        <f>IF(AND(SUMIFS(Investors!$P:$P,Investors!$A:$A,$A584,Investors!$G:$G,$B584)-$B$2&lt;=E$4,SUMIFS(Investors!$P:$P,Investors!$A:$A,$A584,Investors!$G:$G,$B584)-$B$2&gt;D$4),SUMIFS(Investors!$Q:$Q,Investors!$A:$A,$A584,Investors!$G:$G,$B584),0)</f>
        <v/>
      </c>
      <c r="F584" s="4">
        <f>IF(AND(SUMIFS(Investors!$P:$P,Investors!$A:$A,$A584,Investors!$G:$G,$B584)-$B$2&lt;=F$4,SUMIFS(Investors!$P:$P,Investors!$A:$A,$A584,Investors!$G:$G,$B584)-$B$2&gt;E$4),SUMIFS(Investors!$Q:$Q,Investors!$A:$A,$A584,Investors!$G:$G,$B584),0)</f>
        <v/>
      </c>
      <c r="G584" s="4">
        <f>IF(AND(SUMIFS(Investors!$P:$P,Investors!$A:$A,$A584,Investors!$G:$G,$B584)-$B$2&lt;=G$4,SUMIFS(Investors!$P:$P,Investors!$A:$A,$A584,Investors!$G:$G,$B584)-$B$2&gt;F$4),SUMIFS(Investors!$Q:$Q,Investors!$A:$A,$A584,Investors!$G:$G,$B584),0)</f>
        <v/>
      </c>
      <c r="H584" s="4">
        <f>IF(AND(SUMIFS(Investors!$P:$P,Investors!$A:$A,$A584,Investors!$G:$G,$B584)-$B$2&lt;=H$4,SUMIFS(Investors!$P:$P,Investors!$A:$A,$A584,Investors!$G:$G,$B584)-$B$2&gt;G$4),SUMIFS(Investors!$Q:$Q,Investors!$A:$A,$A584,Investors!$G:$G,$B584),0)</f>
        <v/>
      </c>
      <c r="I584" s="4">
        <f>IF(AND(SUMIFS(Investors!$P:$P,Investors!$A:$A,$A584,Investors!$G:$G,$B584)-$B$2&lt;=I$4,SUMIFS(Investors!$P:$P,Investors!$A:$A,$A584,Investors!$G:$G,$B584)-$B$2&gt;H$4),SUMIFS(Investors!$Q:$Q,Investors!$A:$A,$A584,Investors!$G:$G,$B584),0)</f>
        <v/>
      </c>
      <c r="J584" s="4">
        <f>IF(AND(SUMIFS(Investors!$P:$P,Investors!$A:$A,$A584,Investors!$G:$G,$B584)-$B$2&lt;=J$4,SUMIFS(Investors!$P:$P,Investors!$A:$A,$A584,Investors!$G:$G,$B584)-$B$2&gt;I$4),SUMIFS(Investors!$Q:$Q,Investors!$A:$A,$A584,Investors!$G:$G,$B584),0)</f>
        <v/>
      </c>
      <c r="K584" s="4">
        <f>IF(AND(SUMIFS(Investors!$P:$P,Investors!$A:$A,$A584,Investors!$G:$G,$B584)-$B$2&lt;=K$4,SUMIFS(Investors!$P:$P,Investors!$A:$A,$A584,Investors!$G:$G,$B584)-$B$2&gt;J$4),SUMIFS(Investors!$Q:$Q,Investors!$A:$A,$A584,Investors!$G:$G,$B584),0)</f>
        <v/>
      </c>
      <c r="L584" s="4">
        <f>IF(AND(SUMIFS(Investors!$P:$P,Investors!$A:$A,$A584,Investors!$G:$G,$B584)-$B$2&lt;=L$4,SUMIFS(Investors!$P:$P,Investors!$A:$A,$A584,Investors!$G:$G,$B584)-$B$2&gt;K$4),SUMIFS(Investors!$Q:$Q,Investors!$A:$A,$A584,Investors!$G:$G,$B584),0)</f>
        <v/>
      </c>
      <c r="M584" s="4">
        <f>IF(AND(SUMIFS(Investors!$P:$P,Investors!$A:$A,$A584,Investors!$G:$G,$B584)-$B$2&lt;=M$4,SUMIFS(Investors!$P:$P,Investors!$A:$A,$A584,Investors!$G:$G,$B584)-$B$2&gt;L$4),SUMIFS(Investors!$Q:$Q,Investors!$A:$A,$A584,Investors!$G:$G,$B584),0)</f>
        <v/>
      </c>
      <c r="N584" s="4">
        <f>IF(AND(SUMIFS(Investors!$P:$P,Investors!$A:$A,$A584,Investors!$G:$G,$B584)-$B$2&lt;=N$4,SUMIFS(Investors!$P:$P,Investors!$A:$A,$A584,Investors!$G:$G,$B584)-$B$2&gt;M$4),SUMIFS(Investors!$Q:$Q,Investors!$A:$A,$A584,Investors!$G:$G,$B584),0)</f>
        <v/>
      </c>
      <c r="O584" s="4">
        <f>IF(AND(SUMIFS(Investors!$P:$P,Investors!$A:$A,$A584,Investors!$G:$G,$B584)-$B$2&lt;=O$4,SUMIFS(Investors!$P:$P,Investors!$A:$A,$A584,Investors!$G:$G,$B584)-$B$2&gt;N$4),SUMIFS(Investors!$Q:$Q,Investors!$A:$A,$A584,Investors!$G:$G,$B584),0)</f>
        <v/>
      </c>
      <c r="P584" s="4">
        <f>IF(AND(SUMIFS(Investors!$P:$P,Investors!$A:$A,$A584,Investors!$G:$G,$B584)-$B$2&lt;=P$4,SUMIFS(Investors!$P:$P,Investors!$A:$A,$A584,Investors!$G:$G,$B584)-$B$2&gt;O$4),SUMIFS(Investors!$Q:$Q,Investors!$A:$A,$A584,Investors!$G:$G,$B584),0)</f>
        <v/>
      </c>
      <c r="Q584" s="4">
        <f>IF(AND(SUMIFS(Investors!$P:$P,Investors!$A:$A,$A584,Investors!$G:$G,$B584)-$B$2&lt;=Q$4,SUMIFS(Investors!$P:$P,Investors!$A:$A,$A584,Investors!$G:$G,$B584)-$B$2&gt;P$4),SUMIFS(Investors!$Q:$Q,Investors!$A:$A,$A584,Investors!$G:$G,$B584),0)</f>
        <v/>
      </c>
      <c r="R584" s="4">
        <f>IF(AND(SUMIFS(Investors!$P:$P,Investors!$A:$A,$A584,Investors!$G:$G,$B584)-$B$2&lt;=R$4,SUMIFS(Investors!$P:$P,Investors!$A:$A,$A584,Investors!$G:$G,$B584)-$B$2&gt;Q$4),SUMIFS(Investors!$Q:$Q,Investors!$A:$A,$A584,Investors!$G:$G,$B584),0)</f>
        <v/>
      </c>
      <c r="S584" s="4">
        <f>IF(AND(SUMIFS(Investors!$P:$P,Investors!$A:$A,$A584,Investors!$G:$G,$B584)-$B$2&lt;=S$4,SUMIFS(Investors!$P:$P,Investors!$A:$A,$A584,Investors!$G:$G,$B584)-$B$2&gt;R$4),SUMIFS(Investors!$Q:$Q,Investors!$A:$A,$A584,Investors!$G:$G,$B584),0)</f>
        <v/>
      </c>
      <c r="T584" s="4">
        <f>IF(AND(SUMIFS(Investors!$P:$P,Investors!$A:$A,$A584,Investors!$G:$G,$B584)-$B$2&lt;=T$4,SUMIFS(Investors!$P:$P,Investors!$A:$A,$A584,Investors!$G:$G,$B584)-$B$2&gt;S$4),SUMIFS(Investors!$Q:$Q,Investors!$A:$A,$A584,Investors!$G:$G,$B584),0)</f>
        <v/>
      </c>
      <c r="U584" s="4">
        <f>IF(AND(SUMIFS(Investors!$P:$P,Investors!$A:$A,$A584,Investors!$G:$G,$B584)-$B$2&lt;=U$4,SUMIFS(Investors!$P:$P,Investors!$A:$A,$A584,Investors!$G:$G,$B584)-$B$2&gt;T$4),SUMIFS(Investors!$Q:$Q,Investors!$A:$A,$A584,Investors!$G:$G,$B584),0)</f>
        <v/>
      </c>
      <c r="V584" s="4">
        <f>IF(AND(SUMIFS(Investors!$P:$P,Investors!$A:$A,$A584,Investors!$G:$G,$B584)-$B$2&lt;=V$4,SUMIFS(Investors!$P:$P,Investors!$A:$A,$A584,Investors!$G:$G,$B584)-$B$2&gt;U$4),SUMIFS(Investors!$Q:$Q,Investors!$A:$A,$A584,Investors!$G:$G,$B584),0)</f>
        <v/>
      </c>
      <c r="W584" s="4">
        <f>IF(AND(SUMIFS(Investors!$P:$P,Investors!$A:$A,$A584,Investors!$G:$G,$B584)-$B$2&lt;=W$4,SUMIFS(Investors!$P:$P,Investors!$A:$A,$A584,Investors!$G:$G,$B584)-$B$2&gt;V$4),SUMIFS(Investors!$Q:$Q,Investors!$A:$A,$A584,Investors!$G:$G,$B584),0)</f>
        <v/>
      </c>
      <c r="X584" s="4">
        <f>IF(AND(SUMIFS(Investors!$P:$P,Investors!$A:$A,$A584,Investors!$G:$G,$B584)-$B$2&lt;=X$4,SUMIFS(Investors!$P:$P,Investors!$A:$A,$A584,Investors!$G:$G,$B584)-$B$2&gt;W$4),SUMIFS(Investors!$Q:$Q,Investors!$A:$A,$A584,Investors!$G:$G,$B584),0)</f>
        <v/>
      </c>
      <c r="Y584" s="4">
        <f>IF(AND(SUMIFS(Investors!$P:$P,Investors!$A:$A,$A584,Investors!$G:$G,$B584)-$B$2&lt;=Y$4,SUMIFS(Investors!$P:$P,Investors!$A:$A,$A584,Investors!$G:$G,$B584)-$B$2&gt;X$4),SUMIFS(Investors!$Q:$Q,Investors!$A:$A,$A584,Investors!$G:$G,$B584),0)</f>
        <v/>
      </c>
      <c r="Z584" s="4">
        <f>IF(AND(SUMIFS(Investors!$P:$P,Investors!$A:$A,$A584,Investors!$G:$G,$B584)-$B$2&lt;=Z$4,SUMIFS(Investors!$P:$P,Investors!$A:$A,$A584,Investors!$G:$G,$B584)-$B$2&gt;Y$4),SUMIFS(Investors!$Q:$Q,Investors!$A:$A,$A584,Investors!$G:$G,$B584),0)</f>
        <v/>
      </c>
      <c r="AA584" s="4">
        <f>IF(AND(SUMIFS(Investors!$P:$P,Investors!$A:$A,$A584,Investors!$G:$G,$B584)-$B$2&lt;=AA$4,SUMIFS(Investors!$P:$P,Investors!$A:$A,$A584,Investors!$G:$G,$B584)-$B$2&gt;Z$4),SUMIFS(Investors!$Q:$Q,Investors!$A:$A,$A584,Investors!$G:$G,$B584),0)</f>
        <v/>
      </c>
      <c r="AB584" s="4">
        <f>IF(AND(SUMIFS(Investors!$P:$P,Investors!$A:$A,$A584,Investors!$G:$G,$B584)-$B$2&lt;=AB$4,SUMIFS(Investors!$P:$P,Investors!$A:$A,$A584,Investors!$G:$G,$B584)-$B$2&gt;AA$4),SUMIFS(Investors!$Q:$Q,Investors!$A:$A,$A584,Investors!$G:$G,$B584),0)</f>
        <v/>
      </c>
      <c r="AC584" s="4">
        <f>IF(AND(SUMIFS(Investors!$P:$P,Investors!$A:$A,$A584,Investors!$G:$G,$B584)-$B$2&lt;=AC$4,SUMIFS(Investors!$P:$P,Investors!$A:$A,$A584,Investors!$G:$G,$B584)-$B$2&gt;AB$4),SUMIFS(Investors!$Q:$Q,Investors!$A:$A,$A584,Investors!$G:$G,$B584),0)</f>
        <v/>
      </c>
    </row>
    <row r="585">
      <c r="A585" t="inlineStr">
        <is>
          <t>ZHOW01</t>
        </is>
      </c>
      <c r="B585" t="inlineStr">
        <is>
          <t>HVE203</t>
        </is>
      </c>
      <c r="C585" s="4">
        <f>SUM(E585:AC585)</f>
        <v/>
      </c>
      <c r="E585" s="4">
        <f>IF(AND(SUMIFS(Investors!$P:$P,Investors!$A:$A,$A585,Investors!$G:$G,$B585)-$B$2&lt;=E$4,SUMIFS(Investors!$P:$P,Investors!$A:$A,$A585,Investors!$G:$G,$B585)-$B$2&gt;D$4),SUMIFS(Investors!$Q:$Q,Investors!$A:$A,$A585,Investors!$G:$G,$B585),0)</f>
        <v/>
      </c>
      <c r="F585" s="4">
        <f>IF(AND(SUMIFS(Investors!$P:$P,Investors!$A:$A,$A585,Investors!$G:$G,$B585)-$B$2&lt;=F$4,SUMIFS(Investors!$P:$P,Investors!$A:$A,$A585,Investors!$G:$G,$B585)-$B$2&gt;E$4),SUMIFS(Investors!$Q:$Q,Investors!$A:$A,$A585,Investors!$G:$G,$B585),0)</f>
        <v/>
      </c>
      <c r="G585" s="4">
        <f>IF(AND(SUMIFS(Investors!$P:$P,Investors!$A:$A,$A585,Investors!$G:$G,$B585)-$B$2&lt;=G$4,SUMIFS(Investors!$P:$P,Investors!$A:$A,$A585,Investors!$G:$G,$B585)-$B$2&gt;F$4),SUMIFS(Investors!$Q:$Q,Investors!$A:$A,$A585,Investors!$G:$G,$B585),0)</f>
        <v/>
      </c>
      <c r="H585" s="4">
        <f>IF(AND(SUMIFS(Investors!$P:$P,Investors!$A:$A,$A585,Investors!$G:$G,$B585)-$B$2&lt;=H$4,SUMIFS(Investors!$P:$P,Investors!$A:$A,$A585,Investors!$G:$G,$B585)-$B$2&gt;G$4),SUMIFS(Investors!$Q:$Q,Investors!$A:$A,$A585,Investors!$G:$G,$B585),0)</f>
        <v/>
      </c>
      <c r="I585" s="4">
        <f>IF(AND(SUMIFS(Investors!$P:$P,Investors!$A:$A,$A585,Investors!$G:$G,$B585)-$B$2&lt;=I$4,SUMIFS(Investors!$P:$P,Investors!$A:$A,$A585,Investors!$G:$G,$B585)-$B$2&gt;H$4),SUMIFS(Investors!$Q:$Q,Investors!$A:$A,$A585,Investors!$G:$G,$B585),0)</f>
        <v/>
      </c>
      <c r="J585" s="4">
        <f>IF(AND(SUMIFS(Investors!$P:$P,Investors!$A:$A,$A585,Investors!$G:$G,$B585)-$B$2&lt;=J$4,SUMIFS(Investors!$P:$P,Investors!$A:$A,$A585,Investors!$G:$G,$B585)-$B$2&gt;I$4),SUMIFS(Investors!$Q:$Q,Investors!$A:$A,$A585,Investors!$G:$G,$B585),0)</f>
        <v/>
      </c>
      <c r="K585" s="4">
        <f>IF(AND(SUMIFS(Investors!$P:$P,Investors!$A:$A,$A585,Investors!$G:$G,$B585)-$B$2&lt;=K$4,SUMIFS(Investors!$P:$P,Investors!$A:$A,$A585,Investors!$G:$G,$B585)-$B$2&gt;J$4),SUMIFS(Investors!$Q:$Q,Investors!$A:$A,$A585,Investors!$G:$G,$B585),0)</f>
        <v/>
      </c>
      <c r="L585" s="4">
        <f>IF(AND(SUMIFS(Investors!$P:$P,Investors!$A:$A,$A585,Investors!$G:$G,$B585)-$B$2&lt;=L$4,SUMIFS(Investors!$P:$P,Investors!$A:$A,$A585,Investors!$G:$G,$B585)-$B$2&gt;K$4),SUMIFS(Investors!$Q:$Q,Investors!$A:$A,$A585,Investors!$G:$G,$B585),0)</f>
        <v/>
      </c>
      <c r="M585" s="4">
        <f>IF(AND(SUMIFS(Investors!$P:$P,Investors!$A:$A,$A585,Investors!$G:$G,$B585)-$B$2&lt;=M$4,SUMIFS(Investors!$P:$P,Investors!$A:$A,$A585,Investors!$G:$G,$B585)-$B$2&gt;L$4),SUMIFS(Investors!$Q:$Q,Investors!$A:$A,$A585,Investors!$G:$G,$B585),0)</f>
        <v/>
      </c>
      <c r="N585" s="4">
        <f>IF(AND(SUMIFS(Investors!$P:$P,Investors!$A:$A,$A585,Investors!$G:$G,$B585)-$B$2&lt;=N$4,SUMIFS(Investors!$P:$P,Investors!$A:$A,$A585,Investors!$G:$G,$B585)-$B$2&gt;M$4),SUMIFS(Investors!$Q:$Q,Investors!$A:$A,$A585,Investors!$G:$G,$B585),0)</f>
        <v/>
      </c>
      <c r="O585" s="4">
        <f>IF(AND(SUMIFS(Investors!$P:$P,Investors!$A:$A,$A585,Investors!$G:$G,$B585)-$B$2&lt;=O$4,SUMIFS(Investors!$P:$P,Investors!$A:$A,$A585,Investors!$G:$G,$B585)-$B$2&gt;N$4),SUMIFS(Investors!$Q:$Q,Investors!$A:$A,$A585,Investors!$G:$G,$B585),0)</f>
        <v/>
      </c>
      <c r="P585" s="4">
        <f>IF(AND(SUMIFS(Investors!$P:$P,Investors!$A:$A,$A585,Investors!$G:$G,$B585)-$B$2&lt;=P$4,SUMIFS(Investors!$P:$P,Investors!$A:$A,$A585,Investors!$G:$G,$B585)-$B$2&gt;O$4),SUMIFS(Investors!$Q:$Q,Investors!$A:$A,$A585,Investors!$G:$G,$B585),0)</f>
        <v/>
      </c>
      <c r="Q585" s="4">
        <f>IF(AND(SUMIFS(Investors!$P:$P,Investors!$A:$A,$A585,Investors!$G:$G,$B585)-$B$2&lt;=Q$4,SUMIFS(Investors!$P:$P,Investors!$A:$A,$A585,Investors!$G:$G,$B585)-$B$2&gt;P$4),SUMIFS(Investors!$Q:$Q,Investors!$A:$A,$A585,Investors!$G:$G,$B585),0)</f>
        <v/>
      </c>
      <c r="R585" s="4">
        <f>IF(AND(SUMIFS(Investors!$P:$P,Investors!$A:$A,$A585,Investors!$G:$G,$B585)-$B$2&lt;=R$4,SUMIFS(Investors!$P:$P,Investors!$A:$A,$A585,Investors!$G:$G,$B585)-$B$2&gt;Q$4),SUMIFS(Investors!$Q:$Q,Investors!$A:$A,$A585,Investors!$G:$G,$B585),0)</f>
        <v/>
      </c>
      <c r="S585" s="4">
        <f>IF(AND(SUMIFS(Investors!$P:$P,Investors!$A:$A,$A585,Investors!$G:$G,$B585)-$B$2&lt;=S$4,SUMIFS(Investors!$P:$P,Investors!$A:$A,$A585,Investors!$G:$G,$B585)-$B$2&gt;R$4),SUMIFS(Investors!$Q:$Q,Investors!$A:$A,$A585,Investors!$G:$G,$B585),0)</f>
        <v/>
      </c>
      <c r="T585" s="4">
        <f>IF(AND(SUMIFS(Investors!$P:$P,Investors!$A:$A,$A585,Investors!$G:$G,$B585)-$B$2&lt;=T$4,SUMIFS(Investors!$P:$P,Investors!$A:$A,$A585,Investors!$G:$G,$B585)-$B$2&gt;S$4),SUMIFS(Investors!$Q:$Q,Investors!$A:$A,$A585,Investors!$G:$G,$B585),0)</f>
        <v/>
      </c>
      <c r="U585" s="4">
        <f>IF(AND(SUMIFS(Investors!$P:$P,Investors!$A:$A,$A585,Investors!$G:$G,$B585)-$B$2&lt;=U$4,SUMIFS(Investors!$P:$P,Investors!$A:$A,$A585,Investors!$G:$G,$B585)-$B$2&gt;T$4),SUMIFS(Investors!$Q:$Q,Investors!$A:$A,$A585,Investors!$G:$G,$B585),0)</f>
        <v/>
      </c>
      <c r="V585" s="4">
        <f>IF(AND(SUMIFS(Investors!$P:$P,Investors!$A:$A,$A585,Investors!$G:$G,$B585)-$B$2&lt;=V$4,SUMIFS(Investors!$P:$P,Investors!$A:$A,$A585,Investors!$G:$G,$B585)-$B$2&gt;U$4),SUMIFS(Investors!$Q:$Q,Investors!$A:$A,$A585,Investors!$G:$G,$B585),0)</f>
        <v/>
      </c>
      <c r="W585" s="4">
        <f>IF(AND(SUMIFS(Investors!$P:$P,Investors!$A:$A,$A585,Investors!$G:$G,$B585)-$B$2&lt;=W$4,SUMIFS(Investors!$P:$P,Investors!$A:$A,$A585,Investors!$G:$G,$B585)-$B$2&gt;V$4),SUMIFS(Investors!$Q:$Q,Investors!$A:$A,$A585,Investors!$G:$G,$B585),0)</f>
        <v/>
      </c>
      <c r="X585" s="4">
        <f>IF(AND(SUMIFS(Investors!$P:$P,Investors!$A:$A,$A585,Investors!$G:$G,$B585)-$B$2&lt;=X$4,SUMIFS(Investors!$P:$P,Investors!$A:$A,$A585,Investors!$G:$G,$B585)-$B$2&gt;W$4),SUMIFS(Investors!$Q:$Q,Investors!$A:$A,$A585,Investors!$G:$G,$B585),0)</f>
        <v/>
      </c>
      <c r="Y585" s="4">
        <f>IF(AND(SUMIFS(Investors!$P:$P,Investors!$A:$A,$A585,Investors!$G:$G,$B585)-$B$2&lt;=Y$4,SUMIFS(Investors!$P:$P,Investors!$A:$A,$A585,Investors!$G:$G,$B585)-$B$2&gt;X$4),SUMIFS(Investors!$Q:$Q,Investors!$A:$A,$A585,Investors!$G:$G,$B585),0)</f>
        <v/>
      </c>
      <c r="Z585" s="4">
        <f>IF(AND(SUMIFS(Investors!$P:$P,Investors!$A:$A,$A585,Investors!$G:$G,$B585)-$B$2&lt;=Z$4,SUMIFS(Investors!$P:$P,Investors!$A:$A,$A585,Investors!$G:$G,$B585)-$B$2&gt;Y$4),SUMIFS(Investors!$Q:$Q,Investors!$A:$A,$A585,Investors!$G:$G,$B585),0)</f>
        <v/>
      </c>
      <c r="AA585" s="4">
        <f>IF(AND(SUMIFS(Investors!$P:$P,Investors!$A:$A,$A585,Investors!$G:$G,$B585)-$B$2&lt;=AA$4,SUMIFS(Investors!$P:$P,Investors!$A:$A,$A585,Investors!$G:$G,$B585)-$B$2&gt;Z$4),SUMIFS(Investors!$Q:$Q,Investors!$A:$A,$A585,Investors!$G:$G,$B585),0)</f>
        <v/>
      </c>
      <c r="AB585" s="4">
        <f>IF(AND(SUMIFS(Investors!$P:$P,Investors!$A:$A,$A585,Investors!$G:$G,$B585)-$B$2&lt;=AB$4,SUMIFS(Investors!$P:$P,Investors!$A:$A,$A585,Investors!$G:$G,$B585)-$B$2&gt;AA$4),SUMIFS(Investors!$Q:$Q,Investors!$A:$A,$A585,Investors!$G:$G,$B585),0)</f>
        <v/>
      </c>
      <c r="AC585" s="4">
        <f>IF(AND(SUMIFS(Investors!$P:$P,Investors!$A:$A,$A585,Investors!$G:$G,$B585)-$B$2&lt;=AC$4,SUMIFS(Investors!$P:$P,Investors!$A:$A,$A585,Investors!$G:$G,$B585)-$B$2&gt;AB$4),SUMIFS(Investors!$Q:$Q,Investors!$A:$A,$A585,Investors!$G:$G,$B585),0)</f>
        <v/>
      </c>
    </row>
    <row r="586">
      <c r="A586" t="inlineStr">
        <is>
          <t>ZHOW01</t>
        </is>
      </c>
      <c r="B586" t="inlineStr">
        <is>
          <t>HVE302</t>
        </is>
      </c>
      <c r="C586" s="4">
        <f>SUM(E586:AC586)</f>
        <v/>
      </c>
      <c r="E586" s="4">
        <f>IF(AND(SUMIFS(Investors!$P:$P,Investors!$A:$A,$A586,Investors!$G:$G,$B586)-$B$2&lt;=E$4,SUMIFS(Investors!$P:$P,Investors!$A:$A,$A586,Investors!$G:$G,$B586)-$B$2&gt;D$4),SUMIFS(Investors!$Q:$Q,Investors!$A:$A,$A586,Investors!$G:$G,$B586),0)</f>
        <v/>
      </c>
      <c r="F586" s="4">
        <f>IF(AND(SUMIFS(Investors!$P:$P,Investors!$A:$A,$A586,Investors!$G:$G,$B586)-$B$2&lt;=F$4,SUMIFS(Investors!$P:$P,Investors!$A:$A,$A586,Investors!$G:$G,$B586)-$B$2&gt;E$4),SUMIFS(Investors!$Q:$Q,Investors!$A:$A,$A586,Investors!$G:$G,$B586),0)</f>
        <v/>
      </c>
      <c r="G586" s="4">
        <f>IF(AND(SUMIFS(Investors!$P:$P,Investors!$A:$A,$A586,Investors!$G:$G,$B586)-$B$2&lt;=G$4,SUMIFS(Investors!$P:$P,Investors!$A:$A,$A586,Investors!$G:$G,$B586)-$B$2&gt;F$4),SUMIFS(Investors!$Q:$Q,Investors!$A:$A,$A586,Investors!$G:$G,$B586),0)</f>
        <v/>
      </c>
      <c r="H586" s="4">
        <f>IF(AND(SUMIFS(Investors!$P:$P,Investors!$A:$A,$A586,Investors!$G:$G,$B586)-$B$2&lt;=H$4,SUMIFS(Investors!$P:$P,Investors!$A:$A,$A586,Investors!$G:$G,$B586)-$B$2&gt;G$4),SUMIFS(Investors!$Q:$Q,Investors!$A:$A,$A586,Investors!$G:$G,$B586),0)</f>
        <v/>
      </c>
      <c r="I586" s="4">
        <f>IF(AND(SUMIFS(Investors!$P:$P,Investors!$A:$A,$A586,Investors!$G:$G,$B586)-$B$2&lt;=I$4,SUMIFS(Investors!$P:$P,Investors!$A:$A,$A586,Investors!$G:$G,$B586)-$B$2&gt;H$4),SUMIFS(Investors!$Q:$Q,Investors!$A:$A,$A586,Investors!$G:$G,$B586),0)</f>
        <v/>
      </c>
      <c r="J586" s="4">
        <f>IF(AND(SUMIFS(Investors!$P:$P,Investors!$A:$A,$A586,Investors!$G:$G,$B586)-$B$2&lt;=J$4,SUMIFS(Investors!$P:$P,Investors!$A:$A,$A586,Investors!$G:$G,$B586)-$B$2&gt;I$4),SUMIFS(Investors!$Q:$Q,Investors!$A:$A,$A586,Investors!$G:$G,$B586),0)</f>
        <v/>
      </c>
      <c r="K586" s="4">
        <f>IF(AND(SUMIFS(Investors!$P:$P,Investors!$A:$A,$A586,Investors!$G:$G,$B586)-$B$2&lt;=K$4,SUMIFS(Investors!$P:$P,Investors!$A:$A,$A586,Investors!$G:$G,$B586)-$B$2&gt;J$4),SUMIFS(Investors!$Q:$Q,Investors!$A:$A,$A586,Investors!$G:$G,$B586),0)</f>
        <v/>
      </c>
      <c r="L586" s="4">
        <f>IF(AND(SUMIFS(Investors!$P:$P,Investors!$A:$A,$A586,Investors!$G:$G,$B586)-$B$2&lt;=L$4,SUMIFS(Investors!$P:$P,Investors!$A:$A,$A586,Investors!$G:$G,$B586)-$B$2&gt;K$4),SUMIFS(Investors!$Q:$Q,Investors!$A:$A,$A586,Investors!$G:$G,$B586),0)</f>
        <v/>
      </c>
      <c r="M586" s="4">
        <f>IF(AND(SUMIFS(Investors!$P:$P,Investors!$A:$A,$A586,Investors!$G:$G,$B586)-$B$2&lt;=M$4,SUMIFS(Investors!$P:$P,Investors!$A:$A,$A586,Investors!$G:$G,$B586)-$B$2&gt;L$4),SUMIFS(Investors!$Q:$Q,Investors!$A:$A,$A586,Investors!$G:$G,$B586),0)</f>
        <v/>
      </c>
      <c r="N586" s="4">
        <f>IF(AND(SUMIFS(Investors!$P:$P,Investors!$A:$A,$A586,Investors!$G:$G,$B586)-$B$2&lt;=N$4,SUMIFS(Investors!$P:$P,Investors!$A:$A,$A586,Investors!$G:$G,$B586)-$B$2&gt;M$4),SUMIFS(Investors!$Q:$Q,Investors!$A:$A,$A586,Investors!$G:$G,$B586),0)</f>
        <v/>
      </c>
      <c r="O586" s="4">
        <f>IF(AND(SUMIFS(Investors!$P:$P,Investors!$A:$A,$A586,Investors!$G:$G,$B586)-$B$2&lt;=O$4,SUMIFS(Investors!$P:$P,Investors!$A:$A,$A586,Investors!$G:$G,$B586)-$B$2&gt;N$4),SUMIFS(Investors!$Q:$Q,Investors!$A:$A,$A586,Investors!$G:$G,$B586),0)</f>
        <v/>
      </c>
      <c r="P586" s="4">
        <f>IF(AND(SUMIFS(Investors!$P:$P,Investors!$A:$A,$A586,Investors!$G:$G,$B586)-$B$2&lt;=P$4,SUMIFS(Investors!$P:$P,Investors!$A:$A,$A586,Investors!$G:$G,$B586)-$B$2&gt;O$4),SUMIFS(Investors!$Q:$Q,Investors!$A:$A,$A586,Investors!$G:$G,$B586),0)</f>
        <v/>
      </c>
      <c r="Q586" s="4">
        <f>IF(AND(SUMIFS(Investors!$P:$P,Investors!$A:$A,$A586,Investors!$G:$G,$B586)-$B$2&lt;=Q$4,SUMIFS(Investors!$P:$P,Investors!$A:$A,$A586,Investors!$G:$G,$B586)-$B$2&gt;P$4),SUMIFS(Investors!$Q:$Q,Investors!$A:$A,$A586,Investors!$G:$G,$B586),0)</f>
        <v/>
      </c>
      <c r="R586" s="4">
        <f>IF(AND(SUMIFS(Investors!$P:$P,Investors!$A:$A,$A586,Investors!$G:$G,$B586)-$B$2&lt;=R$4,SUMIFS(Investors!$P:$P,Investors!$A:$A,$A586,Investors!$G:$G,$B586)-$B$2&gt;Q$4),SUMIFS(Investors!$Q:$Q,Investors!$A:$A,$A586,Investors!$G:$G,$B586),0)</f>
        <v/>
      </c>
      <c r="S586" s="4">
        <f>IF(AND(SUMIFS(Investors!$P:$P,Investors!$A:$A,$A586,Investors!$G:$G,$B586)-$B$2&lt;=S$4,SUMIFS(Investors!$P:$P,Investors!$A:$A,$A586,Investors!$G:$G,$B586)-$B$2&gt;R$4),SUMIFS(Investors!$Q:$Q,Investors!$A:$A,$A586,Investors!$G:$G,$B586),0)</f>
        <v/>
      </c>
      <c r="T586" s="4">
        <f>IF(AND(SUMIFS(Investors!$P:$P,Investors!$A:$A,$A586,Investors!$G:$G,$B586)-$B$2&lt;=T$4,SUMIFS(Investors!$P:$P,Investors!$A:$A,$A586,Investors!$G:$G,$B586)-$B$2&gt;S$4),SUMIFS(Investors!$Q:$Q,Investors!$A:$A,$A586,Investors!$G:$G,$B586),0)</f>
        <v/>
      </c>
      <c r="U586" s="4">
        <f>IF(AND(SUMIFS(Investors!$P:$P,Investors!$A:$A,$A586,Investors!$G:$G,$B586)-$B$2&lt;=U$4,SUMIFS(Investors!$P:$P,Investors!$A:$A,$A586,Investors!$G:$G,$B586)-$B$2&gt;T$4),SUMIFS(Investors!$Q:$Q,Investors!$A:$A,$A586,Investors!$G:$G,$B586),0)</f>
        <v/>
      </c>
      <c r="V586" s="4">
        <f>IF(AND(SUMIFS(Investors!$P:$P,Investors!$A:$A,$A586,Investors!$G:$G,$B586)-$B$2&lt;=V$4,SUMIFS(Investors!$P:$P,Investors!$A:$A,$A586,Investors!$G:$G,$B586)-$B$2&gt;U$4),SUMIFS(Investors!$Q:$Q,Investors!$A:$A,$A586,Investors!$G:$G,$B586),0)</f>
        <v/>
      </c>
      <c r="W586" s="4">
        <f>IF(AND(SUMIFS(Investors!$P:$P,Investors!$A:$A,$A586,Investors!$G:$G,$B586)-$B$2&lt;=W$4,SUMIFS(Investors!$P:$P,Investors!$A:$A,$A586,Investors!$G:$G,$B586)-$B$2&gt;V$4),SUMIFS(Investors!$Q:$Q,Investors!$A:$A,$A586,Investors!$G:$G,$B586),0)</f>
        <v/>
      </c>
      <c r="X586" s="4">
        <f>IF(AND(SUMIFS(Investors!$P:$P,Investors!$A:$A,$A586,Investors!$G:$G,$B586)-$B$2&lt;=X$4,SUMIFS(Investors!$P:$P,Investors!$A:$A,$A586,Investors!$G:$G,$B586)-$B$2&gt;W$4),SUMIFS(Investors!$Q:$Q,Investors!$A:$A,$A586,Investors!$G:$G,$B586),0)</f>
        <v/>
      </c>
      <c r="Y586" s="4">
        <f>IF(AND(SUMIFS(Investors!$P:$P,Investors!$A:$A,$A586,Investors!$G:$G,$B586)-$B$2&lt;=Y$4,SUMIFS(Investors!$P:$P,Investors!$A:$A,$A586,Investors!$G:$G,$B586)-$B$2&gt;X$4),SUMIFS(Investors!$Q:$Q,Investors!$A:$A,$A586,Investors!$G:$G,$B586),0)</f>
        <v/>
      </c>
      <c r="Z586" s="4">
        <f>IF(AND(SUMIFS(Investors!$P:$P,Investors!$A:$A,$A586,Investors!$G:$G,$B586)-$B$2&lt;=Z$4,SUMIFS(Investors!$P:$P,Investors!$A:$A,$A586,Investors!$G:$G,$B586)-$B$2&gt;Y$4),SUMIFS(Investors!$Q:$Q,Investors!$A:$A,$A586,Investors!$G:$G,$B586),0)</f>
        <v/>
      </c>
      <c r="AA586" s="4">
        <f>IF(AND(SUMIFS(Investors!$P:$P,Investors!$A:$A,$A586,Investors!$G:$G,$B586)-$B$2&lt;=AA$4,SUMIFS(Investors!$P:$P,Investors!$A:$A,$A586,Investors!$G:$G,$B586)-$B$2&gt;Z$4),SUMIFS(Investors!$Q:$Q,Investors!$A:$A,$A586,Investors!$G:$G,$B586),0)</f>
        <v/>
      </c>
      <c r="AB586" s="4">
        <f>IF(AND(SUMIFS(Investors!$P:$P,Investors!$A:$A,$A586,Investors!$G:$G,$B586)-$B$2&lt;=AB$4,SUMIFS(Investors!$P:$P,Investors!$A:$A,$A586,Investors!$G:$G,$B586)-$B$2&gt;AA$4),SUMIFS(Investors!$Q:$Q,Investors!$A:$A,$A586,Investors!$G:$G,$B586),0)</f>
        <v/>
      </c>
      <c r="AC586" s="4">
        <f>IF(AND(SUMIFS(Investors!$P:$P,Investors!$A:$A,$A586,Investors!$G:$G,$B586)-$B$2&lt;=AC$4,SUMIFS(Investors!$P:$P,Investors!$A:$A,$A586,Investors!$G:$G,$B586)-$B$2&gt;AB$4),SUMIFS(Investors!$Q:$Q,Investors!$A:$A,$A586,Investors!$G:$G,$B586),0)</f>
        <v/>
      </c>
    </row>
    <row r="587">
      <c r="A587" t="inlineStr">
        <is>
          <t>ZHOW01</t>
        </is>
      </c>
      <c r="B587" t="inlineStr">
        <is>
          <t>HVE303</t>
        </is>
      </c>
      <c r="C587" s="4">
        <f>SUM(E587:AC587)</f>
        <v/>
      </c>
      <c r="E587" s="4">
        <f>IF(AND(SUMIFS(Investors!$P:$P,Investors!$A:$A,$A587,Investors!$G:$G,$B587)-$B$2&lt;=E$4,SUMIFS(Investors!$P:$P,Investors!$A:$A,$A587,Investors!$G:$G,$B587)-$B$2&gt;D$4),SUMIFS(Investors!$Q:$Q,Investors!$A:$A,$A587,Investors!$G:$G,$B587),0)</f>
        <v/>
      </c>
      <c r="F587" s="4">
        <f>IF(AND(SUMIFS(Investors!$P:$P,Investors!$A:$A,$A587,Investors!$G:$G,$B587)-$B$2&lt;=F$4,SUMIFS(Investors!$P:$P,Investors!$A:$A,$A587,Investors!$G:$G,$B587)-$B$2&gt;E$4),SUMIFS(Investors!$Q:$Q,Investors!$A:$A,$A587,Investors!$G:$G,$B587),0)</f>
        <v/>
      </c>
      <c r="G587" s="4">
        <f>IF(AND(SUMIFS(Investors!$P:$P,Investors!$A:$A,$A587,Investors!$G:$G,$B587)-$B$2&lt;=G$4,SUMIFS(Investors!$P:$P,Investors!$A:$A,$A587,Investors!$G:$G,$B587)-$B$2&gt;F$4),SUMIFS(Investors!$Q:$Q,Investors!$A:$A,$A587,Investors!$G:$G,$B587),0)</f>
        <v/>
      </c>
      <c r="H587" s="4">
        <f>IF(AND(SUMIFS(Investors!$P:$P,Investors!$A:$A,$A587,Investors!$G:$G,$B587)-$B$2&lt;=H$4,SUMIFS(Investors!$P:$P,Investors!$A:$A,$A587,Investors!$G:$G,$B587)-$B$2&gt;G$4),SUMIFS(Investors!$Q:$Q,Investors!$A:$A,$A587,Investors!$G:$G,$B587),0)</f>
        <v/>
      </c>
      <c r="I587" s="4">
        <f>IF(AND(SUMIFS(Investors!$P:$P,Investors!$A:$A,$A587,Investors!$G:$G,$B587)-$B$2&lt;=I$4,SUMIFS(Investors!$P:$P,Investors!$A:$A,$A587,Investors!$G:$G,$B587)-$B$2&gt;H$4),SUMIFS(Investors!$Q:$Q,Investors!$A:$A,$A587,Investors!$G:$G,$B587),0)</f>
        <v/>
      </c>
      <c r="J587" s="4">
        <f>IF(AND(SUMIFS(Investors!$P:$P,Investors!$A:$A,$A587,Investors!$G:$G,$B587)-$B$2&lt;=J$4,SUMIFS(Investors!$P:$P,Investors!$A:$A,$A587,Investors!$G:$G,$B587)-$B$2&gt;I$4),SUMIFS(Investors!$Q:$Q,Investors!$A:$A,$A587,Investors!$G:$G,$B587),0)</f>
        <v/>
      </c>
      <c r="K587" s="4">
        <f>IF(AND(SUMIFS(Investors!$P:$P,Investors!$A:$A,$A587,Investors!$G:$G,$B587)-$B$2&lt;=K$4,SUMIFS(Investors!$P:$P,Investors!$A:$A,$A587,Investors!$G:$G,$B587)-$B$2&gt;J$4),SUMIFS(Investors!$Q:$Q,Investors!$A:$A,$A587,Investors!$G:$G,$B587),0)</f>
        <v/>
      </c>
      <c r="L587" s="4">
        <f>IF(AND(SUMIFS(Investors!$P:$P,Investors!$A:$A,$A587,Investors!$G:$G,$B587)-$B$2&lt;=L$4,SUMIFS(Investors!$P:$P,Investors!$A:$A,$A587,Investors!$G:$G,$B587)-$B$2&gt;K$4),SUMIFS(Investors!$Q:$Q,Investors!$A:$A,$A587,Investors!$G:$G,$B587),0)</f>
        <v/>
      </c>
      <c r="M587" s="4">
        <f>IF(AND(SUMIFS(Investors!$P:$P,Investors!$A:$A,$A587,Investors!$G:$G,$B587)-$B$2&lt;=M$4,SUMIFS(Investors!$P:$P,Investors!$A:$A,$A587,Investors!$G:$G,$B587)-$B$2&gt;L$4),SUMIFS(Investors!$Q:$Q,Investors!$A:$A,$A587,Investors!$G:$G,$B587),0)</f>
        <v/>
      </c>
      <c r="N587" s="4">
        <f>IF(AND(SUMIFS(Investors!$P:$P,Investors!$A:$A,$A587,Investors!$G:$G,$B587)-$B$2&lt;=N$4,SUMIFS(Investors!$P:$P,Investors!$A:$A,$A587,Investors!$G:$G,$B587)-$B$2&gt;M$4),SUMIFS(Investors!$Q:$Q,Investors!$A:$A,$A587,Investors!$G:$G,$B587),0)</f>
        <v/>
      </c>
      <c r="O587" s="4">
        <f>IF(AND(SUMIFS(Investors!$P:$P,Investors!$A:$A,$A587,Investors!$G:$G,$B587)-$B$2&lt;=O$4,SUMIFS(Investors!$P:$P,Investors!$A:$A,$A587,Investors!$G:$G,$B587)-$B$2&gt;N$4),SUMIFS(Investors!$Q:$Q,Investors!$A:$A,$A587,Investors!$G:$G,$B587),0)</f>
        <v/>
      </c>
      <c r="P587" s="4">
        <f>IF(AND(SUMIFS(Investors!$P:$P,Investors!$A:$A,$A587,Investors!$G:$G,$B587)-$B$2&lt;=P$4,SUMIFS(Investors!$P:$P,Investors!$A:$A,$A587,Investors!$G:$G,$B587)-$B$2&gt;O$4),SUMIFS(Investors!$Q:$Q,Investors!$A:$A,$A587,Investors!$G:$G,$B587),0)</f>
        <v/>
      </c>
      <c r="Q587" s="4">
        <f>IF(AND(SUMIFS(Investors!$P:$P,Investors!$A:$A,$A587,Investors!$G:$G,$B587)-$B$2&lt;=Q$4,SUMIFS(Investors!$P:$P,Investors!$A:$A,$A587,Investors!$G:$G,$B587)-$B$2&gt;P$4),SUMIFS(Investors!$Q:$Q,Investors!$A:$A,$A587,Investors!$G:$G,$B587),0)</f>
        <v/>
      </c>
      <c r="R587" s="4">
        <f>IF(AND(SUMIFS(Investors!$P:$P,Investors!$A:$A,$A587,Investors!$G:$G,$B587)-$B$2&lt;=R$4,SUMIFS(Investors!$P:$P,Investors!$A:$A,$A587,Investors!$G:$G,$B587)-$B$2&gt;Q$4),SUMIFS(Investors!$Q:$Q,Investors!$A:$A,$A587,Investors!$G:$G,$B587),0)</f>
        <v/>
      </c>
      <c r="S587" s="4">
        <f>IF(AND(SUMIFS(Investors!$P:$P,Investors!$A:$A,$A587,Investors!$G:$G,$B587)-$B$2&lt;=S$4,SUMIFS(Investors!$P:$P,Investors!$A:$A,$A587,Investors!$G:$G,$B587)-$B$2&gt;R$4),SUMIFS(Investors!$Q:$Q,Investors!$A:$A,$A587,Investors!$G:$G,$B587),0)</f>
        <v/>
      </c>
      <c r="T587" s="4">
        <f>IF(AND(SUMIFS(Investors!$P:$P,Investors!$A:$A,$A587,Investors!$G:$G,$B587)-$B$2&lt;=T$4,SUMIFS(Investors!$P:$P,Investors!$A:$A,$A587,Investors!$G:$G,$B587)-$B$2&gt;S$4),SUMIFS(Investors!$Q:$Q,Investors!$A:$A,$A587,Investors!$G:$G,$B587),0)</f>
        <v/>
      </c>
      <c r="U587" s="4">
        <f>IF(AND(SUMIFS(Investors!$P:$P,Investors!$A:$A,$A587,Investors!$G:$G,$B587)-$B$2&lt;=U$4,SUMIFS(Investors!$P:$P,Investors!$A:$A,$A587,Investors!$G:$G,$B587)-$B$2&gt;T$4),SUMIFS(Investors!$Q:$Q,Investors!$A:$A,$A587,Investors!$G:$G,$B587),0)</f>
        <v/>
      </c>
      <c r="V587" s="4">
        <f>IF(AND(SUMIFS(Investors!$P:$P,Investors!$A:$A,$A587,Investors!$G:$G,$B587)-$B$2&lt;=V$4,SUMIFS(Investors!$P:$P,Investors!$A:$A,$A587,Investors!$G:$G,$B587)-$B$2&gt;U$4),SUMIFS(Investors!$Q:$Q,Investors!$A:$A,$A587,Investors!$G:$G,$B587),0)</f>
        <v/>
      </c>
      <c r="W587" s="4">
        <f>IF(AND(SUMIFS(Investors!$P:$P,Investors!$A:$A,$A587,Investors!$G:$G,$B587)-$B$2&lt;=W$4,SUMIFS(Investors!$P:$P,Investors!$A:$A,$A587,Investors!$G:$G,$B587)-$B$2&gt;V$4),SUMIFS(Investors!$Q:$Q,Investors!$A:$A,$A587,Investors!$G:$G,$B587),0)</f>
        <v/>
      </c>
      <c r="X587" s="4">
        <f>IF(AND(SUMIFS(Investors!$P:$P,Investors!$A:$A,$A587,Investors!$G:$G,$B587)-$B$2&lt;=X$4,SUMIFS(Investors!$P:$P,Investors!$A:$A,$A587,Investors!$G:$G,$B587)-$B$2&gt;W$4),SUMIFS(Investors!$Q:$Q,Investors!$A:$A,$A587,Investors!$G:$G,$B587),0)</f>
        <v/>
      </c>
      <c r="Y587" s="4">
        <f>IF(AND(SUMIFS(Investors!$P:$P,Investors!$A:$A,$A587,Investors!$G:$G,$B587)-$B$2&lt;=Y$4,SUMIFS(Investors!$P:$P,Investors!$A:$A,$A587,Investors!$G:$G,$B587)-$B$2&gt;X$4),SUMIFS(Investors!$Q:$Q,Investors!$A:$A,$A587,Investors!$G:$G,$B587),0)</f>
        <v/>
      </c>
      <c r="Z587" s="4">
        <f>IF(AND(SUMIFS(Investors!$P:$P,Investors!$A:$A,$A587,Investors!$G:$G,$B587)-$B$2&lt;=Z$4,SUMIFS(Investors!$P:$P,Investors!$A:$A,$A587,Investors!$G:$G,$B587)-$B$2&gt;Y$4),SUMIFS(Investors!$Q:$Q,Investors!$A:$A,$A587,Investors!$G:$G,$B587),0)</f>
        <v/>
      </c>
      <c r="AA587" s="4">
        <f>IF(AND(SUMIFS(Investors!$P:$P,Investors!$A:$A,$A587,Investors!$G:$G,$B587)-$B$2&lt;=AA$4,SUMIFS(Investors!$P:$P,Investors!$A:$A,$A587,Investors!$G:$G,$B587)-$B$2&gt;Z$4),SUMIFS(Investors!$Q:$Q,Investors!$A:$A,$A587,Investors!$G:$G,$B587),0)</f>
        <v/>
      </c>
      <c r="AB587" s="4">
        <f>IF(AND(SUMIFS(Investors!$P:$P,Investors!$A:$A,$A587,Investors!$G:$G,$B587)-$B$2&lt;=AB$4,SUMIFS(Investors!$P:$P,Investors!$A:$A,$A587,Investors!$G:$G,$B587)-$B$2&gt;AA$4),SUMIFS(Investors!$Q:$Q,Investors!$A:$A,$A587,Investors!$G:$G,$B587),0)</f>
        <v/>
      </c>
      <c r="AC587" s="4">
        <f>IF(AND(SUMIFS(Investors!$P:$P,Investors!$A:$A,$A587,Investors!$G:$G,$B587)-$B$2&lt;=AC$4,SUMIFS(Investors!$P:$P,Investors!$A:$A,$A587,Investors!$G:$G,$B587)-$B$2&gt;AB$4),SUMIFS(Investors!$Q:$Q,Investors!$A:$A,$A587,Investors!$G:$G,$B587),0)</f>
        <v/>
      </c>
    </row>
    <row r="588">
      <c r="A588" t="inlineStr">
        <is>
          <t>ZGEC01</t>
        </is>
      </c>
      <c r="B588" t="inlineStr">
        <is>
          <t>HFB203</t>
        </is>
      </c>
      <c r="C588" s="4">
        <f>SUM(E588:AC588)</f>
        <v/>
      </c>
      <c r="E588" s="4">
        <f>IF(AND(SUMIFS(Investors!$P:$P,Investors!$A:$A,$A588,Investors!$G:$G,$B588)-$B$2&lt;=E$4,SUMIFS(Investors!$P:$P,Investors!$A:$A,$A588,Investors!$G:$G,$B588)-$B$2&gt;D$4),SUMIFS(Investors!$Q:$Q,Investors!$A:$A,$A588,Investors!$G:$G,$B588),0)</f>
        <v/>
      </c>
      <c r="F588" s="4">
        <f>IF(AND(SUMIFS(Investors!$P:$P,Investors!$A:$A,$A588,Investors!$G:$G,$B588)-$B$2&lt;=F$4,SUMIFS(Investors!$P:$P,Investors!$A:$A,$A588,Investors!$G:$G,$B588)-$B$2&gt;E$4),SUMIFS(Investors!$Q:$Q,Investors!$A:$A,$A588,Investors!$G:$G,$B588),0)</f>
        <v/>
      </c>
      <c r="G588" s="4">
        <f>IF(AND(SUMIFS(Investors!$P:$P,Investors!$A:$A,$A588,Investors!$G:$G,$B588)-$B$2&lt;=G$4,SUMIFS(Investors!$P:$P,Investors!$A:$A,$A588,Investors!$G:$G,$B588)-$B$2&gt;F$4),SUMIFS(Investors!$Q:$Q,Investors!$A:$A,$A588,Investors!$G:$G,$B588),0)</f>
        <v/>
      </c>
      <c r="H588" s="4">
        <f>IF(AND(SUMIFS(Investors!$P:$P,Investors!$A:$A,$A588,Investors!$G:$G,$B588)-$B$2&lt;=H$4,SUMIFS(Investors!$P:$P,Investors!$A:$A,$A588,Investors!$G:$G,$B588)-$B$2&gt;G$4),SUMIFS(Investors!$Q:$Q,Investors!$A:$A,$A588,Investors!$G:$G,$B588),0)</f>
        <v/>
      </c>
      <c r="I588" s="4">
        <f>IF(AND(SUMIFS(Investors!$P:$P,Investors!$A:$A,$A588,Investors!$G:$G,$B588)-$B$2&lt;=I$4,SUMIFS(Investors!$P:$P,Investors!$A:$A,$A588,Investors!$G:$G,$B588)-$B$2&gt;H$4),SUMIFS(Investors!$Q:$Q,Investors!$A:$A,$A588,Investors!$G:$G,$B588),0)</f>
        <v/>
      </c>
      <c r="J588" s="4">
        <f>IF(AND(SUMIFS(Investors!$P:$P,Investors!$A:$A,$A588,Investors!$G:$G,$B588)-$B$2&lt;=J$4,SUMIFS(Investors!$P:$P,Investors!$A:$A,$A588,Investors!$G:$G,$B588)-$B$2&gt;I$4),SUMIFS(Investors!$Q:$Q,Investors!$A:$A,$A588,Investors!$G:$G,$B588),0)</f>
        <v/>
      </c>
      <c r="K588" s="4">
        <f>IF(AND(SUMIFS(Investors!$P:$P,Investors!$A:$A,$A588,Investors!$G:$G,$B588)-$B$2&lt;=K$4,SUMIFS(Investors!$P:$P,Investors!$A:$A,$A588,Investors!$G:$G,$B588)-$B$2&gt;J$4),SUMIFS(Investors!$Q:$Q,Investors!$A:$A,$A588,Investors!$G:$G,$B588),0)</f>
        <v/>
      </c>
      <c r="L588" s="4">
        <f>IF(AND(SUMIFS(Investors!$P:$P,Investors!$A:$A,$A588,Investors!$G:$G,$B588)-$B$2&lt;=L$4,SUMIFS(Investors!$P:$P,Investors!$A:$A,$A588,Investors!$G:$G,$B588)-$B$2&gt;K$4),SUMIFS(Investors!$Q:$Q,Investors!$A:$A,$A588,Investors!$G:$G,$B588),0)</f>
        <v/>
      </c>
      <c r="M588" s="4">
        <f>IF(AND(SUMIFS(Investors!$P:$P,Investors!$A:$A,$A588,Investors!$G:$G,$B588)-$B$2&lt;=M$4,SUMIFS(Investors!$P:$P,Investors!$A:$A,$A588,Investors!$G:$G,$B588)-$B$2&gt;L$4),SUMIFS(Investors!$Q:$Q,Investors!$A:$A,$A588,Investors!$G:$G,$B588),0)</f>
        <v/>
      </c>
      <c r="N588" s="4">
        <f>IF(AND(SUMIFS(Investors!$P:$P,Investors!$A:$A,$A588,Investors!$G:$G,$B588)-$B$2&lt;=N$4,SUMIFS(Investors!$P:$P,Investors!$A:$A,$A588,Investors!$G:$G,$B588)-$B$2&gt;M$4),SUMIFS(Investors!$Q:$Q,Investors!$A:$A,$A588,Investors!$G:$G,$B588),0)</f>
        <v/>
      </c>
      <c r="O588" s="4">
        <f>IF(AND(SUMIFS(Investors!$P:$P,Investors!$A:$A,$A588,Investors!$G:$G,$B588)-$B$2&lt;=O$4,SUMIFS(Investors!$P:$P,Investors!$A:$A,$A588,Investors!$G:$G,$B588)-$B$2&gt;N$4),SUMIFS(Investors!$Q:$Q,Investors!$A:$A,$A588,Investors!$G:$G,$B588),0)</f>
        <v/>
      </c>
      <c r="P588" s="4">
        <f>IF(AND(SUMIFS(Investors!$P:$P,Investors!$A:$A,$A588,Investors!$G:$G,$B588)-$B$2&lt;=P$4,SUMIFS(Investors!$P:$P,Investors!$A:$A,$A588,Investors!$G:$G,$B588)-$B$2&gt;O$4),SUMIFS(Investors!$Q:$Q,Investors!$A:$A,$A588,Investors!$G:$G,$B588),0)</f>
        <v/>
      </c>
      <c r="Q588" s="4">
        <f>IF(AND(SUMIFS(Investors!$P:$P,Investors!$A:$A,$A588,Investors!$G:$G,$B588)-$B$2&lt;=Q$4,SUMIFS(Investors!$P:$P,Investors!$A:$A,$A588,Investors!$G:$G,$B588)-$B$2&gt;P$4),SUMIFS(Investors!$Q:$Q,Investors!$A:$A,$A588,Investors!$G:$G,$B588),0)</f>
        <v/>
      </c>
      <c r="R588" s="4">
        <f>IF(AND(SUMIFS(Investors!$P:$P,Investors!$A:$A,$A588,Investors!$G:$G,$B588)-$B$2&lt;=R$4,SUMIFS(Investors!$P:$P,Investors!$A:$A,$A588,Investors!$G:$G,$B588)-$B$2&gt;Q$4),SUMIFS(Investors!$Q:$Q,Investors!$A:$A,$A588,Investors!$G:$G,$B588),0)</f>
        <v/>
      </c>
      <c r="S588" s="4">
        <f>IF(AND(SUMIFS(Investors!$P:$P,Investors!$A:$A,$A588,Investors!$G:$G,$B588)-$B$2&lt;=S$4,SUMIFS(Investors!$P:$P,Investors!$A:$A,$A588,Investors!$G:$G,$B588)-$B$2&gt;R$4),SUMIFS(Investors!$Q:$Q,Investors!$A:$A,$A588,Investors!$G:$G,$B588),0)</f>
        <v/>
      </c>
      <c r="T588" s="4">
        <f>IF(AND(SUMIFS(Investors!$P:$P,Investors!$A:$A,$A588,Investors!$G:$G,$B588)-$B$2&lt;=T$4,SUMIFS(Investors!$P:$P,Investors!$A:$A,$A588,Investors!$G:$G,$B588)-$B$2&gt;S$4),SUMIFS(Investors!$Q:$Q,Investors!$A:$A,$A588,Investors!$G:$G,$B588),0)</f>
        <v/>
      </c>
      <c r="U588" s="4">
        <f>IF(AND(SUMIFS(Investors!$P:$P,Investors!$A:$A,$A588,Investors!$G:$G,$B588)-$B$2&lt;=U$4,SUMIFS(Investors!$P:$P,Investors!$A:$A,$A588,Investors!$G:$G,$B588)-$B$2&gt;T$4),SUMIFS(Investors!$Q:$Q,Investors!$A:$A,$A588,Investors!$G:$G,$B588),0)</f>
        <v/>
      </c>
      <c r="V588" s="4">
        <f>IF(AND(SUMIFS(Investors!$P:$P,Investors!$A:$A,$A588,Investors!$G:$G,$B588)-$B$2&lt;=V$4,SUMIFS(Investors!$P:$P,Investors!$A:$A,$A588,Investors!$G:$G,$B588)-$B$2&gt;U$4),SUMIFS(Investors!$Q:$Q,Investors!$A:$A,$A588,Investors!$G:$G,$B588),0)</f>
        <v/>
      </c>
      <c r="W588" s="4">
        <f>IF(AND(SUMIFS(Investors!$P:$P,Investors!$A:$A,$A588,Investors!$G:$G,$B588)-$B$2&lt;=W$4,SUMIFS(Investors!$P:$P,Investors!$A:$A,$A588,Investors!$G:$G,$B588)-$B$2&gt;V$4),SUMIFS(Investors!$Q:$Q,Investors!$A:$A,$A588,Investors!$G:$G,$B588),0)</f>
        <v/>
      </c>
      <c r="X588" s="4">
        <f>IF(AND(SUMIFS(Investors!$P:$P,Investors!$A:$A,$A588,Investors!$G:$G,$B588)-$B$2&lt;=X$4,SUMIFS(Investors!$P:$P,Investors!$A:$A,$A588,Investors!$G:$G,$B588)-$B$2&gt;W$4),SUMIFS(Investors!$Q:$Q,Investors!$A:$A,$A588,Investors!$G:$G,$B588),0)</f>
        <v/>
      </c>
      <c r="Y588" s="4">
        <f>IF(AND(SUMIFS(Investors!$P:$P,Investors!$A:$A,$A588,Investors!$G:$G,$B588)-$B$2&lt;=Y$4,SUMIFS(Investors!$P:$P,Investors!$A:$A,$A588,Investors!$G:$G,$B588)-$B$2&gt;X$4),SUMIFS(Investors!$Q:$Q,Investors!$A:$A,$A588,Investors!$G:$G,$B588),0)</f>
        <v/>
      </c>
      <c r="Z588" s="4">
        <f>IF(AND(SUMIFS(Investors!$P:$P,Investors!$A:$A,$A588,Investors!$G:$G,$B588)-$B$2&lt;=Z$4,SUMIFS(Investors!$P:$P,Investors!$A:$A,$A588,Investors!$G:$G,$B588)-$B$2&gt;Y$4),SUMIFS(Investors!$Q:$Q,Investors!$A:$A,$A588,Investors!$G:$G,$B588),0)</f>
        <v/>
      </c>
      <c r="AA588" s="4">
        <f>IF(AND(SUMIFS(Investors!$P:$P,Investors!$A:$A,$A588,Investors!$G:$G,$B588)-$B$2&lt;=AA$4,SUMIFS(Investors!$P:$P,Investors!$A:$A,$A588,Investors!$G:$G,$B588)-$B$2&gt;Z$4),SUMIFS(Investors!$Q:$Q,Investors!$A:$A,$A588,Investors!$G:$G,$B588),0)</f>
        <v/>
      </c>
      <c r="AB588" s="4">
        <f>IF(AND(SUMIFS(Investors!$P:$P,Investors!$A:$A,$A588,Investors!$G:$G,$B588)-$B$2&lt;=AB$4,SUMIFS(Investors!$P:$P,Investors!$A:$A,$A588,Investors!$G:$G,$B588)-$B$2&gt;AA$4),SUMIFS(Investors!$Q:$Q,Investors!$A:$A,$A588,Investors!$G:$G,$B588),0)</f>
        <v/>
      </c>
      <c r="AC588" s="4">
        <f>IF(AND(SUMIFS(Investors!$P:$P,Investors!$A:$A,$A588,Investors!$G:$G,$B588)-$B$2&lt;=AC$4,SUMIFS(Investors!$P:$P,Investors!$A:$A,$A588,Investors!$G:$G,$B588)-$B$2&gt;AB$4),SUMIFS(Investors!$Q:$Q,Investors!$A:$A,$A588,Investors!$G:$G,$B588),0)</f>
        <v/>
      </c>
    </row>
    <row r="589">
      <c r="A589" t="inlineStr">
        <is>
          <t>ZGEC01</t>
        </is>
      </c>
      <c r="B589" t="inlineStr">
        <is>
          <t>HFB212</t>
        </is>
      </c>
      <c r="C589" s="4">
        <f>SUM(E589:AC589)</f>
        <v/>
      </c>
      <c r="E589" s="4">
        <f>IF(AND(SUMIFS(Investors!$P:$P,Investors!$A:$A,$A589,Investors!$G:$G,$B589)-$B$2&lt;=E$4,SUMIFS(Investors!$P:$P,Investors!$A:$A,$A589,Investors!$G:$G,$B589)-$B$2&gt;D$4),SUMIFS(Investors!$Q:$Q,Investors!$A:$A,$A589,Investors!$G:$G,$B589),0)</f>
        <v/>
      </c>
      <c r="F589" s="4">
        <f>IF(AND(SUMIFS(Investors!$P:$P,Investors!$A:$A,$A589,Investors!$G:$G,$B589)-$B$2&lt;=F$4,SUMIFS(Investors!$P:$P,Investors!$A:$A,$A589,Investors!$G:$G,$B589)-$B$2&gt;E$4),SUMIFS(Investors!$Q:$Q,Investors!$A:$A,$A589,Investors!$G:$G,$B589),0)</f>
        <v/>
      </c>
      <c r="G589" s="4">
        <f>IF(AND(SUMIFS(Investors!$P:$P,Investors!$A:$A,$A589,Investors!$G:$G,$B589)-$B$2&lt;=G$4,SUMIFS(Investors!$P:$P,Investors!$A:$A,$A589,Investors!$G:$G,$B589)-$B$2&gt;F$4),SUMIFS(Investors!$Q:$Q,Investors!$A:$A,$A589,Investors!$G:$G,$B589),0)</f>
        <v/>
      </c>
      <c r="H589" s="4">
        <f>IF(AND(SUMIFS(Investors!$P:$P,Investors!$A:$A,$A589,Investors!$G:$G,$B589)-$B$2&lt;=H$4,SUMIFS(Investors!$P:$P,Investors!$A:$A,$A589,Investors!$G:$G,$B589)-$B$2&gt;G$4),SUMIFS(Investors!$Q:$Q,Investors!$A:$A,$A589,Investors!$G:$G,$B589),0)</f>
        <v/>
      </c>
      <c r="I589" s="4">
        <f>IF(AND(SUMIFS(Investors!$P:$P,Investors!$A:$A,$A589,Investors!$G:$G,$B589)-$B$2&lt;=I$4,SUMIFS(Investors!$P:$P,Investors!$A:$A,$A589,Investors!$G:$G,$B589)-$B$2&gt;H$4),SUMIFS(Investors!$Q:$Q,Investors!$A:$A,$A589,Investors!$G:$G,$B589),0)</f>
        <v/>
      </c>
      <c r="J589" s="4">
        <f>IF(AND(SUMIFS(Investors!$P:$P,Investors!$A:$A,$A589,Investors!$G:$G,$B589)-$B$2&lt;=J$4,SUMIFS(Investors!$P:$P,Investors!$A:$A,$A589,Investors!$G:$G,$B589)-$B$2&gt;I$4),SUMIFS(Investors!$Q:$Q,Investors!$A:$A,$A589,Investors!$G:$G,$B589),0)</f>
        <v/>
      </c>
      <c r="K589" s="4">
        <f>IF(AND(SUMIFS(Investors!$P:$P,Investors!$A:$A,$A589,Investors!$G:$G,$B589)-$B$2&lt;=K$4,SUMIFS(Investors!$P:$P,Investors!$A:$A,$A589,Investors!$G:$G,$B589)-$B$2&gt;J$4),SUMIFS(Investors!$Q:$Q,Investors!$A:$A,$A589,Investors!$G:$G,$B589),0)</f>
        <v/>
      </c>
      <c r="L589" s="4">
        <f>IF(AND(SUMIFS(Investors!$P:$P,Investors!$A:$A,$A589,Investors!$G:$G,$B589)-$B$2&lt;=L$4,SUMIFS(Investors!$P:$P,Investors!$A:$A,$A589,Investors!$G:$G,$B589)-$B$2&gt;K$4),SUMIFS(Investors!$Q:$Q,Investors!$A:$A,$A589,Investors!$G:$G,$B589),0)</f>
        <v/>
      </c>
      <c r="M589" s="4">
        <f>IF(AND(SUMIFS(Investors!$P:$P,Investors!$A:$A,$A589,Investors!$G:$G,$B589)-$B$2&lt;=M$4,SUMIFS(Investors!$P:$P,Investors!$A:$A,$A589,Investors!$G:$G,$B589)-$B$2&gt;L$4),SUMIFS(Investors!$Q:$Q,Investors!$A:$A,$A589,Investors!$G:$G,$B589),0)</f>
        <v/>
      </c>
      <c r="N589" s="4">
        <f>IF(AND(SUMIFS(Investors!$P:$P,Investors!$A:$A,$A589,Investors!$G:$G,$B589)-$B$2&lt;=N$4,SUMIFS(Investors!$P:$P,Investors!$A:$A,$A589,Investors!$G:$G,$B589)-$B$2&gt;M$4),SUMIFS(Investors!$Q:$Q,Investors!$A:$A,$A589,Investors!$G:$G,$B589),0)</f>
        <v/>
      </c>
      <c r="O589" s="4">
        <f>IF(AND(SUMIFS(Investors!$P:$P,Investors!$A:$A,$A589,Investors!$G:$G,$B589)-$B$2&lt;=O$4,SUMIFS(Investors!$P:$P,Investors!$A:$A,$A589,Investors!$G:$G,$B589)-$B$2&gt;N$4),SUMIFS(Investors!$Q:$Q,Investors!$A:$A,$A589,Investors!$G:$G,$B589),0)</f>
        <v/>
      </c>
      <c r="P589" s="4">
        <f>IF(AND(SUMIFS(Investors!$P:$P,Investors!$A:$A,$A589,Investors!$G:$G,$B589)-$B$2&lt;=P$4,SUMIFS(Investors!$P:$P,Investors!$A:$A,$A589,Investors!$G:$G,$B589)-$B$2&gt;O$4),SUMIFS(Investors!$Q:$Q,Investors!$A:$A,$A589,Investors!$G:$G,$B589),0)</f>
        <v/>
      </c>
      <c r="Q589" s="4">
        <f>IF(AND(SUMIFS(Investors!$P:$P,Investors!$A:$A,$A589,Investors!$G:$G,$B589)-$B$2&lt;=Q$4,SUMIFS(Investors!$P:$P,Investors!$A:$A,$A589,Investors!$G:$G,$B589)-$B$2&gt;P$4),SUMIFS(Investors!$Q:$Q,Investors!$A:$A,$A589,Investors!$G:$G,$B589),0)</f>
        <v/>
      </c>
      <c r="R589" s="4">
        <f>IF(AND(SUMIFS(Investors!$P:$P,Investors!$A:$A,$A589,Investors!$G:$G,$B589)-$B$2&lt;=R$4,SUMIFS(Investors!$P:$P,Investors!$A:$A,$A589,Investors!$G:$G,$B589)-$B$2&gt;Q$4),SUMIFS(Investors!$Q:$Q,Investors!$A:$A,$A589,Investors!$G:$G,$B589),0)</f>
        <v/>
      </c>
      <c r="S589" s="4">
        <f>IF(AND(SUMIFS(Investors!$P:$P,Investors!$A:$A,$A589,Investors!$G:$G,$B589)-$B$2&lt;=S$4,SUMIFS(Investors!$P:$P,Investors!$A:$A,$A589,Investors!$G:$G,$B589)-$B$2&gt;R$4),SUMIFS(Investors!$Q:$Q,Investors!$A:$A,$A589,Investors!$G:$G,$B589),0)</f>
        <v/>
      </c>
      <c r="T589" s="4">
        <f>IF(AND(SUMIFS(Investors!$P:$P,Investors!$A:$A,$A589,Investors!$G:$G,$B589)-$B$2&lt;=T$4,SUMIFS(Investors!$P:$P,Investors!$A:$A,$A589,Investors!$G:$G,$B589)-$B$2&gt;S$4),SUMIFS(Investors!$Q:$Q,Investors!$A:$A,$A589,Investors!$G:$G,$B589),0)</f>
        <v/>
      </c>
      <c r="U589" s="4">
        <f>IF(AND(SUMIFS(Investors!$P:$P,Investors!$A:$A,$A589,Investors!$G:$G,$B589)-$B$2&lt;=U$4,SUMIFS(Investors!$P:$P,Investors!$A:$A,$A589,Investors!$G:$G,$B589)-$B$2&gt;T$4),SUMIFS(Investors!$Q:$Q,Investors!$A:$A,$A589,Investors!$G:$G,$B589),0)</f>
        <v/>
      </c>
      <c r="V589" s="4">
        <f>IF(AND(SUMIFS(Investors!$P:$P,Investors!$A:$A,$A589,Investors!$G:$G,$B589)-$B$2&lt;=V$4,SUMIFS(Investors!$P:$P,Investors!$A:$A,$A589,Investors!$G:$G,$B589)-$B$2&gt;U$4),SUMIFS(Investors!$Q:$Q,Investors!$A:$A,$A589,Investors!$G:$G,$B589),0)</f>
        <v/>
      </c>
      <c r="W589" s="4">
        <f>IF(AND(SUMIFS(Investors!$P:$P,Investors!$A:$A,$A589,Investors!$G:$G,$B589)-$B$2&lt;=W$4,SUMIFS(Investors!$P:$P,Investors!$A:$A,$A589,Investors!$G:$G,$B589)-$B$2&gt;V$4),SUMIFS(Investors!$Q:$Q,Investors!$A:$A,$A589,Investors!$G:$G,$B589),0)</f>
        <v/>
      </c>
      <c r="X589" s="4">
        <f>IF(AND(SUMIFS(Investors!$P:$P,Investors!$A:$A,$A589,Investors!$G:$G,$B589)-$B$2&lt;=X$4,SUMIFS(Investors!$P:$P,Investors!$A:$A,$A589,Investors!$G:$G,$B589)-$B$2&gt;W$4),SUMIFS(Investors!$Q:$Q,Investors!$A:$A,$A589,Investors!$G:$G,$B589),0)</f>
        <v/>
      </c>
      <c r="Y589" s="4">
        <f>IF(AND(SUMIFS(Investors!$P:$P,Investors!$A:$A,$A589,Investors!$G:$G,$B589)-$B$2&lt;=Y$4,SUMIFS(Investors!$P:$P,Investors!$A:$A,$A589,Investors!$G:$G,$B589)-$B$2&gt;X$4),SUMIFS(Investors!$Q:$Q,Investors!$A:$A,$A589,Investors!$G:$G,$B589),0)</f>
        <v/>
      </c>
      <c r="Z589" s="4">
        <f>IF(AND(SUMIFS(Investors!$P:$P,Investors!$A:$A,$A589,Investors!$G:$G,$B589)-$B$2&lt;=Z$4,SUMIFS(Investors!$P:$P,Investors!$A:$A,$A589,Investors!$G:$G,$B589)-$B$2&gt;Y$4),SUMIFS(Investors!$Q:$Q,Investors!$A:$A,$A589,Investors!$G:$G,$B589),0)</f>
        <v/>
      </c>
      <c r="AA589" s="4">
        <f>IF(AND(SUMIFS(Investors!$P:$P,Investors!$A:$A,$A589,Investors!$G:$G,$B589)-$B$2&lt;=AA$4,SUMIFS(Investors!$P:$P,Investors!$A:$A,$A589,Investors!$G:$G,$B589)-$B$2&gt;Z$4),SUMIFS(Investors!$Q:$Q,Investors!$A:$A,$A589,Investors!$G:$G,$B589),0)</f>
        <v/>
      </c>
      <c r="AB589" s="4">
        <f>IF(AND(SUMIFS(Investors!$P:$P,Investors!$A:$A,$A589,Investors!$G:$G,$B589)-$B$2&lt;=AB$4,SUMIFS(Investors!$P:$P,Investors!$A:$A,$A589,Investors!$G:$G,$B589)-$B$2&gt;AA$4),SUMIFS(Investors!$Q:$Q,Investors!$A:$A,$A589,Investors!$G:$G,$B589),0)</f>
        <v/>
      </c>
      <c r="AC589" s="4">
        <f>IF(AND(SUMIFS(Investors!$P:$P,Investors!$A:$A,$A589,Investors!$G:$G,$B589)-$B$2&lt;=AC$4,SUMIFS(Investors!$P:$P,Investors!$A:$A,$A589,Investors!$G:$G,$B589)-$B$2&gt;AB$4),SUMIFS(Investors!$Q:$Q,Investors!$A:$A,$A589,Investors!$G:$G,$B589),0)</f>
        <v/>
      </c>
    </row>
    <row r="590">
      <c r="A590" t="inlineStr">
        <is>
          <t>ZGEC01</t>
        </is>
      </c>
      <c r="B590" t="inlineStr">
        <is>
          <t>HFB107</t>
        </is>
      </c>
      <c r="C590" s="4">
        <f>SUM(E590:AC590)</f>
        <v/>
      </c>
      <c r="E590" s="4">
        <f>IF(AND(SUMIFS(Investors!$P:$P,Investors!$A:$A,$A590,Investors!$G:$G,$B590)-$B$2&lt;=E$4,SUMIFS(Investors!$P:$P,Investors!$A:$A,$A590,Investors!$G:$G,$B590)-$B$2&gt;D$4),SUMIFS(Investors!$Q:$Q,Investors!$A:$A,$A590,Investors!$G:$G,$B590),0)</f>
        <v/>
      </c>
      <c r="F590" s="4">
        <f>IF(AND(SUMIFS(Investors!$P:$P,Investors!$A:$A,$A590,Investors!$G:$G,$B590)-$B$2&lt;=F$4,SUMIFS(Investors!$P:$P,Investors!$A:$A,$A590,Investors!$G:$G,$B590)-$B$2&gt;E$4),SUMIFS(Investors!$Q:$Q,Investors!$A:$A,$A590,Investors!$G:$G,$B590),0)</f>
        <v/>
      </c>
      <c r="G590" s="4">
        <f>IF(AND(SUMIFS(Investors!$P:$P,Investors!$A:$A,$A590,Investors!$G:$G,$B590)-$B$2&lt;=G$4,SUMIFS(Investors!$P:$P,Investors!$A:$A,$A590,Investors!$G:$G,$B590)-$B$2&gt;F$4),SUMIFS(Investors!$Q:$Q,Investors!$A:$A,$A590,Investors!$G:$G,$B590),0)</f>
        <v/>
      </c>
      <c r="H590" s="4">
        <f>IF(AND(SUMIFS(Investors!$P:$P,Investors!$A:$A,$A590,Investors!$G:$G,$B590)-$B$2&lt;=H$4,SUMIFS(Investors!$P:$P,Investors!$A:$A,$A590,Investors!$G:$G,$B590)-$B$2&gt;G$4),SUMIFS(Investors!$Q:$Q,Investors!$A:$A,$A590,Investors!$G:$G,$B590),0)</f>
        <v/>
      </c>
      <c r="I590" s="4">
        <f>IF(AND(SUMIFS(Investors!$P:$P,Investors!$A:$A,$A590,Investors!$G:$G,$B590)-$B$2&lt;=I$4,SUMIFS(Investors!$P:$P,Investors!$A:$A,$A590,Investors!$G:$G,$B590)-$B$2&gt;H$4),SUMIFS(Investors!$Q:$Q,Investors!$A:$A,$A590,Investors!$G:$G,$B590),0)</f>
        <v/>
      </c>
      <c r="J590" s="4">
        <f>IF(AND(SUMIFS(Investors!$P:$P,Investors!$A:$A,$A590,Investors!$G:$G,$B590)-$B$2&lt;=J$4,SUMIFS(Investors!$P:$P,Investors!$A:$A,$A590,Investors!$G:$G,$B590)-$B$2&gt;I$4),SUMIFS(Investors!$Q:$Q,Investors!$A:$A,$A590,Investors!$G:$G,$B590),0)</f>
        <v/>
      </c>
      <c r="K590" s="4">
        <f>IF(AND(SUMIFS(Investors!$P:$P,Investors!$A:$A,$A590,Investors!$G:$G,$B590)-$B$2&lt;=K$4,SUMIFS(Investors!$P:$P,Investors!$A:$A,$A590,Investors!$G:$G,$B590)-$B$2&gt;J$4),SUMIFS(Investors!$Q:$Q,Investors!$A:$A,$A590,Investors!$G:$G,$B590),0)</f>
        <v/>
      </c>
      <c r="L590" s="4">
        <f>IF(AND(SUMIFS(Investors!$P:$P,Investors!$A:$A,$A590,Investors!$G:$G,$B590)-$B$2&lt;=L$4,SUMIFS(Investors!$P:$P,Investors!$A:$A,$A590,Investors!$G:$G,$B590)-$B$2&gt;K$4),SUMIFS(Investors!$Q:$Q,Investors!$A:$A,$A590,Investors!$G:$G,$B590),0)</f>
        <v/>
      </c>
      <c r="M590" s="4">
        <f>IF(AND(SUMIFS(Investors!$P:$P,Investors!$A:$A,$A590,Investors!$G:$G,$B590)-$B$2&lt;=M$4,SUMIFS(Investors!$P:$P,Investors!$A:$A,$A590,Investors!$G:$G,$B590)-$B$2&gt;L$4),SUMIFS(Investors!$Q:$Q,Investors!$A:$A,$A590,Investors!$G:$G,$B590),0)</f>
        <v/>
      </c>
      <c r="N590" s="4">
        <f>IF(AND(SUMIFS(Investors!$P:$P,Investors!$A:$A,$A590,Investors!$G:$G,$B590)-$B$2&lt;=N$4,SUMIFS(Investors!$P:$P,Investors!$A:$A,$A590,Investors!$G:$G,$B590)-$B$2&gt;M$4),SUMIFS(Investors!$Q:$Q,Investors!$A:$A,$A590,Investors!$G:$G,$B590),0)</f>
        <v/>
      </c>
      <c r="O590" s="4">
        <f>IF(AND(SUMIFS(Investors!$P:$P,Investors!$A:$A,$A590,Investors!$G:$G,$B590)-$B$2&lt;=O$4,SUMIFS(Investors!$P:$P,Investors!$A:$A,$A590,Investors!$G:$G,$B590)-$B$2&gt;N$4),SUMIFS(Investors!$Q:$Q,Investors!$A:$A,$A590,Investors!$G:$G,$B590),0)</f>
        <v/>
      </c>
      <c r="P590" s="4">
        <f>IF(AND(SUMIFS(Investors!$P:$P,Investors!$A:$A,$A590,Investors!$G:$G,$B590)-$B$2&lt;=P$4,SUMIFS(Investors!$P:$P,Investors!$A:$A,$A590,Investors!$G:$G,$B590)-$B$2&gt;O$4),SUMIFS(Investors!$Q:$Q,Investors!$A:$A,$A590,Investors!$G:$G,$B590),0)</f>
        <v/>
      </c>
      <c r="Q590" s="4">
        <f>IF(AND(SUMIFS(Investors!$P:$P,Investors!$A:$A,$A590,Investors!$G:$G,$B590)-$B$2&lt;=Q$4,SUMIFS(Investors!$P:$P,Investors!$A:$A,$A590,Investors!$G:$G,$B590)-$B$2&gt;P$4),SUMIFS(Investors!$Q:$Q,Investors!$A:$A,$A590,Investors!$G:$G,$B590),0)</f>
        <v/>
      </c>
      <c r="R590" s="4">
        <f>IF(AND(SUMIFS(Investors!$P:$P,Investors!$A:$A,$A590,Investors!$G:$G,$B590)-$B$2&lt;=R$4,SUMIFS(Investors!$P:$P,Investors!$A:$A,$A590,Investors!$G:$G,$B590)-$B$2&gt;Q$4),SUMIFS(Investors!$Q:$Q,Investors!$A:$A,$A590,Investors!$G:$G,$B590),0)</f>
        <v/>
      </c>
      <c r="S590" s="4">
        <f>IF(AND(SUMIFS(Investors!$P:$P,Investors!$A:$A,$A590,Investors!$G:$G,$B590)-$B$2&lt;=S$4,SUMIFS(Investors!$P:$P,Investors!$A:$A,$A590,Investors!$G:$G,$B590)-$B$2&gt;R$4),SUMIFS(Investors!$Q:$Q,Investors!$A:$A,$A590,Investors!$G:$G,$B590),0)</f>
        <v/>
      </c>
      <c r="T590" s="4">
        <f>IF(AND(SUMIFS(Investors!$P:$P,Investors!$A:$A,$A590,Investors!$G:$G,$B590)-$B$2&lt;=T$4,SUMIFS(Investors!$P:$P,Investors!$A:$A,$A590,Investors!$G:$G,$B590)-$B$2&gt;S$4),SUMIFS(Investors!$Q:$Q,Investors!$A:$A,$A590,Investors!$G:$G,$B590),0)</f>
        <v/>
      </c>
      <c r="U590" s="4">
        <f>IF(AND(SUMIFS(Investors!$P:$P,Investors!$A:$A,$A590,Investors!$G:$G,$B590)-$B$2&lt;=U$4,SUMIFS(Investors!$P:$P,Investors!$A:$A,$A590,Investors!$G:$G,$B590)-$B$2&gt;T$4),SUMIFS(Investors!$Q:$Q,Investors!$A:$A,$A590,Investors!$G:$G,$B590),0)</f>
        <v/>
      </c>
      <c r="V590" s="4">
        <f>IF(AND(SUMIFS(Investors!$P:$P,Investors!$A:$A,$A590,Investors!$G:$G,$B590)-$B$2&lt;=V$4,SUMIFS(Investors!$P:$P,Investors!$A:$A,$A590,Investors!$G:$G,$B590)-$B$2&gt;U$4),SUMIFS(Investors!$Q:$Q,Investors!$A:$A,$A590,Investors!$G:$G,$B590),0)</f>
        <v/>
      </c>
      <c r="W590" s="4">
        <f>IF(AND(SUMIFS(Investors!$P:$P,Investors!$A:$A,$A590,Investors!$G:$G,$B590)-$B$2&lt;=W$4,SUMIFS(Investors!$P:$P,Investors!$A:$A,$A590,Investors!$G:$G,$B590)-$B$2&gt;V$4),SUMIFS(Investors!$Q:$Q,Investors!$A:$A,$A590,Investors!$G:$G,$B590),0)</f>
        <v/>
      </c>
      <c r="X590" s="4">
        <f>IF(AND(SUMIFS(Investors!$P:$P,Investors!$A:$A,$A590,Investors!$G:$G,$B590)-$B$2&lt;=X$4,SUMIFS(Investors!$P:$P,Investors!$A:$A,$A590,Investors!$G:$G,$B590)-$B$2&gt;W$4),SUMIFS(Investors!$Q:$Q,Investors!$A:$A,$A590,Investors!$G:$G,$B590),0)</f>
        <v/>
      </c>
      <c r="Y590" s="4">
        <f>IF(AND(SUMIFS(Investors!$P:$P,Investors!$A:$A,$A590,Investors!$G:$G,$B590)-$B$2&lt;=Y$4,SUMIFS(Investors!$P:$P,Investors!$A:$A,$A590,Investors!$G:$G,$B590)-$B$2&gt;X$4),SUMIFS(Investors!$Q:$Q,Investors!$A:$A,$A590,Investors!$G:$G,$B590),0)</f>
        <v/>
      </c>
      <c r="Z590" s="4">
        <f>IF(AND(SUMIFS(Investors!$P:$P,Investors!$A:$A,$A590,Investors!$G:$G,$B590)-$B$2&lt;=Z$4,SUMIFS(Investors!$P:$P,Investors!$A:$A,$A590,Investors!$G:$G,$B590)-$B$2&gt;Y$4),SUMIFS(Investors!$Q:$Q,Investors!$A:$A,$A590,Investors!$G:$G,$B590),0)</f>
        <v/>
      </c>
      <c r="AA590" s="4">
        <f>IF(AND(SUMIFS(Investors!$P:$P,Investors!$A:$A,$A590,Investors!$G:$G,$B590)-$B$2&lt;=AA$4,SUMIFS(Investors!$P:$P,Investors!$A:$A,$A590,Investors!$G:$G,$B590)-$B$2&gt;Z$4),SUMIFS(Investors!$Q:$Q,Investors!$A:$A,$A590,Investors!$G:$G,$B590),0)</f>
        <v/>
      </c>
      <c r="AB590" s="4">
        <f>IF(AND(SUMIFS(Investors!$P:$P,Investors!$A:$A,$A590,Investors!$G:$G,$B590)-$B$2&lt;=AB$4,SUMIFS(Investors!$P:$P,Investors!$A:$A,$A590,Investors!$G:$G,$B590)-$B$2&gt;AA$4),SUMIFS(Investors!$Q:$Q,Investors!$A:$A,$A590,Investors!$G:$G,$B590),0)</f>
        <v/>
      </c>
      <c r="AC590" s="4">
        <f>IF(AND(SUMIFS(Investors!$P:$P,Investors!$A:$A,$A590,Investors!$G:$G,$B590)-$B$2&lt;=AC$4,SUMIFS(Investors!$P:$P,Investors!$A:$A,$A590,Investors!$G:$G,$B590)-$B$2&gt;AB$4),SUMIFS(Investors!$Q:$Q,Investors!$A:$A,$A590,Investors!$G:$G,$B590),0)</f>
        <v/>
      </c>
    </row>
    <row r="591">
      <c r="A591" t="inlineStr">
        <is>
          <t>ZGEC01</t>
        </is>
      </c>
      <c r="B591" t="inlineStr">
        <is>
          <t>HVD203</t>
        </is>
      </c>
      <c r="C591" s="4">
        <f>SUM(E591:AC591)</f>
        <v/>
      </c>
      <c r="E591" s="4">
        <f>IF(AND(SUMIFS(Investors!$P:$P,Investors!$A:$A,$A591,Investors!$G:$G,$B591)-$B$2&lt;=E$4,SUMIFS(Investors!$P:$P,Investors!$A:$A,$A591,Investors!$G:$G,$B591)-$B$2&gt;D$4),SUMIFS(Investors!$Q:$Q,Investors!$A:$A,$A591,Investors!$G:$G,$B591),0)</f>
        <v/>
      </c>
      <c r="F591" s="4">
        <f>IF(AND(SUMIFS(Investors!$P:$P,Investors!$A:$A,$A591,Investors!$G:$G,$B591)-$B$2&lt;=F$4,SUMIFS(Investors!$P:$P,Investors!$A:$A,$A591,Investors!$G:$G,$B591)-$B$2&gt;E$4),SUMIFS(Investors!$Q:$Q,Investors!$A:$A,$A591,Investors!$G:$G,$B591),0)</f>
        <v/>
      </c>
      <c r="G591" s="4">
        <f>IF(AND(SUMIFS(Investors!$P:$P,Investors!$A:$A,$A591,Investors!$G:$G,$B591)-$B$2&lt;=G$4,SUMIFS(Investors!$P:$P,Investors!$A:$A,$A591,Investors!$G:$G,$B591)-$B$2&gt;F$4),SUMIFS(Investors!$Q:$Q,Investors!$A:$A,$A591,Investors!$G:$G,$B591),0)</f>
        <v/>
      </c>
      <c r="H591" s="4">
        <f>IF(AND(SUMIFS(Investors!$P:$P,Investors!$A:$A,$A591,Investors!$G:$G,$B591)-$B$2&lt;=H$4,SUMIFS(Investors!$P:$P,Investors!$A:$A,$A591,Investors!$G:$G,$B591)-$B$2&gt;G$4),SUMIFS(Investors!$Q:$Q,Investors!$A:$A,$A591,Investors!$G:$G,$B591),0)</f>
        <v/>
      </c>
      <c r="I591" s="4">
        <f>IF(AND(SUMIFS(Investors!$P:$P,Investors!$A:$A,$A591,Investors!$G:$G,$B591)-$B$2&lt;=I$4,SUMIFS(Investors!$P:$P,Investors!$A:$A,$A591,Investors!$G:$G,$B591)-$B$2&gt;H$4),SUMIFS(Investors!$Q:$Q,Investors!$A:$A,$A591,Investors!$G:$G,$B591),0)</f>
        <v/>
      </c>
      <c r="J591" s="4">
        <f>IF(AND(SUMIFS(Investors!$P:$P,Investors!$A:$A,$A591,Investors!$G:$G,$B591)-$B$2&lt;=J$4,SUMIFS(Investors!$P:$P,Investors!$A:$A,$A591,Investors!$G:$G,$B591)-$B$2&gt;I$4),SUMIFS(Investors!$Q:$Q,Investors!$A:$A,$A591,Investors!$G:$G,$B591),0)</f>
        <v/>
      </c>
      <c r="K591" s="4">
        <f>IF(AND(SUMIFS(Investors!$P:$P,Investors!$A:$A,$A591,Investors!$G:$G,$B591)-$B$2&lt;=K$4,SUMIFS(Investors!$P:$P,Investors!$A:$A,$A591,Investors!$G:$G,$B591)-$B$2&gt;J$4),SUMIFS(Investors!$Q:$Q,Investors!$A:$A,$A591,Investors!$G:$G,$B591),0)</f>
        <v/>
      </c>
      <c r="L591" s="4">
        <f>IF(AND(SUMIFS(Investors!$P:$P,Investors!$A:$A,$A591,Investors!$G:$G,$B591)-$B$2&lt;=L$4,SUMIFS(Investors!$P:$P,Investors!$A:$A,$A591,Investors!$G:$G,$B591)-$B$2&gt;K$4),SUMIFS(Investors!$Q:$Q,Investors!$A:$A,$A591,Investors!$G:$G,$B591),0)</f>
        <v/>
      </c>
      <c r="M591" s="4">
        <f>IF(AND(SUMIFS(Investors!$P:$P,Investors!$A:$A,$A591,Investors!$G:$G,$B591)-$B$2&lt;=M$4,SUMIFS(Investors!$P:$P,Investors!$A:$A,$A591,Investors!$G:$G,$B591)-$B$2&gt;L$4),SUMIFS(Investors!$Q:$Q,Investors!$A:$A,$A591,Investors!$G:$G,$B591),0)</f>
        <v/>
      </c>
      <c r="N591" s="4">
        <f>IF(AND(SUMIFS(Investors!$P:$P,Investors!$A:$A,$A591,Investors!$G:$G,$B591)-$B$2&lt;=N$4,SUMIFS(Investors!$P:$P,Investors!$A:$A,$A591,Investors!$G:$G,$B591)-$B$2&gt;M$4),SUMIFS(Investors!$Q:$Q,Investors!$A:$A,$A591,Investors!$G:$G,$B591),0)</f>
        <v/>
      </c>
      <c r="O591" s="4">
        <f>IF(AND(SUMIFS(Investors!$P:$P,Investors!$A:$A,$A591,Investors!$G:$G,$B591)-$B$2&lt;=O$4,SUMIFS(Investors!$P:$P,Investors!$A:$A,$A591,Investors!$G:$G,$B591)-$B$2&gt;N$4),SUMIFS(Investors!$Q:$Q,Investors!$A:$A,$A591,Investors!$G:$G,$B591),0)</f>
        <v/>
      </c>
      <c r="P591" s="4">
        <f>IF(AND(SUMIFS(Investors!$P:$P,Investors!$A:$A,$A591,Investors!$G:$G,$B591)-$B$2&lt;=P$4,SUMIFS(Investors!$P:$P,Investors!$A:$A,$A591,Investors!$G:$G,$B591)-$B$2&gt;O$4),SUMIFS(Investors!$Q:$Q,Investors!$A:$A,$A591,Investors!$G:$G,$B591),0)</f>
        <v/>
      </c>
      <c r="Q591" s="4">
        <f>IF(AND(SUMIFS(Investors!$P:$P,Investors!$A:$A,$A591,Investors!$G:$G,$B591)-$B$2&lt;=Q$4,SUMIFS(Investors!$P:$P,Investors!$A:$A,$A591,Investors!$G:$G,$B591)-$B$2&gt;P$4),SUMIFS(Investors!$Q:$Q,Investors!$A:$A,$A591,Investors!$G:$G,$B591),0)</f>
        <v/>
      </c>
      <c r="R591" s="4">
        <f>IF(AND(SUMIFS(Investors!$P:$P,Investors!$A:$A,$A591,Investors!$G:$G,$B591)-$B$2&lt;=R$4,SUMIFS(Investors!$P:$P,Investors!$A:$A,$A591,Investors!$G:$G,$B591)-$B$2&gt;Q$4),SUMIFS(Investors!$Q:$Q,Investors!$A:$A,$A591,Investors!$G:$G,$B591),0)</f>
        <v/>
      </c>
      <c r="S591" s="4">
        <f>IF(AND(SUMIFS(Investors!$P:$P,Investors!$A:$A,$A591,Investors!$G:$G,$B591)-$B$2&lt;=S$4,SUMIFS(Investors!$P:$P,Investors!$A:$A,$A591,Investors!$G:$G,$B591)-$B$2&gt;R$4),SUMIFS(Investors!$Q:$Q,Investors!$A:$A,$A591,Investors!$G:$G,$B591),0)</f>
        <v/>
      </c>
      <c r="T591" s="4">
        <f>IF(AND(SUMIFS(Investors!$P:$P,Investors!$A:$A,$A591,Investors!$G:$G,$B591)-$B$2&lt;=T$4,SUMIFS(Investors!$P:$P,Investors!$A:$A,$A591,Investors!$G:$G,$B591)-$B$2&gt;S$4),SUMIFS(Investors!$Q:$Q,Investors!$A:$A,$A591,Investors!$G:$G,$B591),0)</f>
        <v/>
      </c>
      <c r="U591" s="4">
        <f>IF(AND(SUMIFS(Investors!$P:$P,Investors!$A:$A,$A591,Investors!$G:$G,$B591)-$B$2&lt;=U$4,SUMIFS(Investors!$P:$P,Investors!$A:$A,$A591,Investors!$G:$G,$B591)-$B$2&gt;T$4),SUMIFS(Investors!$Q:$Q,Investors!$A:$A,$A591,Investors!$G:$G,$B591),0)</f>
        <v/>
      </c>
      <c r="V591" s="4">
        <f>IF(AND(SUMIFS(Investors!$P:$P,Investors!$A:$A,$A591,Investors!$G:$G,$B591)-$B$2&lt;=V$4,SUMIFS(Investors!$P:$P,Investors!$A:$A,$A591,Investors!$G:$G,$B591)-$B$2&gt;U$4),SUMIFS(Investors!$Q:$Q,Investors!$A:$A,$A591,Investors!$G:$G,$B591),0)</f>
        <v/>
      </c>
      <c r="W591" s="4">
        <f>IF(AND(SUMIFS(Investors!$P:$P,Investors!$A:$A,$A591,Investors!$G:$G,$B591)-$B$2&lt;=W$4,SUMIFS(Investors!$P:$P,Investors!$A:$A,$A591,Investors!$G:$G,$B591)-$B$2&gt;V$4),SUMIFS(Investors!$Q:$Q,Investors!$A:$A,$A591,Investors!$G:$G,$B591),0)</f>
        <v/>
      </c>
      <c r="X591" s="4">
        <f>IF(AND(SUMIFS(Investors!$P:$P,Investors!$A:$A,$A591,Investors!$G:$G,$B591)-$B$2&lt;=X$4,SUMIFS(Investors!$P:$P,Investors!$A:$A,$A591,Investors!$G:$G,$B591)-$B$2&gt;W$4),SUMIFS(Investors!$Q:$Q,Investors!$A:$A,$A591,Investors!$G:$G,$B591),0)</f>
        <v/>
      </c>
      <c r="Y591" s="4">
        <f>IF(AND(SUMIFS(Investors!$P:$P,Investors!$A:$A,$A591,Investors!$G:$G,$B591)-$B$2&lt;=Y$4,SUMIFS(Investors!$P:$P,Investors!$A:$A,$A591,Investors!$G:$G,$B591)-$B$2&gt;X$4),SUMIFS(Investors!$Q:$Q,Investors!$A:$A,$A591,Investors!$G:$G,$B591),0)</f>
        <v/>
      </c>
      <c r="Z591" s="4">
        <f>IF(AND(SUMIFS(Investors!$P:$P,Investors!$A:$A,$A591,Investors!$G:$G,$B591)-$B$2&lt;=Z$4,SUMIFS(Investors!$P:$P,Investors!$A:$A,$A591,Investors!$G:$G,$B591)-$B$2&gt;Y$4),SUMIFS(Investors!$Q:$Q,Investors!$A:$A,$A591,Investors!$G:$G,$B591),0)</f>
        <v/>
      </c>
      <c r="AA591" s="4">
        <f>IF(AND(SUMIFS(Investors!$P:$P,Investors!$A:$A,$A591,Investors!$G:$G,$B591)-$B$2&lt;=AA$4,SUMIFS(Investors!$P:$P,Investors!$A:$A,$A591,Investors!$G:$G,$B591)-$B$2&gt;Z$4),SUMIFS(Investors!$Q:$Q,Investors!$A:$A,$A591,Investors!$G:$G,$B591),0)</f>
        <v/>
      </c>
      <c r="AB591" s="4">
        <f>IF(AND(SUMIFS(Investors!$P:$P,Investors!$A:$A,$A591,Investors!$G:$G,$B591)-$B$2&lt;=AB$4,SUMIFS(Investors!$P:$P,Investors!$A:$A,$A591,Investors!$G:$G,$B591)-$B$2&gt;AA$4),SUMIFS(Investors!$Q:$Q,Investors!$A:$A,$A591,Investors!$G:$G,$B591),0)</f>
        <v/>
      </c>
      <c r="AC591" s="4">
        <f>IF(AND(SUMIFS(Investors!$P:$P,Investors!$A:$A,$A591,Investors!$G:$G,$B591)-$B$2&lt;=AC$4,SUMIFS(Investors!$P:$P,Investors!$A:$A,$A591,Investors!$G:$G,$B591)-$B$2&gt;AB$4),SUMIFS(Investors!$Q:$Q,Investors!$A:$A,$A591,Investors!$G:$G,$B591),0)</f>
        <v/>
      </c>
    </row>
    <row r="592">
      <c r="A592" t="inlineStr">
        <is>
          <t>ZGEC01</t>
        </is>
      </c>
      <c r="B592" t="inlineStr">
        <is>
          <t>HVD303</t>
        </is>
      </c>
      <c r="C592" s="4">
        <f>SUM(E592:AC592)</f>
        <v/>
      </c>
      <c r="E592" s="4">
        <f>IF(AND(SUMIFS(Investors!$P:$P,Investors!$A:$A,$A592,Investors!$G:$G,$B592)-$B$2&lt;=E$4,SUMIFS(Investors!$P:$P,Investors!$A:$A,$A592,Investors!$G:$G,$B592)-$B$2&gt;D$4),SUMIFS(Investors!$Q:$Q,Investors!$A:$A,$A592,Investors!$G:$G,$B592),0)</f>
        <v/>
      </c>
      <c r="F592" s="4">
        <f>IF(AND(SUMIFS(Investors!$P:$P,Investors!$A:$A,$A592,Investors!$G:$G,$B592)-$B$2&lt;=F$4,SUMIFS(Investors!$P:$P,Investors!$A:$A,$A592,Investors!$G:$G,$B592)-$B$2&gt;E$4),SUMIFS(Investors!$Q:$Q,Investors!$A:$A,$A592,Investors!$G:$G,$B592),0)</f>
        <v/>
      </c>
      <c r="G592" s="4">
        <f>IF(AND(SUMIFS(Investors!$P:$P,Investors!$A:$A,$A592,Investors!$G:$G,$B592)-$B$2&lt;=G$4,SUMIFS(Investors!$P:$P,Investors!$A:$A,$A592,Investors!$G:$G,$B592)-$B$2&gt;F$4),SUMIFS(Investors!$Q:$Q,Investors!$A:$A,$A592,Investors!$G:$G,$B592),0)</f>
        <v/>
      </c>
      <c r="H592" s="4">
        <f>IF(AND(SUMIFS(Investors!$P:$P,Investors!$A:$A,$A592,Investors!$G:$G,$B592)-$B$2&lt;=H$4,SUMIFS(Investors!$P:$P,Investors!$A:$A,$A592,Investors!$G:$G,$B592)-$B$2&gt;G$4),SUMIFS(Investors!$Q:$Q,Investors!$A:$A,$A592,Investors!$G:$G,$B592),0)</f>
        <v/>
      </c>
      <c r="I592" s="4">
        <f>IF(AND(SUMIFS(Investors!$P:$P,Investors!$A:$A,$A592,Investors!$G:$G,$B592)-$B$2&lt;=I$4,SUMIFS(Investors!$P:$P,Investors!$A:$A,$A592,Investors!$G:$G,$B592)-$B$2&gt;H$4),SUMIFS(Investors!$Q:$Q,Investors!$A:$A,$A592,Investors!$G:$G,$B592),0)</f>
        <v/>
      </c>
      <c r="J592" s="4">
        <f>IF(AND(SUMIFS(Investors!$P:$P,Investors!$A:$A,$A592,Investors!$G:$G,$B592)-$B$2&lt;=J$4,SUMIFS(Investors!$P:$P,Investors!$A:$A,$A592,Investors!$G:$G,$B592)-$B$2&gt;I$4),SUMIFS(Investors!$Q:$Q,Investors!$A:$A,$A592,Investors!$G:$G,$B592),0)</f>
        <v/>
      </c>
      <c r="K592" s="4">
        <f>IF(AND(SUMIFS(Investors!$P:$P,Investors!$A:$A,$A592,Investors!$G:$G,$B592)-$B$2&lt;=K$4,SUMIFS(Investors!$P:$P,Investors!$A:$A,$A592,Investors!$G:$G,$B592)-$B$2&gt;J$4),SUMIFS(Investors!$Q:$Q,Investors!$A:$A,$A592,Investors!$G:$G,$B592),0)</f>
        <v/>
      </c>
      <c r="L592" s="4">
        <f>IF(AND(SUMIFS(Investors!$P:$P,Investors!$A:$A,$A592,Investors!$G:$G,$B592)-$B$2&lt;=L$4,SUMIFS(Investors!$P:$P,Investors!$A:$A,$A592,Investors!$G:$G,$B592)-$B$2&gt;K$4),SUMIFS(Investors!$Q:$Q,Investors!$A:$A,$A592,Investors!$G:$G,$B592),0)</f>
        <v/>
      </c>
      <c r="M592" s="4">
        <f>IF(AND(SUMIFS(Investors!$P:$P,Investors!$A:$A,$A592,Investors!$G:$G,$B592)-$B$2&lt;=M$4,SUMIFS(Investors!$P:$P,Investors!$A:$A,$A592,Investors!$G:$G,$B592)-$B$2&gt;L$4),SUMIFS(Investors!$Q:$Q,Investors!$A:$A,$A592,Investors!$G:$G,$B592),0)</f>
        <v/>
      </c>
      <c r="N592" s="4">
        <f>IF(AND(SUMIFS(Investors!$P:$P,Investors!$A:$A,$A592,Investors!$G:$G,$B592)-$B$2&lt;=N$4,SUMIFS(Investors!$P:$P,Investors!$A:$A,$A592,Investors!$G:$G,$B592)-$B$2&gt;M$4),SUMIFS(Investors!$Q:$Q,Investors!$A:$A,$A592,Investors!$G:$G,$B592),0)</f>
        <v/>
      </c>
      <c r="O592" s="4">
        <f>IF(AND(SUMIFS(Investors!$P:$P,Investors!$A:$A,$A592,Investors!$G:$G,$B592)-$B$2&lt;=O$4,SUMIFS(Investors!$P:$P,Investors!$A:$A,$A592,Investors!$G:$G,$B592)-$B$2&gt;N$4),SUMIFS(Investors!$Q:$Q,Investors!$A:$A,$A592,Investors!$G:$G,$B592),0)</f>
        <v/>
      </c>
      <c r="P592" s="4">
        <f>IF(AND(SUMIFS(Investors!$P:$P,Investors!$A:$A,$A592,Investors!$G:$G,$B592)-$B$2&lt;=P$4,SUMIFS(Investors!$P:$P,Investors!$A:$A,$A592,Investors!$G:$G,$B592)-$B$2&gt;O$4),SUMIFS(Investors!$Q:$Q,Investors!$A:$A,$A592,Investors!$G:$G,$B592),0)</f>
        <v/>
      </c>
      <c r="Q592" s="4">
        <f>IF(AND(SUMIFS(Investors!$P:$P,Investors!$A:$A,$A592,Investors!$G:$G,$B592)-$B$2&lt;=Q$4,SUMIFS(Investors!$P:$P,Investors!$A:$A,$A592,Investors!$G:$G,$B592)-$B$2&gt;P$4),SUMIFS(Investors!$Q:$Q,Investors!$A:$A,$A592,Investors!$G:$G,$B592),0)</f>
        <v/>
      </c>
      <c r="R592" s="4">
        <f>IF(AND(SUMIFS(Investors!$P:$P,Investors!$A:$A,$A592,Investors!$G:$G,$B592)-$B$2&lt;=R$4,SUMIFS(Investors!$P:$P,Investors!$A:$A,$A592,Investors!$G:$G,$B592)-$B$2&gt;Q$4),SUMIFS(Investors!$Q:$Q,Investors!$A:$A,$A592,Investors!$G:$G,$B592),0)</f>
        <v/>
      </c>
      <c r="S592" s="4">
        <f>IF(AND(SUMIFS(Investors!$P:$P,Investors!$A:$A,$A592,Investors!$G:$G,$B592)-$B$2&lt;=S$4,SUMIFS(Investors!$P:$P,Investors!$A:$A,$A592,Investors!$G:$G,$B592)-$B$2&gt;R$4),SUMIFS(Investors!$Q:$Q,Investors!$A:$A,$A592,Investors!$G:$G,$B592),0)</f>
        <v/>
      </c>
      <c r="T592" s="4">
        <f>IF(AND(SUMIFS(Investors!$P:$P,Investors!$A:$A,$A592,Investors!$G:$G,$B592)-$B$2&lt;=T$4,SUMIFS(Investors!$P:$P,Investors!$A:$A,$A592,Investors!$G:$G,$B592)-$B$2&gt;S$4),SUMIFS(Investors!$Q:$Q,Investors!$A:$A,$A592,Investors!$G:$G,$B592),0)</f>
        <v/>
      </c>
      <c r="U592" s="4">
        <f>IF(AND(SUMIFS(Investors!$P:$P,Investors!$A:$A,$A592,Investors!$G:$G,$B592)-$B$2&lt;=U$4,SUMIFS(Investors!$P:$P,Investors!$A:$A,$A592,Investors!$G:$G,$B592)-$B$2&gt;T$4),SUMIFS(Investors!$Q:$Q,Investors!$A:$A,$A592,Investors!$G:$G,$B592),0)</f>
        <v/>
      </c>
      <c r="V592" s="4">
        <f>IF(AND(SUMIFS(Investors!$P:$P,Investors!$A:$A,$A592,Investors!$G:$G,$B592)-$B$2&lt;=V$4,SUMIFS(Investors!$P:$P,Investors!$A:$A,$A592,Investors!$G:$G,$B592)-$B$2&gt;U$4),SUMIFS(Investors!$Q:$Q,Investors!$A:$A,$A592,Investors!$G:$G,$B592),0)</f>
        <v/>
      </c>
      <c r="W592" s="4">
        <f>IF(AND(SUMIFS(Investors!$P:$P,Investors!$A:$A,$A592,Investors!$G:$G,$B592)-$B$2&lt;=W$4,SUMIFS(Investors!$P:$P,Investors!$A:$A,$A592,Investors!$G:$G,$B592)-$B$2&gt;V$4),SUMIFS(Investors!$Q:$Q,Investors!$A:$A,$A592,Investors!$G:$G,$B592),0)</f>
        <v/>
      </c>
      <c r="X592" s="4">
        <f>IF(AND(SUMIFS(Investors!$P:$P,Investors!$A:$A,$A592,Investors!$G:$G,$B592)-$B$2&lt;=X$4,SUMIFS(Investors!$P:$P,Investors!$A:$A,$A592,Investors!$G:$G,$B592)-$B$2&gt;W$4),SUMIFS(Investors!$Q:$Q,Investors!$A:$A,$A592,Investors!$G:$G,$B592),0)</f>
        <v/>
      </c>
      <c r="Y592" s="4">
        <f>IF(AND(SUMIFS(Investors!$P:$P,Investors!$A:$A,$A592,Investors!$G:$G,$B592)-$B$2&lt;=Y$4,SUMIFS(Investors!$P:$P,Investors!$A:$A,$A592,Investors!$G:$G,$B592)-$B$2&gt;X$4),SUMIFS(Investors!$Q:$Q,Investors!$A:$A,$A592,Investors!$G:$G,$B592),0)</f>
        <v/>
      </c>
      <c r="Z592" s="4">
        <f>IF(AND(SUMIFS(Investors!$P:$P,Investors!$A:$A,$A592,Investors!$G:$G,$B592)-$B$2&lt;=Z$4,SUMIFS(Investors!$P:$P,Investors!$A:$A,$A592,Investors!$G:$G,$B592)-$B$2&gt;Y$4),SUMIFS(Investors!$Q:$Q,Investors!$A:$A,$A592,Investors!$G:$G,$B592),0)</f>
        <v/>
      </c>
      <c r="AA592" s="4">
        <f>IF(AND(SUMIFS(Investors!$P:$P,Investors!$A:$A,$A592,Investors!$G:$G,$B592)-$B$2&lt;=AA$4,SUMIFS(Investors!$P:$P,Investors!$A:$A,$A592,Investors!$G:$G,$B592)-$B$2&gt;Z$4),SUMIFS(Investors!$Q:$Q,Investors!$A:$A,$A592,Investors!$G:$G,$B592),0)</f>
        <v/>
      </c>
      <c r="AB592" s="4">
        <f>IF(AND(SUMIFS(Investors!$P:$P,Investors!$A:$A,$A592,Investors!$G:$G,$B592)-$B$2&lt;=AB$4,SUMIFS(Investors!$P:$P,Investors!$A:$A,$A592,Investors!$G:$G,$B592)-$B$2&gt;AA$4),SUMIFS(Investors!$Q:$Q,Investors!$A:$A,$A592,Investors!$G:$G,$B592),0)</f>
        <v/>
      </c>
      <c r="AC592" s="4">
        <f>IF(AND(SUMIFS(Investors!$P:$P,Investors!$A:$A,$A592,Investors!$G:$G,$B592)-$B$2&lt;=AC$4,SUMIFS(Investors!$P:$P,Investors!$A:$A,$A592,Investors!$G:$G,$B592)-$B$2&gt;AB$4),SUMIFS(Investors!$Q:$Q,Investors!$A:$A,$A592,Investors!$G:$G,$B592),0)</f>
        <v/>
      </c>
    </row>
    <row r="593">
      <c r="A593" t="inlineStr">
        <is>
          <t>ZGEC01</t>
        </is>
      </c>
      <c r="B593" t="inlineStr">
        <is>
          <t>HVJ103</t>
        </is>
      </c>
      <c r="C593" s="4">
        <f>SUM(E593:AC593)</f>
        <v/>
      </c>
      <c r="E593" s="4">
        <f>IF(AND(SUMIFS(Investors!$P:$P,Investors!$A:$A,$A593,Investors!$G:$G,$B593)-$B$2&lt;=E$4,SUMIFS(Investors!$P:$P,Investors!$A:$A,$A593,Investors!$G:$G,$B593)-$B$2&gt;D$4),SUMIFS(Investors!$Q:$Q,Investors!$A:$A,$A593,Investors!$G:$G,$B593),0)</f>
        <v/>
      </c>
      <c r="F593" s="4">
        <f>IF(AND(SUMIFS(Investors!$P:$P,Investors!$A:$A,$A593,Investors!$G:$G,$B593)-$B$2&lt;=F$4,SUMIFS(Investors!$P:$P,Investors!$A:$A,$A593,Investors!$G:$G,$B593)-$B$2&gt;E$4),SUMIFS(Investors!$Q:$Q,Investors!$A:$A,$A593,Investors!$G:$G,$B593),0)</f>
        <v/>
      </c>
      <c r="G593" s="4">
        <f>IF(AND(SUMIFS(Investors!$P:$P,Investors!$A:$A,$A593,Investors!$G:$G,$B593)-$B$2&lt;=G$4,SUMIFS(Investors!$P:$P,Investors!$A:$A,$A593,Investors!$G:$G,$B593)-$B$2&gt;F$4),SUMIFS(Investors!$Q:$Q,Investors!$A:$A,$A593,Investors!$G:$G,$B593),0)</f>
        <v/>
      </c>
      <c r="H593" s="4">
        <f>IF(AND(SUMIFS(Investors!$P:$P,Investors!$A:$A,$A593,Investors!$G:$G,$B593)-$B$2&lt;=H$4,SUMIFS(Investors!$P:$P,Investors!$A:$A,$A593,Investors!$G:$G,$B593)-$B$2&gt;G$4),SUMIFS(Investors!$Q:$Q,Investors!$A:$A,$A593,Investors!$G:$G,$B593),0)</f>
        <v/>
      </c>
      <c r="I593" s="4">
        <f>IF(AND(SUMIFS(Investors!$P:$P,Investors!$A:$A,$A593,Investors!$G:$G,$B593)-$B$2&lt;=I$4,SUMIFS(Investors!$P:$P,Investors!$A:$A,$A593,Investors!$G:$G,$B593)-$B$2&gt;H$4),SUMIFS(Investors!$Q:$Q,Investors!$A:$A,$A593,Investors!$G:$G,$B593),0)</f>
        <v/>
      </c>
      <c r="J593" s="4">
        <f>IF(AND(SUMIFS(Investors!$P:$P,Investors!$A:$A,$A593,Investors!$G:$G,$B593)-$B$2&lt;=J$4,SUMIFS(Investors!$P:$P,Investors!$A:$A,$A593,Investors!$G:$G,$B593)-$B$2&gt;I$4),SUMIFS(Investors!$Q:$Q,Investors!$A:$A,$A593,Investors!$G:$G,$B593),0)</f>
        <v/>
      </c>
      <c r="K593" s="4">
        <f>IF(AND(SUMIFS(Investors!$P:$P,Investors!$A:$A,$A593,Investors!$G:$G,$B593)-$B$2&lt;=K$4,SUMIFS(Investors!$P:$P,Investors!$A:$A,$A593,Investors!$G:$G,$B593)-$B$2&gt;J$4),SUMIFS(Investors!$Q:$Q,Investors!$A:$A,$A593,Investors!$G:$G,$B593),0)</f>
        <v/>
      </c>
      <c r="L593" s="4">
        <f>IF(AND(SUMIFS(Investors!$P:$P,Investors!$A:$A,$A593,Investors!$G:$G,$B593)-$B$2&lt;=L$4,SUMIFS(Investors!$P:$P,Investors!$A:$A,$A593,Investors!$G:$G,$B593)-$B$2&gt;K$4),SUMIFS(Investors!$Q:$Q,Investors!$A:$A,$A593,Investors!$G:$G,$B593),0)</f>
        <v/>
      </c>
      <c r="M593" s="4">
        <f>IF(AND(SUMIFS(Investors!$P:$P,Investors!$A:$A,$A593,Investors!$G:$G,$B593)-$B$2&lt;=M$4,SUMIFS(Investors!$P:$P,Investors!$A:$A,$A593,Investors!$G:$G,$B593)-$B$2&gt;L$4),SUMIFS(Investors!$Q:$Q,Investors!$A:$A,$A593,Investors!$G:$G,$B593),0)</f>
        <v/>
      </c>
      <c r="N593" s="4">
        <f>IF(AND(SUMIFS(Investors!$P:$P,Investors!$A:$A,$A593,Investors!$G:$G,$B593)-$B$2&lt;=N$4,SUMIFS(Investors!$P:$P,Investors!$A:$A,$A593,Investors!$G:$G,$B593)-$B$2&gt;M$4),SUMIFS(Investors!$Q:$Q,Investors!$A:$A,$A593,Investors!$G:$G,$B593),0)</f>
        <v/>
      </c>
      <c r="O593" s="4">
        <f>IF(AND(SUMIFS(Investors!$P:$P,Investors!$A:$A,$A593,Investors!$G:$G,$B593)-$B$2&lt;=O$4,SUMIFS(Investors!$P:$P,Investors!$A:$A,$A593,Investors!$G:$G,$B593)-$B$2&gt;N$4),SUMIFS(Investors!$Q:$Q,Investors!$A:$A,$A593,Investors!$G:$G,$B593),0)</f>
        <v/>
      </c>
      <c r="P593" s="4">
        <f>IF(AND(SUMIFS(Investors!$P:$P,Investors!$A:$A,$A593,Investors!$G:$G,$B593)-$B$2&lt;=P$4,SUMIFS(Investors!$P:$P,Investors!$A:$A,$A593,Investors!$G:$G,$B593)-$B$2&gt;O$4),SUMIFS(Investors!$Q:$Q,Investors!$A:$A,$A593,Investors!$G:$G,$B593),0)</f>
        <v/>
      </c>
      <c r="Q593" s="4">
        <f>IF(AND(SUMIFS(Investors!$P:$P,Investors!$A:$A,$A593,Investors!$G:$G,$B593)-$B$2&lt;=Q$4,SUMIFS(Investors!$P:$P,Investors!$A:$A,$A593,Investors!$G:$G,$B593)-$B$2&gt;P$4),SUMIFS(Investors!$Q:$Q,Investors!$A:$A,$A593,Investors!$G:$G,$B593),0)</f>
        <v/>
      </c>
      <c r="R593" s="4">
        <f>IF(AND(SUMIFS(Investors!$P:$P,Investors!$A:$A,$A593,Investors!$G:$G,$B593)-$B$2&lt;=R$4,SUMIFS(Investors!$P:$P,Investors!$A:$A,$A593,Investors!$G:$G,$B593)-$B$2&gt;Q$4),SUMIFS(Investors!$Q:$Q,Investors!$A:$A,$A593,Investors!$G:$G,$B593),0)</f>
        <v/>
      </c>
      <c r="S593" s="4">
        <f>IF(AND(SUMIFS(Investors!$P:$P,Investors!$A:$A,$A593,Investors!$G:$G,$B593)-$B$2&lt;=S$4,SUMIFS(Investors!$P:$P,Investors!$A:$A,$A593,Investors!$G:$G,$B593)-$B$2&gt;R$4),SUMIFS(Investors!$Q:$Q,Investors!$A:$A,$A593,Investors!$G:$G,$B593),0)</f>
        <v/>
      </c>
      <c r="T593" s="4">
        <f>IF(AND(SUMIFS(Investors!$P:$P,Investors!$A:$A,$A593,Investors!$G:$G,$B593)-$B$2&lt;=T$4,SUMIFS(Investors!$P:$P,Investors!$A:$A,$A593,Investors!$G:$G,$B593)-$B$2&gt;S$4),SUMIFS(Investors!$Q:$Q,Investors!$A:$A,$A593,Investors!$G:$G,$B593),0)</f>
        <v/>
      </c>
      <c r="U593" s="4">
        <f>IF(AND(SUMIFS(Investors!$P:$P,Investors!$A:$A,$A593,Investors!$G:$G,$B593)-$B$2&lt;=U$4,SUMIFS(Investors!$P:$P,Investors!$A:$A,$A593,Investors!$G:$G,$B593)-$B$2&gt;T$4),SUMIFS(Investors!$Q:$Q,Investors!$A:$A,$A593,Investors!$G:$G,$B593),0)</f>
        <v/>
      </c>
      <c r="V593" s="4">
        <f>IF(AND(SUMIFS(Investors!$P:$P,Investors!$A:$A,$A593,Investors!$G:$G,$B593)-$B$2&lt;=V$4,SUMIFS(Investors!$P:$P,Investors!$A:$A,$A593,Investors!$G:$G,$B593)-$B$2&gt;U$4),SUMIFS(Investors!$Q:$Q,Investors!$A:$A,$A593,Investors!$G:$G,$B593),0)</f>
        <v/>
      </c>
      <c r="W593" s="4">
        <f>IF(AND(SUMIFS(Investors!$P:$P,Investors!$A:$A,$A593,Investors!$G:$G,$B593)-$B$2&lt;=W$4,SUMIFS(Investors!$P:$P,Investors!$A:$A,$A593,Investors!$G:$G,$B593)-$B$2&gt;V$4),SUMIFS(Investors!$Q:$Q,Investors!$A:$A,$A593,Investors!$G:$G,$B593),0)</f>
        <v/>
      </c>
      <c r="X593" s="4">
        <f>IF(AND(SUMIFS(Investors!$P:$P,Investors!$A:$A,$A593,Investors!$G:$G,$B593)-$B$2&lt;=X$4,SUMIFS(Investors!$P:$P,Investors!$A:$A,$A593,Investors!$G:$G,$B593)-$B$2&gt;W$4),SUMIFS(Investors!$Q:$Q,Investors!$A:$A,$A593,Investors!$G:$G,$B593),0)</f>
        <v/>
      </c>
      <c r="Y593" s="4">
        <f>IF(AND(SUMIFS(Investors!$P:$P,Investors!$A:$A,$A593,Investors!$G:$G,$B593)-$B$2&lt;=Y$4,SUMIFS(Investors!$P:$P,Investors!$A:$A,$A593,Investors!$G:$G,$B593)-$B$2&gt;X$4),SUMIFS(Investors!$Q:$Q,Investors!$A:$A,$A593,Investors!$G:$G,$B593),0)</f>
        <v/>
      </c>
      <c r="Z593" s="4">
        <f>IF(AND(SUMIFS(Investors!$P:$P,Investors!$A:$A,$A593,Investors!$G:$G,$B593)-$B$2&lt;=Z$4,SUMIFS(Investors!$P:$P,Investors!$A:$A,$A593,Investors!$G:$G,$B593)-$B$2&gt;Y$4),SUMIFS(Investors!$Q:$Q,Investors!$A:$A,$A593,Investors!$G:$G,$B593),0)</f>
        <v/>
      </c>
      <c r="AA593" s="4">
        <f>IF(AND(SUMIFS(Investors!$P:$P,Investors!$A:$A,$A593,Investors!$G:$G,$B593)-$B$2&lt;=AA$4,SUMIFS(Investors!$P:$P,Investors!$A:$A,$A593,Investors!$G:$G,$B593)-$B$2&gt;Z$4),SUMIFS(Investors!$Q:$Q,Investors!$A:$A,$A593,Investors!$G:$G,$B593),0)</f>
        <v/>
      </c>
      <c r="AB593" s="4">
        <f>IF(AND(SUMIFS(Investors!$P:$P,Investors!$A:$A,$A593,Investors!$G:$G,$B593)-$B$2&lt;=AB$4,SUMIFS(Investors!$P:$P,Investors!$A:$A,$A593,Investors!$G:$G,$B593)-$B$2&gt;AA$4),SUMIFS(Investors!$Q:$Q,Investors!$A:$A,$A593,Investors!$G:$G,$B593),0)</f>
        <v/>
      </c>
      <c r="AC593" s="4">
        <f>IF(AND(SUMIFS(Investors!$P:$P,Investors!$A:$A,$A593,Investors!$G:$G,$B593)-$B$2&lt;=AC$4,SUMIFS(Investors!$P:$P,Investors!$A:$A,$A593,Investors!$G:$G,$B593)-$B$2&gt;AB$4),SUMIFS(Investors!$Q:$Q,Investors!$A:$A,$A593,Investors!$G:$G,$B593),0)</f>
        <v/>
      </c>
    </row>
    <row r="594">
      <c r="A594" t="inlineStr">
        <is>
          <t>ZGEC01</t>
        </is>
      </c>
      <c r="B594" t="inlineStr">
        <is>
          <t>HVK206</t>
        </is>
      </c>
      <c r="C594" s="4">
        <f>SUM(E594:AC594)</f>
        <v/>
      </c>
      <c r="E594" s="4">
        <f>IF(AND(SUMIFS(Investors!$P:$P,Investors!$A:$A,$A594,Investors!$G:$G,$B594)-$B$2&lt;=E$4,SUMIFS(Investors!$P:$P,Investors!$A:$A,$A594,Investors!$G:$G,$B594)-$B$2&gt;D$4),SUMIFS(Investors!$Q:$Q,Investors!$A:$A,$A594,Investors!$G:$G,$B594),0)</f>
        <v/>
      </c>
      <c r="F594" s="4">
        <f>IF(AND(SUMIFS(Investors!$P:$P,Investors!$A:$A,$A594,Investors!$G:$G,$B594)-$B$2&lt;=F$4,SUMIFS(Investors!$P:$P,Investors!$A:$A,$A594,Investors!$G:$G,$B594)-$B$2&gt;E$4),SUMIFS(Investors!$Q:$Q,Investors!$A:$A,$A594,Investors!$G:$G,$B594),0)</f>
        <v/>
      </c>
      <c r="G594" s="4">
        <f>IF(AND(SUMIFS(Investors!$P:$P,Investors!$A:$A,$A594,Investors!$G:$G,$B594)-$B$2&lt;=G$4,SUMIFS(Investors!$P:$P,Investors!$A:$A,$A594,Investors!$G:$G,$B594)-$B$2&gt;F$4),SUMIFS(Investors!$Q:$Q,Investors!$A:$A,$A594,Investors!$G:$G,$B594),0)</f>
        <v/>
      </c>
      <c r="H594" s="4">
        <f>IF(AND(SUMIFS(Investors!$P:$P,Investors!$A:$A,$A594,Investors!$G:$G,$B594)-$B$2&lt;=H$4,SUMIFS(Investors!$P:$P,Investors!$A:$A,$A594,Investors!$G:$G,$B594)-$B$2&gt;G$4),SUMIFS(Investors!$Q:$Q,Investors!$A:$A,$A594,Investors!$G:$G,$B594),0)</f>
        <v/>
      </c>
      <c r="I594" s="4">
        <f>IF(AND(SUMIFS(Investors!$P:$P,Investors!$A:$A,$A594,Investors!$G:$G,$B594)-$B$2&lt;=I$4,SUMIFS(Investors!$P:$P,Investors!$A:$A,$A594,Investors!$G:$G,$B594)-$B$2&gt;H$4),SUMIFS(Investors!$Q:$Q,Investors!$A:$A,$A594,Investors!$G:$G,$B594),0)</f>
        <v/>
      </c>
      <c r="J594" s="4">
        <f>IF(AND(SUMIFS(Investors!$P:$P,Investors!$A:$A,$A594,Investors!$G:$G,$B594)-$B$2&lt;=J$4,SUMIFS(Investors!$P:$P,Investors!$A:$A,$A594,Investors!$G:$G,$B594)-$B$2&gt;I$4),SUMIFS(Investors!$Q:$Q,Investors!$A:$A,$A594,Investors!$G:$G,$B594),0)</f>
        <v/>
      </c>
      <c r="K594" s="4">
        <f>IF(AND(SUMIFS(Investors!$P:$P,Investors!$A:$A,$A594,Investors!$G:$G,$B594)-$B$2&lt;=K$4,SUMIFS(Investors!$P:$P,Investors!$A:$A,$A594,Investors!$G:$G,$B594)-$B$2&gt;J$4),SUMIFS(Investors!$Q:$Q,Investors!$A:$A,$A594,Investors!$G:$G,$B594),0)</f>
        <v/>
      </c>
      <c r="L594" s="4">
        <f>IF(AND(SUMIFS(Investors!$P:$P,Investors!$A:$A,$A594,Investors!$G:$G,$B594)-$B$2&lt;=L$4,SUMIFS(Investors!$P:$P,Investors!$A:$A,$A594,Investors!$G:$G,$B594)-$B$2&gt;K$4),SUMIFS(Investors!$Q:$Q,Investors!$A:$A,$A594,Investors!$G:$G,$B594),0)</f>
        <v/>
      </c>
      <c r="M594" s="4">
        <f>IF(AND(SUMIFS(Investors!$P:$P,Investors!$A:$A,$A594,Investors!$G:$G,$B594)-$B$2&lt;=M$4,SUMIFS(Investors!$P:$P,Investors!$A:$A,$A594,Investors!$G:$G,$B594)-$B$2&gt;L$4),SUMIFS(Investors!$Q:$Q,Investors!$A:$A,$A594,Investors!$G:$G,$B594),0)</f>
        <v/>
      </c>
      <c r="N594" s="4">
        <f>IF(AND(SUMIFS(Investors!$P:$P,Investors!$A:$A,$A594,Investors!$G:$G,$B594)-$B$2&lt;=N$4,SUMIFS(Investors!$P:$P,Investors!$A:$A,$A594,Investors!$G:$G,$B594)-$B$2&gt;M$4),SUMIFS(Investors!$Q:$Q,Investors!$A:$A,$A594,Investors!$G:$G,$B594),0)</f>
        <v/>
      </c>
      <c r="O594" s="4">
        <f>IF(AND(SUMIFS(Investors!$P:$P,Investors!$A:$A,$A594,Investors!$G:$G,$B594)-$B$2&lt;=O$4,SUMIFS(Investors!$P:$P,Investors!$A:$A,$A594,Investors!$G:$G,$B594)-$B$2&gt;N$4),SUMIFS(Investors!$Q:$Q,Investors!$A:$A,$A594,Investors!$G:$G,$B594),0)</f>
        <v/>
      </c>
      <c r="P594" s="4">
        <f>IF(AND(SUMIFS(Investors!$P:$P,Investors!$A:$A,$A594,Investors!$G:$G,$B594)-$B$2&lt;=P$4,SUMIFS(Investors!$P:$P,Investors!$A:$A,$A594,Investors!$G:$G,$B594)-$B$2&gt;O$4),SUMIFS(Investors!$Q:$Q,Investors!$A:$A,$A594,Investors!$G:$G,$B594),0)</f>
        <v/>
      </c>
      <c r="Q594" s="4">
        <f>IF(AND(SUMIFS(Investors!$P:$P,Investors!$A:$A,$A594,Investors!$G:$G,$B594)-$B$2&lt;=Q$4,SUMIFS(Investors!$P:$P,Investors!$A:$A,$A594,Investors!$G:$G,$B594)-$B$2&gt;P$4),SUMIFS(Investors!$Q:$Q,Investors!$A:$A,$A594,Investors!$G:$G,$B594),0)</f>
        <v/>
      </c>
      <c r="R594" s="4">
        <f>IF(AND(SUMIFS(Investors!$P:$P,Investors!$A:$A,$A594,Investors!$G:$G,$B594)-$B$2&lt;=R$4,SUMIFS(Investors!$P:$P,Investors!$A:$A,$A594,Investors!$G:$G,$B594)-$B$2&gt;Q$4),SUMIFS(Investors!$Q:$Q,Investors!$A:$A,$A594,Investors!$G:$G,$B594),0)</f>
        <v/>
      </c>
      <c r="S594" s="4">
        <f>IF(AND(SUMIFS(Investors!$P:$P,Investors!$A:$A,$A594,Investors!$G:$G,$B594)-$B$2&lt;=S$4,SUMIFS(Investors!$P:$P,Investors!$A:$A,$A594,Investors!$G:$G,$B594)-$B$2&gt;R$4),SUMIFS(Investors!$Q:$Q,Investors!$A:$A,$A594,Investors!$G:$G,$B594),0)</f>
        <v/>
      </c>
      <c r="T594" s="4">
        <f>IF(AND(SUMIFS(Investors!$P:$P,Investors!$A:$A,$A594,Investors!$G:$G,$B594)-$B$2&lt;=T$4,SUMIFS(Investors!$P:$P,Investors!$A:$A,$A594,Investors!$G:$G,$B594)-$B$2&gt;S$4),SUMIFS(Investors!$Q:$Q,Investors!$A:$A,$A594,Investors!$G:$G,$B594),0)</f>
        <v/>
      </c>
      <c r="U594" s="4">
        <f>IF(AND(SUMIFS(Investors!$P:$P,Investors!$A:$A,$A594,Investors!$G:$G,$B594)-$B$2&lt;=U$4,SUMIFS(Investors!$P:$P,Investors!$A:$A,$A594,Investors!$G:$G,$B594)-$B$2&gt;T$4),SUMIFS(Investors!$Q:$Q,Investors!$A:$A,$A594,Investors!$G:$G,$B594),0)</f>
        <v/>
      </c>
      <c r="V594" s="4">
        <f>IF(AND(SUMIFS(Investors!$P:$P,Investors!$A:$A,$A594,Investors!$G:$G,$B594)-$B$2&lt;=V$4,SUMIFS(Investors!$P:$P,Investors!$A:$A,$A594,Investors!$G:$G,$B594)-$B$2&gt;U$4),SUMIFS(Investors!$Q:$Q,Investors!$A:$A,$A594,Investors!$G:$G,$B594),0)</f>
        <v/>
      </c>
      <c r="W594" s="4">
        <f>IF(AND(SUMIFS(Investors!$P:$P,Investors!$A:$A,$A594,Investors!$G:$G,$B594)-$B$2&lt;=W$4,SUMIFS(Investors!$P:$P,Investors!$A:$A,$A594,Investors!$G:$G,$B594)-$B$2&gt;V$4),SUMIFS(Investors!$Q:$Q,Investors!$A:$A,$A594,Investors!$G:$G,$B594),0)</f>
        <v/>
      </c>
      <c r="X594" s="4">
        <f>IF(AND(SUMIFS(Investors!$P:$P,Investors!$A:$A,$A594,Investors!$G:$G,$B594)-$B$2&lt;=X$4,SUMIFS(Investors!$P:$P,Investors!$A:$A,$A594,Investors!$G:$G,$B594)-$B$2&gt;W$4),SUMIFS(Investors!$Q:$Q,Investors!$A:$A,$A594,Investors!$G:$G,$B594),0)</f>
        <v/>
      </c>
      <c r="Y594" s="4">
        <f>IF(AND(SUMIFS(Investors!$P:$P,Investors!$A:$A,$A594,Investors!$G:$G,$B594)-$B$2&lt;=Y$4,SUMIFS(Investors!$P:$P,Investors!$A:$A,$A594,Investors!$G:$G,$B594)-$B$2&gt;X$4),SUMIFS(Investors!$Q:$Q,Investors!$A:$A,$A594,Investors!$G:$G,$B594),0)</f>
        <v/>
      </c>
      <c r="Z594" s="4">
        <f>IF(AND(SUMIFS(Investors!$P:$P,Investors!$A:$A,$A594,Investors!$G:$G,$B594)-$B$2&lt;=Z$4,SUMIFS(Investors!$P:$P,Investors!$A:$A,$A594,Investors!$G:$G,$B594)-$B$2&gt;Y$4),SUMIFS(Investors!$Q:$Q,Investors!$A:$A,$A594,Investors!$G:$G,$B594),0)</f>
        <v/>
      </c>
      <c r="AA594" s="4">
        <f>IF(AND(SUMIFS(Investors!$P:$P,Investors!$A:$A,$A594,Investors!$G:$G,$B594)-$B$2&lt;=AA$4,SUMIFS(Investors!$P:$P,Investors!$A:$A,$A594,Investors!$G:$G,$B594)-$B$2&gt;Z$4),SUMIFS(Investors!$Q:$Q,Investors!$A:$A,$A594,Investors!$G:$G,$B594),0)</f>
        <v/>
      </c>
      <c r="AB594" s="4">
        <f>IF(AND(SUMIFS(Investors!$P:$P,Investors!$A:$A,$A594,Investors!$G:$G,$B594)-$B$2&lt;=AB$4,SUMIFS(Investors!$P:$P,Investors!$A:$A,$A594,Investors!$G:$G,$B594)-$B$2&gt;AA$4),SUMIFS(Investors!$Q:$Q,Investors!$A:$A,$A594,Investors!$G:$G,$B594),0)</f>
        <v/>
      </c>
      <c r="AC594" s="4">
        <f>IF(AND(SUMIFS(Investors!$P:$P,Investors!$A:$A,$A594,Investors!$G:$G,$B594)-$B$2&lt;=AC$4,SUMIFS(Investors!$P:$P,Investors!$A:$A,$A594,Investors!$G:$G,$B594)-$B$2&gt;AB$4),SUMIFS(Investors!$Q:$Q,Investors!$A:$A,$A594,Investors!$G:$G,$B594),0)</f>
        <v/>
      </c>
    </row>
    <row r="595">
      <c r="A595" t="inlineStr">
        <is>
          <t>ZGEC01</t>
        </is>
      </c>
      <c r="B595" t="inlineStr">
        <is>
          <t>HVO105</t>
        </is>
      </c>
      <c r="C595" s="4">
        <f>SUM(E595:AC595)</f>
        <v/>
      </c>
      <c r="E595" s="4">
        <f>IF(AND(SUMIFS(Investors!$P:$P,Investors!$A:$A,$A595,Investors!$G:$G,$B595)-$B$2&lt;=E$4,SUMIFS(Investors!$P:$P,Investors!$A:$A,$A595,Investors!$G:$G,$B595)-$B$2&gt;D$4),SUMIFS(Investors!$Q:$Q,Investors!$A:$A,$A595,Investors!$G:$G,$B595),0)</f>
        <v/>
      </c>
      <c r="F595" s="4">
        <f>IF(AND(SUMIFS(Investors!$P:$P,Investors!$A:$A,$A595,Investors!$G:$G,$B595)-$B$2&lt;=F$4,SUMIFS(Investors!$P:$P,Investors!$A:$A,$A595,Investors!$G:$G,$B595)-$B$2&gt;E$4),SUMIFS(Investors!$Q:$Q,Investors!$A:$A,$A595,Investors!$G:$G,$B595),0)</f>
        <v/>
      </c>
      <c r="G595" s="4">
        <f>IF(AND(SUMIFS(Investors!$P:$P,Investors!$A:$A,$A595,Investors!$G:$G,$B595)-$B$2&lt;=G$4,SUMIFS(Investors!$P:$P,Investors!$A:$A,$A595,Investors!$G:$G,$B595)-$B$2&gt;F$4),SUMIFS(Investors!$Q:$Q,Investors!$A:$A,$A595,Investors!$G:$G,$B595),0)</f>
        <v/>
      </c>
      <c r="H595" s="4">
        <f>IF(AND(SUMIFS(Investors!$P:$P,Investors!$A:$A,$A595,Investors!$G:$G,$B595)-$B$2&lt;=H$4,SUMIFS(Investors!$P:$P,Investors!$A:$A,$A595,Investors!$G:$G,$B595)-$B$2&gt;G$4),SUMIFS(Investors!$Q:$Q,Investors!$A:$A,$A595,Investors!$G:$G,$B595),0)</f>
        <v/>
      </c>
      <c r="I595" s="4">
        <f>IF(AND(SUMIFS(Investors!$P:$P,Investors!$A:$A,$A595,Investors!$G:$G,$B595)-$B$2&lt;=I$4,SUMIFS(Investors!$P:$P,Investors!$A:$A,$A595,Investors!$G:$G,$B595)-$B$2&gt;H$4),SUMIFS(Investors!$Q:$Q,Investors!$A:$A,$A595,Investors!$G:$G,$B595),0)</f>
        <v/>
      </c>
      <c r="J595" s="4">
        <f>IF(AND(SUMIFS(Investors!$P:$P,Investors!$A:$A,$A595,Investors!$G:$G,$B595)-$B$2&lt;=J$4,SUMIFS(Investors!$P:$P,Investors!$A:$A,$A595,Investors!$G:$G,$B595)-$B$2&gt;I$4),SUMIFS(Investors!$Q:$Q,Investors!$A:$A,$A595,Investors!$G:$G,$B595),0)</f>
        <v/>
      </c>
      <c r="K595" s="4">
        <f>IF(AND(SUMIFS(Investors!$P:$P,Investors!$A:$A,$A595,Investors!$G:$G,$B595)-$B$2&lt;=K$4,SUMIFS(Investors!$P:$P,Investors!$A:$A,$A595,Investors!$G:$G,$B595)-$B$2&gt;J$4),SUMIFS(Investors!$Q:$Q,Investors!$A:$A,$A595,Investors!$G:$G,$B595),0)</f>
        <v/>
      </c>
      <c r="L595" s="4">
        <f>IF(AND(SUMIFS(Investors!$P:$P,Investors!$A:$A,$A595,Investors!$G:$G,$B595)-$B$2&lt;=L$4,SUMIFS(Investors!$P:$P,Investors!$A:$A,$A595,Investors!$G:$G,$B595)-$B$2&gt;K$4),SUMIFS(Investors!$Q:$Q,Investors!$A:$A,$A595,Investors!$G:$G,$B595),0)</f>
        <v/>
      </c>
      <c r="M595" s="4">
        <f>IF(AND(SUMIFS(Investors!$P:$P,Investors!$A:$A,$A595,Investors!$G:$G,$B595)-$B$2&lt;=M$4,SUMIFS(Investors!$P:$P,Investors!$A:$A,$A595,Investors!$G:$G,$B595)-$B$2&gt;L$4),SUMIFS(Investors!$Q:$Q,Investors!$A:$A,$A595,Investors!$G:$G,$B595),0)</f>
        <v/>
      </c>
      <c r="N595" s="4">
        <f>IF(AND(SUMIFS(Investors!$P:$P,Investors!$A:$A,$A595,Investors!$G:$G,$B595)-$B$2&lt;=N$4,SUMIFS(Investors!$P:$P,Investors!$A:$A,$A595,Investors!$G:$G,$B595)-$B$2&gt;M$4),SUMIFS(Investors!$Q:$Q,Investors!$A:$A,$A595,Investors!$G:$G,$B595),0)</f>
        <v/>
      </c>
      <c r="O595" s="4">
        <f>IF(AND(SUMIFS(Investors!$P:$P,Investors!$A:$A,$A595,Investors!$G:$G,$B595)-$B$2&lt;=O$4,SUMIFS(Investors!$P:$P,Investors!$A:$A,$A595,Investors!$G:$G,$B595)-$B$2&gt;N$4),SUMIFS(Investors!$Q:$Q,Investors!$A:$A,$A595,Investors!$G:$G,$B595),0)</f>
        <v/>
      </c>
      <c r="P595" s="4">
        <f>IF(AND(SUMIFS(Investors!$P:$P,Investors!$A:$A,$A595,Investors!$G:$G,$B595)-$B$2&lt;=P$4,SUMIFS(Investors!$P:$P,Investors!$A:$A,$A595,Investors!$G:$G,$B595)-$B$2&gt;O$4),SUMIFS(Investors!$Q:$Q,Investors!$A:$A,$A595,Investors!$G:$G,$B595),0)</f>
        <v/>
      </c>
      <c r="Q595" s="4">
        <f>IF(AND(SUMIFS(Investors!$P:$P,Investors!$A:$A,$A595,Investors!$G:$G,$B595)-$B$2&lt;=Q$4,SUMIFS(Investors!$P:$P,Investors!$A:$A,$A595,Investors!$G:$G,$B595)-$B$2&gt;P$4),SUMIFS(Investors!$Q:$Q,Investors!$A:$A,$A595,Investors!$G:$G,$B595),0)</f>
        <v/>
      </c>
      <c r="R595" s="4">
        <f>IF(AND(SUMIFS(Investors!$P:$P,Investors!$A:$A,$A595,Investors!$G:$G,$B595)-$B$2&lt;=R$4,SUMIFS(Investors!$P:$P,Investors!$A:$A,$A595,Investors!$G:$G,$B595)-$B$2&gt;Q$4),SUMIFS(Investors!$Q:$Q,Investors!$A:$A,$A595,Investors!$G:$G,$B595),0)</f>
        <v/>
      </c>
      <c r="S595" s="4">
        <f>IF(AND(SUMIFS(Investors!$P:$P,Investors!$A:$A,$A595,Investors!$G:$G,$B595)-$B$2&lt;=S$4,SUMIFS(Investors!$P:$P,Investors!$A:$A,$A595,Investors!$G:$G,$B595)-$B$2&gt;R$4),SUMIFS(Investors!$Q:$Q,Investors!$A:$A,$A595,Investors!$G:$G,$B595),0)</f>
        <v/>
      </c>
      <c r="T595" s="4">
        <f>IF(AND(SUMIFS(Investors!$P:$P,Investors!$A:$A,$A595,Investors!$G:$G,$B595)-$B$2&lt;=T$4,SUMIFS(Investors!$P:$P,Investors!$A:$A,$A595,Investors!$G:$G,$B595)-$B$2&gt;S$4),SUMIFS(Investors!$Q:$Q,Investors!$A:$A,$A595,Investors!$G:$G,$B595),0)</f>
        <v/>
      </c>
      <c r="U595" s="4">
        <f>IF(AND(SUMIFS(Investors!$P:$P,Investors!$A:$A,$A595,Investors!$G:$G,$B595)-$B$2&lt;=U$4,SUMIFS(Investors!$P:$P,Investors!$A:$A,$A595,Investors!$G:$G,$B595)-$B$2&gt;T$4),SUMIFS(Investors!$Q:$Q,Investors!$A:$A,$A595,Investors!$G:$G,$B595),0)</f>
        <v/>
      </c>
      <c r="V595" s="4">
        <f>IF(AND(SUMIFS(Investors!$P:$P,Investors!$A:$A,$A595,Investors!$G:$G,$B595)-$B$2&lt;=V$4,SUMIFS(Investors!$P:$P,Investors!$A:$A,$A595,Investors!$G:$G,$B595)-$B$2&gt;U$4),SUMIFS(Investors!$Q:$Q,Investors!$A:$A,$A595,Investors!$G:$G,$B595),0)</f>
        <v/>
      </c>
      <c r="W595" s="4">
        <f>IF(AND(SUMIFS(Investors!$P:$P,Investors!$A:$A,$A595,Investors!$G:$G,$B595)-$B$2&lt;=W$4,SUMIFS(Investors!$P:$P,Investors!$A:$A,$A595,Investors!$G:$G,$B595)-$B$2&gt;V$4),SUMIFS(Investors!$Q:$Q,Investors!$A:$A,$A595,Investors!$G:$G,$B595),0)</f>
        <v/>
      </c>
      <c r="X595" s="4">
        <f>IF(AND(SUMIFS(Investors!$P:$P,Investors!$A:$A,$A595,Investors!$G:$G,$B595)-$B$2&lt;=X$4,SUMIFS(Investors!$P:$P,Investors!$A:$A,$A595,Investors!$G:$G,$B595)-$B$2&gt;W$4),SUMIFS(Investors!$Q:$Q,Investors!$A:$A,$A595,Investors!$G:$G,$B595),0)</f>
        <v/>
      </c>
      <c r="Y595" s="4">
        <f>IF(AND(SUMIFS(Investors!$P:$P,Investors!$A:$A,$A595,Investors!$G:$G,$B595)-$B$2&lt;=Y$4,SUMIFS(Investors!$P:$P,Investors!$A:$A,$A595,Investors!$G:$G,$B595)-$B$2&gt;X$4),SUMIFS(Investors!$Q:$Q,Investors!$A:$A,$A595,Investors!$G:$G,$B595),0)</f>
        <v/>
      </c>
      <c r="Z595" s="4">
        <f>IF(AND(SUMIFS(Investors!$P:$P,Investors!$A:$A,$A595,Investors!$G:$G,$B595)-$B$2&lt;=Z$4,SUMIFS(Investors!$P:$P,Investors!$A:$A,$A595,Investors!$G:$G,$B595)-$B$2&gt;Y$4),SUMIFS(Investors!$Q:$Q,Investors!$A:$A,$A595,Investors!$G:$G,$B595),0)</f>
        <v/>
      </c>
      <c r="AA595" s="4">
        <f>IF(AND(SUMIFS(Investors!$P:$P,Investors!$A:$A,$A595,Investors!$G:$G,$B595)-$B$2&lt;=AA$4,SUMIFS(Investors!$P:$P,Investors!$A:$A,$A595,Investors!$G:$G,$B595)-$B$2&gt;Z$4),SUMIFS(Investors!$Q:$Q,Investors!$A:$A,$A595,Investors!$G:$G,$B595),0)</f>
        <v/>
      </c>
      <c r="AB595" s="4">
        <f>IF(AND(SUMIFS(Investors!$P:$P,Investors!$A:$A,$A595,Investors!$G:$G,$B595)-$B$2&lt;=AB$4,SUMIFS(Investors!$P:$P,Investors!$A:$A,$A595,Investors!$G:$G,$B595)-$B$2&gt;AA$4),SUMIFS(Investors!$Q:$Q,Investors!$A:$A,$A595,Investors!$G:$G,$B595),0)</f>
        <v/>
      </c>
      <c r="AC595" s="4">
        <f>IF(AND(SUMIFS(Investors!$P:$P,Investors!$A:$A,$A595,Investors!$G:$G,$B595)-$B$2&lt;=AC$4,SUMIFS(Investors!$P:$P,Investors!$A:$A,$A595,Investors!$G:$G,$B595)-$B$2&gt;AB$4),SUMIFS(Investors!$Q:$Q,Investors!$A:$A,$A595,Investors!$G:$G,$B595),0)</f>
        <v/>
      </c>
    </row>
    <row r="596">
      <c r="A596" t="inlineStr">
        <is>
          <t>ZDIK01</t>
        </is>
      </c>
      <c r="B596" t="inlineStr">
        <is>
          <t>HVF202</t>
        </is>
      </c>
      <c r="C596" s="4">
        <f>SUM(E596:AC596)</f>
        <v/>
      </c>
      <c r="E596" s="4">
        <f>IF(AND(SUMIFS(Investors!$P:$P,Investors!$A:$A,$A596,Investors!$G:$G,$B596)-$B$2&lt;=E$4,SUMIFS(Investors!$P:$P,Investors!$A:$A,$A596,Investors!$G:$G,$B596)-$B$2&gt;D$4),SUMIFS(Investors!$Q:$Q,Investors!$A:$A,$A596,Investors!$G:$G,$B596),0)</f>
        <v/>
      </c>
      <c r="F596" s="4">
        <f>IF(AND(SUMIFS(Investors!$P:$P,Investors!$A:$A,$A596,Investors!$G:$G,$B596)-$B$2&lt;=F$4,SUMIFS(Investors!$P:$P,Investors!$A:$A,$A596,Investors!$G:$G,$B596)-$B$2&gt;E$4),SUMIFS(Investors!$Q:$Q,Investors!$A:$A,$A596,Investors!$G:$G,$B596),0)</f>
        <v/>
      </c>
      <c r="G596" s="4">
        <f>IF(AND(SUMIFS(Investors!$P:$P,Investors!$A:$A,$A596,Investors!$G:$G,$B596)-$B$2&lt;=G$4,SUMIFS(Investors!$P:$P,Investors!$A:$A,$A596,Investors!$G:$G,$B596)-$B$2&gt;F$4),SUMIFS(Investors!$Q:$Q,Investors!$A:$A,$A596,Investors!$G:$G,$B596),0)</f>
        <v/>
      </c>
      <c r="H596" s="4">
        <f>IF(AND(SUMIFS(Investors!$P:$P,Investors!$A:$A,$A596,Investors!$G:$G,$B596)-$B$2&lt;=H$4,SUMIFS(Investors!$P:$P,Investors!$A:$A,$A596,Investors!$G:$G,$B596)-$B$2&gt;G$4),SUMIFS(Investors!$Q:$Q,Investors!$A:$A,$A596,Investors!$G:$G,$B596),0)</f>
        <v/>
      </c>
      <c r="I596" s="4">
        <f>IF(AND(SUMIFS(Investors!$P:$P,Investors!$A:$A,$A596,Investors!$G:$G,$B596)-$B$2&lt;=I$4,SUMIFS(Investors!$P:$P,Investors!$A:$A,$A596,Investors!$G:$G,$B596)-$B$2&gt;H$4),SUMIFS(Investors!$Q:$Q,Investors!$A:$A,$A596,Investors!$G:$G,$B596),0)</f>
        <v/>
      </c>
      <c r="J596" s="4">
        <f>IF(AND(SUMIFS(Investors!$P:$P,Investors!$A:$A,$A596,Investors!$G:$G,$B596)-$B$2&lt;=J$4,SUMIFS(Investors!$P:$P,Investors!$A:$A,$A596,Investors!$G:$G,$B596)-$B$2&gt;I$4),SUMIFS(Investors!$Q:$Q,Investors!$A:$A,$A596,Investors!$G:$G,$B596),0)</f>
        <v/>
      </c>
      <c r="K596" s="4">
        <f>IF(AND(SUMIFS(Investors!$P:$P,Investors!$A:$A,$A596,Investors!$G:$G,$B596)-$B$2&lt;=K$4,SUMIFS(Investors!$P:$P,Investors!$A:$A,$A596,Investors!$G:$G,$B596)-$B$2&gt;J$4),SUMIFS(Investors!$Q:$Q,Investors!$A:$A,$A596,Investors!$G:$G,$B596),0)</f>
        <v/>
      </c>
      <c r="L596" s="4">
        <f>IF(AND(SUMIFS(Investors!$P:$P,Investors!$A:$A,$A596,Investors!$G:$G,$B596)-$B$2&lt;=L$4,SUMIFS(Investors!$P:$P,Investors!$A:$A,$A596,Investors!$G:$G,$B596)-$B$2&gt;K$4),SUMIFS(Investors!$Q:$Q,Investors!$A:$A,$A596,Investors!$G:$G,$B596),0)</f>
        <v/>
      </c>
      <c r="M596" s="4">
        <f>IF(AND(SUMIFS(Investors!$P:$P,Investors!$A:$A,$A596,Investors!$G:$G,$B596)-$B$2&lt;=M$4,SUMIFS(Investors!$P:$P,Investors!$A:$A,$A596,Investors!$G:$G,$B596)-$B$2&gt;L$4),SUMIFS(Investors!$Q:$Q,Investors!$A:$A,$A596,Investors!$G:$G,$B596),0)</f>
        <v/>
      </c>
      <c r="N596" s="4">
        <f>IF(AND(SUMIFS(Investors!$P:$P,Investors!$A:$A,$A596,Investors!$G:$G,$B596)-$B$2&lt;=N$4,SUMIFS(Investors!$P:$P,Investors!$A:$A,$A596,Investors!$G:$G,$B596)-$B$2&gt;M$4),SUMIFS(Investors!$Q:$Q,Investors!$A:$A,$A596,Investors!$G:$G,$B596),0)</f>
        <v/>
      </c>
      <c r="O596" s="4">
        <f>IF(AND(SUMIFS(Investors!$P:$P,Investors!$A:$A,$A596,Investors!$G:$G,$B596)-$B$2&lt;=O$4,SUMIFS(Investors!$P:$P,Investors!$A:$A,$A596,Investors!$G:$G,$B596)-$B$2&gt;N$4),SUMIFS(Investors!$Q:$Q,Investors!$A:$A,$A596,Investors!$G:$G,$B596),0)</f>
        <v/>
      </c>
      <c r="P596" s="4">
        <f>IF(AND(SUMIFS(Investors!$P:$P,Investors!$A:$A,$A596,Investors!$G:$G,$B596)-$B$2&lt;=P$4,SUMIFS(Investors!$P:$P,Investors!$A:$A,$A596,Investors!$G:$G,$B596)-$B$2&gt;O$4),SUMIFS(Investors!$Q:$Q,Investors!$A:$A,$A596,Investors!$G:$G,$B596),0)</f>
        <v/>
      </c>
      <c r="Q596" s="4">
        <f>IF(AND(SUMIFS(Investors!$P:$P,Investors!$A:$A,$A596,Investors!$G:$G,$B596)-$B$2&lt;=Q$4,SUMIFS(Investors!$P:$P,Investors!$A:$A,$A596,Investors!$G:$G,$B596)-$B$2&gt;P$4),SUMIFS(Investors!$Q:$Q,Investors!$A:$A,$A596,Investors!$G:$G,$B596),0)</f>
        <v/>
      </c>
      <c r="R596" s="4">
        <f>IF(AND(SUMIFS(Investors!$P:$P,Investors!$A:$A,$A596,Investors!$G:$G,$B596)-$B$2&lt;=R$4,SUMIFS(Investors!$P:$P,Investors!$A:$A,$A596,Investors!$G:$G,$B596)-$B$2&gt;Q$4),SUMIFS(Investors!$Q:$Q,Investors!$A:$A,$A596,Investors!$G:$G,$B596),0)</f>
        <v/>
      </c>
      <c r="S596" s="4">
        <f>IF(AND(SUMIFS(Investors!$P:$P,Investors!$A:$A,$A596,Investors!$G:$G,$B596)-$B$2&lt;=S$4,SUMIFS(Investors!$P:$P,Investors!$A:$A,$A596,Investors!$G:$G,$B596)-$B$2&gt;R$4),SUMIFS(Investors!$Q:$Q,Investors!$A:$A,$A596,Investors!$G:$G,$B596),0)</f>
        <v/>
      </c>
      <c r="T596" s="4">
        <f>IF(AND(SUMIFS(Investors!$P:$P,Investors!$A:$A,$A596,Investors!$G:$G,$B596)-$B$2&lt;=T$4,SUMIFS(Investors!$P:$P,Investors!$A:$A,$A596,Investors!$G:$G,$B596)-$B$2&gt;S$4),SUMIFS(Investors!$Q:$Q,Investors!$A:$A,$A596,Investors!$G:$G,$B596),0)</f>
        <v/>
      </c>
      <c r="U596" s="4">
        <f>IF(AND(SUMIFS(Investors!$P:$P,Investors!$A:$A,$A596,Investors!$G:$G,$B596)-$B$2&lt;=U$4,SUMIFS(Investors!$P:$P,Investors!$A:$A,$A596,Investors!$G:$G,$B596)-$B$2&gt;T$4),SUMIFS(Investors!$Q:$Q,Investors!$A:$A,$A596,Investors!$G:$G,$B596),0)</f>
        <v/>
      </c>
      <c r="V596" s="4">
        <f>IF(AND(SUMIFS(Investors!$P:$P,Investors!$A:$A,$A596,Investors!$G:$G,$B596)-$B$2&lt;=V$4,SUMIFS(Investors!$P:$P,Investors!$A:$A,$A596,Investors!$G:$G,$B596)-$B$2&gt;U$4),SUMIFS(Investors!$Q:$Q,Investors!$A:$A,$A596,Investors!$G:$G,$B596),0)</f>
        <v/>
      </c>
      <c r="W596" s="4">
        <f>IF(AND(SUMIFS(Investors!$P:$P,Investors!$A:$A,$A596,Investors!$G:$G,$B596)-$B$2&lt;=W$4,SUMIFS(Investors!$P:$P,Investors!$A:$A,$A596,Investors!$G:$G,$B596)-$B$2&gt;V$4),SUMIFS(Investors!$Q:$Q,Investors!$A:$A,$A596,Investors!$G:$G,$B596),0)</f>
        <v/>
      </c>
      <c r="X596" s="4">
        <f>IF(AND(SUMIFS(Investors!$P:$P,Investors!$A:$A,$A596,Investors!$G:$G,$B596)-$B$2&lt;=X$4,SUMIFS(Investors!$P:$P,Investors!$A:$A,$A596,Investors!$G:$G,$B596)-$B$2&gt;W$4),SUMIFS(Investors!$Q:$Q,Investors!$A:$A,$A596,Investors!$G:$G,$B596),0)</f>
        <v/>
      </c>
      <c r="Y596" s="4">
        <f>IF(AND(SUMIFS(Investors!$P:$P,Investors!$A:$A,$A596,Investors!$G:$G,$B596)-$B$2&lt;=Y$4,SUMIFS(Investors!$P:$P,Investors!$A:$A,$A596,Investors!$G:$G,$B596)-$B$2&gt;X$4),SUMIFS(Investors!$Q:$Q,Investors!$A:$A,$A596,Investors!$G:$G,$B596),0)</f>
        <v/>
      </c>
      <c r="Z596" s="4">
        <f>IF(AND(SUMIFS(Investors!$P:$P,Investors!$A:$A,$A596,Investors!$G:$G,$B596)-$B$2&lt;=Z$4,SUMIFS(Investors!$P:$P,Investors!$A:$A,$A596,Investors!$G:$G,$B596)-$B$2&gt;Y$4),SUMIFS(Investors!$Q:$Q,Investors!$A:$A,$A596,Investors!$G:$G,$B596),0)</f>
        <v/>
      </c>
      <c r="AA596" s="4">
        <f>IF(AND(SUMIFS(Investors!$P:$P,Investors!$A:$A,$A596,Investors!$G:$G,$B596)-$B$2&lt;=AA$4,SUMIFS(Investors!$P:$P,Investors!$A:$A,$A596,Investors!$G:$G,$B596)-$B$2&gt;Z$4),SUMIFS(Investors!$Q:$Q,Investors!$A:$A,$A596,Investors!$G:$G,$B596),0)</f>
        <v/>
      </c>
      <c r="AB596" s="4">
        <f>IF(AND(SUMIFS(Investors!$P:$P,Investors!$A:$A,$A596,Investors!$G:$G,$B596)-$B$2&lt;=AB$4,SUMIFS(Investors!$P:$P,Investors!$A:$A,$A596,Investors!$G:$G,$B596)-$B$2&gt;AA$4),SUMIFS(Investors!$Q:$Q,Investors!$A:$A,$A596,Investors!$G:$G,$B596),0)</f>
        <v/>
      </c>
      <c r="AC596" s="4">
        <f>IF(AND(SUMIFS(Investors!$P:$P,Investors!$A:$A,$A596,Investors!$G:$G,$B596)-$B$2&lt;=AC$4,SUMIFS(Investors!$P:$P,Investors!$A:$A,$A596,Investors!$G:$G,$B596)-$B$2&gt;AB$4),SUMIFS(Investors!$Q:$Q,Investors!$A:$A,$A596,Investors!$G:$G,$B596),0)</f>
        <v/>
      </c>
    </row>
    <row r="597">
      <c r="A597" t="inlineStr">
        <is>
          <t>ZVIS04</t>
        </is>
      </c>
      <c r="B597" t="inlineStr">
        <is>
          <t>HVF104</t>
        </is>
      </c>
      <c r="C597" s="4">
        <f>SUM(E597:AC597)</f>
        <v/>
      </c>
      <c r="E597" s="4">
        <f>IF(AND(SUMIFS(Investors!$P:$P,Investors!$A:$A,$A597,Investors!$G:$G,$B597)-$B$2&lt;=E$4,SUMIFS(Investors!$P:$P,Investors!$A:$A,$A597,Investors!$G:$G,$B597)-$B$2&gt;D$4),SUMIFS(Investors!$Q:$Q,Investors!$A:$A,$A597,Investors!$G:$G,$B597),0)</f>
        <v/>
      </c>
      <c r="F597" s="4">
        <f>IF(AND(SUMIFS(Investors!$P:$P,Investors!$A:$A,$A597,Investors!$G:$G,$B597)-$B$2&lt;=F$4,SUMIFS(Investors!$P:$P,Investors!$A:$A,$A597,Investors!$G:$G,$B597)-$B$2&gt;E$4),SUMIFS(Investors!$Q:$Q,Investors!$A:$A,$A597,Investors!$G:$G,$B597),0)</f>
        <v/>
      </c>
      <c r="G597" s="4">
        <f>IF(AND(SUMIFS(Investors!$P:$P,Investors!$A:$A,$A597,Investors!$G:$G,$B597)-$B$2&lt;=G$4,SUMIFS(Investors!$P:$P,Investors!$A:$A,$A597,Investors!$G:$G,$B597)-$B$2&gt;F$4),SUMIFS(Investors!$Q:$Q,Investors!$A:$A,$A597,Investors!$G:$G,$B597),0)</f>
        <v/>
      </c>
      <c r="H597" s="4">
        <f>IF(AND(SUMIFS(Investors!$P:$P,Investors!$A:$A,$A597,Investors!$G:$G,$B597)-$B$2&lt;=H$4,SUMIFS(Investors!$P:$P,Investors!$A:$A,$A597,Investors!$G:$G,$B597)-$B$2&gt;G$4),SUMIFS(Investors!$Q:$Q,Investors!$A:$A,$A597,Investors!$G:$G,$B597),0)</f>
        <v/>
      </c>
      <c r="I597" s="4">
        <f>IF(AND(SUMIFS(Investors!$P:$P,Investors!$A:$A,$A597,Investors!$G:$G,$B597)-$B$2&lt;=I$4,SUMIFS(Investors!$P:$P,Investors!$A:$A,$A597,Investors!$G:$G,$B597)-$B$2&gt;H$4),SUMIFS(Investors!$Q:$Q,Investors!$A:$A,$A597,Investors!$G:$G,$B597),0)</f>
        <v/>
      </c>
      <c r="J597" s="4">
        <f>IF(AND(SUMIFS(Investors!$P:$P,Investors!$A:$A,$A597,Investors!$G:$G,$B597)-$B$2&lt;=J$4,SUMIFS(Investors!$P:$P,Investors!$A:$A,$A597,Investors!$G:$G,$B597)-$B$2&gt;I$4),SUMIFS(Investors!$Q:$Q,Investors!$A:$A,$A597,Investors!$G:$G,$B597),0)</f>
        <v/>
      </c>
      <c r="K597" s="4">
        <f>IF(AND(SUMIFS(Investors!$P:$P,Investors!$A:$A,$A597,Investors!$G:$G,$B597)-$B$2&lt;=K$4,SUMIFS(Investors!$P:$P,Investors!$A:$A,$A597,Investors!$G:$G,$B597)-$B$2&gt;J$4),SUMIFS(Investors!$Q:$Q,Investors!$A:$A,$A597,Investors!$G:$G,$B597),0)</f>
        <v/>
      </c>
      <c r="L597" s="4">
        <f>IF(AND(SUMIFS(Investors!$P:$P,Investors!$A:$A,$A597,Investors!$G:$G,$B597)-$B$2&lt;=L$4,SUMIFS(Investors!$P:$P,Investors!$A:$A,$A597,Investors!$G:$G,$B597)-$B$2&gt;K$4),SUMIFS(Investors!$Q:$Q,Investors!$A:$A,$A597,Investors!$G:$G,$B597),0)</f>
        <v/>
      </c>
      <c r="M597" s="4">
        <f>IF(AND(SUMIFS(Investors!$P:$P,Investors!$A:$A,$A597,Investors!$G:$G,$B597)-$B$2&lt;=M$4,SUMIFS(Investors!$P:$P,Investors!$A:$A,$A597,Investors!$G:$G,$B597)-$B$2&gt;L$4),SUMIFS(Investors!$Q:$Q,Investors!$A:$A,$A597,Investors!$G:$G,$B597),0)</f>
        <v/>
      </c>
      <c r="N597" s="4">
        <f>IF(AND(SUMIFS(Investors!$P:$P,Investors!$A:$A,$A597,Investors!$G:$G,$B597)-$B$2&lt;=N$4,SUMIFS(Investors!$P:$P,Investors!$A:$A,$A597,Investors!$G:$G,$B597)-$B$2&gt;M$4),SUMIFS(Investors!$Q:$Q,Investors!$A:$A,$A597,Investors!$G:$G,$B597),0)</f>
        <v/>
      </c>
      <c r="O597" s="4">
        <f>IF(AND(SUMIFS(Investors!$P:$P,Investors!$A:$A,$A597,Investors!$G:$G,$B597)-$B$2&lt;=O$4,SUMIFS(Investors!$P:$P,Investors!$A:$A,$A597,Investors!$G:$G,$B597)-$B$2&gt;N$4),SUMIFS(Investors!$Q:$Q,Investors!$A:$A,$A597,Investors!$G:$G,$B597),0)</f>
        <v/>
      </c>
      <c r="P597" s="4">
        <f>IF(AND(SUMIFS(Investors!$P:$P,Investors!$A:$A,$A597,Investors!$G:$G,$B597)-$B$2&lt;=P$4,SUMIFS(Investors!$P:$P,Investors!$A:$A,$A597,Investors!$G:$G,$B597)-$B$2&gt;O$4),SUMIFS(Investors!$Q:$Q,Investors!$A:$A,$A597,Investors!$G:$G,$B597),0)</f>
        <v/>
      </c>
      <c r="Q597" s="4">
        <f>IF(AND(SUMIFS(Investors!$P:$P,Investors!$A:$A,$A597,Investors!$G:$G,$B597)-$B$2&lt;=Q$4,SUMIFS(Investors!$P:$P,Investors!$A:$A,$A597,Investors!$G:$G,$B597)-$B$2&gt;P$4),SUMIFS(Investors!$Q:$Q,Investors!$A:$A,$A597,Investors!$G:$G,$B597),0)</f>
        <v/>
      </c>
      <c r="R597" s="4">
        <f>IF(AND(SUMIFS(Investors!$P:$P,Investors!$A:$A,$A597,Investors!$G:$G,$B597)-$B$2&lt;=R$4,SUMIFS(Investors!$P:$P,Investors!$A:$A,$A597,Investors!$G:$G,$B597)-$B$2&gt;Q$4),SUMIFS(Investors!$Q:$Q,Investors!$A:$A,$A597,Investors!$G:$G,$B597),0)</f>
        <v/>
      </c>
      <c r="S597" s="4">
        <f>IF(AND(SUMIFS(Investors!$P:$P,Investors!$A:$A,$A597,Investors!$G:$G,$B597)-$B$2&lt;=S$4,SUMIFS(Investors!$P:$P,Investors!$A:$A,$A597,Investors!$G:$G,$B597)-$B$2&gt;R$4),SUMIFS(Investors!$Q:$Q,Investors!$A:$A,$A597,Investors!$G:$G,$B597),0)</f>
        <v/>
      </c>
      <c r="T597" s="4">
        <f>IF(AND(SUMIFS(Investors!$P:$P,Investors!$A:$A,$A597,Investors!$G:$G,$B597)-$B$2&lt;=T$4,SUMIFS(Investors!$P:$P,Investors!$A:$A,$A597,Investors!$G:$G,$B597)-$B$2&gt;S$4),SUMIFS(Investors!$Q:$Q,Investors!$A:$A,$A597,Investors!$G:$G,$B597),0)</f>
        <v/>
      </c>
      <c r="U597" s="4">
        <f>IF(AND(SUMIFS(Investors!$P:$P,Investors!$A:$A,$A597,Investors!$G:$G,$B597)-$B$2&lt;=U$4,SUMIFS(Investors!$P:$P,Investors!$A:$A,$A597,Investors!$G:$G,$B597)-$B$2&gt;T$4),SUMIFS(Investors!$Q:$Q,Investors!$A:$A,$A597,Investors!$G:$G,$B597),0)</f>
        <v/>
      </c>
      <c r="V597" s="4">
        <f>IF(AND(SUMIFS(Investors!$P:$P,Investors!$A:$A,$A597,Investors!$G:$G,$B597)-$B$2&lt;=V$4,SUMIFS(Investors!$P:$P,Investors!$A:$A,$A597,Investors!$G:$G,$B597)-$B$2&gt;U$4),SUMIFS(Investors!$Q:$Q,Investors!$A:$A,$A597,Investors!$G:$G,$B597),0)</f>
        <v/>
      </c>
      <c r="W597" s="4">
        <f>IF(AND(SUMIFS(Investors!$P:$P,Investors!$A:$A,$A597,Investors!$G:$G,$B597)-$B$2&lt;=W$4,SUMIFS(Investors!$P:$P,Investors!$A:$A,$A597,Investors!$G:$G,$B597)-$B$2&gt;V$4),SUMIFS(Investors!$Q:$Q,Investors!$A:$A,$A597,Investors!$G:$G,$B597),0)</f>
        <v/>
      </c>
      <c r="X597" s="4">
        <f>IF(AND(SUMIFS(Investors!$P:$P,Investors!$A:$A,$A597,Investors!$G:$G,$B597)-$B$2&lt;=X$4,SUMIFS(Investors!$P:$P,Investors!$A:$A,$A597,Investors!$G:$G,$B597)-$B$2&gt;W$4),SUMIFS(Investors!$Q:$Q,Investors!$A:$A,$A597,Investors!$G:$G,$B597),0)</f>
        <v/>
      </c>
      <c r="Y597" s="4">
        <f>IF(AND(SUMIFS(Investors!$P:$P,Investors!$A:$A,$A597,Investors!$G:$G,$B597)-$B$2&lt;=Y$4,SUMIFS(Investors!$P:$P,Investors!$A:$A,$A597,Investors!$G:$G,$B597)-$B$2&gt;X$4),SUMIFS(Investors!$Q:$Q,Investors!$A:$A,$A597,Investors!$G:$G,$B597),0)</f>
        <v/>
      </c>
      <c r="Z597" s="4">
        <f>IF(AND(SUMIFS(Investors!$P:$P,Investors!$A:$A,$A597,Investors!$G:$G,$B597)-$B$2&lt;=Z$4,SUMIFS(Investors!$P:$P,Investors!$A:$A,$A597,Investors!$G:$G,$B597)-$B$2&gt;Y$4),SUMIFS(Investors!$Q:$Q,Investors!$A:$A,$A597,Investors!$G:$G,$B597),0)</f>
        <v/>
      </c>
      <c r="AA597" s="4">
        <f>IF(AND(SUMIFS(Investors!$P:$P,Investors!$A:$A,$A597,Investors!$G:$G,$B597)-$B$2&lt;=AA$4,SUMIFS(Investors!$P:$P,Investors!$A:$A,$A597,Investors!$G:$G,$B597)-$B$2&gt;Z$4),SUMIFS(Investors!$Q:$Q,Investors!$A:$A,$A597,Investors!$G:$G,$B597),0)</f>
        <v/>
      </c>
      <c r="AB597" s="4">
        <f>IF(AND(SUMIFS(Investors!$P:$P,Investors!$A:$A,$A597,Investors!$G:$G,$B597)-$B$2&lt;=AB$4,SUMIFS(Investors!$P:$P,Investors!$A:$A,$A597,Investors!$G:$G,$B597)-$B$2&gt;AA$4),SUMIFS(Investors!$Q:$Q,Investors!$A:$A,$A597,Investors!$G:$G,$B597),0)</f>
        <v/>
      </c>
      <c r="AC597" s="4">
        <f>IF(AND(SUMIFS(Investors!$P:$P,Investors!$A:$A,$A597,Investors!$G:$G,$B597)-$B$2&lt;=AC$4,SUMIFS(Investors!$P:$P,Investors!$A:$A,$A597,Investors!$G:$G,$B597)-$B$2&gt;AB$4),SUMIFS(Investors!$Q:$Q,Investors!$A:$A,$A597,Investors!$G:$G,$B597),0)</f>
        <v/>
      </c>
    </row>
    <row r="598">
      <c r="A598" t="inlineStr">
        <is>
          <t>ZKAL01</t>
        </is>
      </c>
      <c r="B598" t="inlineStr">
        <is>
          <t>HVF102</t>
        </is>
      </c>
      <c r="C598" s="4">
        <f>SUM(E598:AC598)</f>
        <v/>
      </c>
      <c r="E598" s="4">
        <f>IF(AND(SUMIFS(Investors!$P:$P,Investors!$A:$A,$A598,Investors!$G:$G,$B598)-$B$2&lt;=E$4,SUMIFS(Investors!$P:$P,Investors!$A:$A,$A598,Investors!$G:$G,$B598)-$B$2&gt;D$4),SUMIFS(Investors!$Q:$Q,Investors!$A:$A,$A598,Investors!$G:$G,$B598),0)</f>
        <v/>
      </c>
      <c r="F598" s="4">
        <f>IF(AND(SUMIFS(Investors!$P:$P,Investors!$A:$A,$A598,Investors!$G:$G,$B598)-$B$2&lt;=F$4,SUMIFS(Investors!$P:$P,Investors!$A:$A,$A598,Investors!$G:$G,$B598)-$B$2&gt;E$4),SUMIFS(Investors!$Q:$Q,Investors!$A:$A,$A598,Investors!$G:$G,$B598),0)</f>
        <v/>
      </c>
      <c r="G598" s="4">
        <f>IF(AND(SUMIFS(Investors!$P:$P,Investors!$A:$A,$A598,Investors!$G:$G,$B598)-$B$2&lt;=G$4,SUMIFS(Investors!$P:$P,Investors!$A:$A,$A598,Investors!$G:$G,$B598)-$B$2&gt;F$4),SUMIFS(Investors!$Q:$Q,Investors!$A:$A,$A598,Investors!$G:$G,$B598),0)</f>
        <v/>
      </c>
      <c r="H598" s="4">
        <f>IF(AND(SUMIFS(Investors!$P:$P,Investors!$A:$A,$A598,Investors!$G:$G,$B598)-$B$2&lt;=H$4,SUMIFS(Investors!$P:$P,Investors!$A:$A,$A598,Investors!$G:$G,$B598)-$B$2&gt;G$4),SUMIFS(Investors!$Q:$Q,Investors!$A:$A,$A598,Investors!$G:$G,$B598),0)</f>
        <v/>
      </c>
      <c r="I598" s="4">
        <f>IF(AND(SUMIFS(Investors!$P:$P,Investors!$A:$A,$A598,Investors!$G:$G,$B598)-$B$2&lt;=I$4,SUMIFS(Investors!$P:$P,Investors!$A:$A,$A598,Investors!$G:$G,$B598)-$B$2&gt;H$4),SUMIFS(Investors!$Q:$Q,Investors!$A:$A,$A598,Investors!$G:$G,$B598),0)</f>
        <v/>
      </c>
      <c r="J598" s="4">
        <f>IF(AND(SUMIFS(Investors!$P:$P,Investors!$A:$A,$A598,Investors!$G:$G,$B598)-$B$2&lt;=J$4,SUMIFS(Investors!$P:$P,Investors!$A:$A,$A598,Investors!$G:$G,$B598)-$B$2&gt;I$4),SUMIFS(Investors!$Q:$Q,Investors!$A:$A,$A598,Investors!$G:$G,$B598),0)</f>
        <v/>
      </c>
      <c r="K598" s="4">
        <f>IF(AND(SUMIFS(Investors!$P:$P,Investors!$A:$A,$A598,Investors!$G:$G,$B598)-$B$2&lt;=K$4,SUMIFS(Investors!$P:$P,Investors!$A:$A,$A598,Investors!$G:$G,$B598)-$B$2&gt;J$4),SUMIFS(Investors!$Q:$Q,Investors!$A:$A,$A598,Investors!$G:$G,$B598),0)</f>
        <v/>
      </c>
      <c r="L598" s="4">
        <f>IF(AND(SUMIFS(Investors!$P:$P,Investors!$A:$A,$A598,Investors!$G:$G,$B598)-$B$2&lt;=L$4,SUMIFS(Investors!$P:$P,Investors!$A:$A,$A598,Investors!$G:$G,$B598)-$B$2&gt;K$4),SUMIFS(Investors!$Q:$Q,Investors!$A:$A,$A598,Investors!$G:$G,$B598),0)</f>
        <v/>
      </c>
      <c r="M598" s="4">
        <f>IF(AND(SUMIFS(Investors!$P:$P,Investors!$A:$A,$A598,Investors!$G:$G,$B598)-$B$2&lt;=M$4,SUMIFS(Investors!$P:$P,Investors!$A:$A,$A598,Investors!$G:$G,$B598)-$B$2&gt;L$4),SUMIFS(Investors!$Q:$Q,Investors!$A:$A,$A598,Investors!$G:$G,$B598),0)</f>
        <v/>
      </c>
      <c r="N598" s="4">
        <f>IF(AND(SUMIFS(Investors!$P:$P,Investors!$A:$A,$A598,Investors!$G:$G,$B598)-$B$2&lt;=N$4,SUMIFS(Investors!$P:$P,Investors!$A:$A,$A598,Investors!$G:$G,$B598)-$B$2&gt;M$4),SUMIFS(Investors!$Q:$Q,Investors!$A:$A,$A598,Investors!$G:$G,$B598),0)</f>
        <v/>
      </c>
      <c r="O598" s="4">
        <f>IF(AND(SUMIFS(Investors!$P:$P,Investors!$A:$A,$A598,Investors!$G:$G,$B598)-$B$2&lt;=O$4,SUMIFS(Investors!$P:$P,Investors!$A:$A,$A598,Investors!$G:$G,$B598)-$B$2&gt;N$4),SUMIFS(Investors!$Q:$Q,Investors!$A:$A,$A598,Investors!$G:$G,$B598),0)</f>
        <v/>
      </c>
      <c r="P598" s="4">
        <f>IF(AND(SUMIFS(Investors!$P:$P,Investors!$A:$A,$A598,Investors!$G:$G,$B598)-$B$2&lt;=P$4,SUMIFS(Investors!$P:$P,Investors!$A:$A,$A598,Investors!$G:$G,$B598)-$B$2&gt;O$4),SUMIFS(Investors!$Q:$Q,Investors!$A:$A,$A598,Investors!$G:$G,$B598),0)</f>
        <v/>
      </c>
      <c r="Q598" s="4">
        <f>IF(AND(SUMIFS(Investors!$P:$P,Investors!$A:$A,$A598,Investors!$G:$G,$B598)-$B$2&lt;=Q$4,SUMIFS(Investors!$P:$P,Investors!$A:$A,$A598,Investors!$G:$G,$B598)-$B$2&gt;P$4),SUMIFS(Investors!$Q:$Q,Investors!$A:$A,$A598,Investors!$G:$G,$B598),0)</f>
        <v/>
      </c>
      <c r="R598" s="4">
        <f>IF(AND(SUMIFS(Investors!$P:$P,Investors!$A:$A,$A598,Investors!$G:$G,$B598)-$B$2&lt;=R$4,SUMIFS(Investors!$P:$P,Investors!$A:$A,$A598,Investors!$G:$G,$B598)-$B$2&gt;Q$4),SUMIFS(Investors!$Q:$Q,Investors!$A:$A,$A598,Investors!$G:$G,$B598),0)</f>
        <v/>
      </c>
      <c r="S598" s="4">
        <f>IF(AND(SUMIFS(Investors!$P:$P,Investors!$A:$A,$A598,Investors!$G:$G,$B598)-$B$2&lt;=S$4,SUMIFS(Investors!$P:$P,Investors!$A:$A,$A598,Investors!$G:$G,$B598)-$B$2&gt;R$4),SUMIFS(Investors!$Q:$Q,Investors!$A:$A,$A598,Investors!$G:$G,$B598),0)</f>
        <v/>
      </c>
      <c r="T598" s="4">
        <f>IF(AND(SUMIFS(Investors!$P:$P,Investors!$A:$A,$A598,Investors!$G:$G,$B598)-$B$2&lt;=T$4,SUMIFS(Investors!$P:$P,Investors!$A:$A,$A598,Investors!$G:$G,$B598)-$B$2&gt;S$4),SUMIFS(Investors!$Q:$Q,Investors!$A:$A,$A598,Investors!$G:$G,$B598),0)</f>
        <v/>
      </c>
      <c r="U598" s="4">
        <f>IF(AND(SUMIFS(Investors!$P:$P,Investors!$A:$A,$A598,Investors!$G:$G,$B598)-$B$2&lt;=U$4,SUMIFS(Investors!$P:$P,Investors!$A:$A,$A598,Investors!$G:$G,$B598)-$B$2&gt;T$4),SUMIFS(Investors!$Q:$Q,Investors!$A:$A,$A598,Investors!$G:$G,$B598),0)</f>
        <v/>
      </c>
      <c r="V598" s="4">
        <f>IF(AND(SUMIFS(Investors!$P:$P,Investors!$A:$A,$A598,Investors!$G:$G,$B598)-$B$2&lt;=V$4,SUMIFS(Investors!$P:$P,Investors!$A:$A,$A598,Investors!$G:$G,$B598)-$B$2&gt;U$4),SUMIFS(Investors!$Q:$Q,Investors!$A:$A,$A598,Investors!$G:$G,$B598),0)</f>
        <v/>
      </c>
      <c r="W598" s="4">
        <f>IF(AND(SUMIFS(Investors!$P:$P,Investors!$A:$A,$A598,Investors!$G:$G,$B598)-$B$2&lt;=W$4,SUMIFS(Investors!$P:$P,Investors!$A:$A,$A598,Investors!$G:$G,$B598)-$B$2&gt;V$4),SUMIFS(Investors!$Q:$Q,Investors!$A:$A,$A598,Investors!$G:$G,$B598),0)</f>
        <v/>
      </c>
      <c r="X598" s="4">
        <f>IF(AND(SUMIFS(Investors!$P:$P,Investors!$A:$A,$A598,Investors!$G:$G,$B598)-$B$2&lt;=X$4,SUMIFS(Investors!$P:$P,Investors!$A:$A,$A598,Investors!$G:$G,$B598)-$B$2&gt;W$4),SUMIFS(Investors!$Q:$Q,Investors!$A:$A,$A598,Investors!$G:$G,$B598),0)</f>
        <v/>
      </c>
      <c r="Y598" s="4">
        <f>IF(AND(SUMIFS(Investors!$P:$P,Investors!$A:$A,$A598,Investors!$G:$G,$B598)-$B$2&lt;=Y$4,SUMIFS(Investors!$P:$P,Investors!$A:$A,$A598,Investors!$G:$G,$B598)-$B$2&gt;X$4),SUMIFS(Investors!$Q:$Q,Investors!$A:$A,$A598,Investors!$G:$G,$B598),0)</f>
        <v/>
      </c>
      <c r="Z598" s="4">
        <f>IF(AND(SUMIFS(Investors!$P:$P,Investors!$A:$A,$A598,Investors!$G:$G,$B598)-$B$2&lt;=Z$4,SUMIFS(Investors!$P:$P,Investors!$A:$A,$A598,Investors!$G:$G,$B598)-$B$2&gt;Y$4),SUMIFS(Investors!$Q:$Q,Investors!$A:$A,$A598,Investors!$G:$G,$B598),0)</f>
        <v/>
      </c>
      <c r="AA598" s="4">
        <f>IF(AND(SUMIFS(Investors!$P:$P,Investors!$A:$A,$A598,Investors!$G:$G,$B598)-$B$2&lt;=AA$4,SUMIFS(Investors!$P:$P,Investors!$A:$A,$A598,Investors!$G:$G,$B598)-$B$2&gt;Z$4),SUMIFS(Investors!$Q:$Q,Investors!$A:$A,$A598,Investors!$G:$G,$B598),0)</f>
        <v/>
      </c>
      <c r="AB598" s="4">
        <f>IF(AND(SUMIFS(Investors!$P:$P,Investors!$A:$A,$A598,Investors!$G:$G,$B598)-$B$2&lt;=AB$4,SUMIFS(Investors!$P:$P,Investors!$A:$A,$A598,Investors!$G:$G,$B598)-$B$2&gt;AA$4),SUMIFS(Investors!$Q:$Q,Investors!$A:$A,$A598,Investors!$G:$G,$B598),0)</f>
        <v/>
      </c>
      <c r="AC598" s="4">
        <f>IF(AND(SUMIFS(Investors!$P:$P,Investors!$A:$A,$A598,Investors!$G:$G,$B598)-$B$2&lt;=AC$4,SUMIFS(Investors!$P:$P,Investors!$A:$A,$A598,Investors!$G:$G,$B598)-$B$2&gt;AB$4),SUMIFS(Investors!$Q:$Q,Investors!$A:$A,$A598,Investors!$G:$G,$B598),0)</f>
        <v/>
      </c>
    </row>
    <row r="599">
      <c r="A599" t="inlineStr">
        <is>
          <t>ZHAY01</t>
        </is>
      </c>
      <c r="B599" t="inlineStr">
        <is>
          <t>HVD302</t>
        </is>
      </c>
      <c r="C599" s="4">
        <f>SUM(E599:AC599)</f>
        <v/>
      </c>
      <c r="E599" s="4">
        <f>IF(AND(SUMIFS(Investors!$P:$P,Investors!$A:$A,$A599,Investors!$G:$G,$B599)-$B$2&lt;=E$4,SUMIFS(Investors!$P:$P,Investors!$A:$A,$A599,Investors!$G:$G,$B599)-$B$2&gt;D$4),SUMIFS(Investors!$Q:$Q,Investors!$A:$A,$A599,Investors!$G:$G,$B599),0)</f>
        <v/>
      </c>
      <c r="F599" s="4">
        <f>IF(AND(SUMIFS(Investors!$P:$P,Investors!$A:$A,$A599,Investors!$G:$G,$B599)-$B$2&lt;=F$4,SUMIFS(Investors!$P:$P,Investors!$A:$A,$A599,Investors!$G:$G,$B599)-$B$2&gt;E$4),SUMIFS(Investors!$Q:$Q,Investors!$A:$A,$A599,Investors!$G:$G,$B599),0)</f>
        <v/>
      </c>
      <c r="G599" s="4">
        <f>IF(AND(SUMIFS(Investors!$P:$P,Investors!$A:$A,$A599,Investors!$G:$G,$B599)-$B$2&lt;=G$4,SUMIFS(Investors!$P:$P,Investors!$A:$A,$A599,Investors!$G:$G,$B599)-$B$2&gt;F$4),SUMIFS(Investors!$Q:$Q,Investors!$A:$A,$A599,Investors!$G:$G,$B599),0)</f>
        <v/>
      </c>
      <c r="H599" s="4">
        <f>IF(AND(SUMIFS(Investors!$P:$P,Investors!$A:$A,$A599,Investors!$G:$G,$B599)-$B$2&lt;=H$4,SUMIFS(Investors!$P:$P,Investors!$A:$A,$A599,Investors!$G:$G,$B599)-$B$2&gt;G$4),SUMIFS(Investors!$Q:$Q,Investors!$A:$A,$A599,Investors!$G:$G,$B599),0)</f>
        <v/>
      </c>
      <c r="I599" s="4">
        <f>IF(AND(SUMIFS(Investors!$P:$P,Investors!$A:$A,$A599,Investors!$G:$G,$B599)-$B$2&lt;=I$4,SUMIFS(Investors!$P:$P,Investors!$A:$A,$A599,Investors!$G:$G,$B599)-$B$2&gt;H$4),SUMIFS(Investors!$Q:$Q,Investors!$A:$A,$A599,Investors!$G:$G,$B599),0)</f>
        <v/>
      </c>
      <c r="J599" s="4">
        <f>IF(AND(SUMIFS(Investors!$P:$P,Investors!$A:$A,$A599,Investors!$G:$G,$B599)-$B$2&lt;=J$4,SUMIFS(Investors!$P:$P,Investors!$A:$A,$A599,Investors!$G:$G,$B599)-$B$2&gt;I$4),SUMIFS(Investors!$Q:$Q,Investors!$A:$A,$A599,Investors!$G:$G,$B599),0)</f>
        <v/>
      </c>
      <c r="K599" s="4">
        <f>IF(AND(SUMIFS(Investors!$P:$P,Investors!$A:$A,$A599,Investors!$G:$G,$B599)-$B$2&lt;=K$4,SUMIFS(Investors!$P:$P,Investors!$A:$A,$A599,Investors!$G:$G,$B599)-$B$2&gt;J$4),SUMIFS(Investors!$Q:$Q,Investors!$A:$A,$A599,Investors!$G:$G,$B599),0)</f>
        <v/>
      </c>
      <c r="L599" s="4">
        <f>IF(AND(SUMIFS(Investors!$P:$P,Investors!$A:$A,$A599,Investors!$G:$G,$B599)-$B$2&lt;=L$4,SUMIFS(Investors!$P:$P,Investors!$A:$A,$A599,Investors!$G:$G,$B599)-$B$2&gt;K$4),SUMIFS(Investors!$Q:$Q,Investors!$A:$A,$A599,Investors!$G:$G,$B599),0)</f>
        <v/>
      </c>
      <c r="M599" s="4">
        <f>IF(AND(SUMIFS(Investors!$P:$P,Investors!$A:$A,$A599,Investors!$G:$G,$B599)-$B$2&lt;=M$4,SUMIFS(Investors!$P:$P,Investors!$A:$A,$A599,Investors!$G:$G,$B599)-$B$2&gt;L$4),SUMIFS(Investors!$Q:$Q,Investors!$A:$A,$A599,Investors!$G:$G,$B599),0)</f>
        <v/>
      </c>
      <c r="N599" s="4">
        <f>IF(AND(SUMIFS(Investors!$P:$P,Investors!$A:$A,$A599,Investors!$G:$G,$B599)-$B$2&lt;=N$4,SUMIFS(Investors!$P:$P,Investors!$A:$A,$A599,Investors!$G:$G,$B599)-$B$2&gt;M$4),SUMIFS(Investors!$Q:$Q,Investors!$A:$A,$A599,Investors!$G:$G,$B599),0)</f>
        <v/>
      </c>
      <c r="O599" s="4">
        <f>IF(AND(SUMIFS(Investors!$P:$P,Investors!$A:$A,$A599,Investors!$G:$G,$B599)-$B$2&lt;=O$4,SUMIFS(Investors!$P:$P,Investors!$A:$A,$A599,Investors!$G:$G,$B599)-$B$2&gt;N$4),SUMIFS(Investors!$Q:$Q,Investors!$A:$A,$A599,Investors!$G:$G,$B599),0)</f>
        <v/>
      </c>
      <c r="P599" s="4">
        <f>IF(AND(SUMIFS(Investors!$P:$P,Investors!$A:$A,$A599,Investors!$G:$G,$B599)-$B$2&lt;=P$4,SUMIFS(Investors!$P:$P,Investors!$A:$A,$A599,Investors!$G:$G,$B599)-$B$2&gt;O$4),SUMIFS(Investors!$Q:$Q,Investors!$A:$A,$A599,Investors!$G:$G,$B599),0)</f>
        <v/>
      </c>
      <c r="Q599" s="4">
        <f>IF(AND(SUMIFS(Investors!$P:$P,Investors!$A:$A,$A599,Investors!$G:$G,$B599)-$B$2&lt;=Q$4,SUMIFS(Investors!$P:$P,Investors!$A:$A,$A599,Investors!$G:$G,$B599)-$B$2&gt;P$4),SUMIFS(Investors!$Q:$Q,Investors!$A:$A,$A599,Investors!$G:$G,$B599),0)</f>
        <v/>
      </c>
      <c r="R599" s="4">
        <f>IF(AND(SUMIFS(Investors!$P:$P,Investors!$A:$A,$A599,Investors!$G:$G,$B599)-$B$2&lt;=R$4,SUMIFS(Investors!$P:$P,Investors!$A:$A,$A599,Investors!$G:$G,$B599)-$B$2&gt;Q$4),SUMIFS(Investors!$Q:$Q,Investors!$A:$A,$A599,Investors!$G:$G,$B599),0)</f>
        <v/>
      </c>
      <c r="S599" s="4">
        <f>IF(AND(SUMIFS(Investors!$P:$P,Investors!$A:$A,$A599,Investors!$G:$G,$B599)-$B$2&lt;=S$4,SUMIFS(Investors!$P:$P,Investors!$A:$A,$A599,Investors!$G:$G,$B599)-$B$2&gt;R$4),SUMIFS(Investors!$Q:$Q,Investors!$A:$A,$A599,Investors!$G:$G,$B599),0)</f>
        <v/>
      </c>
      <c r="T599" s="4">
        <f>IF(AND(SUMIFS(Investors!$P:$P,Investors!$A:$A,$A599,Investors!$G:$G,$B599)-$B$2&lt;=T$4,SUMIFS(Investors!$P:$P,Investors!$A:$A,$A599,Investors!$G:$G,$B599)-$B$2&gt;S$4),SUMIFS(Investors!$Q:$Q,Investors!$A:$A,$A599,Investors!$G:$G,$B599),0)</f>
        <v/>
      </c>
      <c r="U599" s="4">
        <f>IF(AND(SUMIFS(Investors!$P:$P,Investors!$A:$A,$A599,Investors!$G:$G,$B599)-$B$2&lt;=U$4,SUMIFS(Investors!$P:$P,Investors!$A:$A,$A599,Investors!$G:$G,$B599)-$B$2&gt;T$4),SUMIFS(Investors!$Q:$Q,Investors!$A:$A,$A599,Investors!$G:$G,$B599),0)</f>
        <v/>
      </c>
      <c r="V599" s="4">
        <f>IF(AND(SUMIFS(Investors!$P:$P,Investors!$A:$A,$A599,Investors!$G:$G,$B599)-$B$2&lt;=V$4,SUMIFS(Investors!$P:$P,Investors!$A:$A,$A599,Investors!$G:$G,$B599)-$B$2&gt;U$4),SUMIFS(Investors!$Q:$Q,Investors!$A:$A,$A599,Investors!$G:$G,$B599),0)</f>
        <v/>
      </c>
      <c r="W599" s="4">
        <f>IF(AND(SUMIFS(Investors!$P:$P,Investors!$A:$A,$A599,Investors!$G:$G,$B599)-$B$2&lt;=W$4,SUMIFS(Investors!$P:$P,Investors!$A:$A,$A599,Investors!$G:$G,$B599)-$B$2&gt;V$4),SUMIFS(Investors!$Q:$Q,Investors!$A:$A,$A599,Investors!$G:$G,$B599),0)</f>
        <v/>
      </c>
      <c r="X599" s="4">
        <f>IF(AND(SUMIFS(Investors!$P:$P,Investors!$A:$A,$A599,Investors!$G:$G,$B599)-$B$2&lt;=X$4,SUMIFS(Investors!$P:$P,Investors!$A:$A,$A599,Investors!$G:$G,$B599)-$B$2&gt;W$4),SUMIFS(Investors!$Q:$Q,Investors!$A:$A,$A599,Investors!$G:$G,$B599),0)</f>
        <v/>
      </c>
      <c r="Y599" s="4">
        <f>IF(AND(SUMIFS(Investors!$P:$P,Investors!$A:$A,$A599,Investors!$G:$G,$B599)-$B$2&lt;=Y$4,SUMIFS(Investors!$P:$P,Investors!$A:$A,$A599,Investors!$G:$G,$B599)-$B$2&gt;X$4),SUMIFS(Investors!$Q:$Q,Investors!$A:$A,$A599,Investors!$G:$G,$B599),0)</f>
        <v/>
      </c>
      <c r="Z599" s="4">
        <f>IF(AND(SUMIFS(Investors!$P:$P,Investors!$A:$A,$A599,Investors!$G:$G,$B599)-$B$2&lt;=Z$4,SUMIFS(Investors!$P:$P,Investors!$A:$A,$A599,Investors!$G:$G,$B599)-$B$2&gt;Y$4),SUMIFS(Investors!$Q:$Q,Investors!$A:$A,$A599,Investors!$G:$G,$B599),0)</f>
        <v/>
      </c>
      <c r="AA599" s="4">
        <f>IF(AND(SUMIFS(Investors!$P:$P,Investors!$A:$A,$A599,Investors!$G:$G,$B599)-$B$2&lt;=AA$4,SUMIFS(Investors!$P:$P,Investors!$A:$A,$A599,Investors!$G:$G,$B599)-$B$2&gt;Z$4),SUMIFS(Investors!$Q:$Q,Investors!$A:$A,$A599,Investors!$G:$G,$B599),0)</f>
        <v/>
      </c>
      <c r="AB599" s="4">
        <f>IF(AND(SUMIFS(Investors!$P:$P,Investors!$A:$A,$A599,Investors!$G:$G,$B599)-$B$2&lt;=AB$4,SUMIFS(Investors!$P:$P,Investors!$A:$A,$A599,Investors!$G:$G,$B599)-$B$2&gt;AA$4),SUMIFS(Investors!$Q:$Q,Investors!$A:$A,$A599,Investors!$G:$G,$B599),0)</f>
        <v/>
      </c>
      <c r="AC599" s="4">
        <f>IF(AND(SUMIFS(Investors!$P:$P,Investors!$A:$A,$A599,Investors!$G:$G,$B599)-$B$2&lt;=AC$4,SUMIFS(Investors!$P:$P,Investors!$A:$A,$A599,Investors!$G:$G,$B599)-$B$2&gt;AB$4),SUMIFS(Investors!$Q:$Q,Investors!$A:$A,$A599,Investors!$G:$G,$B599),0)</f>
        <v/>
      </c>
    </row>
    <row r="600">
      <c r="A600" t="inlineStr">
        <is>
          <t>ZHAY01</t>
        </is>
      </c>
      <c r="B600" t="inlineStr">
        <is>
          <t>HVD303</t>
        </is>
      </c>
      <c r="C600" s="4">
        <f>SUM(E600:AC600)</f>
        <v/>
      </c>
      <c r="E600" s="4">
        <f>IF(AND(SUMIFS(Investors!$P:$P,Investors!$A:$A,$A600,Investors!$G:$G,$B600)-$B$2&lt;=E$4,SUMIFS(Investors!$P:$P,Investors!$A:$A,$A600,Investors!$G:$G,$B600)-$B$2&gt;D$4),SUMIFS(Investors!$Q:$Q,Investors!$A:$A,$A600,Investors!$G:$G,$B600),0)</f>
        <v/>
      </c>
      <c r="F600" s="4">
        <f>IF(AND(SUMIFS(Investors!$P:$P,Investors!$A:$A,$A600,Investors!$G:$G,$B600)-$B$2&lt;=F$4,SUMIFS(Investors!$P:$P,Investors!$A:$A,$A600,Investors!$G:$G,$B600)-$B$2&gt;E$4),SUMIFS(Investors!$Q:$Q,Investors!$A:$A,$A600,Investors!$G:$G,$B600),0)</f>
        <v/>
      </c>
      <c r="G600" s="4">
        <f>IF(AND(SUMIFS(Investors!$P:$P,Investors!$A:$A,$A600,Investors!$G:$G,$B600)-$B$2&lt;=G$4,SUMIFS(Investors!$P:$P,Investors!$A:$A,$A600,Investors!$G:$G,$B600)-$B$2&gt;F$4),SUMIFS(Investors!$Q:$Q,Investors!$A:$A,$A600,Investors!$G:$G,$B600),0)</f>
        <v/>
      </c>
      <c r="H600" s="4">
        <f>IF(AND(SUMIFS(Investors!$P:$P,Investors!$A:$A,$A600,Investors!$G:$G,$B600)-$B$2&lt;=H$4,SUMIFS(Investors!$P:$P,Investors!$A:$A,$A600,Investors!$G:$G,$B600)-$B$2&gt;G$4),SUMIFS(Investors!$Q:$Q,Investors!$A:$A,$A600,Investors!$G:$G,$B600),0)</f>
        <v/>
      </c>
      <c r="I600" s="4">
        <f>IF(AND(SUMIFS(Investors!$P:$P,Investors!$A:$A,$A600,Investors!$G:$G,$B600)-$B$2&lt;=I$4,SUMIFS(Investors!$P:$P,Investors!$A:$A,$A600,Investors!$G:$G,$B600)-$B$2&gt;H$4),SUMIFS(Investors!$Q:$Q,Investors!$A:$A,$A600,Investors!$G:$G,$B600),0)</f>
        <v/>
      </c>
      <c r="J600" s="4">
        <f>IF(AND(SUMIFS(Investors!$P:$P,Investors!$A:$A,$A600,Investors!$G:$G,$B600)-$B$2&lt;=J$4,SUMIFS(Investors!$P:$P,Investors!$A:$A,$A600,Investors!$G:$G,$B600)-$B$2&gt;I$4),SUMIFS(Investors!$Q:$Q,Investors!$A:$A,$A600,Investors!$G:$G,$B600),0)</f>
        <v/>
      </c>
      <c r="K600" s="4">
        <f>IF(AND(SUMIFS(Investors!$P:$P,Investors!$A:$A,$A600,Investors!$G:$G,$B600)-$B$2&lt;=K$4,SUMIFS(Investors!$P:$P,Investors!$A:$A,$A600,Investors!$G:$G,$B600)-$B$2&gt;J$4),SUMIFS(Investors!$Q:$Q,Investors!$A:$A,$A600,Investors!$G:$G,$B600),0)</f>
        <v/>
      </c>
      <c r="L600" s="4">
        <f>IF(AND(SUMIFS(Investors!$P:$P,Investors!$A:$A,$A600,Investors!$G:$G,$B600)-$B$2&lt;=L$4,SUMIFS(Investors!$P:$P,Investors!$A:$A,$A600,Investors!$G:$G,$B600)-$B$2&gt;K$4),SUMIFS(Investors!$Q:$Q,Investors!$A:$A,$A600,Investors!$G:$G,$B600),0)</f>
        <v/>
      </c>
      <c r="M600" s="4">
        <f>IF(AND(SUMIFS(Investors!$P:$P,Investors!$A:$A,$A600,Investors!$G:$G,$B600)-$B$2&lt;=M$4,SUMIFS(Investors!$P:$P,Investors!$A:$A,$A600,Investors!$G:$G,$B600)-$B$2&gt;L$4),SUMIFS(Investors!$Q:$Q,Investors!$A:$A,$A600,Investors!$G:$G,$B600),0)</f>
        <v/>
      </c>
      <c r="N600" s="4">
        <f>IF(AND(SUMIFS(Investors!$P:$P,Investors!$A:$A,$A600,Investors!$G:$G,$B600)-$B$2&lt;=N$4,SUMIFS(Investors!$P:$P,Investors!$A:$A,$A600,Investors!$G:$G,$B600)-$B$2&gt;M$4),SUMIFS(Investors!$Q:$Q,Investors!$A:$A,$A600,Investors!$G:$G,$B600),0)</f>
        <v/>
      </c>
      <c r="O600" s="4">
        <f>IF(AND(SUMIFS(Investors!$P:$P,Investors!$A:$A,$A600,Investors!$G:$G,$B600)-$B$2&lt;=O$4,SUMIFS(Investors!$P:$P,Investors!$A:$A,$A600,Investors!$G:$G,$B600)-$B$2&gt;N$4),SUMIFS(Investors!$Q:$Q,Investors!$A:$A,$A600,Investors!$G:$G,$B600),0)</f>
        <v/>
      </c>
      <c r="P600" s="4">
        <f>IF(AND(SUMIFS(Investors!$P:$P,Investors!$A:$A,$A600,Investors!$G:$G,$B600)-$B$2&lt;=P$4,SUMIFS(Investors!$P:$P,Investors!$A:$A,$A600,Investors!$G:$G,$B600)-$B$2&gt;O$4),SUMIFS(Investors!$Q:$Q,Investors!$A:$A,$A600,Investors!$G:$G,$B600),0)</f>
        <v/>
      </c>
      <c r="Q600" s="4">
        <f>IF(AND(SUMIFS(Investors!$P:$P,Investors!$A:$A,$A600,Investors!$G:$G,$B600)-$B$2&lt;=Q$4,SUMIFS(Investors!$P:$P,Investors!$A:$A,$A600,Investors!$G:$G,$B600)-$B$2&gt;P$4),SUMIFS(Investors!$Q:$Q,Investors!$A:$A,$A600,Investors!$G:$G,$B600),0)</f>
        <v/>
      </c>
      <c r="R600" s="4">
        <f>IF(AND(SUMIFS(Investors!$P:$P,Investors!$A:$A,$A600,Investors!$G:$G,$B600)-$B$2&lt;=R$4,SUMIFS(Investors!$P:$P,Investors!$A:$A,$A600,Investors!$G:$G,$B600)-$B$2&gt;Q$4),SUMIFS(Investors!$Q:$Q,Investors!$A:$A,$A600,Investors!$G:$G,$B600),0)</f>
        <v/>
      </c>
      <c r="S600" s="4">
        <f>IF(AND(SUMIFS(Investors!$P:$P,Investors!$A:$A,$A600,Investors!$G:$G,$B600)-$B$2&lt;=S$4,SUMIFS(Investors!$P:$P,Investors!$A:$A,$A600,Investors!$G:$G,$B600)-$B$2&gt;R$4),SUMIFS(Investors!$Q:$Q,Investors!$A:$A,$A600,Investors!$G:$G,$B600),0)</f>
        <v/>
      </c>
      <c r="T600" s="4">
        <f>IF(AND(SUMIFS(Investors!$P:$P,Investors!$A:$A,$A600,Investors!$G:$G,$B600)-$B$2&lt;=T$4,SUMIFS(Investors!$P:$P,Investors!$A:$A,$A600,Investors!$G:$G,$B600)-$B$2&gt;S$4),SUMIFS(Investors!$Q:$Q,Investors!$A:$A,$A600,Investors!$G:$G,$B600),0)</f>
        <v/>
      </c>
      <c r="U600" s="4">
        <f>IF(AND(SUMIFS(Investors!$P:$P,Investors!$A:$A,$A600,Investors!$G:$G,$B600)-$B$2&lt;=U$4,SUMIFS(Investors!$P:$P,Investors!$A:$A,$A600,Investors!$G:$G,$B600)-$B$2&gt;T$4),SUMIFS(Investors!$Q:$Q,Investors!$A:$A,$A600,Investors!$G:$G,$B600),0)</f>
        <v/>
      </c>
      <c r="V600" s="4">
        <f>IF(AND(SUMIFS(Investors!$P:$P,Investors!$A:$A,$A600,Investors!$G:$G,$B600)-$B$2&lt;=V$4,SUMIFS(Investors!$P:$P,Investors!$A:$A,$A600,Investors!$G:$G,$B600)-$B$2&gt;U$4),SUMIFS(Investors!$Q:$Q,Investors!$A:$A,$A600,Investors!$G:$G,$B600),0)</f>
        <v/>
      </c>
      <c r="W600" s="4">
        <f>IF(AND(SUMIFS(Investors!$P:$P,Investors!$A:$A,$A600,Investors!$G:$G,$B600)-$B$2&lt;=W$4,SUMIFS(Investors!$P:$P,Investors!$A:$A,$A600,Investors!$G:$G,$B600)-$B$2&gt;V$4),SUMIFS(Investors!$Q:$Q,Investors!$A:$A,$A600,Investors!$G:$G,$B600),0)</f>
        <v/>
      </c>
      <c r="X600" s="4">
        <f>IF(AND(SUMIFS(Investors!$P:$P,Investors!$A:$A,$A600,Investors!$G:$G,$B600)-$B$2&lt;=X$4,SUMIFS(Investors!$P:$P,Investors!$A:$A,$A600,Investors!$G:$G,$B600)-$B$2&gt;W$4),SUMIFS(Investors!$Q:$Q,Investors!$A:$A,$A600,Investors!$G:$G,$B600),0)</f>
        <v/>
      </c>
      <c r="Y600" s="4">
        <f>IF(AND(SUMIFS(Investors!$P:$P,Investors!$A:$A,$A600,Investors!$G:$G,$B600)-$B$2&lt;=Y$4,SUMIFS(Investors!$P:$P,Investors!$A:$A,$A600,Investors!$G:$G,$B600)-$B$2&gt;X$4),SUMIFS(Investors!$Q:$Q,Investors!$A:$A,$A600,Investors!$G:$G,$B600),0)</f>
        <v/>
      </c>
      <c r="Z600" s="4">
        <f>IF(AND(SUMIFS(Investors!$P:$P,Investors!$A:$A,$A600,Investors!$G:$G,$B600)-$B$2&lt;=Z$4,SUMIFS(Investors!$P:$P,Investors!$A:$A,$A600,Investors!$G:$G,$B600)-$B$2&gt;Y$4),SUMIFS(Investors!$Q:$Q,Investors!$A:$A,$A600,Investors!$G:$G,$B600),0)</f>
        <v/>
      </c>
      <c r="AA600" s="4">
        <f>IF(AND(SUMIFS(Investors!$P:$P,Investors!$A:$A,$A600,Investors!$G:$G,$B600)-$B$2&lt;=AA$4,SUMIFS(Investors!$P:$P,Investors!$A:$A,$A600,Investors!$G:$G,$B600)-$B$2&gt;Z$4),SUMIFS(Investors!$Q:$Q,Investors!$A:$A,$A600,Investors!$G:$G,$B600),0)</f>
        <v/>
      </c>
      <c r="AB600" s="4">
        <f>IF(AND(SUMIFS(Investors!$P:$P,Investors!$A:$A,$A600,Investors!$G:$G,$B600)-$B$2&lt;=AB$4,SUMIFS(Investors!$P:$P,Investors!$A:$A,$A600,Investors!$G:$G,$B600)-$B$2&gt;AA$4),SUMIFS(Investors!$Q:$Q,Investors!$A:$A,$A600,Investors!$G:$G,$B600),0)</f>
        <v/>
      </c>
      <c r="AC600" s="4">
        <f>IF(AND(SUMIFS(Investors!$P:$P,Investors!$A:$A,$A600,Investors!$G:$G,$B600)-$B$2&lt;=AC$4,SUMIFS(Investors!$P:$P,Investors!$A:$A,$A600,Investors!$G:$G,$B600)-$B$2&gt;AB$4),SUMIFS(Investors!$Q:$Q,Investors!$A:$A,$A600,Investors!$G:$G,$B600),0)</f>
        <v/>
      </c>
    </row>
    <row r="601">
      <c r="A601" t="inlineStr">
        <is>
          <t>ZHAY01</t>
        </is>
      </c>
      <c r="B601" t="inlineStr">
        <is>
          <t>HVJ303</t>
        </is>
      </c>
      <c r="C601" s="4">
        <f>SUM(E601:AC601)</f>
        <v/>
      </c>
      <c r="E601" s="4">
        <f>IF(AND(SUMIFS(Investors!$P:$P,Investors!$A:$A,$A601,Investors!$G:$G,$B601)-$B$2&lt;=E$4,SUMIFS(Investors!$P:$P,Investors!$A:$A,$A601,Investors!$G:$G,$B601)-$B$2&gt;D$4),SUMIFS(Investors!$Q:$Q,Investors!$A:$A,$A601,Investors!$G:$G,$B601),0)</f>
        <v/>
      </c>
      <c r="F601" s="4">
        <f>IF(AND(SUMIFS(Investors!$P:$P,Investors!$A:$A,$A601,Investors!$G:$G,$B601)-$B$2&lt;=F$4,SUMIFS(Investors!$P:$P,Investors!$A:$A,$A601,Investors!$G:$G,$B601)-$B$2&gt;E$4),SUMIFS(Investors!$Q:$Q,Investors!$A:$A,$A601,Investors!$G:$G,$B601),0)</f>
        <v/>
      </c>
      <c r="G601" s="4">
        <f>IF(AND(SUMIFS(Investors!$P:$P,Investors!$A:$A,$A601,Investors!$G:$G,$B601)-$B$2&lt;=G$4,SUMIFS(Investors!$P:$P,Investors!$A:$A,$A601,Investors!$G:$G,$B601)-$B$2&gt;F$4),SUMIFS(Investors!$Q:$Q,Investors!$A:$A,$A601,Investors!$G:$G,$B601),0)</f>
        <v/>
      </c>
      <c r="H601" s="4">
        <f>IF(AND(SUMIFS(Investors!$P:$P,Investors!$A:$A,$A601,Investors!$G:$G,$B601)-$B$2&lt;=H$4,SUMIFS(Investors!$P:$P,Investors!$A:$A,$A601,Investors!$G:$G,$B601)-$B$2&gt;G$4),SUMIFS(Investors!$Q:$Q,Investors!$A:$A,$A601,Investors!$G:$G,$B601),0)</f>
        <v/>
      </c>
      <c r="I601" s="4">
        <f>IF(AND(SUMIFS(Investors!$P:$P,Investors!$A:$A,$A601,Investors!$G:$G,$B601)-$B$2&lt;=I$4,SUMIFS(Investors!$P:$P,Investors!$A:$A,$A601,Investors!$G:$G,$B601)-$B$2&gt;H$4),SUMIFS(Investors!$Q:$Q,Investors!$A:$A,$A601,Investors!$G:$G,$B601),0)</f>
        <v/>
      </c>
      <c r="J601" s="4">
        <f>IF(AND(SUMIFS(Investors!$P:$P,Investors!$A:$A,$A601,Investors!$G:$G,$B601)-$B$2&lt;=J$4,SUMIFS(Investors!$P:$P,Investors!$A:$A,$A601,Investors!$G:$G,$B601)-$B$2&gt;I$4),SUMIFS(Investors!$Q:$Q,Investors!$A:$A,$A601,Investors!$G:$G,$B601),0)</f>
        <v/>
      </c>
      <c r="K601" s="4">
        <f>IF(AND(SUMIFS(Investors!$P:$P,Investors!$A:$A,$A601,Investors!$G:$G,$B601)-$B$2&lt;=K$4,SUMIFS(Investors!$P:$P,Investors!$A:$A,$A601,Investors!$G:$G,$B601)-$B$2&gt;J$4),SUMIFS(Investors!$Q:$Q,Investors!$A:$A,$A601,Investors!$G:$G,$B601),0)</f>
        <v/>
      </c>
      <c r="L601" s="4">
        <f>IF(AND(SUMIFS(Investors!$P:$P,Investors!$A:$A,$A601,Investors!$G:$G,$B601)-$B$2&lt;=L$4,SUMIFS(Investors!$P:$P,Investors!$A:$A,$A601,Investors!$G:$G,$B601)-$B$2&gt;K$4),SUMIFS(Investors!$Q:$Q,Investors!$A:$A,$A601,Investors!$G:$G,$B601),0)</f>
        <v/>
      </c>
      <c r="M601" s="4">
        <f>IF(AND(SUMIFS(Investors!$P:$P,Investors!$A:$A,$A601,Investors!$G:$G,$B601)-$B$2&lt;=M$4,SUMIFS(Investors!$P:$P,Investors!$A:$A,$A601,Investors!$G:$G,$B601)-$B$2&gt;L$4),SUMIFS(Investors!$Q:$Q,Investors!$A:$A,$A601,Investors!$G:$G,$B601),0)</f>
        <v/>
      </c>
      <c r="N601" s="4">
        <f>IF(AND(SUMIFS(Investors!$P:$P,Investors!$A:$A,$A601,Investors!$G:$G,$B601)-$B$2&lt;=N$4,SUMIFS(Investors!$P:$P,Investors!$A:$A,$A601,Investors!$G:$G,$B601)-$B$2&gt;M$4),SUMIFS(Investors!$Q:$Q,Investors!$A:$A,$A601,Investors!$G:$G,$B601),0)</f>
        <v/>
      </c>
      <c r="O601" s="4">
        <f>IF(AND(SUMIFS(Investors!$P:$P,Investors!$A:$A,$A601,Investors!$G:$G,$B601)-$B$2&lt;=O$4,SUMIFS(Investors!$P:$P,Investors!$A:$A,$A601,Investors!$G:$G,$B601)-$B$2&gt;N$4),SUMIFS(Investors!$Q:$Q,Investors!$A:$A,$A601,Investors!$G:$G,$B601),0)</f>
        <v/>
      </c>
      <c r="P601" s="4">
        <f>IF(AND(SUMIFS(Investors!$P:$P,Investors!$A:$A,$A601,Investors!$G:$G,$B601)-$B$2&lt;=P$4,SUMIFS(Investors!$P:$P,Investors!$A:$A,$A601,Investors!$G:$G,$B601)-$B$2&gt;O$4),SUMIFS(Investors!$Q:$Q,Investors!$A:$A,$A601,Investors!$G:$G,$B601),0)</f>
        <v/>
      </c>
      <c r="Q601" s="4">
        <f>IF(AND(SUMIFS(Investors!$P:$P,Investors!$A:$A,$A601,Investors!$G:$G,$B601)-$B$2&lt;=Q$4,SUMIFS(Investors!$P:$P,Investors!$A:$A,$A601,Investors!$G:$G,$B601)-$B$2&gt;P$4),SUMIFS(Investors!$Q:$Q,Investors!$A:$A,$A601,Investors!$G:$G,$B601),0)</f>
        <v/>
      </c>
      <c r="R601" s="4">
        <f>IF(AND(SUMIFS(Investors!$P:$P,Investors!$A:$A,$A601,Investors!$G:$G,$B601)-$B$2&lt;=R$4,SUMIFS(Investors!$P:$P,Investors!$A:$A,$A601,Investors!$G:$G,$B601)-$B$2&gt;Q$4),SUMIFS(Investors!$Q:$Q,Investors!$A:$A,$A601,Investors!$G:$G,$B601),0)</f>
        <v/>
      </c>
      <c r="S601" s="4">
        <f>IF(AND(SUMIFS(Investors!$P:$P,Investors!$A:$A,$A601,Investors!$G:$G,$B601)-$B$2&lt;=S$4,SUMIFS(Investors!$P:$P,Investors!$A:$A,$A601,Investors!$G:$G,$B601)-$B$2&gt;R$4),SUMIFS(Investors!$Q:$Q,Investors!$A:$A,$A601,Investors!$G:$G,$B601),0)</f>
        <v/>
      </c>
      <c r="T601" s="4">
        <f>IF(AND(SUMIFS(Investors!$P:$P,Investors!$A:$A,$A601,Investors!$G:$G,$B601)-$B$2&lt;=T$4,SUMIFS(Investors!$P:$P,Investors!$A:$A,$A601,Investors!$G:$G,$B601)-$B$2&gt;S$4),SUMIFS(Investors!$Q:$Q,Investors!$A:$A,$A601,Investors!$G:$G,$B601),0)</f>
        <v/>
      </c>
      <c r="U601" s="4">
        <f>IF(AND(SUMIFS(Investors!$P:$P,Investors!$A:$A,$A601,Investors!$G:$G,$B601)-$B$2&lt;=U$4,SUMIFS(Investors!$P:$P,Investors!$A:$A,$A601,Investors!$G:$G,$B601)-$B$2&gt;T$4),SUMIFS(Investors!$Q:$Q,Investors!$A:$A,$A601,Investors!$G:$G,$B601),0)</f>
        <v/>
      </c>
      <c r="V601" s="4">
        <f>IF(AND(SUMIFS(Investors!$P:$P,Investors!$A:$A,$A601,Investors!$G:$G,$B601)-$B$2&lt;=V$4,SUMIFS(Investors!$P:$P,Investors!$A:$A,$A601,Investors!$G:$G,$B601)-$B$2&gt;U$4),SUMIFS(Investors!$Q:$Q,Investors!$A:$A,$A601,Investors!$G:$G,$B601),0)</f>
        <v/>
      </c>
      <c r="W601" s="4">
        <f>IF(AND(SUMIFS(Investors!$P:$P,Investors!$A:$A,$A601,Investors!$G:$G,$B601)-$B$2&lt;=W$4,SUMIFS(Investors!$P:$P,Investors!$A:$A,$A601,Investors!$G:$G,$B601)-$B$2&gt;V$4),SUMIFS(Investors!$Q:$Q,Investors!$A:$A,$A601,Investors!$G:$G,$B601),0)</f>
        <v/>
      </c>
      <c r="X601" s="4">
        <f>IF(AND(SUMIFS(Investors!$P:$P,Investors!$A:$A,$A601,Investors!$G:$G,$B601)-$B$2&lt;=X$4,SUMIFS(Investors!$P:$P,Investors!$A:$A,$A601,Investors!$G:$G,$B601)-$B$2&gt;W$4),SUMIFS(Investors!$Q:$Q,Investors!$A:$A,$A601,Investors!$G:$G,$B601),0)</f>
        <v/>
      </c>
      <c r="Y601" s="4">
        <f>IF(AND(SUMIFS(Investors!$P:$P,Investors!$A:$A,$A601,Investors!$G:$G,$B601)-$B$2&lt;=Y$4,SUMIFS(Investors!$P:$P,Investors!$A:$A,$A601,Investors!$G:$G,$B601)-$B$2&gt;X$4),SUMIFS(Investors!$Q:$Q,Investors!$A:$A,$A601,Investors!$G:$G,$B601),0)</f>
        <v/>
      </c>
      <c r="Z601" s="4">
        <f>IF(AND(SUMIFS(Investors!$P:$P,Investors!$A:$A,$A601,Investors!$G:$G,$B601)-$B$2&lt;=Z$4,SUMIFS(Investors!$P:$P,Investors!$A:$A,$A601,Investors!$G:$G,$B601)-$B$2&gt;Y$4),SUMIFS(Investors!$Q:$Q,Investors!$A:$A,$A601,Investors!$G:$G,$B601),0)</f>
        <v/>
      </c>
      <c r="AA601" s="4">
        <f>IF(AND(SUMIFS(Investors!$P:$P,Investors!$A:$A,$A601,Investors!$G:$G,$B601)-$B$2&lt;=AA$4,SUMIFS(Investors!$P:$P,Investors!$A:$A,$A601,Investors!$G:$G,$B601)-$B$2&gt;Z$4),SUMIFS(Investors!$Q:$Q,Investors!$A:$A,$A601,Investors!$G:$G,$B601),0)</f>
        <v/>
      </c>
      <c r="AB601" s="4">
        <f>IF(AND(SUMIFS(Investors!$P:$P,Investors!$A:$A,$A601,Investors!$G:$G,$B601)-$B$2&lt;=AB$4,SUMIFS(Investors!$P:$P,Investors!$A:$A,$A601,Investors!$G:$G,$B601)-$B$2&gt;AA$4),SUMIFS(Investors!$Q:$Q,Investors!$A:$A,$A601,Investors!$G:$G,$B601),0)</f>
        <v/>
      </c>
      <c r="AC601" s="4">
        <f>IF(AND(SUMIFS(Investors!$P:$P,Investors!$A:$A,$A601,Investors!$G:$G,$B601)-$B$2&lt;=AC$4,SUMIFS(Investors!$P:$P,Investors!$A:$A,$A601,Investors!$G:$G,$B601)-$B$2&gt;AB$4),SUMIFS(Investors!$Q:$Q,Investors!$A:$A,$A601,Investors!$G:$G,$B601),0)</f>
        <v/>
      </c>
    </row>
    <row r="602">
      <c r="A602" t="inlineStr">
        <is>
          <t>ZHAY01</t>
        </is>
      </c>
      <c r="B602" t="inlineStr">
        <is>
          <t>HVJ402</t>
        </is>
      </c>
      <c r="C602" s="4">
        <f>SUM(E602:AC602)</f>
        <v/>
      </c>
      <c r="E602" s="4">
        <f>IF(AND(SUMIFS(Investors!$P:$P,Investors!$A:$A,$A602,Investors!$G:$G,$B602)-$B$2&lt;=E$4,SUMIFS(Investors!$P:$P,Investors!$A:$A,$A602,Investors!$G:$G,$B602)-$B$2&gt;D$4),SUMIFS(Investors!$Q:$Q,Investors!$A:$A,$A602,Investors!$G:$G,$B602),0)</f>
        <v/>
      </c>
      <c r="F602" s="4">
        <f>IF(AND(SUMIFS(Investors!$P:$P,Investors!$A:$A,$A602,Investors!$G:$G,$B602)-$B$2&lt;=F$4,SUMIFS(Investors!$P:$P,Investors!$A:$A,$A602,Investors!$G:$G,$B602)-$B$2&gt;E$4),SUMIFS(Investors!$Q:$Q,Investors!$A:$A,$A602,Investors!$G:$G,$B602),0)</f>
        <v/>
      </c>
      <c r="G602" s="4">
        <f>IF(AND(SUMIFS(Investors!$P:$P,Investors!$A:$A,$A602,Investors!$G:$G,$B602)-$B$2&lt;=G$4,SUMIFS(Investors!$P:$P,Investors!$A:$A,$A602,Investors!$G:$G,$B602)-$B$2&gt;F$4),SUMIFS(Investors!$Q:$Q,Investors!$A:$A,$A602,Investors!$G:$G,$B602),0)</f>
        <v/>
      </c>
      <c r="H602" s="4">
        <f>IF(AND(SUMIFS(Investors!$P:$P,Investors!$A:$A,$A602,Investors!$G:$G,$B602)-$B$2&lt;=H$4,SUMIFS(Investors!$P:$P,Investors!$A:$A,$A602,Investors!$G:$G,$B602)-$B$2&gt;G$4),SUMIFS(Investors!$Q:$Q,Investors!$A:$A,$A602,Investors!$G:$G,$B602),0)</f>
        <v/>
      </c>
      <c r="I602" s="4">
        <f>IF(AND(SUMIFS(Investors!$P:$P,Investors!$A:$A,$A602,Investors!$G:$G,$B602)-$B$2&lt;=I$4,SUMIFS(Investors!$P:$P,Investors!$A:$A,$A602,Investors!$G:$G,$B602)-$B$2&gt;H$4),SUMIFS(Investors!$Q:$Q,Investors!$A:$A,$A602,Investors!$G:$G,$B602),0)</f>
        <v/>
      </c>
      <c r="J602" s="4">
        <f>IF(AND(SUMIFS(Investors!$P:$P,Investors!$A:$A,$A602,Investors!$G:$G,$B602)-$B$2&lt;=J$4,SUMIFS(Investors!$P:$P,Investors!$A:$A,$A602,Investors!$G:$G,$B602)-$B$2&gt;I$4),SUMIFS(Investors!$Q:$Q,Investors!$A:$A,$A602,Investors!$G:$G,$B602),0)</f>
        <v/>
      </c>
      <c r="K602" s="4">
        <f>IF(AND(SUMIFS(Investors!$P:$P,Investors!$A:$A,$A602,Investors!$G:$G,$B602)-$B$2&lt;=K$4,SUMIFS(Investors!$P:$P,Investors!$A:$A,$A602,Investors!$G:$G,$B602)-$B$2&gt;J$4),SUMIFS(Investors!$Q:$Q,Investors!$A:$A,$A602,Investors!$G:$G,$B602),0)</f>
        <v/>
      </c>
      <c r="L602" s="4">
        <f>IF(AND(SUMIFS(Investors!$P:$P,Investors!$A:$A,$A602,Investors!$G:$G,$B602)-$B$2&lt;=L$4,SUMIFS(Investors!$P:$P,Investors!$A:$A,$A602,Investors!$G:$G,$B602)-$B$2&gt;K$4),SUMIFS(Investors!$Q:$Q,Investors!$A:$A,$A602,Investors!$G:$G,$B602),0)</f>
        <v/>
      </c>
      <c r="M602" s="4">
        <f>IF(AND(SUMIFS(Investors!$P:$P,Investors!$A:$A,$A602,Investors!$G:$G,$B602)-$B$2&lt;=M$4,SUMIFS(Investors!$P:$P,Investors!$A:$A,$A602,Investors!$G:$G,$B602)-$B$2&gt;L$4),SUMIFS(Investors!$Q:$Q,Investors!$A:$A,$A602,Investors!$G:$G,$B602),0)</f>
        <v/>
      </c>
      <c r="N602" s="4">
        <f>IF(AND(SUMIFS(Investors!$P:$P,Investors!$A:$A,$A602,Investors!$G:$G,$B602)-$B$2&lt;=N$4,SUMIFS(Investors!$P:$P,Investors!$A:$A,$A602,Investors!$G:$G,$B602)-$B$2&gt;M$4),SUMIFS(Investors!$Q:$Q,Investors!$A:$A,$A602,Investors!$G:$G,$B602),0)</f>
        <v/>
      </c>
      <c r="O602" s="4">
        <f>IF(AND(SUMIFS(Investors!$P:$P,Investors!$A:$A,$A602,Investors!$G:$G,$B602)-$B$2&lt;=O$4,SUMIFS(Investors!$P:$P,Investors!$A:$A,$A602,Investors!$G:$G,$B602)-$B$2&gt;N$4),SUMIFS(Investors!$Q:$Q,Investors!$A:$A,$A602,Investors!$G:$G,$B602),0)</f>
        <v/>
      </c>
      <c r="P602" s="4">
        <f>IF(AND(SUMIFS(Investors!$P:$P,Investors!$A:$A,$A602,Investors!$G:$G,$B602)-$B$2&lt;=P$4,SUMIFS(Investors!$P:$P,Investors!$A:$A,$A602,Investors!$G:$G,$B602)-$B$2&gt;O$4),SUMIFS(Investors!$Q:$Q,Investors!$A:$A,$A602,Investors!$G:$G,$B602),0)</f>
        <v/>
      </c>
      <c r="Q602" s="4">
        <f>IF(AND(SUMIFS(Investors!$P:$P,Investors!$A:$A,$A602,Investors!$G:$G,$B602)-$B$2&lt;=Q$4,SUMIFS(Investors!$P:$P,Investors!$A:$A,$A602,Investors!$G:$G,$B602)-$B$2&gt;P$4),SUMIFS(Investors!$Q:$Q,Investors!$A:$A,$A602,Investors!$G:$G,$B602),0)</f>
        <v/>
      </c>
      <c r="R602" s="4">
        <f>IF(AND(SUMIFS(Investors!$P:$P,Investors!$A:$A,$A602,Investors!$G:$G,$B602)-$B$2&lt;=R$4,SUMIFS(Investors!$P:$P,Investors!$A:$A,$A602,Investors!$G:$G,$B602)-$B$2&gt;Q$4),SUMIFS(Investors!$Q:$Q,Investors!$A:$A,$A602,Investors!$G:$G,$B602),0)</f>
        <v/>
      </c>
      <c r="S602" s="4">
        <f>IF(AND(SUMIFS(Investors!$P:$P,Investors!$A:$A,$A602,Investors!$G:$G,$B602)-$B$2&lt;=S$4,SUMIFS(Investors!$P:$P,Investors!$A:$A,$A602,Investors!$G:$G,$B602)-$B$2&gt;R$4),SUMIFS(Investors!$Q:$Q,Investors!$A:$A,$A602,Investors!$G:$G,$B602),0)</f>
        <v/>
      </c>
      <c r="T602" s="4">
        <f>IF(AND(SUMIFS(Investors!$P:$P,Investors!$A:$A,$A602,Investors!$G:$G,$B602)-$B$2&lt;=T$4,SUMIFS(Investors!$P:$P,Investors!$A:$A,$A602,Investors!$G:$G,$B602)-$B$2&gt;S$4),SUMIFS(Investors!$Q:$Q,Investors!$A:$A,$A602,Investors!$G:$G,$B602),0)</f>
        <v/>
      </c>
      <c r="U602" s="4">
        <f>IF(AND(SUMIFS(Investors!$P:$P,Investors!$A:$A,$A602,Investors!$G:$G,$B602)-$B$2&lt;=U$4,SUMIFS(Investors!$P:$P,Investors!$A:$A,$A602,Investors!$G:$G,$B602)-$B$2&gt;T$4),SUMIFS(Investors!$Q:$Q,Investors!$A:$A,$A602,Investors!$G:$G,$B602),0)</f>
        <v/>
      </c>
      <c r="V602" s="4">
        <f>IF(AND(SUMIFS(Investors!$P:$P,Investors!$A:$A,$A602,Investors!$G:$G,$B602)-$B$2&lt;=V$4,SUMIFS(Investors!$P:$P,Investors!$A:$A,$A602,Investors!$G:$G,$B602)-$B$2&gt;U$4),SUMIFS(Investors!$Q:$Q,Investors!$A:$A,$A602,Investors!$G:$G,$B602),0)</f>
        <v/>
      </c>
      <c r="W602" s="4">
        <f>IF(AND(SUMIFS(Investors!$P:$P,Investors!$A:$A,$A602,Investors!$G:$G,$B602)-$B$2&lt;=W$4,SUMIFS(Investors!$P:$P,Investors!$A:$A,$A602,Investors!$G:$G,$B602)-$B$2&gt;V$4),SUMIFS(Investors!$Q:$Q,Investors!$A:$A,$A602,Investors!$G:$G,$B602),0)</f>
        <v/>
      </c>
      <c r="X602" s="4">
        <f>IF(AND(SUMIFS(Investors!$P:$P,Investors!$A:$A,$A602,Investors!$G:$G,$B602)-$B$2&lt;=X$4,SUMIFS(Investors!$P:$P,Investors!$A:$A,$A602,Investors!$G:$G,$B602)-$B$2&gt;W$4),SUMIFS(Investors!$Q:$Q,Investors!$A:$A,$A602,Investors!$G:$G,$B602),0)</f>
        <v/>
      </c>
      <c r="Y602" s="4">
        <f>IF(AND(SUMIFS(Investors!$P:$P,Investors!$A:$A,$A602,Investors!$G:$G,$B602)-$B$2&lt;=Y$4,SUMIFS(Investors!$P:$P,Investors!$A:$A,$A602,Investors!$G:$G,$B602)-$B$2&gt;X$4),SUMIFS(Investors!$Q:$Q,Investors!$A:$A,$A602,Investors!$G:$G,$B602),0)</f>
        <v/>
      </c>
      <c r="Z602" s="4">
        <f>IF(AND(SUMIFS(Investors!$P:$P,Investors!$A:$A,$A602,Investors!$G:$G,$B602)-$B$2&lt;=Z$4,SUMIFS(Investors!$P:$P,Investors!$A:$A,$A602,Investors!$G:$G,$B602)-$B$2&gt;Y$4),SUMIFS(Investors!$Q:$Q,Investors!$A:$A,$A602,Investors!$G:$G,$B602),0)</f>
        <v/>
      </c>
      <c r="AA602" s="4">
        <f>IF(AND(SUMIFS(Investors!$P:$P,Investors!$A:$A,$A602,Investors!$G:$G,$B602)-$B$2&lt;=AA$4,SUMIFS(Investors!$P:$P,Investors!$A:$A,$A602,Investors!$G:$G,$B602)-$B$2&gt;Z$4),SUMIFS(Investors!$Q:$Q,Investors!$A:$A,$A602,Investors!$G:$G,$B602),0)</f>
        <v/>
      </c>
      <c r="AB602" s="4">
        <f>IF(AND(SUMIFS(Investors!$P:$P,Investors!$A:$A,$A602,Investors!$G:$G,$B602)-$B$2&lt;=AB$4,SUMIFS(Investors!$P:$P,Investors!$A:$A,$A602,Investors!$G:$G,$B602)-$B$2&gt;AA$4),SUMIFS(Investors!$Q:$Q,Investors!$A:$A,$A602,Investors!$G:$G,$B602),0)</f>
        <v/>
      </c>
      <c r="AC602" s="4">
        <f>IF(AND(SUMIFS(Investors!$P:$P,Investors!$A:$A,$A602,Investors!$G:$G,$B602)-$B$2&lt;=AC$4,SUMIFS(Investors!$P:$P,Investors!$A:$A,$A602,Investors!$G:$G,$B602)-$B$2&gt;AB$4),SUMIFS(Investors!$Q:$Q,Investors!$A:$A,$A602,Investors!$G:$G,$B602),0)</f>
        <v/>
      </c>
    </row>
    <row r="603">
      <c r="A603" t="inlineStr">
        <is>
          <t>ZHAY01</t>
        </is>
      </c>
      <c r="B603" t="inlineStr">
        <is>
          <t>HVK106</t>
        </is>
      </c>
      <c r="C603" s="4">
        <f>SUM(E603:AC603)</f>
        <v/>
      </c>
      <c r="E603" s="4">
        <f>IF(AND(SUMIFS(Investors!$P:$P,Investors!$A:$A,$A603,Investors!$G:$G,$B603)-$B$2&lt;=E$4,SUMIFS(Investors!$P:$P,Investors!$A:$A,$A603,Investors!$G:$G,$B603)-$B$2&gt;D$4),SUMIFS(Investors!$Q:$Q,Investors!$A:$A,$A603,Investors!$G:$G,$B603),0)</f>
        <v/>
      </c>
      <c r="F603" s="4">
        <f>IF(AND(SUMIFS(Investors!$P:$P,Investors!$A:$A,$A603,Investors!$G:$G,$B603)-$B$2&lt;=F$4,SUMIFS(Investors!$P:$P,Investors!$A:$A,$A603,Investors!$G:$G,$B603)-$B$2&gt;E$4),SUMIFS(Investors!$Q:$Q,Investors!$A:$A,$A603,Investors!$G:$G,$B603),0)</f>
        <v/>
      </c>
      <c r="G603" s="4">
        <f>IF(AND(SUMIFS(Investors!$P:$P,Investors!$A:$A,$A603,Investors!$G:$G,$B603)-$B$2&lt;=G$4,SUMIFS(Investors!$P:$P,Investors!$A:$A,$A603,Investors!$G:$G,$B603)-$B$2&gt;F$4),SUMIFS(Investors!$Q:$Q,Investors!$A:$A,$A603,Investors!$G:$G,$B603),0)</f>
        <v/>
      </c>
      <c r="H603" s="4">
        <f>IF(AND(SUMIFS(Investors!$P:$P,Investors!$A:$A,$A603,Investors!$G:$G,$B603)-$B$2&lt;=H$4,SUMIFS(Investors!$P:$P,Investors!$A:$A,$A603,Investors!$G:$G,$B603)-$B$2&gt;G$4),SUMIFS(Investors!$Q:$Q,Investors!$A:$A,$A603,Investors!$G:$G,$B603),0)</f>
        <v/>
      </c>
      <c r="I603" s="4">
        <f>IF(AND(SUMIFS(Investors!$P:$P,Investors!$A:$A,$A603,Investors!$G:$G,$B603)-$B$2&lt;=I$4,SUMIFS(Investors!$P:$P,Investors!$A:$A,$A603,Investors!$G:$G,$B603)-$B$2&gt;H$4),SUMIFS(Investors!$Q:$Q,Investors!$A:$A,$A603,Investors!$G:$G,$B603),0)</f>
        <v/>
      </c>
      <c r="J603" s="4">
        <f>IF(AND(SUMIFS(Investors!$P:$P,Investors!$A:$A,$A603,Investors!$G:$G,$B603)-$B$2&lt;=J$4,SUMIFS(Investors!$P:$P,Investors!$A:$A,$A603,Investors!$G:$G,$B603)-$B$2&gt;I$4),SUMIFS(Investors!$Q:$Q,Investors!$A:$A,$A603,Investors!$G:$G,$B603),0)</f>
        <v/>
      </c>
      <c r="K603" s="4">
        <f>IF(AND(SUMIFS(Investors!$P:$P,Investors!$A:$A,$A603,Investors!$G:$G,$B603)-$B$2&lt;=K$4,SUMIFS(Investors!$P:$P,Investors!$A:$A,$A603,Investors!$G:$G,$B603)-$B$2&gt;J$4),SUMIFS(Investors!$Q:$Q,Investors!$A:$A,$A603,Investors!$G:$G,$B603),0)</f>
        <v/>
      </c>
      <c r="L603" s="4">
        <f>IF(AND(SUMIFS(Investors!$P:$P,Investors!$A:$A,$A603,Investors!$G:$G,$B603)-$B$2&lt;=L$4,SUMIFS(Investors!$P:$P,Investors!$A:$A,$A603,Investors!$G:$G,$B603)-$B$2&gt;K$4),SUMIFS(Investors!$Q:$Q,Investors!$A:$A,$A603,Investors!$G:$G,$B603),0)</f>
        <v/>
      </c>
      <c r="M603" s="4">
        <f>IF(AND(SUMIFS(Investors!$P:$P,Investors!$A:$A,$A603,Investors!$G:$G,$B603)-$B$2&lt;=M$4,SUMIFS(Investors!$P:$P,Investors!$A:$A,$A603,Investors!$G:$G,$B603)-$B$2&gt;L$4),SUMIFS(Investors!$Q:$Q,Investors!$A:$A,$A603,Investors!$G:$G,$B603),0)</f>
        <v/>
      </c>
      <c r="N603" s="4">
        <f>IF(AND(SUMIFS(Investors!$P:$P,Investors!$A:$A,$A603,Investors!$G:$G,$B603)-$B$2&lt;=N$4,SUMIFS(Investors!$P:$P,Investors!$A:$A,$A603,Investors!$G:$G,$B603)-$B$2&gt;M$4),SUMIFS(Investors!$Q:$Q,Investors!$A:$A,$A603,Investors!$G:$G,$B603),0)</f>
        <v/>
      </c>
      <c r="O603" s="4">
        <f>IF(AND(SUMIFS(Investors!$P:$P,Investors!$A:$A,$A603,Investors!$G:$G,$B603)-$B$2&lt;=O$4,SUMIFS(Investors!$P:$P,Investors!$A:$A,$A603,Investors!$G:$G,$B603)-$B$2&gt;N$4),SUMIFS(Investors!$Q:$Q,Investors!$A:$A,$A603,Investors!$G:$G,$B603),0)</f>
        <v/>
      </c>
      <c r="P603" s="4">
        <f>IF(AND(SUMIFS(Investors!$P:$P,Investors!$A:$A,$A603,Investors!$G:$G,$B603)-$B$2&lt;=P$4,SUMIFS(Investors!$P:$P,Investors!$A:$A,$A603,Investors!$G:$G,$B603)-$B$2&gt;O$4),SUMIFS(Investors!$Q:$Q,Investors!$A:$A,$A603,Investors!$G:$G,$B603),0)</f>
        <v/>
      </c>
      <c r="Q603" s="4">
        <f>IF(AND(SUMIFS(Investors!$P:$P,Investors!$A:$A,$A603,Investors!$G:$G,$B603)-$B$2&lt;=Q$4,SUMIFS(Investors!$P:$P,Investors!$A:$A,$A603,Investors!$G:$G,$B603)-$B$2&gt;P$4),SUMIFS(Investors!$Q:$Q,Investors!$A:$A,$A603,Investors!$G:$G,$B603),0)</f>
        <v/>
      </c>
      <c r="R603" s="4">
        <f>IF(AND(SUMIFS(Investors!$P:$P,Investors!$A:$A,$A603,Investors!$G:$G,$B603)-$B$2&lt;=R$4,SUMIFS(Investors!$P:$P,Investors!$A:$A,$A603,Investors!$G:$G,$B603)-$B$2&gt;Q$4),SUMIFS(Investors!$Q:$Q,Investors!$A:$A,$A603,Investors!$G:$G,$B603),0)</f>
        <v/>
      </c>
      <c r="S603" s="4">
        <f>IF(AND(SUMIFS(Investors!$P:$P,Investors!$A:$A,$A603,Investors!$G:$G,$B603)-$B$2&lt;=S$4,SUMIFS(Investors!$P:$P,Investors!$A:$A,$A603,Investors!$G:$G,$B603)-$B$2&gt;R$4),SUMIFS(Investors!$Q:$Q,Investors!$A:$A,$A603,Investors!$G:$G,$B603),0)</f>
        <v/>
      </c>
      <c r="T603" s="4">
        <f>IF(AND(SUMIFS(Investors!$P:$P,Investors!$A:$A,$A603,Investors!$G:$G,$B603)-$B$2&lt;=T$4,SUMIFS(Investors!$P:$P,Investors!$A:$A,$A603,Investors!$G:$G,$B603)-$B$2&gt;S$4),SUMIFS(Investors!$Q:$Q,Investors!$A:$A,$A603,Investors!$G:$G,$B603),0)</f>
        <v/>
      </c>
      <c r="U603" s="4">
        <f>IF(AND(SUMIFS(Investors!$P:$P,Investors!$A:$A,$A603,Investors!$G:$G,$B603)-$B$2&lt;=U$4,SUMIFS(Investors!$P:$P,Investors!$A:$A,$A603,Investors!$G:$G,$B603)-$B$2&gt;T$4),SUMIFS(Investors!$Q:$Q,Investors!$A:$A,$A603,Investors!$G:$G,$B603),0)</f>
        <v/>
      </c>
      <c r="V603" s="4">
        <f>IF(AND(SUMIFS(Investors!$P:$P,Investors!$A:$A,$A603,Investors!$G:$G,$B603)-$B$2&lt;=V$4,SUMIFS(Investors!$P:$P,Investors!$A:$A,$A603,Investors!$G:$G,$B603)-$B$2&gt;U$4),SUMIFS(Investors!$Q:$Q,Investors!$A:$A,$A603,Investors!$G:$G,$B603),0)</f>
        <v/>
      </c>
      <c r="W603" s="4">
        <f>IF(AND(SUMIFS(Investors!$P:$P,Investors!$A:$A,$A603,Investors!$G:$G,$B603)-$B$2&lt;=W$4,SUMIFS(Investors!$P:$P,Investors!$A:$A,$A603,Investors!$G:$G,$B603)-$B$2&gt;V$4),SUMIFS(Investors!$Q:$Q,Investors!$A:$A,$A603,Investors!$G:$G,$B603),0)</f>
        <v/>
      </c>
      <c r="X603" s="4">
        <f>IF(AND(SUMIFS(Investors!$P:$P,Investors!$A:$A,$A603,Investors!$G:$G,$B603)-$B$2&lt;=X$4,SUMIFS(Investors!$P:$P,Investors!$A:$A,$A603,Investors!$G:$G,$B603)-$B$2&gt;W$4),SUMIFS(Investors!$Q:$Q,Investors!$A:$A,$A603,Investors!$G:$G,$B603),0)</f>
        <v/>
      </c>
      <c r="Y603" s="4">
        <f>IF(AND(SUMIFS(Investors!$P:$P,Investors!$A:$A,$A603,Investors!$G:$G,$B603)-$B$2&lt;=Y$4,SUMIFS(Investors!$P:$P,Investors!$A:$A,$A603,Investors!$G:$G,$B603)-$B$2&gt;X$4),SUMIFS(Investors!$Q:$Q,Investors!$A:$A,$A603,Investors!$G:$G,$B603),0)</f>
        <v/>
      </c>
      <c r="Z603" s="4">
        <f>IF(AND(SUMIFS(Investors!$P:$P,Investors!$A:$A,$A603,Investors!$G:$G,$B603)-$B$2&lt;=Z$4,SUMIFS(Investors!$P:$P,Investors!$A:$A,$A603,Investors!$G:$G,$B603)-$B$2&gt;Y$4),SUMIFS(Investors!$Q:$Q,Investors!$A:$A,$A603,Investors!$G:$G,$B603),0)</f>
        <v/>
      </c>
      <c r="AA603" s="4">
        <f>IF(AND(SUMIFS(Investors!$P:$P,Investors!$A:$A,$A603,Investors!$G:$G,$B603)-$B$2&lt;=AA$4,SUMIFS(Investors!$P:$P,Investors!$A:$A,$A603,Investors!$G:$G,$B603)-$B$2&gt;Z$4),SUMIFS(Investors!$Q:$Q,Investors!$A:$A,$A603,Investors!$G:$G,$B603),0)</f>
        <v/>
      </c>
      <c r="AB603" s="4">
        <f>IF(AND(SUMIFS(Investors!$P:$P,Investors!$A:$A,$A603,Investors!$G:$G,$B603)-$B$2&lt;=AB$4,SUMIFS(Investors!$P:$P,Investors!$A:$A,$A603,Investors!$G:$G,$B603)-$B$2&gt;AA$4),SUMIFS(Investors!$Q:$Q,Investors!$A:$A,$A603,Investors!$G:$G,$B603),0)</f>
        <v/>
      </c>
      <c r="AC603" s="4">
        <f>IF(AND(SUMIFS(Investors!$P:$P,Investors!$A:$A,$A603,Investors!$G:$G,$B603)-$B$2&lt;=AC$4,SUMIFS(Investors!$P:$P,Investors!$A:$A,$A603,Investors!$G:$G,$B603)-$B$2&gt;AB$4),SUMIFS(Investors!$Q:$Q,Investors!$A:$A,$A603,Investors!$G:$G,$B603),0)</f>
        <v/>
      </c>
    </row>
    <row r="604">
      <c r="A604" t="inlineStr">
        <is>
          <t>ZHAY01</t>
        </is>
      </c>
      <c r="B604" t="inlineStr">
        <is>
          <t>HVJ103</t>
        </is>
      </c>
      <c r="C604" s="4">
        <f>SUM(E604:AC604)</f>
        <v/>
      </c>
      <c r="E604" s="4">
        <f>IF(AND(SUMIFS(Investors!$P:$P,Investors!$A:$A,$A604,Investors!$G:$G,$B604)-$B$2&lt;=E$4,SUMIFS(Investors!$P:$P,Investors!$A:$A,$A604,Investors!$G:$G,$B604)-$B$2&gt;D$4),SUMIFS(Investors!$Q:$Q,Investors!$A:$A,$A604,Investors!$G:$G,$B604),0)</f>
        <v/>
      </c>
      <c r="F604" s="4">
        <f>IF(AND(SUMIFS(Investors!$P:$P,Investors!$A:$A,$A604,Investors!$G:$G,$B604)-$B$2&lt;=F$4,SUMIFS(Investors!$P:$P,Investors!$A:$A,$A604,Investors!$G:$G,$B604)-$B$2&gt;E$4),SUMIFS(Investors!$Q:$Q,Investors!$A:$A,$A604,Investors!$G:$G,$B604),0)</f>
        <v/>
      </c>
      <c r="G604" s="4">
        <f>IF(AND(SUMIFS(Investors!$P:$P,Investors!$A:$A,$A604,Investors!$G:$G,$B604)-$B$2&lt;=G$4,SUMIFS(Investors!$P:$P,Investors!$A:$A,$A604,Investors!$G:$G,$B604)-$B$2&gt;F$4),SUMIFS(Investors!$Q:$Q,Investors!$A:$A,$A604,Investors!$G:$G,$B604),0)</f>
        <v/>
      </c>
      <c r="H604" s="4">
        <f>IF(AND(SUMIFS(Investors!$P:$P,Investors!$A:$A,$A604,Investors!$G:$G,$B604)-$B$2&lt;=H$4,SUMIFS(Investors!$P:$P,Investors!$A:$A,$A604,Investors!$G:$G,$B604)-$B$2&gt;G$4),SUMIFS(Investors!$Q:$Q,Investors!$A:$A,$A604,Investors!$G:$G,$B604),0)</f>
        <v/>
      </c>
      <c r="I604" s="4">
        <f>IF(AND(SUMIFS(Investors!$P:$P,Investors!$A:$A,$A604,Investors!$G:$G,$B604)-$B$2&lt;=I$4,SUMIFS(Investors!$P:$P,Investors!$A:$A,$A604,Investors!$G:$G,$B604)-$B$2&gt;H$4),SUMIFS(Investors!$Q:$Q,Investors!$A:$A,$A604,Investors!$G:$G,$B604),0)</f>
        <v/>
      </c>
      <c r="J604" s="4">
        <f>IF(AND(SUMIFS(Investors!$P:$P,Investors!$A:$A,$A604,Investors!$G:$G,$B604)-$B$2&lt;=J$4,SUMIFS(Investors!$P:$P,Investors!$A:$A,$A604,Investors!$G:$G,$B604)-$B$2&gt;I$4),SUMIFS(Investors!$Q:$Q,Investors!$A:$A,$A604,Investors!$G:$G,$B604),0)</f>
        <v/>
      </c>
      <c r="K604" s="4">
        <f>IF(AND(SUMIFS(Investors!$P:$P,Investors!$A:$A,$A604,Investors!$G:$G,$B604)-$B$2&lt;=K$4,SUMIFS(Investors!$P:$P,Investors!$A:$A,$A604,Investors!$G:$G,$B604)-$B$2&gt;J$4),SUMIFS(Investors!$Q:$Q,Investors!$A:$A,$A604,Investors!$G:$G,$B604),0)</f>
        <v/>
      </c>
      <c r="L604" s="4">
        <f>IF(AND(SUMIFS(Investors!$P:$P,Investors!$A:$A,$A604,Investors!$G:$G,$B604)-$B$2&lt;=L$4,SUMIFS(Investors!$P:$P,Investors!$A:$A,$A604,Investors!$G:$G,$B604)-$B$2&gt;K$4),SUMIFS(Investors!$Q:$Q,Investors!$A:$A,$A604,Investors!$G:$G,$B604),0)</f>
        <v/>
      </c>
      <c r="M604" s="4">
        <f>IF(AND(SUMIFS(Investors!$P:$P,Investors!$A:$A,$A604,Investors!$G:$G,$B604)-$B$2&lt;=M$4,SUMIFS(Investors!$P:$P,Investors!$A:$A,$A604,Investors!$G:$G,$B604)-$B$2&gt;L$4),SUMIFS(Investors!$Q:$Q,Investors!$A:$A,$A604,Investors!$G:$G,$B604),0)</f>
        <v/>
      </c>
      <c r="N604" s="4">
        <f>IF(AND(SUMIFS(Investors!$P:$P,Investors!$A:$A,$A604,Investors!$G:$G,$B604)-$B$2&lt;=N$4,SUMIFS(Investors!$P:$P,Investors!$A:$A,$A604,Investors!$G:$G,$B604)-$B$2&gt;M$4),SUMIFS(Investors!$Q:$Q,Investors!$A:$A,$A604,Investors!$G:$G,$B604),0)</f>
        <v/>
      </c>
      <c r="O604" s="4">
        <f>IF(AND(SUMIFS(Investors!$P:$P,Investors!$A:$A,$A604,Investors!$G:$G,$B604)-$B$2&lt;=O$4,SUMIFS(Investors!$P:$P,Investors!$A:$A,$A604,Investors!$G:$G,$B604)-$B$2&gt;N$4),SUMIFS(Investors!$Q:$Q,Investors!$A:$A,$A604,Investors!$G:$G,$B604),0)</f>
        <v/>
      </c>
      <c r="P604" s="4">
        <f>IF(AND(SUMIFS(Investors!$P:$P,Investors!$A:$A,$A604,Investors!$G:$G,$B604)-$B$2&lt;=P$4,SUMIFS(Investors!$P:$P,Investors!$A:$A,$A604,Investors!$G:$G,$B604)-$B$2&gt;O$4),SUMIFS(Investors!$Q:$Q,Investors!$A:$A,$A604,Investors!$G:$G,$B604),0)</f>
        <v/>
      </c>
      <c r="Q604" s="4">
        <f>IF(AND(SUMIFS(Investors!$P:$P,Investors!$A:$A,$A604,Investors!$G:$G,$B604)-$B$2&lt;=Q$4,SUMIFS(Investors!$P:$P,Investors!$A:$A,$A604,Investors!$G:$G,$B604)-$B$2&gt;P$4),SUMIFS(Investors!$Q:$Q,Investors!$A:$A,$A604,Investors!$G:$G,$B604),0)</f>
        <v/>
      </c>
      <c r="R604" s="4">
        <f>IF(AND(SUMIFS(Investors!$P:$P,Investors!$A:$A,$A604,Investors!$G:$G,$B604)-$B$2&lt;=R$4,SUMIFS(Investors!$P:$P,Investors!$A:$A,$A604,Investors!$G:$G,$B604)-$B$2&gt;Q$4),SUMIFS(Investors!$Q:$Q,Investors!$A:$A,$A604,Investors!$G:$G,$B604),0)</f>
        <v/>
      </c>
      <c r="S604" s="4">
        <f>IF(AND(SUMIFS(Investors!$P:$P,Investors!$A:$A,$A604,Investors!$G:$G,$B604)-$B$2&lt;=S$4,SUMIFS(Investors!$P:$P,Investors!$A:$A,$A604,Investors!$G:$G,$B604)-$B$2&gt;R$4),SUMIFS(Investors!$Q:$Q,Investors!$A:$A,$A604,Investors!$G:$G,$B604),0)</f>
        <v/>
      </c>
      <c r="T604" s="4">
        <f>IF(AND(SUMIFS(Investors!$P:$P,Investors!$A:$A,$A604,Investors!$G:$G,$B604)-$B$2&lt;=T$4,SUMIFS(Investors!$P:$P,Investors!$A:$A,$A604,Investors!$G:$G,$B604)-$B$2&gt;S$4),SUMIFS(Investors!$Q:$Q,Investors!$A:$A,$A604,Investors!$G:$G,$B604),0)</f>
        <v/>
      </c>
      <c r="U604" s="4">
        <f>IF(AND(SUMIFS(Investors!$P:$P,Investors!$A:$A,$A604,Investors!$G:$G,$B604)-$B$2&lt;=U$4,SUMIFS(Investors!$P:$P,Investors!$A:$A,$A604,Investors!$G:$G,$B604)-$B$2&gt;T$4),SUMIFS(Investors!$Q:$Q,Investors!$A:$A,$A604,Investors!$G:$G,$B604),0)</f>
        <v/>
      </c>
      <c r="V604" s="4">
        <f>IF(AND(SUMIFS(Investors!$P:$P,Investors!$A:$A,$A604,Investors!$G:$G,$B604)-$B$2&lt;=V$4,SUMIFS(Investors!$P:$P,Investors!$A:$A,$A604,Investors!$G:$G,$B604)-$B$2&gt;U$4),SUMIFS(Investors!$Q:$Q,Investors!$A:$A,$A604,Investors!$G:$G,$B604),0)</f>
        <v/>
      </c>
      <c r="W604" s="4">
        <f>IF(AND(SUMIFS(Investors!$P:$P,Investors!$A:$A,$A604,Investors!$G:$G,$B604)-$B$2&lt;=W$4,SUMIFS(Investors!$P:$P,Investors!$A:$A,$A604,Investors!$G:$G,$B604)-$B$2&gt;V$4),SUMIFS(Investors!$Q:$Q,Investors!$A:$A,$A604,Investors!$G:$G,$B604),0)</f>
        <v/>
      </c>
      <c r="X604" s="4">
        <f>IF(AND(SUMIFS(Investors!$P:$P,Investors!$A:$A,$A604,Investors!$G:$G,$B604)-$B$2&lt;=X$4,SUMIFS(Investors!$P:$P,Investors!$A:$A,$A604,Investors!$G:$G,$B604)-$B$2&gt;W$4),SUMIFS(Investors!$Q:$Q,Investors!$A:$A,$A604,Investors!$G:$G,$B604),0)</f>
        <v/>
      </c>
      <c r="Y604" s="4">
        <f>IF(AND(SUMIFS(Investors!$P:$P,Investors!$A:$A,$A604,Investors!$G:$G,$B604)-$B$2&lt;=Y$4,SUMIFS(Investors!$P:$P,Investors!$A:$A,$A604,Investors!$G:$G,$B604)-$B$2&gt;X$4),SUMIFS(Investors!$Q:$Q,Investors!$A:$A,$A604,Investors!$G:$G,$B604),0)</f>
        <v/>
      </c>
      <c r="Z604" s="4">
        <f>IF(AND(SUMIFS(Investors!$P:$P,Investors!$A:$A,$A604,Investors!$G:$G,$B604)-$B$2&lt;=Z$4,SUMIFS(Investors!$P:$P,Investors!$A:$A,$A604,Investors!$G:$G,$B604)-$B$2&gt;Y$4),SUMIFS(Investors!$Q:$Q,Investors!$A:$A,$A604,Investors!$G:$G,$B604),0)</f>
        <v/>
      </c>
      <c r="AA604" s="4">
        <f>IF(AND(SUMIFS(Investors!$P:$P,Investors!$A:$A,$A604,Investors!$G:$G,$B604)-$B$2&lt;=AA$4,SUMIFS(Investors!$P:$P,Investors!$A:$A,$A604,Investors!$G:$G,$B604)-$B$2&gt;Z$4),SUMIFS(Investors!$Q:$Q,Investors!$A:$A,$A604,Investors!$G:$G,$B604),0)</f>
        <v/>
      </c>
      <c r="AB604" s="4">
        <f>IF(AND(SUMIFS(Investors!$P:$P,Investors!$A:$A,$A604,Investors!$G:$G,$B604)-$B$2&lt;=AB$4,SUMIFS(Investors!$P:$P,Investors!$A:$A,$A604,Investors!$G:$G,$B604)-$B$2&gt;AA$4),SUMIFS(Investors!$Q:$Q,Investors!$A:$A,$A604,Investors!$G:$G,$B604),0)</f>
        <v/>
      </c>
      <c r="AC604" s="4">
        <f>IF(AND(SUMIFS(Investors!$P:$P,Investors!$A:$A,$A604,Investors!$G:$G,$B604)-$B$2&lt;=AC$4,SUMIFS(Investors!$P:$P,Investors!$A:$A,$A604,Investors!$G:$G,$B604)-$B$2&gt;AB$4),SUMIFS(Investors!$Q:$Q,Investors!$A:$A,$A604,Investors!$G:$G,$B604),0)</f>
        <v/>
      </c>
    </row>
    <row r="605">
      <c r="A605" t="inlineStr">
        <is>
          <t>ZHAY01</t>
        </is>
      </c>
      <c r="B605" t="inlineStr">
        <is>
          <t>HVJ401</t>
        </is>
      </c>
      <c r="C605" s="4">
        <f>SUM(E605:AC605)</f>
        <v/>
      </c>
      <c r="E605" s="4">
        <f>IF(AND(SUMIFS(Investors!$P:$P,Investors!$A:$A,$A605,Investors!$G:$G,$B605)-$B$2&lt;=E$4,SUMIFS(Investors!$P:$P,Investors!$A:$A,$A605,Investors!$G:$G,$B605)-$B$2&gt;D$4),SUMIFS(Investors!$Q:$Q,Investors!$A:$A,$A605,Investors!$G:$G,$B605),0)</f>
        <v/>
      </c>
      <c r="F605" s="4">
        <f>IF(AND(SUMIFS(Investors!$P:$P,Investors!$A:$A,$A605,Investors!$G:$G,$B605)-$B$2&lt;=F$4,SUMIFS(Investors!$P:$P,Investors!$A:$A,$A605,Investors!$G:$G,$B605)-$B$2&gt;E$4),SUMIFS(Investors!$Q:$Q,Investors!$A:$A,$A605,Investors!$G:$G,$B605),0)</f>
        <v/>
      </c>
      <c r="G605" s="4">
        <f>IF(AND(SUMIFS(Investors!$P:$P,Investors!$A:$A,$A605,Investors!$G:$G,$B605)-$B$2&lt;=G$4,SUMIFS(Investors!$P:$P,Investors!$A:$A,$A605,Investors!$G:$G,$B605)-$B$2&gt;F$4),SUMIFS(Investors!$Q:$Q,Investors!$A:$A,$A605,Investors!$G:$G,$B605),0)</f>
        <v/>
      </c>
      <c r="H605" s="4">
        <f>IF(AND(SUMIFS(Investors!$P:$P,Investors!$A:$A,$A605,Investors!$G:$G,$B605)-$B$2&lt;=H$4,SUMIFS(Investors!$P:$P,Investors!$A:$A,$A605,Investors!$G:$G,$B605)-$B$2&gt;G$4),SUMIFS(Investors!$Q:$Q,Investors!$A:$A,$A605,Investors!$G:$G,$B605),0)</f>
        <v/>
      </c>
      <c r="I605" s="4">
        <f>IF(AND(SUMIFS(Investors!$P:$P,Investors!$A:$A,$A605,Investors!$G:$G,$B605)-$B$2&lt;=I$4,SUMIFS(Investors!$P:$P,Investors!$A:$A,$A605,Investors!$G:$G,$B605)-$B$2&gt;H$4),SUMIFS(Investors!$Q:$Q,Investors!$A:$A,$A605,Investors!$G:$G,$B605),0)</f>
        <v/>
      </c>
      <c r="J605" s="4">
        <f>IF(AND(SUMIFS(Investors!$P:$P,Investors!$A:$A,$A605,Investors!$G:$G,$B605)-$B$2&lt;=J$4,SUMIFS(Investors!$P:$P,Investors!$A:$A,$A605,Investors!$G:$G,$B605)-$B$2&gt;I$4),SUMIFS(Investors!$Q:$Q,Investors!$A:$A,$A605,Investors!$G:$G,$B605),0)</f>
        <v/>
      </c>
      <c r="K605" s="4">
        <f>IF(AND(SUMIFS(Investors!$P:$P,Investors!$A:$A,$A605,Investors!$G:$G,$B605)-$B$2&lt;=K$4,SUMIFS(Investors!$P:$P,Investors!$A:$A,$A605,Investors!$G:$G,$B605)-$B$2&gt;J$4),SUMIFS(Investors!$Q:$Q,Investors!$A:$A,$A605,Investors!$G:$G,$B605),0)</f>
        <v/>
      </c>
      <c r="L605" s="4">
        <f>IF(AND(SUMIFS(Investors!$P:$P,Investors!$A:$A,$A605,Investors!$G:$G,$B605)-$B$2&lt;=L$4,SUMIFS(Investors!$P:$P,Investors!$A:$A,$A605,Investors!$G:$G,$B605)-$B$2&gt;K$4),SUMIFS(Investors!$Q:$Q,Investors!$A:$A,$A605,Investors!$G:$G,$B605),0)</f>
        <v/>
      </c>
      <c r="M605" s="4">
        <f>IF(AND(SUMIFS(Investors!$P:$P,Investors!$A:$A,$A605,Investors!$G:$G,$B605)-$B$2&lt;=M$4,SUMIFS(Investors!$P:$P,Investors!$A:$A,$A605,Investors!$G:$G,$B605)-$B$2&gt;L$4),SUMIFS(Investors!$Q:$Q,Investors!$A:$A,$A605,Investors!$G:$G,$B605),0)</f>
        <v/>
      </c>
      <c r="N605" s="4">
        <f>IF(AND(SUMIFS(Investors!$P:$P,Investors!$A:$A,$A605,Investors!$G:$G,$B605)-$B$2&lt;=N$4,SUMIFS(Investors!$P:$P,Investors!$A:$A,$A605,Investors!$G:$G,$B605)-$B$2&gt;M$4),SUMIFS(Investors!$Q:$Q,Investors!$A:$A,$A605,Investors!$G:$G,$B605),0)</f>
        <v/>
      </c>
      <c r="O605" s="4">
        <f>IF(AND(SUMIFS(Investors!$P:$P,Investors!$A:$A,$A605,Investors!$G:$G,$B605)-$B$2&lt;=O$4,SUMIFS(Investors!$P:$P,Investors!$A:$A,$A605,Investors!$G:$G,$B605)-$B$2&gt;N$4),SUMIFS(Investors!$Q:$Q,Investors!$A:$A,$A605,Investors!$G:$G,$B605),0)</f>
        <v/>
      </c>
      <c r="P605" s="4">
        <f>IF(AND(SUMIFS(Investors!$P:$P,Investors!$A:$A,$A605,Investors!$G:$G,$B605)-$B$2&lt;=P$4,SUMIFS(Investors!$P:$P,Investors!$A:$A,$A605,Investors!$G:$G,$B605)-$B$2&gt;O$4),SUMIFS(Investors!$Q:$Q,Investors!$A:$A,$A605,Investors!$G:$G,$B605),0)</f>
        <v/>
      </c>
      <c r="Q605" s="4">
        <f>IF(AND(SUMIFS(Investors!$P:$P,Investors!$A:$A,$A605,Investors!$G:$G,$B605)-$B$2&lt;=Q$4,SUMIFS(Investors!$P:$P,Investors!$A:$A,$A605,Investors!$G:$G,$B605)-$B$2&gt;P$4),SUMIFS(Investors!$Q:$Q,Investors!$A:$A,$A605,Investors!$G:$G,$B605),0)</f>
        <v/>
      </c>
      <c r="R605" s="4">
        <f>IF(AND(SUMIFS(Investors!$P:$P,Investors!$A:$A,$A605,Investors!$G:$G,$B605)-$B$2&lt;=R$4,SUMIFS(Investors!$P:$P,Investors!$A:$A,$A605,Investors!$G:$G,$B605)-$B$2&gt;Q$4),SUMIFS(Investors!$Q:$Q,Investors!$A:$A,$A605,Investors!$G:$G,$B605),0)</f>
        <v/>
      </c>
      <c r="S605" s="4">
        <f>IF(AND(SUMIFS(Investors!$P:$P,Investors!$A:$A,$A605,Investors!$G:$G,$B605)-$B$2&lt;=S$4,SUMIFS(Investors!$P:$P,Investors!$A:$A,$A605,Investors!$G:$G,$B605)-$B$2&gt;R$4),SUMIFS(Investors!$Q:$Q,Investors!$A:$A,$A605,Investors!$G:$G,$B605),0)</f>
        <v/>
      </c>
      <c r="T605" s="4">
        <f>IF(AND(SUMIFS(Investors!$P:$P,Investors!$A:$A,$A605,Investors!$G:$G,$B605)-$B$2&lt;=T$4,SUMIFS(Investors!$P:$P,Investors!$A:$A,$A605,Investors!$G:$G,$B605)-$B$2&gt;S$4),SUMIFS(Investors!$Q:$Q,Investors!$A:$A,$A605,Investors!$G:$G,$B605),0)</f>
        <v/>
      </c>
      <c r="U605" s="4">
        <f>IF(AND(SUMIFS(Investors!$P:$P,Investors!$A:$A,$A605,Investors!$G:$G,$B605)-$B$2&lt;=U$4,SUMIFS(Investors!$P:$P,Investors!$A:$A,$A605,Investors!$G:$G,$B605)-$B$2&gt;T$4),SUMIFS(Investors!$Q:$Q,Investors!$A:$A,$A605,Investors!$G:$G,$B605),0)</f>
        <v/>
      </c>
      <c r="V605" s="4">
        <f>IF(AND(SUMIFS(Investors!$P:$P,Investors!$A:$A,$A605,Investors!$G:$G,$B605)-$B$2&lt;=V$4,SUMIFS(Investors!$P:$P,Investors!$A:$A,$A605,Investors!$G:$G,$B605)-$B$2&gt;U$4),SUMIFS(Investors!$Q:$Q,Investors!$A:$A,$A605,Investors!$G:$G,$B605),0)</f>
        <v/>
      </c>
      <c r="W605" s="4">
        <f>IF(AND(SUMIFS(Investors!$P:$P,Investors!$A:$A,$A605,Investors!$G:$G,$B605)-$B$2&lt;=W$4,SUMIFS(Investors!$P:$P,Investors!$A:$A,$A605,Investors!$G:$G,$B605)-$B$2&gt;V$4),SUMIFS(Investors!$Q:$Q,Investors!$A:$A,$A605,Investors!$G:$G,$B605),0)</f>
        <v/>
      </c>
      <c r="X605" s="4">
        <f>IF(AND(SUMIFS(Investors!$P:$P,Investors!$A:$A,$A605,Investors!$G:$G,$B605)-$B$2&lt;=X$4,SUMIFS(Investors!$P:$P,Investors!$A:$A,$A605,Investors!$G:$G,$B605)-$B$2&gt;W$4),SUMIFS(Investors!$Q:$Q,Investors!$A:$A,$A605,Investors!$G:$G,$B605),0)</f>
        <v/>
      </c>
      <c r="Y605" s="4">
        <f>IF(AND(SUMIFS(Investors!$P:$P,Investors!$A:$A,$A605,Investors!$G:$G,$B605)-$B$2&lt;=Y$4,SUMIFS(Investors!$P:$P,Investors!$A:$A,$A605,Investors!$G:$G,$B605)-$B$2&gt;X$4),SUMIFS(Investors!$Q:$Q,Investors!$A:$A,$A605,Investors!$G:$G,$B605),0)</f>
        <v/>
      </c>
      <c r="Z605" s="4">
        <f>IF(AND(SUMIFS(Investors!$P:$P,Investors!$A:$A,$A605,Investors!$G:$G,$B605)-$B$2&lt;=Z$4,SUMIFS(Investors!$P:$P,Investors!$A:$A,$A605,Investors!$G:$G,$B605)-$B$2&gt;Y$4),SUMIFS(Investors!$Q:$Q,Investors!$A:$A,$A605,Investors!$G:$G,$B605),0)</f>
        <v/>
      </c>
      <c r="AA605" s="4">
        <f>IF(AND(SUMIFS(Investors!$P:$P,Investors!$A:$A,$A605,Investors!$G:$G,$B605)-$B$2&lt;=AA$4,SUMIFS(Investors!$P:$P,Investors!$A:$A,$A605,Investors!$G:$G,$B605)-$B$2&gt;Z$4),SUMIFS(Investors!$Q:$Q,Investors!$A:$A,$A605,Investors!$G:$G,$B605),0)</f>
        <v/>
      </c>
      <c r="AB605" s="4">
        <f>IF(AND(SUMIFS(Investors!$P:$P,Investors!$A:$A,$A605,Investors!$G:$G,$B605)-$B$2&lt;=AB$4,SUMIFS(Investors!$P:$P,Investors!$A:$A,$A605,Investors!$G:$G,$B605)-$B$2&gt;AA$4),SUMIFS(Investors!$Q:$Q,Investors!$A:$A,$A605,Investors!$G:$G,$B605),0)</f>
        <v/>
      </c>
      <c r="AC605" s="4">
        <f>IF(AND(SUMIFS(Investors!$P:$P,Investors!$A:$A,$A605,Investors!$G:$G,$B605)-$B$2&lt;=AC$4,SUMIFS(Investors!$P:$P,Investors!$A:$A,$A605,Investors!$G:$G,$B605)-$B$2&gt;AB$4),SUMIFS(Investors!$Q:$Q,Investors!$A:$A,$A605,Investors!$G:$G,$B605),0)</f>
        <v/>
      </c>
    </row>
    <row r="606">
      <c r="A606" t="inlineStr">
        <is>
          <t>ZHAY01</t>
        </is>
      </c>
      <c r="B606" t="inlineStr">
        <is>
          <t>HVD304</t>
        </is>
      </c>
      <c r="C606" s="4">
        <f>SUM(E606:AC606)</f>
        <v/>
      </c>
      <c r="E606" s="4">
        <f>IF(AND(SUMIFS(Investors!$P:$P,Investors!$A:$A,$A606,Investors!$G:$G,$B606)-$B$2&lt;=E$4,SUMIFS(Investors!$P:$P,Investors!$A:$A,$A606,Investors!$G:$G,$B606)-$B$2&gt;D$4),SUMIFS(Investors!$Q:$Q,Investors!$A:$A,$A606,Investors!$G:$G,$B606),0)</f>
        <v/>
      </c>
      <c r="F606" s="4">
        <f>IF(AND(SUMIFS(Investors!$P:$P,Investors!$A:$A,$A606,Investors!$G:$G,$B606)-$B$2&lt;=F$4,SUMIFS(Investors!$P:$P,Investors!$A:$A,$A606,Investors!$G:$G,$B606)-$B$2&gt;E$4),SUMIFS(Investors!$Q:$Q,Investors!$A:$A,$A606,Investors!$G:$G,$B606),0)</f>
        <v/>
      </c>
      <c r="G606" s="4">
        <f>IF(AND(SUMIFS(Investors!$P:$P,Investors!$A:$A,$A606,Investors!$G:$G,$B606)-$B$2&lt;=G$4,SUMIFS(Investors!$P:$P,Investors!$A:$A,$A606,Investors!$G:$G,$B606)-$B$2&gt;F$4),SUMIFS(Investors!$Q:$Q,Investors!$A:$A,$A606,Investors!$G:$G,$B606),0)</f>
        <v/>
      </c>
      <c r="H606" s="4">
        <f>IF(AND(SUMIFS(Investors!$P:$P,Investors!$A:$A,$A606,Investors!$G:$G,$B606)-$B$2&lt;=H$4,SUMIFS(Investors!$P:$P,Investors!$A:$A,$A606,Investors!$G:$G,$B606)-$B$2&gt;G$4),SUMIFS(Investors!$Q:$Q,Investors!$A:$A,$A606,Investors!$G:$G,$B606),0)</f>
        <v/>
      </c>
      <c r="I606" s="4">
        <f>IF(AND(SUMIFS(Investors!$P:$P,Investors!$A:$A,$A606,Investors!$G:$G,$B606)-$B$2&lt;=I$4,SUMIFS(Investors!$P:$P,Investors!$A:$A,$A606,Investors!$G:$G,$B606)-$B$2&gt;H$4),SUMIFS(Investors!$Q:$Q,Investors!$A:$A,$A606,Investors!$G:$G,$B606),0)</f>
        <v/>
      </c>
      <c r="J606" s="4">
        <f>IF(AND(SUMIFS(Investors!$P:$P,Investors!$A:$A,$A606,Investors!$G:$G,$B606)-$B$2&lt;=J$4,SUMIFS(Investors!$P:$P,Investors!$A:$A,$A606,Investors!$G:$G,$B606)-$B$2&gt;I$4),SUMIFS(Investors!$Q:$Q,Investors!$A:$A,$A606,Investors!$G:$G,$B606),0)</f>
        <v/>
      </c>
      <c r="K606" s="4">
        <f>IF(AND(SUMIFS(Investors!$P:$P,Investors!$A:$A,$A606,Investors!$G:$G,$B606)-$B$2&lt;=K$4,SUMIFS(Investors!$P:$P,Investors!$A:$A,$A606,Investors!$G:$G,$B606)-$B$2&gt;J$4),SUMIFS(Investors!$Q:$Q,Investors!$A:$A,$A606,Investors!$G:$G,$B606),0)</f>
        <v/>
      </c>
      <c r="L606" s="4">
        <f>IF(AND(SUMIFS(Investors!$P:$P,Investors!$A:$A,$A606,Investors!$G:$G,$B606)-$B$2&lt;=L$4,SUMIFS(Investors!$P:$P,Investors!$A:$A,$A606,Investors!$G:$G,$B606)-$B$2&gt;K$4),SUMIFS(Investors!$Q:$Q,Investors!$A:$A,$A606,Investors!$G:$G,$B606),0)</f>
        <v/>
      </c>
      <c r="M606" s="4">
        <f>IF(AND(SUMIFS(Investors!$P:$P,Investors!$A:$A,$A606,Investors!$G:$G,$B606)-$B$2&lt;=M$4,SUMIFS(Investors!$P:$P,Investors!$A:$A,$A606,Investors!$G:$G,$B606)-$B$2&gt;L$4),SUMIFS(Investors!$Q:$Q,Investors!$A:$A,$A606,Investors!$G:$G,$B606),0)</f>
        <v/>
      </c>
      <c r="N606" s="4">
        <f>IF(AND(SUMIFS(Investors!$P:$P,Investors!$A:$A,$A606,Investors!$G:$G,$B606)-$B$2&lt;=N$4,SUMIFS(Investors!$P:$P,Investors!$A:$A,$A606,Investors!$G:$G,$B606)-$B$2&gt;M$4),SUMIFS(Investors!$Q:$Q,Investors!$A:$A,$A606,Investors!$G:$G,$B606),0)</f>
        <v/>
      </c>
      <c r="O606" s="4">
        <f>IF(AND(SUMIFS(Investors!$P:$P,Investors!$A:$A,$A606,Investors!$G:$G,$B606)-$B$2&lt;=O$4,SUMIFS(Investors!$P:$P,Investors!$A:$A,$A606,Investors!$G:$G,$B606)-$B$2&gt;N$4),SUMIFS(Investors!$Q:$Q,Investors!$A:$A,$A606,Investors!$G:$G,$B606),0)</f>
        <v/>
      </c>
      <c r="P606" s="4">
        <f>IF(AND(SUMIFS(Investors!$P:$P,Investors!$A:$A,$A606,Investors!$G:$G,$B606)-$B$2&lt;=P$4,SUMIFS(Investors!$P:$P,Investors!$A:$A,$A606,Investors!$G:$G,$B606)-$B$2&gt;O$4),SUMIFS(Investors!$Q:$Q,Investors!$A:$A,$A606,Investors!$G:$G,$B606),0)</f>
        <v/>
      </c>
      <c r="Q606" s="4">
        <f>IF(AND(SUMIFS(Investors!$P:$P,Investors!$A:$A,$A606,Investors!$G:$G,$B606)-$B$2&lt;=Q$4,SUMIFS(Investors!$P:$P,Investors!$A:$A,$A606,Investors!$G:$G,$B606)-$B$2&gt;P$4),SUMIFS(Investors!$Q:$Q,Investors!$A:$A,$A606,Investors!$G:$G,$B606),0)</f>
        <v/>
      </c>
      <c r="R606" s="4">
        <f>IF(AND(SUMIFS(Investors!$P:$P,Investors!$A:$A,$A606,Investors!$G:$G,$B606)-$B$2&lt;=R$4,SUMIFS(Investors!$P:$P,Investors!$A:$A,$A606,Investors!$G:$G,$B606)-$B$2&gt;Q$4),SUMIFS(Investors!$Q:$Q,Investors!$A:$A,$A606,Investors!$G:$G,$B606),0)</f>
        <v/>
      </c>
      <c r="S606" s="4">
        <f>IF(AND(SUMIFS(Investors!$P:$P,Investors!$A:$A,$A606,Investors!$G:$G,$B606)-$B$2&lt;=S$4,SUMIFS(Investors!$P:$P,Investors!$A:$A,$A606,Investors!$G:$G,$B606)-$B$2&gt;R$4),SUMIFS(Investors!$Q:$Q,Investors!$A:$A,$A606,Investors!$G:$G,$B606),0)</f>
        <v/>
      </c>
      <c r="T606" s="4">
        <f>IF(AND(SUMIFS(Investors!$P:$P,Investors!$A:$A,$A606,Investors!$G:$G,$B606)-$B$2&lt;=T$4,SUMIFS(Investors!$P:$P,Investors!$A:$A,$A606,Investors!$G:$G,$B606)-$B$2&gt;S$4),SUMIFS(Investors!$Q:$Q,Investors!$A:$A,$A606,Investors!$G:$G,$B606),0)</f>
        <v/>
      </c>
      <c r="U606" s="4">
        <f>IF(AND(SUMIFS(Investors!$P:$P,Investors!$A:$A,$A606,Investors!$G:$G,$B606)-$B$2&lt;=U$4,SUMIFS(Investors!$P:$P,Investors!$A:$A,$A606,Investors!$G:$G,$B606)-$B$2&gt;T$4),SUMIFS(Investors!$Q:$Q,Investors!$A:$A,$A606,Investors!$G:$G,$B606),0)</f>
        <v/>
      </c>
      <c r="V606" s="4">
        <f>IF(AND(SUMIFS(Investors!$P:$P,Investors!$A:$A,$A606,Investors!$G:$G,$B606)-$B$2&lt;=V$4,SUMIFS(Investors!$P:$P,Investors!$A:$A,$A606,Investors!$G:$G,$B606)-$B$2&gt;U$4),SUMIFS(Investors!$Q:$Q,Investors!$A:$A,$A606,Investors!$G:$G,$B606),0)</f>
        <v/>
      </c>
      <c r="W606" s="4">
        <f>IF(AND(SUMIFS(Investors!$P:$P,Investors!$A:$A,$A606,Investors!$G:$G,$B606)-$B$2&lt;=W$4,SUMIFS(Investors!$P:$P,Investors!$A:$A,$A606,Investors!$G:$G,$B606)-$B$2&gt;V$4),SUMIFS(Investors!$Q:$Q,Investors!$A:$A,$A606,Investors!$G:$G,$B606),0)</f>
        <v/>
      </c>
      <c r="X606" s="4">
        <f>IF(AND(SUMIFS(Investors!$P:$P,Investors!$A:$A,$A606,Investors!$G:$G,$B606)-$B$2&lt;=X$4,SUMIFS(Investors!$P:$P,Investors!$A:$A,$A606,Investors!$G:$G,$B606)-$B$2&gt;W$4),SUMIFS(Investors!$Q:$Q,Investors!$A:$A,$A606,Investors!$G:$G,$B606),0)</f>
        <v/>
      </c>
      <c r="Y606" s="4">
        <f>IF(AND(SUMIFS(Investors!$P:$P,Investors!$A:$A,$A606,Investors!$G:$G,$B606)-$B$2&lt;=Y$4,SUMIFS(Investors!$P:$P,Investors!$A:$A,$A606,Investors!$G:$G,$B606)-$B$2&gt;X$4),SUMIFS(Investors!$Q:$Q,Investors!$A:$A,$A606,Investors!$G:$G,$B606),0)</f>
        <v/>
      </c>
      <c r="Z606" s="4">
        <f>IF(AND(SUMIFS(Investors!$P:$P,Investors!$A:$A,$A606,Investors!$G:$G,$B606)-$B$2&lt;=Z$4,SUMIFS(Investors!$P:$P,Investors!$A:$A,$A606,Investors!$G:$G,$B606)-$B$2&gt;Y$4),SUMIFS(Investors!$Q:$Q,Investors!$A:$A,$A606,Investors!$G:$G,$B606),0)</f>
        <v/>
      </c>
      <c r="AA606" s="4">
        <f>IF(AND(SUMIFS(Investors!$P:$P,Investors!$A:$A,$A606,Investors!$G:$G,$B606)-$B$2&lt;=AA$4,SUMIFS(Investors!$P:$P,Investors!$A:$A,$A606,Investors!$G:$G,$B606)-$B$2&gt;Z$4),SUMIFS(Investors!$Q:$Q,Investors!$A:$A,$A606,Investors!$G:$G,$B606),0)</f>
        <v/>
      </c>
      <c r="AB606" s="4">
        <f>IF(AND(SUMIFS(Investors!$P:$P,Investors!$A:$A,$A606,Investors!$G:$G,$B606)-$B$2&lt;=AB$4,SUMIFS(Investors!$P:$P,Investors!$A:$A,$A606,Investors!$G:$G,$B606)-$B$2&gt;AA$4),SUMIFS(Investors!$Q:$Q,Investors!$A:$A,$A606,Investors!$G:$G,$B606),0)</f>
        <v/>
      </c>
      <c r="AC606" s="4">
        <f>IF(AND(SUMIFS(Investors!$P:$P,Investors!$A:$A,$A606,Investors!$G:$G,$B606)-$B$2&lt;=AC$4,SUMIFS(Investors!$P:$P,Investors!$A:$A,$A606,Investors!$G:$G,$B606)-$B$2&gt;AB$4),SUMIFS(Investors!$Q:$Q,Investors!$A:$A,$A606,Investors!$G:$G,$B606),0)</f>
        <v/>
      </c>
    </row>
    <row r="607">
      <c r="A607" t="inlineStr">
        <is>
          <t>ZHAY01</t>
        </is>
      </c>
      <c r="B607" t="inlineStr">
        <is>
          <t>HVK205</t>
        </is>
      </c>
      <c r="C607" s="4">
        <f>SUM(E607:AC607)</f>
        <v/>
      </c>
      <c r="E607" s="4">
        <f>IF(AND(SUMIFS(Investors!$P:$P,Investors!$A:$A,$A607,Investors!$G:$G,$B607)-$B$2&lt;=E$4,SUMIFS(Investors!$P:$P,Investors!$A:$A,$A607,Investors!$G:$G,$B607)-$B$2&gt;D$4),SUMIFS(Investors!$Q:$Q,Investors!$A:$A,$A607,Investors!$G:$G,$B607),0)</f>
        <v/>
      </c>
      <c r="F607" s="4">
        <f>IF(AND(SUMIFS(Investors!$P:$P,Investors!$A:$A,$A607,Investors!$G:$G,$B607)-$B$2&lt;=F$4,SUMIFS(Investors!$P:$P,Investors!$A:$A,$A607,Investors!$G:$G,$B607)-$B$2&gt;E$4),SUMIFS(Investors!$Q:$Q,Investors!$A:$A,$A607,Investors!$G:$G,$B607),0)</f>
        <v/>
      </c>
      <c r="G607" s="4">
        <f>IF(AND(SUMIFS(Investors!$P:$P,Investors!$A:$A,$A607,Investors!$G:$G,$B607)-$B$2&lt;=G$4,SUMIFS(Investors!$P:$P,Investors!$A:$A,$A607,Investors!$G:$G,$B607)-$B$2&gt;F$4),SUMIFS(Investors!$Q:$Q,Investors!$A:$A,$A607,Investors!$G:$G,$B607),0)</f>
        <v/>
      </c>
      <c r="H607" s="4">
        <f>IF(AND(SUMIFS(Investors!$P:$P,Investors!$A:$A,$A607,Investors!$G:$G,$B607)-$B$2&lt;=H$4,SUMIFS(Investors!$P:$P,Investors!$A:$A,$A607,Investors!$G:$G,$B607)-$B$2&gt;G$4),SUMIFS(Investors!$Q:$Q,Investors!$A:$A,$A607,Investors!$G:$G,$B607),0)</f>
        <v/>
      </c>
      <c r="I607" s="4">
        <f>IF(AND(SUMIFS(Investors!$P:$P,Investors!$A:$A,$A607,Investors!$G:$G,$B607)-$B$2&lt;=I$4,SUMIFS(Investors!$P:$P,Investors!$A:$A,$A607,Investors!$G:$G,$B607)-$B$2&gt;H$4),SUMIFS(Investors!$Q:$Q,Investors!$A:$A,$A607,Investors!$G:$G,$B607),0)</f>
        <v/>
      </c>
      <c r="J607" s="4">
        <f>IF(AND(SUMIFS(Investors!$P:$P,Investors!$A:$A,$A607,Investors!$G:$G,$B607)-$B$2&lt;=J$4,SUMIFS(Investors!$P:$P,Investors!$A:$A,$A607,Investors!$G:$G,$B607)-$B$2&gt;I$4),SUMIFS(Investors!$Q:$Q,Investors!$A:$A,$A607,Investors!$G:$G,$B607),0)</f>
        <v/>
      </c>
      <c r="K607" s="4">
        <f>IF(AND(SUMIFS(Investors!$P:$P,Investors!$A:$A,$A607,Investors!$G:$G,$B607)-$B$2&lt;=K$4,SUMIFS(Investors!$P:$P,Investors!$A:$A,$A607,Investors!$G:$G,$B607)-$B$2&gt;J$4),SUMIFS(Investors!$Q:$Q,Investors!$A:$A,$A607,Investors!$G:$G,$B607),0)</f>
        <v/>
      </c>
      <c r="L607" s="4">
        <f>IF(AND(SUMIFS(Investors!$P:$P,Investors!$A:$A,$A607,Investors!$G:$G,$B607)-$B$2&lt;=L$4,SUMIFS(Investors!$P:$P,Investors!$A:$A,$A607,Investors!$G:$G,$B607)-$B$2&gt;K$4),SUMIFS(Investors!$Q:$Q,Investors!$A:$A,$A607,Investors!$G:$G,$B607),0)</f>
        <v/>
      </c>
      <c r="M607" s="4">
        <f>IF(AND(SUMIFS(Investors!$P:$P,Investors!$A:$A,$A607,Investors!$G:$G,$B607)-$B$2&lt;=M$4,SUMIFS(Investors!$P:$P,Investors!$A:$A,$A607,Investors!$G:$G,$B607)-$B$2&gt;L$4),SUMIFS(Investors!$Q:$Q,Investors!$A:$A,$A607,Investors!$G:$G,$B607),0)</f>
        <v/>
      </c>
      <c r="N607" s="4">
        <f>IF(AND(SUMIFS(Investors!$P:$P,Investors!$A:$A,$A607,Investors!$G:$G,$B607)-$B$2&lt;=N$4,SUMIFS(Investors!$P:$P,Investors!$A:$A,$A607,Investors!$G:$G,$B607)-$B$2&gt;M$4),SUMIFS(Investors!$Q:$Q,Investors!$A:$A,$A607,Investors!$G:$G,$B607),0)</f>
        <v/>
      </c>
      <c r="O607" s="4">
        <f>IF(AND(SUMIFS(Investors!$P:$P,Investors!$A:$A,$A607,Investors!$G:$G,$B607)-$B$2&lt;=O$4,SUMIFS(Investors!$P:$P,Investors!$A:$A,$A607,Investors!$G:$G,$B607)-$B$2&gt;N$4),SUMIFS(Investors!$Q:$Q,Investors!$A:$A,$A607,Investors!$G:$G,$B607),0)</f>
        <v/>
      </c>
      <c r="P607" s="4">
        <f>IF(AND(SUMIFS(Investors!$P:$P,Investors!$A:$A,$A607,Investors!$G:$G,$B607)-$B$2&lt;=P$4,SUMIFS(Investors!$P:$P,Investors!$A:$A,$A607,Investors!$G:$G,$B607)-$B$2&gt;O$4),SUMIFS(Investors!$Q:$Q,Investors!$A:$A,$A607,Investors!$G:$G,$B607),0)</f>
        <v/>
      </c>
      <c r="Q607" s="4">
        <f>IF(AND(SUMIFS(Investors!$P:$P,Investors!$A:$A,$A607,Investors!$G:$G,$B607)-$B$2&lt;=Q$4,SUMIFS(Investors!$P:$P,Investors!$A:$A,$A607,Investors!$G:$G,$B607)-$B$2&gt;P$4),SUMIFS(Investors!$Q:$Q,Investors!$A:$A,$A607,Investors!$G:$G,$B607),0)</f>
        <v/>
      </c>
      <c r="R607" s="4">
        <f>IF(AND(SUMIFS(Investors!$P:$P,Investors!$A:$A,$A607,Investors!$G:$G,$B607)-$B$2&lt;=R$4,SUMIFS(Investors!$P:$P,Investors!$A:$A,$A607,Investors!$G:$G,$B607)-$B$2&gt;Q$4),SUMIFS(Investors!$Q:$Q,Investors!$A:$A,$A607,Investors!$G:$G,$B607),0)</f>
        <v/>
      </c>
      <c r="S607" s="4">
        <f>IF(AND(SUMIFS(Investors!$P:$P,Investors!$A:$A,$A607,Investors!$G:$G,$B607)-$B$2&lt;=S$4,SUMIFS(Investors!$P:$P,Investors!$A:$A,$A607,Investors!$G:$G,$B607)-$B$2&gt;R$4),SUMIFS(Investors!$Q:$Q,Investors!$A:$A,$A607,Investors!$G:$G,$B607),0)</f>
        <v/>
      </c>
      <c r="T607" s="4">
        <f>IF(AND(SUMIFS(Investors!$P:$P,Investors!$A:$A,$A607,Investors!$G:$G,$B607)-$B$2&lt;=T$4,SUMIFS(Investors!$P:$P,Investors!$A:$A,$A607,Investors!$G:$G,$B607)-$B$2&gt;S$4),SUMIFS(Investors!$Q:$Q,Investors!$A:$A,$A607,Investors!$G:$G,$B607),0)</f>
        <v/>
      </c>
      <c r="U607" s="4">
        <f>IF(AND(SUMIFS(Investors!$P:$P,Investors!$A:$A,$A607,Investors!$G:$G,$B607)-$B$2&lt;=U$4,SUMIFS(Investors!$P:$P,Investors!$A:$A,$A607,Investors!$G:$G,$B607)-$B$2&gt;T$4),SUMIFS(Investors!$Q:$Q,Investors!$A:$A,$A607,Investors!$G:$G,$B607),0)</f>
        <v/>
      </c>
      <c r="V607" s="4">
        <f>IF(AND(SUMIFS(Investors!$P:$P,Investors!$A:$A,$A607,Investors!$G:$G,$B607)-$B$2&lt;=V$4,SUMIFS(Investors!$P:$P,Investors!$A:$A,$A607,Investors!$G:$G,$B607)-$B$2&gt;U$4),SUMIFS(Investors!$Q:$Q,Investors!$A:$A,$A607,Investors!$G:$G,$B607),0)</f>
        <v/>
      </c>
      <c r="W607" s="4">
        <f>IF(AND(SUMIFS(Investors!$P:$P,Investors!$A:$A,$A607,Investors!$G:$G,$B607)-$B$2&lt;=W$4,SUMIFS(Investors!$P:$P,Investors!$A:$A,$A607,Investors!$G:$G,$B607)-$B$2&gt;V$4),SUMIFS(Investors!$Q:$Q,Investors!$A:$A,$A607,Investors!$G:$G,$B607),0)</f>
        <v/>
      </c>
      <c r="X607" s="4">
        <f>IF(AND(SUMIFS(Investors!$P:$P,Investors!$A:$A,$A607,Investors!$G:$G,$B607)-$B$2&lt;=X$4,SUMIFS(Investors!$P:$P,Investors!$A:$A,$A607,Investors!$G:$G,$B607)-$B$2&gt;W$4),SUMIFS(Investors!$Q:$Q,Investors!$A:$A,$A607,Investors!$G:$G,$B607),0)</f>
        <v/>
      </c>
      <c r="Y607" s="4">
        <f>IF(AND(SUMIFS(Investors!$P:$P,Investors!$A:$A,$A607,Investors!$G:$G,$B607)-$B$2&lt;=Y$4,SUMIFS(Investors!$P:$P,Investors!$A:$A,$A607,Investors!$G:$G,$B607)-$B$2&gt;X$4),SUMIFS(Investors!$Q:$Q,Investors!$A:$A,$A607,Investors!$G:$G,$B607),0)</f>
        <v/>
      </c>
      <c r="Z607" s="4">
        <f>IF(AND(SUMIFS(Investors!$P:$P,Investors!$A:$A,$A607,Investors!$G:$G,$B607)-$B$2&lt;=Z$4,SUMIFS(Investors!$P:$P,Investors!$A:$A,$A607,Investors!$G:$G,$B607)-$B$2&gt;Y$4),SUMIFS(Investors!$Q:$Q,Investors!$A:$A,$A607,Investors!$G:$G,$B607),0)</f>
        <v/>
      </c>
      <c r="AA607" s="4">
        <f>IF(AND(SUMIFS(Investors!$P:$P,Investors!$A:$A,$A607,Investors!$G:$G,$B607)-$B$2&lt;=AA$4,SUMIFS(Investors!$P:$P,Investors!$A:$A,$A607,Investors!$G:$G,$B607)-$B$2&gt;Z$4),SUMIFS(Investors!$Q:$Q,Investors!$A:$A,$A607,Investors!$G:$G,$B607),0)</f>
        <v/>
      </c>
      <c r="AB607" s="4">
        <f>IF(AND(SUMIFS(Investors!$P:$P,Investors!$A:$A,$A607,Investors!$G:$G,$B607)-$B$2&lt;=AB$4,SUMIFS(Investors!$P:$P,Investors!$A:$A,$A607,Investors!$G:$G,$B607)-$B$2&gt;AA$4),SUMIFS(Investors!$Q:$Q,Investors!$A:$A,$A607,Investors!$G:$G,$B607),0)</f>
        <v/>
      </c>
      <c r="AC607" s="4">
        <f>IF(AND(SUMIFS(Investors!$P:$P,Investors!$A:$A,$A607,Investors!$G:$G,$B607)-$B$2&lt;=AC$4,SUMIFS(Investors!$P:$P,Investors!$A:$A,$A607,Investors!$G:$G,$B607)-$B$2&gt;AB$4),SUMIFS(Investors!$Q:$Q,Investors!$A:$A,$A607,Investors!$G:$G,$B607),0)</f>
        <v/>
      </c>
    </row>
    <row r="608">
      <c r="A608" t="inlineStr">
        <is>
          <t>ZHAY01</t>
        </is>
      </c>
      <c r="B608" t="inlineStr">
        <is>
          <t>HVK304</t>
        </is>
      </c>
      <c r="C608" s="4">
        <f>SUM(E608:AC608)</f>
        <v/>
      </c>
      <c r="E608" s="4">
        <f>IF(AND(SUMIFS(Investors!$P:$P,Investors!$A:$A,$A608,Investors!$G:$G,$B608)-$B$2&lt;=E$4,SUMIFS(Investors!$P:$P,Investors!$A:$A,$A608,Investors!$G:$G,$B608)-$B$2&gt;D$4),SUMIFS(Investors!$Q:$Q,Investors!$A:$A,$A608,Investors!$G:$G,$B608),0)</f>
        <v/>
      </c>
      <c r="F608" s="4">
        <f>IF(AND(SUMIFS(Investors!$P:$P,Investors!$A:$A,$A608,Investors!$G:$G,$B608)-$B$2&lt;=F$4,SUMIFS(Investors!$P:$P,Investors!$A:$A,$A608,Investors!$G:$G,$B608)-$B$2&gt;E$4),SUMIFS(Investors!$Q:$Q,Investors!$A:$A,$A608,Investors!$G:$G,$B608),0)</f>
        <v/>
      </c>
      <c r="G608" s="4">
        <f>IF(AND(SUMIFS(Investors!$P:$P,Investors!$A:$A,$A608,Investors!$G:$G,$B608)-$B$2&lt;=G$4,SUMIFS(Investors!$P:$P,Investors!$A:$A,$A608,Investors!$G:$G,$B608)-$B$2&gt;F$4),SUMIFS(Investors!$Q:$Q,Investors!$A:$A,$A608,Investors!$G:$G,$B608),0)</f>
        <v/>
      </c>
      <c r="H608" s="4">
        <f>IF(AND(SUMIFS(Investors!$P:$P,Investors!$A:$A,$A608,Investors!$G:$G,$B608)-$B$2&lt;=H$4,SUMIFS(Investors!$P:$P,Investors!$A:$A,$A608,Investors!$G:$G,$B608)-$B$2&gt;G$4),SUMIFS(Investors!$Q:$Q,Investors!$A:$A,$A608,Investors!$G:$G,$B608),0)</f>
        <v/>
      </c>
      <c r="I608" s="4">
        <f>IF(AND(SUMIFS(Investors!$P:$P,Investors!$A:$A,$A608,Investors!$G:$G,$B608)-$B$2&lt;=I$4,SUMIFS(Investors!$P:$P,Investors!$A:$A,$A608,Investors!$G:$G,$B608)-$B$2&gt;H$4),SUMIFS(Investors!$Q:$Q,Investors!$A:$A,$A608,Investors!$G:$G,$B608),0)</f>
        <v/>
      </c>
      <c r="J608" s="4">
        <f>IF(AND(SUMIFS(Investors!$P:$P,Investors!$A:$A,$A608,Investors!$G:$G,$B608)-$B$2&lt;=J$4,SUMIFS(Investors!$P:$P,Investors!$A:$A,$A608,Investors!$G:$G,$B608)-$B$2&gt;I$4),SUMIFS(Investors!$Q:$Q,Investors!$A:$A,$A608,Investors!$G:$G,$B608),0)</f>
        <v/>
      </c>
      <c r="K608" s="4">
        <f>IF(AND(SUMIFS(Investors!$P:$P,Investors!$A:$A,$A608,Investors!$G:$G,$B608)-$B$2&lt;=K$4,SUMIFS(Investors!$P:$P,Investors!$A:$A,$A608,Investors!$G:$G,$B608)-$B$2&gt;J$4),SUMIFS(Investors!$Q:$Q,Investors!$A:$A,$A608,Investors!$G:$G,$B608),0)</f>
        <v/>
      </c>
      <c r="L608" s="4">
        <f>IF(AND(SUMIFS(Investors!$P:$P,Investors!$A:$A,$A608,Investors!$G:$G,$B608)-$B$2&lt;=L$4,SUMIFS(Investors!$P:$P,Investors!$A:$A,$A608,Investors!$G:$G,$B608)-$B$2&gt;K$4),SUMIFS(Investors!$Q:$Q,Investors!$A:$A,$A608,Investors!$G:$G,$B608),0)</f>
        <v/>
      </c>
      <c r="M608" s="4">
        <f>IF(AND(SUMIFS(Investors!$P:$P,Investors!$A:$A,$A608,Investors!$G:$G,$B608)-$B$2&lt;=M$4,SUMIFS(Investors!$P:$P,Investors!$A:$A,$A608,Investors!$G:$G,$B608)-$B$2&gt;L$4),SUMIFS(Investors!$Q:$Q,Investors!$A:$A,$A608,Investors!$G:$G,$B608),0)</f>
        <v/>
      </c>
      <c r="N608" s="4">
        <f>IF(AND(SUMIFS(Investors!$P:$P,Investors!$A:$A,$A608,Investors!$G:$G,$B608)-$B$2&lt;=N$4,SUMIFS(Investors!$P:$P,Investors!$A:$A,$A608,Investors!$G:$G,$B608)-$B$2&gt;M$4),SUMIFS(Investors!$Q:$Q,Investors!$A:$A,$A608,Investors!$G:$G,$B608),0)</f>
        <v/>
      </c>
      <c r="O608" s="4">
        <f>IF(AND(SUMIFS(Investors!$P:$P,Investors!$A:$A,$A608,Investors!$G:$G,$B608)-$B$2&lt;=O$4,SUMIFS(Investors!$P:$P,Investors!$A:$A,$A608,Investors!$G:$G,$B608)-$B$2&gt;N$4),SUMIFS(Investors!$Q:$Q,Investors!$A:$A,$A608,Investors!$G:$G,$B608),0)</f>
        <v/>
      </c>
      <c r="P608" s="4">
        <f>IF(AND(SUMIFS(Investors!$P:$P,Investors!$A:$A,$A608,Investors!$G:$G,$B608)-$B$2&lt;=P$4,SUMIFS(Investors!$P:$P,Investors!$A:$A,$A608,Investors!$G:$G,$B608)-$B$2&gt;O$4),SUMIFS(Investors!$Q:$Q,Investors!$A:$A,$A608,Investors!$G:$G,$B608),0)</f>
        <v/>
      </c>
      <c r="Q608" s="4">
        <f>IF(AND(SUMIFS(Investors!$P:$P,Investors!$A:$A,$A608,Investors!$G:$G,$B608)-$B$2&lt;=Q$4,SUMIFS(Investors!$P:$P,Investors!$A:$A,$A608,Investors!$G:$G,$B608)-$B$2&gt;P$4),SUMIFS(Investors!$Q:$Q,Investors!$A:$A,$A608,Investors!$G:$G,$B608),0)</f>
        <v/>
      </c>
      <c r="R608" s="4">
        <f>IF(AND(SUMIFS(Investors!$P:$P,Investors!$A:$A,$A608,Investors!$G:$G,$B608)-$B$2&lt;=R$4,SUMIFS(Investors!$P:$P,Investors!$A:$A,$A608,Investors!$G:$G,$B608)-$B$2&gt;Q$4),SUMIFS(Investors!$Q:$Q,Investors!$A:$A,$A608,Investors!$G:$G,$B608),0)</f>
        <v/>
      </c>
      <c r="S608" s="4">
        <f>IF(AND(SUMIFS(Investors!$P:$P,Investors!$A:$A,$A608,Investors!$G:$G,$B608)-$B$2&lt;=S$4,SUMIFS(Investors!$P:$P,Investors!$A:$A,$A608,Investors!$G:$G,$B608)-$B$2&gt;R$4),SUMIFS(Investors!$Q:$Q,Investors!$A:$A,$A608,Investors!$G:$G,$B608),0)</f>
        <v/>
      </c>
      <c r="T608" s="4">
        <f>IF(AND(SUMIFS(Investors!$P:$P,Investors!$A:$A,$A608,Investors!$G:$G,$B608)-$B$2&lt;=T$4,SUMIFS(Investors!$P:$P,Investors!$A:$A,$A608,Investors!$G:$G,$B608)-$B$2&gt;S$4),SUMIFS(Investors!$Q:$Q,Investors!$A:$A,$A608,Investors!$G:$G,$B608),0)</f>
        <v/>
      </c>
      <c r="U608" s="4">
        <f>IF(AND(SUMIFS(Investors!$P:$P,Investors!$A:$A,$A608,Investors!$G:$G,$B608)-$B$2&lt;=U$4,SUMIFS(Investors!$P:$P,Investors!$A:$A,$A608,Investors!$G:$G,$B608)-$B$2&gt;T$4),SUMIFS(Investors!$Q:$Q,Investors!$A:$A,$A608,Investors!$G:$G,$B608),0)</f>
        <v/>
      </c>
      <c r="V608" s="4">
        <f>IF(AND(SUMIFS(Investors!$P:$P,Investors!$A:$A,$A608,Investors!$G:$G,$B608)-$B$2&lt;=V$4,SUMIFS(Investors!$P:$P,Investors!$A:$A,$A608,Investors!$G:$G,$B608)-$B$2&gt;U$4),SUMIFS(Investors!$Q:$Q,Investors!$A:$A,$A608,Investors!$G:$G,$B608),0)</f>
        <v/>
      </c>
      <c r="W608" s="4">
        <f>IF(AND(SUMIFS(Investors!$P:$P,Investors!$A:$A,$A608,Investors!$G:$G,$B608)-$B$2&lt;=W$4,SUMIFS(Investors!$P:$P,Investors!$A:$A,$A608,Investors!$G:$G,$B608)-$B$2&gt;V$4),SUMIFS(Investors!$Q:$Q,Investors!$A:$A,$A608,Investors!$G:$G,$B608),0)</f>
        <v/>
      </c>
      <c r="X608" s="4">
        <f>IF(AND(SUMIFS(Investors!$P:$P,Investors!$A:$A,$A608,Investors!$G:$G,$B608)-$B$2&lt;=X$4,SUMIFS(Investors!$P:$P,Investors!$A:$A,$A608,Investors!$G:$G,$B608)-$B$2&gt;W$4),SUMIFS(Investors!$Q:$Q,Investors!$A:$A,$A608,Investors!$G:$G,$B608),0)</f>
        <v/>
      </c>
      <c r="Y608" s="4">
        <f>IF(AND(SUMIFS(Investors!$P:$P,Investors!$A:$A,$A608,Investors!$G:$G,$B608)-$B$2&lt;=Y$4,SUMIFS(Investors!$P:$P,Investors!$A:$A,$A608,Investors!$G:$G,$B608)-$B$2&gt;X$4),SUMIFS(Investors!$Q:$Q,Investors!$A:$A,$A608,Investors!$G:$G,$B608),0)</f>
        <v/>
      </c>
      <c r="Z608" s="4">
        <f>IF(AND(SUMIFS(Investors!$P:$P,Investors!$A:$A,$A608,Investors!$G:$G,$B608)-$B$2&lt;=Z$4,SUMIFS(Investors!$P:$P,Investors!$A:$A,$A608,Investors!$G:$G,$B608)-$B$2&gt;Y$4),SUMIFS(Investors!$Q:$Q,Investors!$A:$A,$A608,Investors!$G:$G,$B608),0)</f>
        <v/>
      </c>
      <c r="AA608" s="4">
        <f>IF(AND(SUMIFS(Investors!$P:$P,Investors!$A:$A,$A608,Investors!$G:$G,$B608)-$B$2&lt;=AA$4,SUMIFS(Investors!$P:$P,Investors!$A:$A,$A608,Investors!$G:$G,$B608)-$B$2&gt;Z$4),SUMIFS(Investors!$Q:$Q,Investors!$A:$A,$A608,Investors!$G:$G,$B608),0)</f>
        <v/>
      </c>
      <c r="AB608" s="4">
        <f>IF(AND(SUMIFS(Investors!$P:$P,Investors!$A:$A,$A608,Investors!$G:$G,$B608)-$B$2&lt;=AB$4,SUMIFS(Investors!$P:$P,Investors!$A:$A,$A608,Investors!$G:$G,$B608)-$B$2&gt;AA$4),SUMIFS(Investors!$Q:$Q,Investors!$A:$A,$A608,Investors!$G:$G,$B608),0)</f>
        <v/>
      </c>
      <c r="AC608" s="4">
        <f>IF(AND(SUMIFS(Investors!$P:$P,Investors!$A:$A,$A608,Investors!$G:$G,$B608)-$B$2&lt;=AC$4,SUMIFS(Investors!$P:$P,Investors!$A:$A,$A608,Investors!$G:$G,$B608)-$B$2&gt;AB$4),SUMIFS(Investors!$Q:$Q,Investors!$A:$A,$A608,Investors!$G:$G,$B608),0)</f>
        <v/>
      </c>
    </row>
    <row r="609">
      <c r="A609" t="inlineStr">
        <is>
          <t>ZHAY01</t>
        </is>
      </c>
      <c r="B609" t="inlineStr">
        <is>
          <t>HVJ101</t>
        </is>
      </c>
      <c r="C609" s="4">
        <f>SUM(E609:AC609)</f>
        <v/>
      </c>
      <c r="E609" s="4">
        <f>IF(AND(SUMIFS(Investors!$P:$P,Investors!$A:$A,$A609,Investors!$G:$G,$B609)-$B$2&lt;=E$4,SUMIFS(Investors!$P:$P,Investors!$A:$A,$A609,Investors!$G:$G,$B609)-$B$2&gt;D$4),SUMIFS(Investors!$Q:$Q,Investors!$A:$A,$A609,Investors!$G:$G,$B609),0)</f>
        <v/>
      </c>
      <c r="F609" s="4">
        <f>IF(AND(SUMIFS(Investors!$P:$P,Investors!$A:$A,$A609,Investors!$G:$G,$B609)-$B$2&lt;=F$4,SUMIFS(Investors!$P:$P,Investors!$A:$A,$A609,Investors!$G:$G,$B609)-$B$2&gt;E$4),SUMIFS(Investors!$Q:$Q,Investors!$A:$A,$A609,Investors!$G:$G,$B609),0)</f>
        <v/>
      </c>
      <c r="G609" s="4">
        <f>IF(AND(SUMIFS(Investors!$P:$P,Investors!$A:$A,$A609,Investors!$G:$G,$B609)-$B$2&lt;=G$4,SUMIFS(Investors!$P:$P,Investors!$A:$A,$A609,Investors!$G:$G,$B609)-$B$2&gt;F$4),SUMIFS(Investors!$Q:$Q,Investors!$A:$A,$A609,Investors!$G:$G,$B609),0)</f>
        <v/>
      </c>
      <c r="H609" s="4">
        <f>IF(AND(SUMIFS(Investors!$P:$P,Investors!$A:$A,$A609,Investors!$G:$G,$B609)-$B$2&lt;=H$4,SUMIFS(Investors!$P:$P,Investors!$A:$A,$A609,Investors!$G:$G,$B609)-$B$2&gt;G$4),SUMIFS(Investors!$Q:$Q,Investors!$A:$A,$A609,Investors!$G:$G,$B609),0)</f>
        <v/>
      </c>
      <c r="I609" s="4">
        <f>IF(AND(SUMIFS(Investors!$P:$P,Investors!$A:$A,$A609,Investors!$G:$G,$B609)-$B$2&lt;=I$4,SUMIFS(Investors!$P:$P,Investors!$A:$A,$A609,Investors!$G:$G,$B609)-$B$2&gt;H$4),SUMIFS(Investors!$Q:$Q,Investors!$A:$A,$A609,Investors!$G:$G,$B609),0)</f>
        <v/>
      </c>
      <c r="J609" s="4">
        <f>IF(AND(SUMIFS(Investors!$P:$P,Investors!$A:$A,$A609,Investors!$G:$G,$B609)-$B$2&lt;=J$4,SUMIFS(Investors!$P:$P,Investors!$A:$A,$A609,Investors!$G:$G,$B609)-$B$2&gt;I$4),SUMIFS(Investors!$Q:$Q,Investors!$A:$A,$A609,Investors!$G:$G,$B609),0)</f>
        <v/>
      </c>
      <c r="K609" s="4">
        <f>IF(AND(SUMIFS(Investors!$P:$P,Investors!$A:$A,$A609,Investors!$G:$G,$B609)-$B$2&lt;=K$4,SUMIFS(Investors!$P:$P,Investors!$A:$A,$A609,Investors!$G:$G,$B609)-$B$2&gt;J$4),SUMIFS(Investors!$Q:$Q,Investors!$A:$A,$A609,Investors!$G:$G,$B609),0)</f>
        <v/>
      </c>
      <c r="L609" s="4">
        <f>IF(AND(SUMIFS(Investors!$P:$P,Investors!$A:$A,$A609,Investors!$G:$G,$B609)-$B$2&lt;=L$4,SUMIFS(Investors!$P:$P,Investors!$A:$A,$A609,Investors!$G:$G,$B609)-$B$2&gt;K$4),SUMIFS(Investors!$Q:$Q,Investors!$A:$A,$A609,Investors!$G:$G,$B609),0)</f>
        <v/>
      </c>
      <c r="M609" s="4">
        <f>IF(AND(SUMIFS(Investors!$P:$P,Investors!$A:$A,$A609,Investors!$G:$G,$B609)-$B$2&lt;=M$4,SUMIFS(Investors!$P:$P,Investors!$A:$A,$A609,Investors!$G:$G,$B609)-$B$2&gt;L$4),SUMIFS(Investors!$Q:$Q,Investors!$A:$A,$A609,Investors!$G:$G,$B609),0)</f>
        <v/>
      </c>
      <c r="N609" s="4">
        <f>IF(AND(SUMIFS(Investors!$P:$P,Investors!$A:$A,$A609,Investors!$G:$G,$B609)-$B$2&lt;=N$4,SUMIFS(Investors!$P:$P,Investors!$A:$A,$A609,Investors!$G:$G,$B609)-$B$2&gt;M$4),SUMIFS(Investors!$Q:$Q,Investors!$A:$A,$A609,Investors!$G:$G,$B609),0)</f>
        <v/>
      </c>
      <c r="O609" s="4">
        <f>IF(AND(SUMIFS(Investors!$P:$P,Investors!$A:$A,$A609,Investors!$G:$G,$B609)-$B$2&lt;=O$4,SUMIFS(Investors!$P:$P,Investors!$A:$A,$A609,Investors!$G:$G,$B609)-$B$2&gt;N$4),SUMIFS(Investors!$Q:$Q,Investors!$A:$A,$A609,Investors!$G:$G,$B609),0)</f>
        <v/>
      </c>
      <c r="P609" s="4">
        <f>IF(AND(SUMIFS(Investors!$P:$P,Investors!$A:$A,$A609,Investors!$G:$G,$B609)-$B$2&lt;=P$4,SUMIFS(Investors!$P:$P,Investors!$A:$A,$A609,Investors!$G:$G,$B609)-$B$2&gt;O$4),SUMIFS(Investors!$Q:$Q,Investors!$A:$A,$A609,Investors!$G:$G,$B609),0)</f>
        <v/>
      </c>
      <c r="Q609" s="4">
        <f>IF(AND(SUMIFS(Investors!$P:$P,Investors!$A:$A,$A609,Investors!$G:$G,$B609)-$B$2&lt;=Q$4,SUMIFS(Investors!$P:$P,Investors!$A:$A,$A609,Investors!$G:$G,$B609)-$B$2&gt;P$4),SUMIFS(Investors!$Q:$Q,Investors!$A:$A,$A609,Investors!$G:$G,$B609),0)</f>
        <v/>
      </c>
      <c r="R609" s="4">
        <f>IF(AND(SUMIFS(Investors!$P:$P,Investors!$A:$A,$A609,Investors!$G:$G,$B609)-$B$2&lt;=R$4,SUMIFS(Investors!$P:$P,Investors!$A:$A,$A609,Investors!$G:$G,$B609)-$B$2&gt;Q$4),SUMIFS(Investors!$Q:$Q,Investors!$A:$A,$A609,Investors!$G:$G,$B609),0)</f>
        <v/>
      </c>
      <c r="S609" s="4">
        <f>IF(AND(SUMIFS(Investors!$P:$P,Investors!$A:$A,$A609,Investors!$G:$G,$B609)-$B$2&lt;=S$4,SUMIFS(Investors!$P:$P,Investors!$A:$A,$A609,Investors!$G:$G,$B609)-$B$2&gt;R$4),SUMIFS(Investors!$Q:$Q,Investors!$A:$A,$A609,Investors!$G:$G,$B609),0)</f>
        <v/>
      </c>
      <c r="T609" s="4">
        <f>IF(AND(SUMIFS(Investors!$P:$P,Investors!$A:$A,$A609,Investors!$G:$G,$B609)-$B$2&lt;=T$4,SUMIFS(Investors!$P:$P,Investors!$A:$A,$A609,Investors!$G:$G,$B609)-$B$2&gt;S$4),SUMIFS(Investors!$Q:$Q,Investors!$A:$A,$A609,Investors!$G:$G,$B609),0)</f>
        <v/>
      </c>
      <c r="U609" s="4">
        <f>IF(AND(SUMIFS(Investors!$P:$P,Investors!$A:$A,$A609,Investors!$G:$G,$B609)-$B$2&lt;=U$4,SUMIFS(Investors!$P:$P,Investors!$A:$A,$A609,Investors!$G:$G,$B609)-$B$2&gt;T$4),SUMIFS(Investors!$Q:$Q,Investors!$A:$A,$A609,Investors!$G:$G,$B609),0)</f>
        <v/>
      </c>
      <c r="V609" s="4">
        <f>IF(AND(SUMIFS(Investors!$P:$P,Investors!$A:$A,$A609,Investors!$G:$G,$B609)-$B$2&lt;=V$4,SUMIFS(Investors!$P:$P,Investors!$A:$A,$A609,Investors!$G:$G,$B609)-$B$2&gt;U$4),SUMIFS(Investors!$Q:$Q,Investors!$A:$A,$A609,Investors!$G:$G,$B609),0)</f>
        <v/>
      </c>
      <c r="W609" s="4">
        <f>IF(AND(SUMIFS(Investors!$P:$P,Investors!$A:$A,$A609,Investors!$G:$G,$B609)-$B$2&lt;=W$4,SUMIFS(Investors!$P:$P,Investors!$A:$A,$A609,Investors!$G:$G,$B609)-$B$2&gt;V$4),SUMIFS(Investors!$Q:$Q,Investors!$A:$A,$A609,Investors!$G:$G,$B609),0)</f>
        <v/>
      </c>
      <c r="X609" s="4">
        <f>IF(AND(SUMIFS(Investors!$P:$P,Investors!$A:$A,$A609,Investors!$G:$G,$B609)-$B$2&lt;=X$4,SUMIFS(Investors!$P:$P,Investors!$A:$A,$A609,Investors!$G:$G,$B609)-$B$2&gt;W$4),SUMIFS(Investors!$Q:$Q,Investors!$A:$A,$A609,Investors!$G:$G,$B609),0)</f>
        <v/>
      </c>
      <c r="Y609" s="4">
        <f>IF(AND(SUMIFS(Investors!$P:$P,Investors!$A:$A,$A609,Investors!$G:$G,$B609)-$B$2&lt;=Y$4,SUMIFS(Investors!$P:$P,Investors!$A:$A,$A609,Investors!$G:$G,$B609)-$B$2&gt;X$4),SUMIFS(Investors!$Q:$Q,Investors!$A:$A,$A609,Investors!$G:$G,$B609),0)</f>
        <v/>
      </c>
      <c r="Z609" s="4">
        <f>IF(AND(SUMIFS(Investors!$P:$P,Investors!$A:$A,$A609,Investors!$G:$G,$B609)-$B$2&lt;=Z$4,SUMIFS(Investors!$P:$P,Investors!$A:$A,$A609,Investors!$G:$G,$B609)-$B$2&gt;Y$4),SUMIFS(Investors!$Q:$Q,Investors!$A:$A,$A609,Investors!$G:$G,$B609),0)</f>
        <v/>
      </c>
      <c r="AA609" s="4">
        <f>IF(AND(SUMIFS(Investors!$P:$P,Investors!$A:$A,$A609,Investors!$G:$G,$B609)-$B$2&lt;=AA$4,SUMIFS(Investors!$P:$P,Investors!$A:$A,$A609,Investors!$G:$G,$B609)-$B$2&gt;Z$4),SUMIFS(Investors!$Q:$Q,Investors!$A:$A,$A609,Investors!$G:$G,$B609),0)</f>
        <v/>
      </c>
      <c r="AB609" s="4">
        <f>IF(AND(SUMIFS(Investors!$P:$P,Investors!$A:$A,$A609,Investors!$G:$G,$B609)-$B$2&lt;=AB$4,SUMIFS(Investors!$P:$P,Investors!$A:$A,$A609,Investors!$G:$G,$B609)-$B$2&gt;AA$4),SUMIFS(Investors!$Q:$Q,Investors!$A:$A,$A609,Investors!$G:$G,$B609),0)</f>
        <v/>
      </c>
      <c r="AC609" s="4">
        <f>IF(AND(SUMIFS(Investors!$P:$P,Investors!$A:$A,$A609,Investors!$G:$G,$B609)-$B$2&lt;=AC$4,SUMIFS(Investors!$P:$P,Investors!$A:$A,$A609,Investors!$G:$G,$B609)-$B$2&gt;AB$4),SUMIFS(Investors!$Q:$Q,Investors!$A:$A,$A609,Investors!$G:$G,$B609),0)</f>
        <v/>
      </c>
    </row>
    <row r="610">
      <c r="A610" t="inlineStr">
        <is>
          <t>ZHAY01</t>
        </is>
      </c>
      <c r="B610" t="inlineStr">
        <is>
          <t>HVJ102</t>
        </is>
      </c>
      <c r="C610" s="4">
        <f>SUM(E610:AC610)</f>
        <v/>
      </c>
      <c r="E610" s="4">
        <f>IF(AND(SUMIFS(Investors!$P:$P,Investors!$A:$A,$A610,Investors!$G:$G,$B610)-$B$2&lt;=E$4,SUMIFS(Investors!$P:$P,Investors!$A:$A,$A610,Investors!$G:$G,$B610)-$B$2&gt;D$4),SUMIFS(Investors!$Q:$Q,Investors!$A:$A,$A610,Investors!$G:$G,$B610),0)</f>
        <v/>
      </c>
      <c r="F610" s="4">
        <f>IF(AND(SUMIFS(Investors!$P:$P,Investors!$A:$A,$A610,Investors!$G:$G,$B610)-$B$2&lt;=F$4,SUMIFS(Investors!$P:$P,Investors!$A:$A,$A610,Investors!$G:$G,$B610)-$B$2&gt;E$4),SUMIFS(Investors!$Q:$Q,Investors!$A:$A,$A610,Investors!$G:$G,$B610),0)</f>
        <v/>
      </c>
      <c r="G610" s="4">
        <f>IF(AND(SUMIFS(Investors!$P:$P,Investors!$A:$A,$A610,Investors!$G:$G,$B610)-$B$2&lt;=G$4,SUMIFS(Investors!$P:$P,Investors!$A:$A,$A610,Investors!$G:$G,$B610)-$B$2&gt;F$4),SUMIFS(Investors!$Q:$Q,Investors!$A:$A,$A610,Investors!$G:$G,$B610),0)</f>
        <v/>
      </c>
      <c r="H610" s="4">
        <f>IF(AND(SUMIFS(Investors!$P:$P,Investors!$A:$A,$A610,Investors!$G:$G,$B610)-$B$2&lt;=H$4,SUMIFS(Investors!$P:$P,Investors!$A:$A,$A610,Investors!$G:$G,$B610)-$B$2&gt;G$4),SUMIFS(Investors!$Q:$Q,Investors!$A:$A,$A610,Investors!$G:$G,$B610),0)</f>
        <v/>
      </c>
      <c r="I610" s="4">
        <f>IF(AND(SUMIFS(Investors!$P:$P,Investors!$A:$A,$A610,Investors!$G:$G,$B610)-$B$2&lt;=I$4,SUMIFS(Investors!$P:$P,Investors!$A:$A,$A610,Investors!$G:$G,$B610)-$B$2&gt;H$4),SUMIFS(Investors!$Q:$Q,Investors!$A:$A,$A610,Investors!$G:$G,$B610),0)</f>
        <v/>
      </c>
      <c r="J610" s="4">
        <f>IF(AND(SUMIFS(Investors!$P:$P,Investors!$A:$A,$A610,Investors!$G:$G,$B610)-$B$2&lt;=J$4,SUMIFS(Investors!$P:$P,Investors!$A:$A,$A610,Investors!$G:$G,$B610)-$B$2&gt;I$4),SUMIFS(Investors!$Q:$Q,Investors!$A:$A,$A610,Investors!$G:$G,$B610),0)</f>
        <v/>
      </c>
      <c r="K610" s="4">
        <f>IF(AND(SUMIFS(Investors!$P:$P,Investors!$A:$A,$A610,Investors!$G:$G,$B610)-$B$2&lt;=K$4,SUMIFS(Investors!$P:$P,Investors!$A:$A,$A610,Investors!$G:$G,$B610)-$B$2&gt;J$4),SUMIFS(Investors!$Q:$Q,Investors!$A:$A,$A610,Investors!$G:$G,$B610),0)</f>
        <v/>
      </c>
      <c r="L610" s="4">
        <f>IF(AND(SUMIFS(Investors!$P:$P,Investors!$A:$A,$A610,Investors!$G:$G,$B610)-$B$2&lt;=L$4,SUMIFS(Investors!$P:$P,Investors!$A:$A,$A610,Investors!$G:$G,$B610)-$B$2&gt;K$4),SUMIFS(Investors!$Q:$Q,Investors!$A:$A,$A610,Investors!$G:$G,$B610),0)</f>
        <v/>
      </c>
      <c r="M610" s="4">
        <f>IF(AND(SUMIFS(Investors!$P:$P,Investors!$A:$A,$A610,Investors!$G:$G,$B610)-$B$2&lt;=M$4,SUMIFS(Investors!$P:$P,Investors!$A:$A,$A610,Investors!$G:$G,$B610)-$B$2&gt;L$4),SUMIFS(Investors!$Q:$Q,Investors!$A:$A,$A610,Investors!$G:$G,$B610),0)</f>
        <v/>
      </c>
      <c r="N610" s="4">
        <f>IF(AND(SUMIFS(Investors!$P:$P,Investors!$A:$A,$A610,Investors!$G:$G,$B610)-$B$2&lt;=N$4,SUMIFS(Investors!$P:$P,Investors!$A:$A,$A610,Investors!$G:$G,$B610)-$B$2&gt;M$4),SUMIFS(Investors!$Q:$Q,Investors!$A:$A,$A610,Investors!$G:$G,$B610),0)</f>
        <v/>
      </c>
      <c r="O610" s="4">
        <f>IF(AND(SUMIFS(Investors!$P:$P,Investors!$A:$A,$A610,Investors!$G:$G,$B610)-$B$2&lt;=O$4,SUMIFS(Investors!$P:$P,Investors!$A:$A,$A610,Investors!$G:$G,$B610)-$B$2&gt;N$4),SUMIFS(Investors!$Q:$Q,Investors!$A:$A,$A610,Investors!$G:$G,$B610),0)</f>
        <v/>
      </c>
      <c r="P610" s="4">
        <f>IF(AND(SUMIFS(Investors!$P:$P,Investors!$A:$A,$A610,Investors!$G:$G,$B610)-$B$2&lt;=P$4,SUMIFS(Investors!$P:$P,Investors!$A:$A,$A610,Investors!$G:$G,$B610)-$B$2&gt;O$4),SUMIFS(Investors!$Q:$Q,Investors!$A:$A,$A610,Investors!$G:$G,$B610),0)</f>
        <v/>
      </c>
      <c r="Q610" s="4">
        <f>IF(AND(SUMIFS(Investors!$P:$P,Investors!$A:$A,$A610,Investors!$G:$G,$B610)-$B$2&lt;=Q$4,SUMIFS(Investors!$P:$P,Investors!$A:$A,$A610,Investors!$G:$G,$B610)-$B$2&gt;P$4),SUMIFS(Investors!$Q:$Q,Investors!$A:$A,$A610,Investors!$G:$G,$B610),0)</f>
        <v/>
      </c>
      <c r="R610" s="4">
        <f>IF(AND(SUMIFS(Investors!$P:$P,Investors!$A:$A,$A610,Investors!$G:$G,$B610)-$B$2&lt;=R$4,SUMIFS(Investors!$P:$P,Investors!$A:$A,$A610,Investors!$G:$G,$B610)-$B$2&gt;Q$4),SUMIFS(Investors!$Q:$Q,Investors!$A:$A,$A610,Investors!$G:$G,$B610),0)</f>
        <v/>
      </c>
      <c r="S610" s="4">
        <f>IF(AND(SUMIFS(Investors!$P:$P,Investors!$A:$A,$A610,Investors!$G:$G,$B610)-$B$2&lt;=S$4,SUMIFS(Investors!$P:$P,Investors!$A:$A,$A610,Investors!$G:$G,$B610)-$B$2&gt;R$4),SUMIFS(Investors!$Q:$Q,Investors!$A:$A,$A610,Investors!$G:$G,$B610),0)</f>
        <v/>
      </c>
      <c r="T610" s="4">
        <f>IF(AND(SUMIFS(Investors!$P:$P,Investors!$A:$A,$A610,Investors!$G:$G,$B610)-$B$2&lt;=T$4,SUMIFS(Investors!$P:$P,Investors!$A:$A,$A610,Investors!$G:$G,$B610)-$B$2&gt;S$4),SUMIFS(Investors!$Q:$Q,Investors!$A:$A,$A610,Investors!$G:$G,$B610),0)</f>
        <v/>
      </c>
      <c r="U610" s="4">
        <f>IF(AND(SUMIFS(Investors!$P:$P,Investors!$A:$A,$A610,Investors!$G:$G,$B610)-$B$2&lt;=U$4,SUMIFS(Investors!$P:$P,Investors!$A:$A,$A610,Investors!$G:$G,$B610)-$B$2&gt;T$4),SUMIFS(Investors!$Q:$Q,Investors!$A:$A,$A610,Investors!$G:$G,$B610),0)</f>
        <v/>
      </c>
      <c r="V610" s="4">
        <f>IF(AND(SUMIFS(Investors!$P:$P,Investors!$A:$A,$A610,Investors!$G:$G,$B610)-$B$2&lt;=V$4,SUMIFS(Investors!$P:$P,Investors!$A:$A,$A610,Investors!$G:$G,$B610)-$B$2&gt;U$4),SUMIFS(Investors!$Q:$Q,Investors!$A:$A,$A610,Investors!$G:$G,$B610),0)</f>
        <v/>
      </c>
      <c r="W610" s="4">
        <f>IF(AND(SUMIFS(Investors!$P:$P,Investors!$A:$A,$A610,Investors!$G:$G,$B610)-$B$2&lt;=W$4,SUMIFS(Investors!$P:$P,Investors!$A:$A,$A610,Investors!$G:$G,$B610)-$B$2&gt;V$4),SUMIFS(Investors!$Q:$Q,Investors!$A:$A,$A610,Investors!$G:$G,$B610),0)</f>
        <v/>
      </c>
      <c r="X610" s="4">
        <f>IF(AND(SUMIFS(Investors!$P:$P,Investors!$A:$A,$A610,Investors!$G:$G,$B610)-$B$2&lt;=X$4,SUMIFS(Investors!$P:$P,Investors!$A:$A,$A610,Investors!$G:$G,$B610)-$B$2&gt;W$4),SUMIFS(Investors!$Q:$Q,Investors!$A:$A,$A610,Investors!$G:$G,$B610),0)</f>
        <v/>
      </c>
      <c r="Y610" s="4">
        <f>IF(AND(SUMIFS(Investors!$P:$P,Investors!$A:$A,$A610,Investors!$G:$G,$B610)-$B$2&lt;=Y$4,SUMIFS(Investors!$P:$P,Investors!$A:$A,$A610,Investors!$G:$G,$B610)-$B$2&gt;X$4),SUMIFS(Investors!$Q:$Q,Investors!$A:$A,$A610,Investors!$G:$G,$B610),0)</f>
        <v/>
      </c>
      <c r="Z610" s="4">
        <f>IF(AND(SUMIFS(Investors!$P:$P,Investors!$A:$A,$A610,Investors!$G:$G,$B610)-$B$2&lt;=Z$4,SUMIFS(Investors!$P:$P,Investors!$A:$A,$A610,Investors!$G:$G,$B610)-$B$2&gt;Y$4),SUMIFS(Investors!$Q:$Q,Investors!$A:$A,$A610,Investors!$G:$G,$B610),0)</f>
        <v/>
      </c>
      <c r="AA610" s="4">
        <f>IF(AND(SUMIFS(Investors!$P:$P,Investors!$A:$A,$A610,Investors!$G:$G,$B610)-$B$2&lt;=AA$4,SUMIFS(Investors!$P:$P,Investors!$A:$A,$A610,Investors!$G:$G,$B610)-$B$2&gt;Z$4),SUMIFS(Investors!$Q:$Q,Investors!$A:$A,$A610,Investors!$G:$G,$B610),0)</f>
        <v/>
      </c>
      <c r="AB610" s="4">
        <f>IF(AND(SUMIFS(Investors!$P:$P,Investors!$A:$A,$A610,Investors!$G:$G,$B610)-$B$2&lt;=AB$4,SUMIFS(Investors!$P:$P,Investors!$A:$A,$A610,Investors!$G:$G,$B610)-$B$2&gt;AA$4),SUMIFS(Investors!$Q:$Q,Investors!$A:$A,$A610,Investors!$G:$G,$B610),0)</f>
        <v/>
      </c>
      <c r="AC610" s="4">
        <f>IF(AND(SUMIFS(Investors!$P:$P,Investors!$A:$A,$A610,Investors!$G:$G,$B610)-$B$2&lt;=AC$4,SUMIFS(Investors!$P:$P,Investors!$A:$A,$A610,Investors!$G:$G,$B610)-$B$2&gt;AB$4),SUMIFS(Investors!$Q:$Q,Investors!$A:$A,$A610,Investors!$G:$G,$B610),0)</f>
        <v/>
      </c>
    </row>
    <row r="611">
      <c r="A611" t="inlineStr">
        <is>
          <t>ZHAY01</t>
        </is>
      </c>
      <c r="B611" t="inlineStr">
        <is>
          <t>HVJ201</t>
        </is>
      </c>
      <c r="C611" s="4">
        <f>SUM(E611:AC611)</f>
        <v/>
      </c>
      <c r="E611" s="4">
        <f>IF(AND(SUMIFS(Investors!$P:$P,Investors!$A:$A,$A611,Investors!$G:$G,$B611)-$B$2&lt;=E$4,SUMIFS(Investors!$P:$P,Investors!$A:$A,$A611,Investors!$G:$G,$B611)-$B$2&gt;D$4),SUMIFS(Investors!$Q:$Q,Investors!$A:$A,$A611,Investors!$G:$G,$B611),0)</f>
        <v/>
      </c>
      <c r="F611" s="4">
        <f>IF(AND(SUMIFS(Investors!$P:$P,Investors!$A:$A,$A611,Investors!$G:$G,$B611)-$B$2&lt;=F$4,SUMIFS(Investors!$P:$P,Investors!$A:$A,$A611,Investors!$G:$G,$B611)-$B$2&gt;E$4),SUMIFS(Investors!$Q:$Q,Investors!$A:$A,$A611,Investors!$G:$G,$B611),0)</f>
        <v/>
      </c>
      <c r="G611" s="4">
        <f>IF(AND(SUMIFS(Investors!$P:$P,Investors!$A:$A,$A611,Investors!$G:$G,$B611)-$B$2&lt;=G$4,SUMIFS(Investors!$P:$P,Investors!$A:$A,$A611,Investors!$G:$G,$B611)-$B$2&gt;F$4),SUMIFS(Investors!$Q:$Q,Investors!$A:$A,$A611,Investors!$G:$G,$B611),0)</f>
        <v/>
      </c>
      <c r="H611" s="4">
        <f>IF(AND(SUMIFS(Investors!$P:$P,Investors!$A:$A,$A611,Investors!$G:$G,$B611)-$B$2&lt;=H$4,SUMIFS(Investors!$P:$P,Investors!$A:$A,$A611,Investors!$G:$G,$B611)-$B$2&gt;G$4),SUMIFS(Investors!$Q:$Q,Investors!$A:$A,$A611,Investors!$G:$G,$B611),0)</f>
        <v/>
      </c>
      <c r="I611" s="4">
        <f>IF(AND(SUMIFS(Investors!$P:$P,Investors!$A:$A,$A611,Investors!$G:$G,$B611)-$B$2&lt;=I$4,SUMIFS(Investors!$P:$P,Investors!$A:$A,$A611,Investors!$G:$G,$B611)-$B$2&gt;H$4),SUMIFS(Investors!$Q:$Q,Investors!$A:$A,$A611,Investors!$G:$G,$B611),0)</f>
        <v/>
      </c>
      <c r="J611" s="4">
        <f>IF(AND(SUMIFS(Investors!$P:$P,Investors!$A:$A,$A611,Investors!$G:$G,$B611)-$B$2&lt;=J$4,SUMIFS(Investors!$P:$P,Investors!$A:$A,$A611,Investors!$G:$G,$B611)-$B$2&gt;I$4),SUMIFS(Investors!$Q:$Q,Investors!$A:$A,$A611,Investors!$G:$G,$B611),0)</f>
        <v/>
      </c>
      <c r="K611" s="4">
        <f>IF(AND(SUMIFS(Investors!$P:$P,Investors!$A:$A,$A611,Investors!$G:$G,$B611)-$B$2&lt;=K$4,SUMIFS(Investors!$P:$P,Investors!$A:$A,$A611,Investors!$G:$G,$B611)-$B$2&gt;J$4),SUMIFS(Investors!$Q:$Q,Investors!$A:$A,$A611,Investors!$G:$G,$B611),0)</f>
        <v/>
      </c>
      <c r="L611" s="4">
        <f>IF(AND(SUMIFS(Investors!$P:$P,Investors!$A:$A,$A611,Investors!$G:$G,$B611)-$B$2&lt;=L$4,SUMIFS(Investors!$P:$P,Investors!$A:$A,$A611,Investors!$G:$G,$B611)-$B$2&gt;K$4),SUMIFS(Investors!$Q:$Q,Investors!$A:$A,$A611,Investors!$G:$G,$B611),0)</f>
        <v/>
      </c>
      <c r="M611" s="4">
        <f>IF(AND(SUMIFS(Investors!$P:$P,Investors!$A:$A,$A611,Investors!$G:$G,$B611)-$B$2&lt;=M$4,SUMIFS(Investors!$P:$P,Investors!$A:$A,$A611,Investors!$G:$G,$B611)-$B$2&gt;L$4),SUMIFS(Investors!$Q:$Q,Investors!$A:$A,$A611,Investors!$G:$G,$B611),0)</f>
        <v/>
      </c>
      <c r="N611" s="4">
        <f>IF(AND(SUMIFS(Investors!$P:$P,Investors!$A:$A,$A611,Investors!$G:$G,$B611)-$B$2&lt;=N$4,SUMIFS(Investors!$P:$P,Investors!$A:$A,$A611,Investors!$G:$G,$B611)-$B$2&gt;M$4),SUMIFS(Investors!$Q:$Q,Investors!$A:$A,$A611,Investors!$G:$G,$B611),0)</f>
        <v/>
      </c>
      <c r="O611" s="4">
        <f>IF(AND(SUMIFS(Investors!$P:$P,Investors!$A:$A,$A611,Investors!$G:$G,$B611)-$B$2&lt;=O$4,SUMIFS(Investors!$P:$P,Investors!$A:$A,$A611,Investors!$G:$G,$B611)-$B$2&gt;N$4),SUMIFS(Investors!$Q:$Q,Investors!$A:$A,$A611,Investors!$G:$G,$B611),0)</f>
        <v/>
      </c>
      <c r="P611" s="4">
        <f>IF(AND(SUMIFS(Investors!$P:$P,Investors!$A:$A,$A611,Investors!$G:$G,$B611)-$B$2&lt;=P$4,SUMIFS(Investors!$P:$P,Investors!$A:$A,$A611,Investors!$G:$G,$B611)-$B$2&gt;O$4),SUMIFS(Investors!$Q:$Q,Investors!$A:$A,$A611,Investors!$G:$G,$B611),0)</f>
        <v/>
      </c>
      <c r="Q611" s="4">
        <f>IF(AND(SUMIFS(Investors!$P:$P,Investors!$A:$A,$A611,Investors!$G:$G,$B611)-$B$2&lt;=Q$4,SUMIFS(Investors!$P:$P,Investors!$A:$A,$A611,Investors!$G:$G,$B611)-$B$2&gt;P$4),SUMIFS(Investors!$Q:$Q,Investors!$A:$A,$A611,Investors!$G:$G,$B611),0)</f>
        <v/>
      </c>
      <c r="R611" s="4">
        <f>IF(AND(SUMIFS(Investors!$P:$P,Investors!$A:$A,$A611,Investors!$G:$G,$B611)-$B$2&lt;=R$4,SUMIFS(Investors!$P:$P,Investors!$A:$A,$A611,Investors!$G:$G,$B611)-$B$2&gt;Q$4),SUMIFS(Investors!$Q:$Q,Investors!$A:$A,$A611,Investors!$G:$G,$B611),0)</f>
        <v/>
      </c>
      <c r="S611" s="4">
        <f>IF(AND(SUMIFS(Investors!$P:$P,Investors!$A:$A,$A611,Investors!$G:$G,$B611)-$B$2&lt;=S$4,SUMIFS(Investors!$P:$P,Investors!$A:$A,$A611,Investors!$G:$G,$B611)-$B$2&gt;R$4),SUMIFS(Investors!$Q:$Q,Investors!$A:$A,$A611,Investors!$G:$G,$B611),0)</f>
        <v/>
      </c>
      <c r="T611" s="4">
        <f>IF(AND(SUMIFS(Investors!$P:$P,Investors!$A:$A,$A611,Investors!$G:$G,$B611)-$B$2&lt;=T$4,SUMIFS(Investors!$P:$P,Investors!$A:$A,$A611,Investors!$G:$G,$B611)-$B$2&gt;S$4),SUMIFS(Investors!$Q:$Q,Investors!$A:$A,$A611,Investors!$G:$G,$B611),0)</f>
        <v/>
      </c>
      <c r="U611" s="4">
        <f>IF(AND(SUMIFS(Investors!$P:$P,Investors!$A:$A,$A611,Investors!$G:$G,$B611)-$B$2&lt;=U$4,SUMIFS(Investors!$P:$P,Investors!$A:$A,$A611,Investors!$G:$G,$B611)-$B$2&gt;T$4),SUMIFS(Investors!$Q:$Q,Investors!$A:$A,$A611,Investors!$G:$G,$B611),0)</f>
        <v/>
      </c>
      <c r="V611" s="4">
        <f>IF(AND(SUMIFS(Investors!$P:$P,Investors!$A:$A,$A611,Investors!$G:$G,$B611)-$B$2&lt;=V$4,SUMIFS(Investors!$P:$P,Investors!$A:$A,$A611,Investors!$G:$G,$B611)-$B$2&gt;U$4),SUMIFS(Investors!$Q:$Q,Investors!$A:$A,$A611,Investors!$G:$G,$B611),0)</f>
        <v/>
      </c>
      <c r="W611" s="4">
        <f>IF(AND(SUMIFS(Investors!$P:$P,Investors!$A:$A,$A611,Investors!$G:$G,$B611)-$B$2&lt;=W$4,SUMIFS(Investors!$P:$P,Investors!$A:$A,$A611,Investors!$G:$G,$B611)-$B$2&gt;V$4),SUMIFS(Investors!$Q:$Q,Investors!$A:$A,$A611,Investors!$G:$G,$B611),0)</f>
        <v/>
      </c>
      <c r="X611" s="4">
        <f>IF(AND(SUMIFS(Investors!$P:$P,Investors!$A:$A,$A611,Investors!$G:$G,$B611)-$B$2&lt;=X$4,SUMIFS(Investors!$P:$P,Investors!$A:$A,$A611,Investors!$G:$G,$B611)-$B$2&gt;W$4),SUMIFS(Investors!$Q:$Q,Investors!$A:$A,$A611,Investors!$G:$G,$B611),0)</f>
        <v/>
      </c>
      <c r="Y611" s="4">
        <f>IF(AND(SUMIFS(Investors!$P:$P,Investors!$A:$A,$A611,Investors!$G:$G,$B611)-$B$2&lt;=Y$4,SUMIFS(Investors!$P:$P,Investors!$A:$A,$A611,Investors!$G:$G,$B611)-$B$2&gt;X$4),SUMIFS(Investors!$Q:$Q,Investors!$A:$A,$A611,Investors!$G:$G,$B611),0)</f>
        <v/>
      </c>
      <c r="Z611" s="4">
        <f>IF(AND(SUMIFS(Investors!$P:$P,Investors!$A:$A,$A611,Investors!$G:$G,$B611)-$B$2&lt;=Z$4,SUMIFS(Investors!$P:$P,Investors!$A:$A,$A611,Investors!$G:$G,$B611)-$B$2&gt;Y$4),SUMIFS(Investors!$Q:$Q,Investors!$A:$A,$A611,Investors!$G:$G,$B611),0)</f>
        <v/>
      </c>
      <c r="AA611" s="4">
        <f>IF(AND(SUMIFS(Investors!$P:$P,Investors!$A:$A,$A611,Investors!$G:$G,$B611)-$B$2&lt;=AA$4,SUMIFS(Investors!$P:$P,Investors!$A:$A,$A611,Investors!$G:$G,$B611)-$B$2&gt;Z$4),SUMIFS(Investors!$Q:$Q,Investors!$A:$A,$A611,Investors!$G:$G,$B611),0)</f>
        <v/>
      </c>
      <c r="AB611" s="4">
        <f>IF(AND(SUMIFS(Investors!$P:$P,Investors!$A:$A,$A611,Investors!$G:$G,$B611)-$B$2&lt;=AB$4,SUMIFS(Investors!$P:$P,Investors!$A:$A,$A611,Investors!$G:$G,$B611)-$B$2&gt;AA$4),SUMIFS(Investors!$Q:$Q,Investors!$A:$A,$A611,Investors!$G:$G,$B611),0)</f>
        <v/>
      </c>
      <c r="AC611" s="4">
        <f>IF(AND(SUMIFS(Investors!$P:$P,Investors!$A:$A,$A611,Investors!$G:$G,$B611)-$B$2&lt;=AC$4,SUMIFS(Investors!$P:$P,Investors!$A:$A,$A611,Investors!$G:$G,$B611)-$B$2&gt;AB$4),SUMIFS(Investors!$Q:$Q,Investors!$A:$A,$A611,Investors!$G:$G,$B611),0)</f>
        <v/>
      </c>
    </row>
    <row r="612">
      <c r="A612" t="inlineStr">
        <is>
          <t>ZHAY01</t>
        </is>
      </c>
      <c r="B612" t="inlineStr">
        <is>
          <t>HVJ202</t>
        </is>
      </c>
      <c r="C612" s="4">
        <f>SUM(E612:AC612)</f>
        <v/>
      </c>
      <c r="E612" s="4">
        <f>IF(AND(SUMIFS(Investors!$P:$P,Investors!$A:$A,$A612,Investors!$G:$G,$B612)-$B$2&lt;=E$4,SUMIFS(Investors!$P:$P,Investors!$A:$A,$A612,Investors!$G:$G,$B612)-$B$2&gt;D$4),SUMIFS(Investors!$Q:$Q,Investors!$A:$A,$A612,Investors!$G:$G,$B612),0)</f>
        <v/>
      </c>
      <c r="F612" s="4">
        <f>IF(AND(SUMIFS(Investors!$P:$P,Investors!$A:$A,$A612,Investors!$G:$G,$B612)-$B$2&lt;=F$4,SUMIFS(Investors!$P:$P,Investors!$A:$A,$A612,Investors!$G:$G,$B612)-$B$2&gt;E$4),SUMIFS(Investors!$Q:$Q,Investors!$A:$A,$A612,Investors!$G:$G,$B612),0)</f>
        <v/>
      </c>
      <c r="G612" s="4">
        <f>IF(AND(SUMIFS(Investors!$P:$P,Investors!$A:$A,$A612,Investors!$G:$G,$B612)-$B$2&lt;=G$4,SUMIFS(Investors!$P:$P,Investors!$A:$A,$A612,Investors!$G:$G,$B612)-$B$2&gt;F$4),SUMIFS(Investors!$Q:$Q,Investors!$A:$A,$A612,Investors!$G:$G,$B612),0)</f>
        <v/>
      </c>
      <c r="H612" s="4">
        <f>IF(AND(SUMIFS(Investors!$P:$P,Investors!$A:$A,$A612,Investors!$G:$G,$B612)-$B$2&lt;=H$4,SUMIFS(Investors!$P:$P,Investors!$A:$A,$A612,Investors!$G:$G,$B612)-$B$2&gt;G$4),SUMIFS(Investors!$Q:$Q,Investors!$A:$A,$A612,Investors!$G:$G,$B612),0)</f>
        <v/>
      </c>
      <c r="I612" s="4">
        <f>IF(AND(SUMIFS(Investors!$P:$P,Investors!$A:$A,$A612,Investors!$G:$G,$B612)-$B$2&lt;=I$4,SUMIFS(Investors!$P:$P,Investors!$A:$A,$A612,Investors!$G:$G,$B612)-$B$2&gt;H$4),SUMIFS(Investors!$Q:$Q,Investors!$A:$A,$A612,Investors!$G:$G,$B612),0)</f>
        <v/>
      </c>
      <c r="J612" s="4">
        <f>IF(AND(SUMIFS(Investors!$P:$P,Investors!$A:$A,$A612,Investors!$G:$G,$B612)-$B$2&lt;=J$4,SUMIFS(Investors!$P:$P,Investors!$A:$A,$A612,Investors!$G:$G,$B612)-$B$2&gt;I$4),SUMIFS(Investors!$Q:$Q,Investors!$A:$A,$A612,Investors!$G:$G,$B612),0)</f>
        <v/>
      </c>
      <c r="K612" s="4">
        <f>IF(AND(SUMIFS(Investors!$P:$P,Investors!$A:$A,$A612,Investors!$G:$G,$B612)-$B$2&lt;=K$4,SUMIFS(Investors!$P:$P,Investors!$A:$A,$A612,Investors!$G:$G,$B612)-$B$2&gt;J$4),SUMIFS(Investors!$Q:$Q,Investors!$A:$A,$A612,Investors!$G:$G,$B612),0)</f>
        <v/>
      </c>
      <c r="L612" s="4">
        <f>IF(AND(SUMIFS(Investors!$P:$P,Investors!$A:$A,$A612,Investors!$G:$G,$B612)-$B$2&lt;=L$4,SUMIFS(Investors!$P:$P,Investors!$A:$A,$A612,Investors!$G:$G,$B612)-$B$2&gt;K$4),SUMIFS(Investors!$Q:$Q,Investors!$A:$A,$A612,Investors!$G:$G,$B612),0)</f>
        <v/>
      </c>
      <c r="M612" s="4">
        <f>IF(AND(SUMIFS(Investors!$P:$P,Investors!$A:$A,$A612,Investors!$G:$G,$B612)-$B$2&lt;=M$4,SUMIFS(Investors!$P:$P,Investors!$A:$A,$A612,Investors!$G:$G,$B612)-$B$2&gt;L$4),SUMIFS(Investors!$Q:$Q,Investors!$A:$A,$A612,Investors!$G:$G,$B612),0)</f>
        <v/>
      </c>
      <c r="N612" s="4">
        <f>IF(AND(SUMIFS(Investors!$P:$P,Investors!$A:$A,$A612,Investors!$G:$G,$B612)-$B$2&lt;=N$4,SUMIFS(Investors!$P:$P,Investors!$A:$A,$A612,Investors!$G:$G,$B612)-$B$2&gt;M$4),SUMIFS(Investors!$Q:$Q,Investors!$A:$A,$A612,Investors!$G:$G,$B612),0)</f>
        <v/>
      </c>
      <c r="O612" s="4">
        <f>IF(AND(SUMIFS(Investors!$P:$P,Investors!$A:$A,$A612,Investors!$G:$G,$B612)-$B$2&lt;=O$4,SUMIFS(Investors!$P:$P,Investors!$A:$A,$A612,Investors!$G:$G,$B612)-$B$2&gt;N$4),SUMIFS(Investors!$Q:$Q,Investors!$A:$A,$A612,Investors!$G:$G,$B612),0)</f>
        <v/>
      </c>
      <c r="P612" s="4">
        <f>IF(AND(SUMIFS(Investors!$P:$P,Investors!$A:$A,$A612,Investors!$G:$G,$B612)-$B$2&lt;=P$4,SUMIFS(Investors!$P:$P,Investors!$A:$A,$A612,Investors!$G:$G,$B612)-$B$2&gt;O$4),SUMIFS(Investors!$Q:$Q,Investors!$A:$A,$A612,Investors!$G:$G,$B612),0)</f>
        <v/>
      </c>
      <c r="Q612" s="4">
        <f>IF(AND(SUMIFS(Investors!$P:$P,Investors!$A:$A,$A612,Investors!$G:$G,$B612)-$B$2&lt;=Q$4,SUMIFS(Investors!$P:$P,Investors!$A:$A,$A612,Investors!$G:$G,$B612)-$B$2&gt;P$4),SUMIFS(Investors!$Q:$Q,Investors!$A:$A,$A612,Investors!$G:$G,$B612),0)</f>
        <v/>
      </c>
      <c r="R612" s="4">
        <f>IF(AND(SUMIFS(Investors!$P:$P,Investors!$A:$A,$A612,Investors!$G:$G,$B612)-$B$2&lt;=R$4,SUMIFS(Investors!$P:$P,Investors!$A:$A,$A612,Investors!$G:$G,$B612)-$B$2&gt;Q$4),SUMIFS(Investors!$Q:$Q,Investors!$A:$A,$A612,Investors!$G:$G,$B612),0)</f>
        <v/>
      </c>
      <c r="S612" s="4">
        <f>IF(AND(SUMIFS(Investors!$P:$P,Investors!$A:$A,$A612,Investors!$G:$G,$B612)-$B$2&lt;=S$4,SUMIFS(Investors!$P:$P,Investors!$A:$A,$A612,Investors!$G:$G,$B612)-$B$2&gt;R$4),SUMIFS(Investors!$Q:$Q,Investors!$A:$A,$A612,Investors!$G:$G,$B612),0)</f>
        <v/>
      </c>
      <c r="T612" s="4">
        <f>IF(AND(SUMIFS(Investors!$P:$P,Investors!$A:$A,$A612,Investors!$G:$G,$B612)-$B$2&lt;=T$4,SUMIFS(Investors!$P:$P,Investors!$A:$A,$A612,Investors!$G:$G,$B612)-$B$2&gt;S$4),SUMIFS(Investors!$Q:$Q,Investors!$A:$A,$A612,Investors!$G:$G,$B612),0)</f>
        <v/>
      </c>
      <c r="U612" s="4">
        <f>IF(AND(SUMIFS(Investors!$P:$P,Investors!$A:$A,$A612,Investors!$G:$G,$B612)-$B$2&lt;=U$4,SUMIFS(Investors!$P:$P,Investors!$A:$A,$A612,Investors!$G:$G,$B612)-$B$2&gt;T$4),SUMIFS(Investors!$Q:$Q,Investors!$A:$A,$A612,Investors!$G:$G,$B612),0)</f>
        <v/>
      </c>
      <c r="V612" s="4">
        <f>IF(AND(SUMIFS(Investors!$P:$P,Investors!$A:$A,$A612,Investors!$G:$G,$B612)-$B$2&lt;=V$4,SUMIFS(Investors!$P:$P,Investors!$A:$A,$A612,Investors!$G:$G,$B612)-$B$2&gt;U$4),SUMIFS(Investors!$Q:$Q,Investors!$A:$A,$A612,Investors!$G:$G,$B612),0)</f>
        <v/>
      </c>
      <c r="W612" s="4">
        <f>IF(AND(SUMIFS(Investors!$P:$P,Investors!$A:$A,$A612,Investors!$G:$G,$B612)-$B$2&lt;=W$4,SUMIFS(Investors!$P:$P,Investors!$A:$A,$A612,Investors!$G:$G,$B612)-$B$2&gt;V$4),SUMIFS(Investors!$Q:$Q,Investors!$A:$A,$A612,Investors!$G:$G,$B612),0)</f>
        <v/>
      </c>
      <c r="X612" s="4">
        <f>IF(AND(SUMIFS(Investors!$P:$P,Investors!$A:$A,$A612,Investors!$G:$G,$B612)-$B$2&lt;=X$4,SUMIFS(Investors!$P:$P,Investors!$A:$A,$A612,Investors!$G:$G,$B612)-$B$2&gt;W$4),SUMIFS(Investors!$Q:$Q,Investors!$A:$A,$A612,Investors!$G:$G,$B612),0)</f>
        <v/>
      </c>
      <c r="Y612" s="4">
        <f>IF(AND(SUMIFS(Investors!$P:$P,Investors!$A:$A,$A612,Investors!$G:$G,$B612)-$B$2&lt;=Y$4,SUMIFS(Investors!$P:$P,Investors!$A:$A,$A612,Investors!$G:$G,$B612)-$B$2&gt;X$4),SUMIFS(Investors!$Q:$Q,Investors!$A:$A,$A612,Investors!$G:$G,$B612),0)</f>
        <v/>
      </c>
      <c r="Z612" s="4">
        <f>IF(AND(SUMIFS(Investors!$P:$P,Investors!$A:$A,$A612,Investors!$G:$G,$B612)-$B$2&lt;=Z$4,SUMIFS(Investors!$P:$P,Investors!$A:$A,$A612,Investors!$G:$G,$B612)-$B$2&gt;Y$4),SUMIFS(Investors!$Q:$Q,Investors!$A:$A,$A612,Investors!$G:$G,$B612),0)</f>
        <v/>
      </c>
      <c r="AA612" s="4">
        <f>IF(AND(SUMIFS(Investors!$P:$P,Investors!$A:$A,$A612,Investors!$G:$G,$B612)-$B$2&lt;=AA$4,SUMIFS(Investors!$P:$P,Investors!$A:$A,$A612,Investors!$G:$G,$B612)-$B$2&gt;Z$4),SUMIFS(Investors!$Q:$Q,Investors!$A:$A,$A612,Investors!$G:$G,$B612),0)</f>
        <v/>
      </c>
      <c r="AB612" s="4">
        <f>IF(AND(SUMIFS(Investors!$P:$P,Investors!$A:$A,$A612,Investors!$G:$G,$B612)-$B$2&lt;=AB$4,SUMIFS(Investors!$P:$P,Investors!$A:$A,$A612,Investors!$G:$G,$B612)-$B$2&gt;AA$4),SUMIFS(Investors!$Q:$Q,Investors!$A:$A,$A612,Investors!$G:$G,$B612),0)</f>
        <v/>
      </c>
      <c r="AC612" s="4">
        <f>IF(AND(SUMIFS(Investors!$P:$P,Investors!$A:$A,$A612,Investors!$G:$G,$B612)-$B$2&lt;=AC$4,SUMIFS(Investors!$P:$P,Investors!$A:$A,$A612,Investors!$G:$G,$B612)-$B$2&gt;AB$4),SUMIFS(Investors!$Q:$Q,Investors!$A:$A,$A612,Investors!$G:$G,$B612),0)</f>
        <v/>
      </c>
    </row>
    <row r="613">
      <c r="A613" t="inlineStr">
        <is>
          <t>ZHAY01</t>
        </is>
      </c>
      <c r="B613" t="inlineStr">
        <is>
          <t>HVJ203</t>
        </is>
      </c>
      <c r="C613" s="4">
        <f>SUM(E613:AC613)</f>
        <v/>
      </c>
      <c r="E613" s="4">
        <f>IF(AND(SUMIFS(Investors!$P:$P,Investors!$A:$A,$A613,Investors!$G:$G,$B613)-$B$2&lt;=E$4,SUMIFS(Investors!$P:$P,Investors!$A:$A,$A613,Investors!$G:$G,$B613)-$B$2&gt;D$4),SUMIFS(Investors!$Q:$Q,Investors!$A:$A,$A613,Investors!$G:$G,$B613),0)</f>
        <v/>
      </c>
      <c r="F613" s="4">
        <f>IF(AND(SUMIFS(Investors!$P:$P,Investors!$A:$A,$A613,Investors!$G:$G,$B613)-$B$2&lt;=F$4,SUMIFS(Investors!$P:$P,Investors!$A:$A,$A613,Investors!$G:$G,$B613)-$B$2&gt;E$4),SUMIFS(Investors!$Q:$Q,Investors!$A:$A,$A613,Investors!$G:$G,$B613),0)</f>
        <v/>
      </c>
      <c r="G613" s="4">
        <f>IF(AND(SUMIFS(Investors!$P:$P,Investors!$A:$A,$A613,Investors!$G:$G,$B613)-$B$2&lt;=G$4,SUMIFS(Investors!$P:$P,Investors!$A:$A,$A613,Investors!$G:$G,$B613)-$B$2&gt;F$4),SUMIFS(Investors!$Q:$Q,Investors!$A:$A,$A613,Investors!$G:$G,$B613),0)</f>
        <v/>
      </c>
      <c r="H613" s="4">
        <f>IF(AND(SUMIFS(Investors!$P:$P,Investors!$A:$A,$A613,Investors!$G:$G,$B613)-$B$2&lt;=H$4,SUMIFS(Investors!$P:$P,Investors!$A:$A,$A613,Investors!$G:$G,$B613)-$B$2&gt;G$4),SUMIFS(Investors!$Q:$Q,Investors!$A:$A,$A613,Investors!$G:$G,$B613),0)</f>
        <v/>
      </c>
      <c r="I613" s="4">
        <f>IF(AND(SUMIFS(Investors!$P:$P,Investors!$A:$A,$A613,Investors!$G:$G,$B613)-$B$2&lt;=I$4,SUMIFS(Investors!$P:$P,Investors!$A:$A,$A613,Investors!$G:$G,$B613)-$B$2&gt;H$4),SUMIFS(Investors!$Q:$Q,Investors!$A:$A,$A613,Investors!$G:$G,$B613),0)</f>
        <v/>
      </c>
      <c r="J613" s="4">
        <f>IF(AND(SUMIFS(Investors!$P:$P,Investors!$A:$A,$A613,Investors!$G:$G,$B613)-$B$2&lt;=J$4,SUMIFS(Investors!$P:$P,Investors!$A:$A,$A613,Investors!$G:$G,$B613)-$B$2&gt;I$4),SUMIFS(Investors!$Q:$Q,Investors!$A:$A,$A613,Investors!$G:$G,$B613),0)</f>
        <v/>
      </c>
      <c r="K613" s="4">
        <f>IF(AND(SUMIFS(Investors!$P:$P,Investors!$A:$A,$A613,Investors!$G:$G,$B613)-$B$2&lt;=K$4,SUMIFS(Investors!$P:$P,Investors!$A:$A,$A613,Investors!$G:$G,$B613)-$B$2&gt;J$4),SUMIFS(Investors!$Q:$Q,Investors!$A:$A,$A613,Investors!$G:$G,$B613),0)</f>
        <v/>
      </c>
      <c r="L613" s="4">
        <f>IF(AND(SUMIFS(Investors!$P:$P,Investors!$A:$A,$A613,Investors!$G:$G,$B613)-$B$2&lt;=L$4,SUMIFS(Investors!$P:$P,Investors!$A:$A,$A613,Investors!$G:$G,$B613)-$B$2&gt;K$4),SUMIFS(Investors!$Q:$Q,Investors!$A:$A,$A613,Investors!$G:$G,$B613),0)</f>
        <v/>
      </c>
      <c r="M613" s="4">
        <f>IF(AND(SUMIFS(Investors!$P:$P,Investors!$A:$A,$A613,Investors!$G:$G,$B613)-$B$2&lt;=M$4,SUMIFS(Investors!$P:$P,Investors!$A:$A,$A613,Investors!$G:$G,$B613)-$B$2&gt;L$4),SUMIFS(Investors!$Q:$Q,Investors!$A:$A,$A613,Investors!$G:$G,$B613),0)</f>
        <v/>
      </c>
      <c r="N613" s="4">
        <f>IF(AND(SUMIFS(Investors!$P:$P,Investors!$A:$A,$A613,Investors!$G:$G,$B613)-$B$2&lt;=N$4,SUMIFS(Investors!$P:$P,Investors!$A:$A,$A613,Investors!$G:$G,$B613)-$B$2&gt;M$4),SUMIFS(Investors!$Q:$Q,Investors!$A:$A,$A613,Investors!$G:$G,$B613),0)</f>
        <v/>
      </c>
      <c r="O613" s="4">
        <f>IF(AND(SUMIFS(Investors!$P:$P,Investors!$A:$A,$A613,Investors!$G:$G,$B613)-$B$2&lt;=O$4,SUMIFS(Investors!$P:$P,Investors!$A:$A,$A613,Investors!$G:$G,$B613)-$B$2&gt;N$4),SUMIFS(Investors!$Q:$Q,Investors!$A:$A,$A613,Investors!$G:$G,$B613),0)</f>
        <v/>
      </c>
      <c r="P613" s="4">
        <f>IF(AND(SUMIFS(Investors!$P:$P,Investors!$A:$A,$A613,Investors!$G:$G,$B613)-$B$2&lt;=P$4,SUMIFS(Investors!$P:$P,Investors!$A:$A,$A613,Investors!$G:$G,$B613)-$B$2&gt;O$4),SUMIFS(Investors!$Q:$Q,Investors!$A:$A,$A613,Investors!$G:$G,$B613),0)</f>
        <v/>
      </c>
      <c r="Q613" s="4">
        <f>IF(AND(SUMIFS(Investors!$P:$P,Investors!$A:$A,$A613,Investors!$G:$G,$B613)-$B$2&lt;=Q$4,SUMIFS(Investors!$P:$P,Investors!$A:$A,$A613,Investors!$G:$G,$B613)-$B$2&gt;P$4),SUMIFS(Investors!$Q:$Q,Investors!$A:$A,$A613,Investors!$G:$G,$B613),0)</f>
        <v/>
      </c>
      <c r="R613" s="4">
        <f>IF(AND(SUMIFS(Investors!$P:$P,Investors!$A:$A,$A613,Investors!$G:$G,$B613)-$B$2&lt;=R$4,SUMIFS(Investors!$P:$P,Investors!$A:$A,$A613,Investors!$G:$G,$B613)-$B$2&gt;Q$4),SUMIFS(Investors!$Q:$Q,Investors!$A:$A,$A613,Investors!$G:$G,$B613),0)</f>
        <v/>
      </c>
      <c r="S613" s="4">
        <f>IF(AND(SUMIFS(Investors!$P:$P,Investors!$A:$A,$A613,Investors!$G:$G,$B613)-$B$2&lt;=S$4,SUMIFS(Investors!$P:$P,Investors!$A:$A,$A613,Investors!$G:$G,$B613)-$B$2&gt;R$4),SUMIFS(Investors!$Q:$Q,Investors!$A:$A,$A613,Investors!$G:$G,$B613),0)</f>
        <v/>
      </c>
      <c r="T613" s="4">
        <f>IF(AND(SUMIFS(Investors!$P:$P,Investors!$A:$A,$A613,Investors!$G:$G,$B613)-$B$2&lt;=T$4,SUMIFS(Investors!$P:$P,Investors!$A:$A,$A613,Investors!$G:$G,$B613)-$B$2&gt;S$4),SUMIFS(Investors!$Q:$Q,Investors!$A:$A,$A613,Investors!$G:$G,$B613),0)</f>
        <v/>
      </c>
      <c r="U613" s="4">
        <f>IF(AND(SUMIFS(Investors!$P:$P,Investors!$A:$A,$A613,Investors!$G:$G,$B613)-$B$2&lt;=U$4,SUMIFS(Investors!$P:$P,Investors!$A:$A,$A613,Investors!$G:$G,$B613)-$B$2&gt;T$4),SUMIFS(Investors!$Q:$Q,Investors!$A:$A,$A613,Investors!$G:$G,$B613),0)</f>
        <v/>
      </c>
      <c r="V613" s="4">
        <f>IF(AND(SUMIFS(Investors!$P:$P,Investors!$A:$A,$A613,Investors!$G:$G,$B613)-$B$2&lt;=V$4,SUMIFS(Investors!$P:$P,Investors!$A:$A,$A613,Investors!$G:$G,$B613)-$B$2&gt;U$4),SUMIFS(Investors!$Q:$Q,Investors!$A:$A,$A613,Investors!$G:$G,$B613),0)</f>
        <v/>
      </c>
      <c r="W613" s="4">
        <f>IF(AND(SUMIFS(Investors!$P:$P,Investors!$A:$A,$A613,Investors!$G:$G,$B613)-$B$2&lt;=W$4,SUMIFS(Investors!$P:$P,Investors!$A:$A,$A613,Investors!$G:$G,$B613)-$B$2&gt;V$4),SUMIFS(Investors!$Q:$Q,Investors!$A:$A,$A613,Investors!$G:$G,$B613),0)</f>
        <v/>
      </c>
      <c r="X613" s="4">
        <f>IF(AND(SUMIFS(Investors!$P:$P,Investors!$A:$A,$A613,Investors!$G:$G,$B613)-$B$2&lt;=X$4,SUMIFS(Investors!$P:$P,Investors!$A:$A,$A613,Investors!$G:$G,$B613)-$B$2&gt;W$4),SUMIFS(Investors!$Q:$Q,Investors!$A:$A,$A613,Investors!$G:$G,$B613),0)</f>
        <v/>
      </c>
      <c r="Y613" s="4">
        <f>IF(AND(SUMIFS(Investors!$P:$P,Investors!$A:$A,$A613,Investors!$G:$G,$B613)-$B$2&lt;=Y$4,SUMIFS(Investors!$P:$P,Investors!$A:$A,$A613,Investors!$G:$G,$B613)-$B$2&gt;X$4),SUMIFS(Investors!$Q:$Q,Investors!$A:$A,$A613,Investors!$G:$G,$B613),0)</f>
        <v/>
      </c>
      <c r="Z613" s="4">
        <f>IF(AND(SUMIFS(Investors!$P:$P,Investors!$A:$A,$A613,Investors!$G:$G,$B613)-$B$2&lt;=Z$4,SUMIFS(Investors!$P:$P,Investors!$A:$A,$A613,Investors!$G:$G,$B613)-$B$2&gt;Y$4),SUMIFS(Investors!$Q:$Q,Investors!$A:$A,$A613,Investors!$G:$G,$B613),0)</f>
        <v/>
      </c>
      <c r="AA613" s="4">
        <f>IF(AND(SUMIFS(Investors!$P:$P,Investors!$A:$A,$A613,Investors!$G:$G,$B613)-$B$2&lt;=AA$4,SUMIFS(Investors!$P:$P,Investors!$A:$A,$A613,Investors!$G:$G,$B613)-$B$2&gt;Z$4),SUMIFS(Investors!$Q:$Q,Investors!$A:$A,$A613,Investors!$G:$G,$B613),0)</f>
        <v/>
      </c>
      <c r="AB613" s="4">
        <f>IF(AND(SUMIFS(Investors!$P:$P,Investors!$A:$A,$A613,Investors!$G:$G,$B613)-$B$2&lt;=AB$4,SUMIFS(Investors!$P:$P,Investors!$A:$A,$A613,Investors!$G:$G,$B613)-$B$2&gt;AA$4),SUMIFS(Investors!$Q:$Q,Investors!$A:$A,$A613,Investors!$G:$G,$B613),0)</f>
        <v/>
      </c>
      <c r="AC613" s="4">
        <f>IF(AND(SUMIFS(Investors!$P:$P,Investors!$A:$A,$A613,Investors!$G:$G,$B613)-$B$2&lt;=AC$4,SUMIFS(Investors!$P:$P,Investors!$A:$A,$A613,Investors!$G:$G,$B613)-$B$2&gt;AB$4),SUMIFS(Investors!$Q:$Q,Investors!$A:$A,$A613,Investors!$G:$G,$B613),0)</f>
        <v/>
      </c>
    </row>
    <row r="614">
      <c r="A614" t="inlineStr">
        <is>
          <t>ZHAY01</t>
        </is>
      </c>
      <c r="B614" t="inlineStr">
        <is>
          <t>HVJ302</t>
        </is>
      </c>
      <c r="C614" s="4">
        <f>SUM(E614:AC614)</f>
        <v/>
      </c>
      <c r="E614" s="4">
        <f>IF(AND(SUMIFS(Investors!$P:$P,Investors!$A:$A,$A614,Investors!$G:$G,$B614)-$B$2&lt;=E$4,SUMIFS(Investors!$P:$P,Investors!$A:$A,$A614,Investors!$G:$G,$B614)-$B$2&gt;D$4),SUMIFS(Investors!$Q:$Q,Investors!$A:$A,$A614,Investors!$G:$G,$B614),0)</f>
        <v/>
      </c>
      <c r="F614" s="4">
        <f>IF(AND(SUMIFS(Investors!$P:$P,Investors!$A:$A,$A614,Investors!$G:$G,$B614)-$B$2&lt;=F$4,SUMIFS(Investors!$P:$P,Investors!$A:$A,$A614,Investors!$G:$G,$B614)-$B$2&gt;E$4),SUMIFS(Investors!$Q:$Q,Investors!$A:$A,$A614,Investors!$G:$G,$B614),0)</f>
        <v/>
      </c>
      <c r="G614" s="4">
        <f>IF(AND(SUMIFS(Investors!$P:$P,Investors!$A:$A,$A614,Investors!$G:$G,$B614)-$B$2&lt;=G$4,SUMIFS(Investors!$P:$P,Investors!$A:$A,$A614,Investors!$G:$G,$B614)-$B$2&gt;F$4),SUMIFS(Investors!$Q:$Q,Investors!$A:$A,$A614,Investors!$G:$G,$B614),0)</f>
        <v/>
      </c>
      <c r="H614" s="4">
        <f>IF(AND(SUMIFS(Investors!$P:$P,Investors!$A:$A,$A614,Investors!$G:$G,$B614)-$B$2&lt;=H$4,SUMIFS(Investors!$P:$P,Investors!$A:$A,$A614,Investors!$G:$G,$B614)-$B$2&gt;G$4),SUMIFS(Investors!$Q:$Q,Investors!$A:$A,$A614,Investors!$G:$G,$B614),0)</f>
        <v/>
      </c>
      <c r="I614" s="4">
        <f>IF(AND(SUMIFS(Investors!$P:$P,Investors!$A:$A,$A614,Investors!$G:$G,$B614)-$B$2&lt;=I$4,SUMIFS(Investors!$P:$P,Investors!$A:$A,$A614,Investors!$G:$G,$B614)-$B$2&gt;H$4),SUMIFS(Investors!$Q:$Q,Investors!$A:$A,$A614,Investors!$G:$G,$B614),0)</f>
        <v/>
      </c>
      <c r="J614" s="4">
        <f>IF(AND(SUMIFS(Investors!$P:$P,Investors!$A:$A,$A614,Investors!$G:$G,$B614)-$B$2&lt;=J$4,SUMIFS(Investors!$P:$P,Investors!$A:$A,$A614,Investors!$G:$G,$B614)-$B$2&gt;I$4),SUMIFS(Investors!$Q:$Q,Investors!$A:$A,$A614,Investors!$G:$G,$B614),0)</f>
        <v/>
      </c>
      <c r="K614" s="4">
        <f>IF(AND(SUMIFS(Investors!$P:$P,Investors!$A:$A,$A614,Investors!$G:$G,$B614)-$B$2&lt;=K$4,SUMIFS(Investors!$P:$P,Investors!$A:$A,$A614,Investors!$G:$G,$B614)-$B$2&gt;J$4),SUMIFS(Investors!$Q:$Q,Investors!$A:$A,$A614,Investors!$G:$G,$B614),0)</f>
        <v/>
      </c>
      <c r="L614" s="4">
        <f>IF(AND(SUMIFS(Investors!$P:$P,Investors!$A:$A,$A614,Investors!$G:$G,$B614)-$B$2&lt;=L$4,SUMIFS(Investors!$P:$P,Investors!$A:$A,$A614,Investors!$G:$G,$B614)-$B$2&gt;K$4),SUMIFS(Investors!$Q:$Q,Investors!$A:$A,$A614,Investors!$G:$G,$B614),0)</f>
        <v/>
      </c>
      <c r="M614" s="4">
        <f>IF(AND(SUMIFS(Investors!$P:$P,Investors!$A:$A,$A614,Investors!$G:$G,$B614)-$B$2&lt;=M$4,SUMIFS(Investors!$P:$P,Investors!$A:$A,$A614,Investors!$G:$G,$B614)-$B$2&gt;L$4),SUMIFS(Investors!$Q:$Q,Investors!$A:$A,$A614,Investors!$G:$G,$B614),0)</f>
        <v/>
      </c>
      <c r="N614" s="4">
        <f>IF(AND(SUMIFS(Investors!$P:$P,Investors!$A:$A,$A614,Investors!$G:$G,$B614)-$B$2&lt;=N$4,SUMIFS(Investors!$P:$P,Investors!$A:$A,$A614,Investors!$G:$G,$B614)-$B$2&gt;M$4),SUMIFS(Investors!$Q:$Q,Investors!$A:$A,$A614,Investors!$G:$G,$B614),0)</f>
        <v/>
      </c>
      <c r="O614" s="4">
        <f>IF(AND(SUMIFS(Investors!$P:$P,Investors!$A:$A,$A614,Investors!$G:$G,$B614)-$B$2&lt;=O$4,SUMIFS(Investors!$P:$P,Investors!$A:$A,$A614,Investors!$G:$G,$B614)-$B$2&gt;N$4),SUMIFS(Investors!$Q:$Q,Investors!$A:$A,$A614,Investors!$G:$G,$B614),0)</f>
        <v/>
      </c>
      <c r="P614" s="4">
        <f>IF(AND(SUMIFS(Investors!$P:$P,Investors!$A:$A,$A614,Investors!$G:$G,$B614)-$B$2&lt;=P$4,SUMIFS(Investors!$P:$P,Investors!$A:$A,$A614,Investors!$G:$G,$B614)-$B$2&gt;O$4),SUMIFS(Investors!$Q:$Q,Investors!$A:$A,$A614,Investors!$G:$G,$B614),0)</f>
        <v/>
      </c>
      <c r="Q614" s="4">
        <f>IF(AND(SUMIFS(Investors!$P:$P,Investors!$A:$A,$A614,Investors!$G:$G,$B614)-$B$2&lt;=Q$4,SUMIFS(Investors!$P:$P,Investors!$A:$A,$A614,Investors!$G:$G,$B614)-$B$2&gt;P$4),SUMIFS(Investors!$Q:$Q,Investors!$A:$A,$A614,Investors!$G:$G,$B614),0)</f>
        <v/>
      </c>
      <c r="R614" s="4">
        <f>IF(AND(SUMIFS(Investors!$P:$P,Investors!$A:$A,$A614,Investors!$G:$G,$B614)-$B$2&lt;=R$4,SUMIFS(Investors!$P:$P,Investors!$A:$A,$A614,Investors!$G:$G,$B614)-$B$2&gt;Q$4),SUMIFS(Investors!$Q:$Q,Investors!$A:$A,$A614,Investors!$G:$G,$B614),0)</f>
        <v/>
      </c>
      <c r="S614" s="4">
        <f>IF(AND(SUMIFS(Investors!$P:$P,Investors!$A:$A,$A614,Investors!$G:$G,$B614)-$B$2&lt;=S$4,SUMIFS(Investors!$P:$P,Investors!$A:$A,$A614,Investors!$G:$G,$B614)-$B$2&gt;R$4),SUMIFS(Investors!$Q:$Q,Investors!$A:$A,$A614,Investors!$G:$G,$B614),0)</f>
        <v/>
      </c>
      <c r="T614" s="4">
        <f>IF(AND(SUMIFS(Investors!$P:$P,Investors!$A:$A,$A614,Investors!$G:$G,$B614)-$B$2&lt;=T$4,SUMIFS(Investors!$P:$P,Investors!$A:$A,$A614,Investors!$G:$G,$B614)-$B$2&gt;S$4),SUMIFS(Investors!$Q:$Q,Investors!$A:$A,$A614,Investors!$G:$G,$B614),0)</f>
        <v/>
      </c>
      <c r="U614" s="4">
        <f>IF(AND(SUMIFS(Investors!$P:$P,Investors!$A:$A,$A614,Investors!$G:$G,$B614)-$B$2&lt;=U$4,SUMIFS(Investors!$P:$P,Investors!$A:$A,$A614,Investors!$G:$G,$B614)-$B$2&gt;T$4),SUMIFS(Investors!$Q:$Q,Investors!$A:$A,$A614,Investors!$G:$G,$B614),0)</f>
        <v/>
      </c>
      <c r="V614" s="4">
        <f>IF(AND(SUMIFS(Investors!$P:$P,Investors!$A:$A,$A614,Investors!$G:$G,$B614)-$B$2&lt;=V$4,SUMIFS(Investors!$P:$P,Investors!$A:$A,$A614,Investors!$G:$G,$B614)-$B$2&gt;U$4),SUMIFS(Investors!$Q:$Q,Investors!$A:$A,$A614,Investors!$G:$G,$B614),0)</f>
        <v/>
      </c>
      <c r="W614" s="4">
        <f>IF(AND(SUMIFS(Investors!$P:$P,Investors!$A:$A,$A614,Investors!$G:$G,$B614)-$B$2&lt;=W$4,SUMIFS(Investors!$P:$P,Investors!$A:$A,$A614,Investors!$G:$G,$B614)-$B$2&gt;V$4),SUMIFS(Investors!$Q:$Q,Investors!$A:$A,$A614,Investors!$G:$G,$B614),0)</f>
        <v/>
      </c>
      <c r="X614" s="4">
        <f>IF(AND(SUMIFS(Investors!$P:$P,Investors!$A:$A,$A614,Investors!$G:$G,$B614)-$B$2&lt;=X$4,SUMIFS(Investors!$P:$P,Investors!$A:$A,$A614,Investors!$G:$G,$B614)-$B$2&gt;W$4),SUMIFS(Investors!$Q:$Q,Investors!$A:$A,$A614,Investors!$G:$G,$B614),0)</f>
        <v/>
      </c>
      <c r="Y614" s="4">
        <f>IF(AND(SUMIFS(Investors!$P:$P,Investors!$A:$A,$A614,Investors!$G:$G,$B614)-$B$2&lt;=Y$4,SUMIFS(Investors!$P:$P,Investors!$A:$A,$A614,Investors!$G:$G,$B614)-$B$2&gt;X$4),SUMIFS(Investors!$Q:$Q,Investors!$A:$A,$A614,Investors!$G:$G,$B614),0)</f>
        <v/>
      </c>
      <c r="Z614" s="4">
        <f>IF(AND(SUMIFS(Investors!$P:$P,Investors!$A:$A,$A614,Investors!$G:$G,$B614)-$B$2&lt;=Z$4,SUMIFS(Investors!$P:$P,Investors!$A:$A,$A614,Investors!$G:$G,$B614)-$B$2&gt;Y$4),SUMIFS(Investors!$Q:$Q,Investors!$A:$A,$A614,Investors!$G:$G,$B614),0)</f>
        <v/>
      </c>
      <c r="AA614" s="4">
        <f>IF(AND(SUMIFS(Investors!$P:$P,Investors!$A:$A,$A614,Investors!$G:$G,$B614)-$B$2&lt;=AA$4,SUMIFS(Investors!$P:$P,Investors!$A:$A,$A614,Investors!$G:$G,$B614)-$B$2&gt;Z$4),SUMIFS(Investors!$Q:$Q,Investors!$A:$A,$A614,Investors!$G:$G,$B614),0)</f>
        <v/>
      </c>
      <c r="AB614" s="4">
        <f>IF(AND(SUMIFS(Investors!$P:$P,Investors!$A:$A,$A614,Investors!$G:$G,$B614)-$B$2&lt;=AB$4,SUMIFS(Investors!$P:$P,Investors!$A:$A,$A614,Investors!$G:$G,$B614)-$B$2&gt;AA$4),SUMIFS(Investors!$Q:$Q,Investors!$A:$A,$A614,Investors!$G:$G,$B614),0)</f>
        <v/>
      </c>
      <c r="AC614" s="4">
        <f>IF(AND(SUMIFS(Investors!$P:$P,Investors!$A:$A,$A614,Investors!$G:$G,$B614)-$B$2&lt;=AC$4,SUMIFS(Investors!$P:$P,Investors!$A:$A,$A614,Investors!$G:$G,$B614)-$B$2&gt;AB$4),SUMIFS(Investors!$Q:$Q,Investors!$A:$A,$A614,Investors!$G:$G,$B614),0)</f>
        <v/>
      </c>
    </row>
    <row r="615">
      <c r="A615" t="inlineStr">
        <is>
          <t>ZVER05</t>
        </is>
      </c>
      <c r="B615" t="inlineStr">
        <is>
          <t>HVK106</t>
        </is>
      </c>
      <c r="C615" s="4">
        <f>SUM(E615:AC615)</f>
        <v/>
      </c>
      <c r="E615" s="4">
        <f>IF(AND(SUMIFS(Investors!$P:$P,Investors!$A:$A,$A615,Investors!$G:$G,$B615)-$B$2&lt;=E$4,SUMIFS(Investors!$P:$P,Investors!$A:$A,$A615,Investors!$G:$G,$B615)-$B$2&gt;D$4),SUMIFS(Investors!$Q:$Q,Investors!$A:$A,$A615,Investors!$G:$G,$B615),0)</f>
        <v/>
      </c>
      <c r="F615" s="4">
        <f>IF(AND(SUMIFS(Investors!$P:$P,Investors!$A:$A,$A615,Investors!$G:$G,$B615)-$B$2&lt;=F$4,SUMIFS(Investors!$P:$P,Investors!$A:$A,$A615,Investors!$G:$G,$B615)-$B$2&gt;E$4),SUMIFS(Investors!$Q:$Q,Investors!$A:$A,$A615,Investors!$G:$G,$B615),0)</f>
        <v/>
      </c>
      <c r="G615" s="4">
        <f>IF(AND(SUMIFS(Investors!$P:$P,Investors!$A:$A,$A615,Investors!$G:$G,$B615)-$B$2&lt;=G$4,SUMIFS(Investors!$P:$P,Investors!$A:$A,$A615,Investors!$G:$G,$B615)-$B$2&gt;F$4),SUMIFS(Investors!$Q:$Q,Investors!$A:$A,$A615,Investors!$G:$G,$B615),0)</f>
        <v/>
      </c>
      <c r="H615" s="4">
        <f>IF(AND(SUMIFS(Investors!$P:$P,Investors!$A:$A,$A615,Investors!$G:$G,$B615)-$B$2&lt;=H$4,SUMIFS(Investors!$P:$P,Investors!$A:$A,$A615,Investors!$G:$G,$B615)-$B$2&gt;G$4),SUMIFS(Investors!$Q:$Q,Investors!$A:$A,$A615,Investors!$G:$G,$B615),0)</f>
        <v/>
      </c>
      <c r="I615" s="4">
        <f>IF(AND(SUMIFS(Investors!$P:$P,Investors!$A:$A,$A615,Investors!$G:$G,$B615)-$B$2&lt;=I$4,SUMIFS(Investors!$P:$P,Investors!$A:$A,$A615,Investors!$G:$G,$B615)-$B$2&gt;H$4),SUMIFS(Investors!$Q:$Q,Investors!$A:$A,$A615,Investors!$G:$G,$B615),0)</f>
        <v/>
      </c>
      <c r="J615" s="4">
        <f>IF(AND(SUMIFS(Investors!$P:$P,Investors!$A:$A,$A615,Investors!$G:$G,$B615)-$B$2&lt;=J$4,SUMIFS(Investors!$P:$P,Investors!$A:$A,$A615,Investors!$G:$G,$B615)-$B$2&gt;I$4),SUMIFS(Investors!$Q:$Q,Investors!$A:$A,$A615,Investors!$G:$G,$B615),0)</f>
        <v/>
      </c>
      <c r="K615" s="4">
        <f>IF(AND(SUMIFS(Investors!$P:$P,Investors!$A:$A,$A615,Investors!$G:$G,$B615)-$B$2&lt;=K$4,SUMIFS(Investors!$P:$P,Investors!$A:$A,$A615,Investors!$G:$G,$B615)-$B$2&gt;J$4),SUMIFS(Investors!$Q:$Q,Investors!$A:$A,$A615,Investors!$G:$G,$B615),0)</f>
        <v/>
      </c>
      <c r="L615" s="4">
        <f>IF(AND(SUMIFS(Investors!$P:$P,Investors!$A:$A,$A615,Investors!$G:$G,$B615)-$B$2&lt;=L$4,SUMIFS(Investors!$P:$P,Investors!$A:$A,$A615,Investors!$G:$G,$B615)-$B$2&gt;K$4),SUMIFS(Investors!$Q:$Q,Investors!$A:$A,$A615,Investors!$G:$G,$B615),0)</f>
        <v/>
      </c>
      <c r="M615" s="4">
        <f>IF(AND(SUMIFS(Investors!$P:$P,Investors!$A:$A,$A615,Investors!$G:$G,$B615)-$B$2&lt;=M$4,SUMIFS(Investors!$P:$P,Investors!$A:$A,$A615,Investors!$G:$G,$B615)-$B$2&gt;L$4),SUMIFS(Investors!$Q:$Q,Investors!$A:$A,$A615,Investors!$G:$G,$B615),0)</f>
        <v/>
      </c>
      <c r="N615" s="4">
        <f>IF(AND(SUMIFS(Investors!$P:$P,Investors!$A:$A,$A615,Investors!$G:$G,$B615)-$B$2&lt;=N$4,SUMIFS(Investors!$P:$P,Investors!$A:$A,$A615,Investors!$G:$G,$B615)-$B$2&gt;M$4),SUMIFS(Investors!$Q:$Q,Investors!$A:$A,$A615,Investors!$G:$G,$B615),0)</f>
        <v/>
      </c>
      <c r="O615" s="4">
        <f>IF(AND(SUMIFS(Investors!$P:$P,Investors!$A:$A,$A615,Investors!$G:$G,$B615)-$B$2&lt;=O$4,SUMIFS(Investors!$P:$P,Investors!$A:$A,$A615,Investors!$G:$G,$B615)-$B$2&gt;N$4),SUMIFS(Investors!$Q:$Q,Investors!$A:$A,$A615,Investors!$G:$G,$B615),0)</f>
        <v/>
      </c>
      <c r="P615" s="4">
        <f>IF(AND(SUMIFS(Investors!$P:$P,Investors!$A:$A,$A615,Investors!$G:$G,$B615)-$B$2&lt;=P$4,SUMIFS(Investors!$P:$P,Investors!$A:$A,$A615,Investors!$G:$G,$B615)-$B$2&gt;O$4),SUMIFS(Investors!$Q:$Q,Investors!$A:$A,$A615,Investors!$G:$G,$B615),0)</f>
        <v/>
      </c>
      <c r="Q615" s="4">
        <f>IF(AND(SUMIFS(Investors!$P:$P,Investors!$A:$A,$A615,Investors!$G:$G,$B615)-$B$2&lt;=Q$4,SUMIFS(Investors!$P:$P,Investors!$A:$A,$A615,Investors!$G:$G,$B615)-$B$2&gt;P$4),SUMIFS(Investors!$Q:$Q,Investors!$A:$A,$A615,Investors!$G:$G,$B615),0)</f>
        <v/>
      </c>
      <c r="R615" s="4">
        <f>IF(AND(SUMIFS(Investors!$P:$P,Investors!$A:$A,$A615,Investors!$G:$G,$B615)-$B$2&lt;=R$4,SUMIFS(Investors!$P:$P,Investors!$A:$A,$A615,Investors!$G:$G,$B615)-$B$2&gt;Q$4),SUMIFS(Investors!$Q:$Q,Investors!$A:$A,$A615,Investors!$G:$G,$B615),0)</f>
        <v/>
      </c>
      <c r="S615" s="4">
        <f>IF(AND(SUMIFS(Investors!$P:$P,Investors!$A:$A,$A615,Investors!$G:$G,$B615)-$B$2&lt;=S$4,SUMIFS(Investors!$P:$P,Investors!$A:$A,$A615,Investors!$G:$G,$B615)-$B$2&gt;R$4),SUMIFS(Investors!$Q:$Q,Investors!$A:$A,$A615,Investors!$G:$G,$B615),0)</f>
        <v/>
      </c>
      <c r="T615" s="4">
        <f>IF(AND(SUMIFS(Investors!$P:$P,Investors!$A:$A,$A615,Investors!$G:$G,$B615)-$B$2&lt;=T$4,SUMIFS(Investors!$P:$P,Investors!$A:$A,$A615,Investors!$G:$G,$B615)-$B$2&gt;S$4),SUMIFS(Investors!$Q:$Q,Investors!$A:$A,$A615,Investors!$G:$G,$B615),0)</f>
        <v/>
      </c>
      <c r="U615" s="4">
        <f>IF(AND(SUMIFS(Investors!$P:$P,Investors!$A:$A,$A615,Investors!$G:$G,$B615)-$B$2&lt;=U$4,SUMIFS(Investors!$P:$P,Investors!$A:$A,$A615,Investors!$G:$G,$B615)-$B$2&gt;T$4),SUMIFS(Investors!$Q:$Q,Investors!$A:$A,$A615,Investors!$G:$G,$B615),0)</f>
        <v/>
      </c>
      <c r="V615" s="4">
        <f>IF(AND(SUMIFS(Investors!$P:$P,Investors!$A:$A,$A615,Investors!$G:$G,$B615)-$B$2&lt;=V$4,SUMIFS(Investors!$P:$P,Investors!$A:$A,$A615,Investors!$G:$G,$B615)-$B$2&gt;U$4),SUMIFS(Investors!$Q:$Q,Investors!$A:$A,$A615,Investors!$G:$G,$B615),0)</f>
        <v/>
      </c>
      <c r="W615" s="4">
        <f>IF(AND(SUMIFS(Investors!$P:$P,Investors!$A:$A,$A615,Investors!$G:$G,$B615)-$B$2&lt;=W$4,SUMIFS(Investors!$P:$P,Investors!$A:$A,$A615,Investors!$G:$G,$B615)-$B$2&gt;V$4),SUMIFS(Investors!$Q:$Q,Investors!$A:$A,$A615,Investors!$G:$G,$B615),0)</f>
        <v/>
      </c>
      <c r="X615" s="4">
        <f>IF(AND(SUMIFS(Investors!$P:$P,Investors!$A:$A,$A615,Investors!$G:$G,$B615)-$B$2&lt;=X$4,SUMIFS(Investors!$P:$P,Investors!$A:$A,$A615,Investors!$G:$G,$B615)-$B$2&gt;W$4),SUMIFS(Investors!$Q:$Q,Investors!$A:$A,$A615,Investors!$G:$G,$B615),0)</f>
        <v/>
      </c>
      <c r="Y615" s="4">
        <f>IF(AND(SUMIFS(Investors!$P:$P,Investors!$A:$A,$A615,Investors!$G:$G,$B615)-$B$2&lt;=Y$4,SUMIFS(Investors!$P:$P,Investors!$A:$A,$A615,Investors!$G:$G,$B615)-$B$2&gt;X$4),SUMIFS(Investors!$Q:$Q,Investors!$A:$A,$A615,Investors!$G:$G,$B615),0)</f>
        <v/>
      </c>
      <c r="Z615" s="4">
        <f>IF(AND(SUMIFS(Investors!$P:$P,Investors!$A:$A,$A615,Investors!$G:$G,$B615)-$B$2&lt;=Z$4,SUMIFS(Investors!$P:$P,Investors!$A:$A,$A615,Investors!$G:$G,$B615)-$B$2&gt;Y$4),SUMIFS(Investors!$Q:$Q,Investors!$A:$A,$A615,Investors!$G:$G,$B615),0)</f>
        <v/>
      </c>
      <c r="AA615" s="4">
        <f>IF(AND(SUMIFS(Investors!$P:$P,Investors!$A:$A,$A615,Investors!$G:$G,$B615)-$B$2&lt;=AA$4,SUMIFS(Investors!$P:$P,Investors!$A:$A,$A615,Investors!$G:$G,$B615)-$B$2&gt;Z$4),SUMIFS(Investors!$Q:$Q,Investors!$A:$A,$A615,Investors!$G:$G,$B615),0)</f>
        <v/>
      </c>
      <c r="AB615" s="4">
        <f>IF(AND(SUMIFS(Investors!$P:$P,Investors!$A:$A,$A615,Investors!$G:$G,$B615)-$B$2&lt;=AB$4,SUMIFS(Investors!$P:$P,Investors!$A:$A,$A615,Investors!$G:$G,$B615)-$B$2&gt;AA$4),SUMIFS(Investors!$Q:$Q,Investors!$A:$A,$A615,Investors!$G:$G,$B615),0)</f>
        <v/>
      </c>
      <c r="AC615" s="4">
        <f>IF(AND(SUMIFS(Investors!$P:$P,Investors!$A:$A,$A615,Investors!$G:$G,$B615)-$B$2&lt;=AC$4,SUMIFS(Investors!$P:$P,Investors!$A:$A,$A615,Investors!$G:$G,$B615)-$B$2&gt;AB$4),SUMIFS(Investors!$Q:$Q,Investors!$A:$A,$A615,Investors!$G:$G,$B615),0)</f>
        <v/>
      </c>
    </row>
    <row r="616">
      <c r="A616" t="inlineStr">
        <is>
          <t>ZSCH05</t>
        </is>
      </c>
      <c r="B616" t="inlineStr">
        <is>
          <t>HVF104</t>
        </is>
      </c>
      <c r="C616" s="4">
        <f>SUM(E616:AC616)</f>
        <v/>
      </c>
      <c r="E616" s="4">
        <f>IF(AND(SUMIFS(Investors!$P:$P,Investors!$A:$A,$A616,Investors!$G:$G,$B616)-$B$2&lt;=E$4,SUMIFS(Investors!$P:$P,Investors!$A:$A,$A616,Investors!$G:$G,$B616)-$B$2&gt;D$4),SUMIFS(Investors!$Q:$Q,Investors!$A:$A,$A616,Investors!$G:$G,$B616),0)</f>
        <v/>
      </c>
      <c r="F616" s="4">
        <f>IF(AND(SUMIFS(Investors!$P:$P,Investors!$A:$A,$A616,Investors!$G:$G,$B616)-$B$2&lt;=F$4,SUMIFS(Investors!$P:$P,Investors!$A:$A,$A616,Investors!$G:$G,$B616)-$B$2&gt;E$4),SUMIFS(Investors!$Q:$Q,Investors!$A:$A,$A616,Investors!$G:$G,$B616),0)</f>
        <v/>
      </c>
      <c r="G616" s="4">
        <f>IF(AND(SUMIFS(Investors!$P:$P,Investors!$A:$A,$A616,Investors!$G:$G,$B616)-$B$2&lt;=G$4,SUMIFS(Investors!$P:$P,Investors!$A:$A,$A616,Investors!$G:$G,$B616)-$B$2&gt;F$4),SUMIFS(Investors!$Q:$Q,Investors!$A:$A,$A616,Investors!$G:$G,$B616),0)</f>
        <v/>
      </c>
      <c r="H616" s="4">
        <f>IF(AND(SUMIFS(Investors!$P:$P,Investors!$A:$A,$A616,Investors!$G:$G,$B616)-$B$2&lt;=H$4,SUMIFS(Investors!$P:$P,Investors!$A:$A,$A616,Investors!$G:$G,$B616)-$B$2&gt;G$4),SUMIFS(Investors!$Q:$Q,Investors!$A:$A,$A616,Investors!$G:$G,$B616),0)</f>
        <v/>
      </c>
      <c r="I616" s="4">
        <f>IF(AND(SUMIFS(Investors!$P:$P,Investors!$A:$A,$A616,Investors!$G:$G,$B616)-$B$2&lt;=I$4,SUMIFS(Investors!$P:$P,Investors!$A:$A,$A616,Investors!$G:$G,$B616)-$B$2&gt;H$4),SUMIFS(Investors!$Q:$Q,Investors!$A:$A,$A616,Investors!$G:$G,$B616),0)</f>
        <v/>
      </c>
      <c r="J616" s="4">
        <f>IF(AND(SUMIFS(Investors!$P:$P,Investors!$A:$A,$A616,Investors!$G:$G,$B616)-$B$2&lt;=J$4,SUMIFS(Investors!$P:$P,Investors!$A:$A,$A616,Investors!$G:$G,$B616)-$B$2&gt;I$4),SUMIFS(Investors!$Q:$Q,Investors!$A:$A,$A616,Investors!$G:$G,$B616),0)</f>
        <v/>
      </c>
      <c r="K616" s="4">
        <f>IF(AND(SUMIFS(Investors!$P:$P,Investors!$A:$A,$A616,Investors!$G:$G,$B616)-$B$2&lt;=K$4,SUMIFS(Investors!$P:$P,Investors!$A:$A,$A616,Investors!$G:$G,$B616)-$B$2&gt;J$4),SUMIFS(Investors!$Q:$Q,Investors!$A:$A,$A616,Investors!$G:$G,$B616),0)</f>
        <v/>
      </c>
      <c r="L616" s="4">
        <f>IF(AND(SUMIFS(Investors!$P:$P,Investors!$A:$A,$A616,Investors!$G:$G,$B616)-$B$2&lt;=L$4,SUMIFS(Investors!$P:$P,Investors!$A:$A,$A616,Investors!$G:$G,$B616)-$B$2&gt;K$4),SUMIFS(Investors!$Q:$Q,Investors!$A:$A,$A616,Investors!$G:$G,$B616),0)</f>
        <v/>
      </c>
      <c r="M616" s="4">
        <f>IF(AND(SUMIFS(Investors!$P:$P,Investors!$A:$A,$A616,Investors!$G:$G,$B616)-$B$2&lt;=M$4,SUMIFS(Investors!$P:$P,Investors!$A:$A,$A616,Investors!$G:$G,$B616)-$B$2&gt;L$4),SUMIFS(Investors!$Q:$Q,Investors!$A:$A,$A616,Investors!$G:$G,$B616),0)</f>
        <v/>
      </c>
      <c r="N616" s="4">
        <f>IF(AND(SUMIFS(Investors!$P:$P,Investors!$A:$A,$A616,Investors!$G:$G,$B616)-$B$2&lt;=N$4,SUMIFS(Investors!$P:$P,Investors!$A:$A,$A616,Investors!$G:$G,$B616)-$B$2&gt;M$4),SUMIFS(Investors!$Q:$Q,Investors!$A:$A,$A616,Investors!$G:$G,$B616),0)</f>
        <v/>
      </c>
      <c r="O616" s="4">
        <f>IF(AND(SUMIFS(Investors!$P:$P,Investors!$A:$A,$A616,Investors!$G:$G,$B616)-$B$2&lt;=O$4,SUMIFS(Investors!$P:$P,Investors!$A:$A,$A616,Investors!$G:$G,$B616)-$B$2&gt;N$4),SUMIFS(Investors!$Q:$Q,Investors!$A:$A,$A616,Investors!$G:$G,$B616),0)</f>
        <v/>
      </c>
      <c r="P616" s="4">
        <f>IF(AND(SUMIFS(Investors!$P:$P,Investors!$A:$A,$A616,Investors!$G:$G,$B616)-$B$2&lt;=P$4,SUMIFS(Investors!$P:$P,Investors!$A:$A,$A616,Investors!$G:$G,$B616)-$B$2&gt;O$4),SUMIFS(Investors!$Q:$Q,Investors!$A:$A,$A616,Investors!$G:$G,$B616),0)</f>
        <v/>
      </c>
      <c r="Q616" s="4">
        <f>IF(AND(SUMIFS(Investors!$P:$P,Investors!$A:$A,$A616,Investors!$G:$G,$B616)-$B$2&lt;=Q$4,SUMIFS(Investors!$P:$P,Investors!$A:$A,$A616,Investors!$G:$G,$B616)-$B$2&gt;P$4),SUMIFS(Investors!$Q:$Q,Investors!$A:$A,$A616,Investors!$G:$G,$B616),0)</f>
        <v/>
      </c>
      <c r="R616" s="4">
        <f>IF(AND(SUMIFS(Investors!$P:$P,Investors!$A:$A,$A616,Investors!$G:$G,$B616)-$B$2&lt;=R$4,SUMIFS(Investors!$P:$P,Investors!$A:$A,$A616,Investors!$G:$G,$B616)-$B$2&gt;Q$4),SUMIFS(Investors!$Q:$Q,Investors!$A:$A,$A616,Investors!$G:$G,$B616),0)</f>
        <v/>
      </c>
      <c r="S616" s="4">
        <f>IF(AND(SUMIFS(Investors!$P:$P,Investors!$A:$A,$A616,Investors!$G:$G,$B616)-$B$2&lt;=S$4,SUMIFS(Investors!$P:$P,Investors!$A:$A,$A616,Investors!$G:$G,$B616)-$B$2&gt;R$4),SUMIFS(Investors!$Q:$Q,Investors!$A:$A,$A616,Investors!$G:$G,$B616),0)</f>
        <v/>
      </c>
      <c r="T616" s="4">
        <f>IF(AND(SUMIFS(Investors!$P:$P,Investors!$A:$A,$A616,Investors!$G:$G,$B616)-$B$2&lt;=T$4,SUMIFS(Investors!$P:$P,Investors!$A:$A,$A616,Investors!$G:$G,$B616)-$B$2&gt;S$4),SUMIFS(Investors!$Q:$Q,Investors!$A:$A,$A616,Investors!$G:$G,$B616),0)</f>
        <v/>
      </c>
      <c r="U616" s="4">
        <f>IF(AND(SUMIFS(Investors!$P:$P,Investors!$A:$A,$A616,Investors!$G:$G,$B616)-$B$2&lt;=U$4,SUMIFS(Investors!$P:$P,Investors!$A:$A,$A616,Investors!$G:$G,$B616)-$B$2&gt;T$4),SUMIFS(Investors!$Q:$Q,Investors!$A:$A,$A616,Investors!$G:$G,$B616),0)</f>
        <v/>
      </c>
      <c r="V616" s="4">
        <f>IF(AND(SUMIFS(Investors!$P:$P,Investors!$A:$A,$A616,Investors!$G:$G,$B616)-$B$2&lt;=V$4,SUMIFS(Investors!$P:$P,Investors!$A:$A,$A616,Investors!$G:$G,$B616)-$B$2&gt;U$4),SUMIFS(Investors!$Q:$Q,Investors!$A:$A,$A616,Investors!$G:$G,$B616),0)</f>
        <v/>
      </c>
      <c r="W616" s="4">
        <f>IF(AND(SUMIFS(Investors!$P:$P,Investors!$A:$A,$A616,Investors!$G:$G,$B616)-$B$2&lt;=W$4,SUMIFS(Investors!$P:$P,Investors!$A:$A,$A616,Investors!$G:$G,$B616)-$B$2&gt;V$4),SUMIFS(Investors!$Q:$Q,Investors!$A:$A,$A616,Investors!$G:$G,$B616),0)</f>
        <v/>
      </c>
      <c r="X616" s="4">
        <f>IF(AND(SUMIFS(Investors!$P:$P,Investors!$A:$A,$A616,Investors!$G:$G,$B616)-$B$2&lt;=X$4,SUMIFS(Investors!$P:$P,Investors!$A:$A,$A616,Investors!$G:$G,$B616)-$B$2&gt;W$4),SUMIFS(Investors!$Q:$Q,Investors!$A:$A,$A616,Investors!$G:$G,$B616),0)</f>
        <v/>
      </c>
      <c r="Y616" s="4">
        <f>IF(AND(SUMIFS(Investors!$P:$P,Investors!$A:$A,$A616,Investors!$G:$G,$B616)-$B$2&lt;=Y$4,SUMIFS(Investors!$P:$P,Investors!$A:$A,$A616,Investors!$G:$G,$B616)-$B$2&gt;X$4),SUMIFS(Investors!$Q:$Q,Investors!$A:$A,$A616,Investors!$G:$G,$B616),0)</f>
        <v/>
      </c>
      <c r="Z616" s="4">
        <f>IF(AND(SUMIFS(Investors!$P:$P,Investors!$A:$A,$A616,Investors!$G:$G,$B616)-$B$2&lt;=Z$4,SUMIFS(Investors!$P:$P,Investors!$A:$A,$A616,Investors!$G:$G,$B616)-$B$2&gt;Y$4),SUMIFS(Investors!$Q:$Q,Investors!$A:$A,$A616,Investors!$G:$G,$B616),0)</f>
        <v/>
      </c>
      <c r="AA616" s="4">
        <f>IF(AND(SUMIFS(Investors!$P:$P,Investors!$A:$A,$A616,Investors!$G:$G,$B616)-$B$2&lt;=AA$4,SUMIFS(Investors!$P:$P,Investors!$A:$A,$A616,Investors!$G:$G,$B616)-$B$2&gt;Z$4),SUMIFS(Investors!$Q:$Q,Investors!$A:$A,$A616,Investors!$G:$G,$B616),0)</f>
        <v/>
      </c>
      <c r="AB616" s="4">
        <f>IF(AND(SUMIFS(Investors!$P:$P,Investors!$A:$A,$A616,Investors!$G:$G,$B616)-$B$2&lt;=AB$4,SUMIFS(Investors!$P:$P,Investors!$A:$A,$A616,Investors!$G:$G,$B616)-$B$2&gt;AA$4),SUMIFS(Investors!$Q:$Q,Investors!$A:$A,$A616,Investors!$G:$G,$B616),0)</f>
        <v/>
      </c>
      <c r="AC616" s="4">
        <f>IF(AND(SUMIFS(Investors!$P:$P,Investors!$A:$A,$A616,Investors!$G:$G,$B616)-$B$2&lt;=AC$4,SUMIFS(Investors!$P:$P,Investors!$A:$A,$A616,Investors!$G:$G,$B616)-$B$2&gt;AB$4),SUMIFS(Investors!$Q:$Q,Investors!$A:$A,$A616,Investors!$G:$G,$B616),0)</f>
        <v/>
      </c>
    </row>
    <row r="617">
      <c r="A617" t="inlineStr">
        <is>
          <t>ZHAA02</t>
        </is>
      </c>
      <c r="B617" t="inlineStr">
        <is>
          <t>HVE101</t>
        </is>
      </c>
      <c r="C617" s="4">
        <f>SUM(E617:AC617)</f>
        <v/>
      </c>
      <c r="E617" s="4">
        <f>IF(AND(SUMIFS(Investors!$P:$P,Investors!$A:$A,$A617,Investors!$G:$G,$B617)-$B$2&lt;=E$4,SUMIFS(Investors!$P:$P,Investors!$A:$A,$A617,Investors!$G:$G,$B617)-$B$2&gt;D$4),SUMIFS(Investors!$Q:$Q,Investors!$A:$A,$A617,Investors!$G:$G,$B617),0)</f>
        <v/>
      </c>
      <c r="F617" s="4">
        <f>IF(AND(SUMIFS(Investors!$P:$P,Investors!$A:$A,$A617,Investors!$G:$G,$B617)-$B$2&lt;=F$4,SUMIFS(Investors!$P:$P,Investors!$A:$A,$A617,Investors!$G:$G,$B617)-$B$2&gt;E$4),SUMIFS(Investors!$Q:$Q,Investors!$A:$A,$A617,Investors!$G:$G,$B617),0)</f>
        <v/>
      </c>
      <c r="G617" s="4">
        <f>IF(AND(SUMIFS(Investors!$P:$P,Investors!$A:$A,$A617,Investors!$G:$G,$B617)-$B$2&lt;=G$4,SUMIFS(Investors!$P:$P,Investors!$A:$A,$A617,Investors!$G:$G,$B617)-$B$2&gt;F$4),SUMIFS(Investors!$Q:$Q,Investors!$A:$A,$A617,Investors!$G:$G,$B617),0)</f>
        <v/>
      </c>
      <c r="H617" s="4">
        <f>IF(AND(SUMIFS(Investors!$P:$P,Investors!$A:$A,$A617,Investors!$G:$G,$B617)-$B$2&lt;=H$4,SUMIFS(Investors!$P:$P,Investors!$A:$A,$A617,Investors!$G:$G,$B617)-$B$2&gt;G$4),SUMIFS(Investors!$Q:$Q,Investors!$A:$A,$A617,Investors!$G:$G,$B617),0)</f>
        <v/>
      </c>
      <c r="I617" s="4">
        <f>IF(AND(SUMIFS(Investors!$P:$P,Investors!$A:$A,$A617,Investors!$G:$G,$B617)-$B$2&lt;=I$4,SUMIFS(Investors!$P:$P,Investors!$A:$A,$A617,Investors!$G:$G,$B617)-$B$2&gt;H$4),SUMIFS(Investors!$Q:$Q,Investors!$A:$A,$A617,Investors!$G:$G,$B617),0)</f>
        <v/>
      </c>
      <c r="J617" s="4">
        <f>IF(AND(SUMIFS(Investors!$P:$P,Investors!$A:$A,$A617,Investors!$G:$G,$B617)-$B$2&lt;=J$4,SUMIFS(Investors!$P:$P,Investors!$A:$A,$A617,Investors!$G:$G,$B617)-$B$2&gt;I$4),SUMIFS(Investors!$Q:$Q,Investors!$A:$A,$A617,Investors!$G:$G,$B617),0)</f>
        <v/>
      </c>
      <c r="K617" s="4">
        <f>IF(AND(SUMIFS(Investors!$P:$P,Investors!$A:$A,$A617,Investors!$G:$G,$B617)-$B$2&lt;=K$4,SUMIFS(Investors!$P:$P,Investors!$A:$A,$A617,Investors!$G:$G,$B617)-$B$2&gt;J$4),SUMIFS(Investors!$Q:$Q,Investors!$A:$A,$A617,Investors!$G:$G,$B617),0)</f>
        <v/>
      </c>
      <c r="L617" s="4">
        <f>IF(AND(SUMIFS(Investors!$P:$P,Investors!$A:$A,$A617,Investors!$G:$G,$B617)-$B$2&lt;=L$4,SUMIFS(Investors!$P:$P,Investors!$A:$A,$A617,Investors!$G:$G,$B617)-$B$2&gt;K$4),SUMIFS(Investors!$Q:$Q,Investors!$A:$A,$A617,Investors!$G:$G,$B617),0)</f>
        <v/>
      </c>
      <c r="M617" s="4">
        <f>IF(AND(SUMIFS(Investors!$P:$P,Investors!$A:$A,$A617,Investors!$G:$G,$B617)-$B$2&lt;=M$4,SUMIFS(Investors!$P:$P,Investors!$A:$A,$A617,Investors!$G:$G,$B617)-$B$2&gt;L$4),SUMIFS(Investors!$Q:$Q,Investors!$A:$A,$A617,Investors!$G:$G,$B617),0)</f>
        <v/>
      </c>
      <c r="N617" s="4">
        <f>IF(AND(SUMIFS(Investors!$P:$P,Investors!$A:$A,$A617,Investors!$G:$G,$B617)-$B$2&lt;=N$4,SUMIFS(Investors!$P:$P,Investors!$A:$A,$A617,Investors!$G:$G,$B617)-$B$2&gt;M$4),SUMIFS(Investors!$Q:$Q,Investors!$A:$A,$A617,Investors!$G:$G,$B617),0)</f>
        <v/>
      </c>
      <c r="O617" s="4">
        <f>IF(AND(SUMIFS(Investors!$P:$P,Investors!$A:$A,$A617,Investors!$G:$G,$B617)-$B$2&lt;=O$4,SUMIFS(Investors!$P:$P,Investors!$A:$A,$A617,Investors!$G:$G,$B617)-$B$2&gt;N$4),SUMIFS(Investors!$Q:$Q,Investors!$A:$A,$A617,Investors!$G:$G,$B617),0)</f>
        <v/>
      </c>
      <c r="P617" s="4">
        <f>IF(AND(SUMIFS(Investors!$P:$P,Investors!$A:$A,$A617,Investors!$G:$G,$B617)-$B$2&lt;=P$4,SUMIFS(Investors!$P:$P,Investors!$A:$A,$A617,Investors!$G:$G,$B617)-$B$2&gt;O$4),SUMIFS(Investors!$Q:$Q,Investors!$A:$A,$A617,Investors!$G:$G,$B617),0)</f>
        <v/>
      </c>
      <c r="Q617" s="4">
        <f>IF(AND(SUMIFS(Investors!$P:$P,Investors!$A:$A,$A617,Investors!$G:$G,$B617)-$B$2&lt;=Q$4,SUMIFS(Investors!$P:$P,Investors!$A:$A,$A617,Investors!$G:$G,$B617)-$B$2&gt;P$4),SUMIFS(Investors!$Q:$Q,Investors!$A:$A,$A617,Investors!$G:$G,$B617),0)</f>
        <v/>
      </c>
      <c r="R617" s="4">
        <f>IF(AND(SUMIFS(Investors!$P:$P,Investors!$A:$A,$A617,Investors!$G:$G,$B617)-$B$2&lt;=R$4,SUMIFS(Investors!$P:$P,Investors!$A:$A,$A617,Investors!$G:$G,$B617)-$B$2&gt;Q$4),SUMIFS(Investors!$Q:$Q,Investors!$A:$A,$A617,Investors!$G:$G,$B617),0)</f>
        <v/>
      </c>
      <c r="S617" s="4">
        <f>IF(AND(SUMIFS(Investors!$P:$P,Investors!$A:$A,$A617,Investors!$G:$G,$B617)-$B$2&lt;=S$4,SUMIFS(Investors!$P:$P,Investors!$A:$A,$A617,Investors!$G:$G,$B617)-$B$2&gt;R$4),SUMIFS(Investors!$Q:$Q,Investors!$A:$A,$A617,Investors!$G:$G,$B617),0)</f>
        <v/>
      </c>
      <c r="T617" s="4">
        <f>IF(AND(SUMIFS(Investors!$P:$P,Investors!$A:$A,$A617,Investors!$G:$G,$B617)-$B$2&lt;=T$4,SUMIFS(Investors!$P:$P,Investors!$A:$A,$A617,Investors!$G:$G,$B617)-$B$2&gt;S$4),SUMIFS(Investors!$Q:$Q,Investors!$A:$A,$A617,Investors!$G:$G,$B617),0)</f>
        <v/>
      </c>
      <c r="U617" s="4">
        <f>IF(AND(SUMIFS(Investors!$P:$P,Investors!$A:$A,$A617,Investors!$G:$G,$B617)-$B$2&lt;=U$4,SUMIFS(Investors!$P:$P,Investors!$A:$A,$A617,Investors!$G:$G,$B617)-$B$2&gt;T$4),SUMIFS(Investors!$Q:$Q,Investors!$A:$A,$A617,Investors!$G:$G,$B617),0)</f>
        <v/>
      </c>
      <c r="V617" s="4">
        <f>IF(AND(SUMIFS(Investors!$P:$P,Investors!$A:$A,$A617,Investors!$G:$G,$B617)-$B$2&lt;=V$4,SUMIFS(Investors!$P:$P,Investors!$A:$A,$A617,Investors!$G:$G,$B617)-$B$2&gt;U$4),SUMIFS(Investors!$Q:$Q,Investors!$A:$A,$A617,Investors!$G:$G,$B617),0)</f>
        <v/>
      </c>
      <c r="W617" s="4">
        <f>IF(AND(SUMIFS(Investors!$P:$P,Investors!$A:$A,$A617,Investors!$G:$G,$B617)-$B$2&lt;=W$4,SUMIFS(Investors!$P:$P,Investors!$A:$A,$A617,Investors!$G:$G,$B617)-$B$2&gt;V$4),SUMIFS(Investors!$Q:$Q,Investors!$A:$A,$A617,Investors!$G:$G,$B617),0)</f>
        <v/>
      </c>
      <c r="X617" s="4">
        <f>IF(AND(SUMIFS(Investors!$P:$P,Investors!$A:$A,$A617,Investors!$G:$G,$B617)-$B$2&lt;=X$4,SUMIFS(Investors!$P:$P,Investors!$A:$A,$A617,Investors!$G:$G,$B617)-$B$2&gt;W$4),SUMIFS(Investors!$Q:$Q,Investors!$A:$A,$A617,Investors!$G:$G,$B617),0)</f>
        <v/>
      </c>
      <c r="Y617" s="4">
        <f>IF(AND(SUMIFS(Investors!$P:$P,Investors!$A:$A,$A617,Investors!$G:$G,$B617)-$B$2&lt;=Y$4,SUMIFS(Investors!$P:$P,Investors!$A:$A,$A617,Investors!$G:$G,$B617)-$B$2&gt;X$4),SUMIFS(Investors!$Q:$Q,Investors!$A:$A,$A617,Investors!$G:$G,$B617),0)</f>
        <v/>
      </c>
      <c r="Z617" s="4">
        <f>IF(AND(SUMIFS(Investors!$P:$P,Investors!$A:$A,$A617,Investors!$G:$G,$B617)-$B$2&lt;=Z$4,SUMIFS(Investors!$P:$P,Investors!$A:$A,$A617,Investors!$G:$G,$B617)-$B$2&gt;Y$4),SUMIFS(Investors!$Q:$Q,Investors!$A:$A,$A617,Investors!$G:$G,$B617),0)</f>
        <v/>
      </c>
      <c r="AA617" s="4">
        <f>IF(AND(SUMIFS(Investors!$P:$P,Investors!$A:$A,$A617,Investors!$G:$G,$B617)-$B$2&lt;=AA$4,SUMIFS(Investors!$P:$P,Investors!$A:$A,$A617,Investors!$G:$G,$B617)-$B$2&gt;Z$4),SUMIFS(Investors!$Q:$Q,Investors!$A:$A,$A617,Investors!$G:$G,$B617),0)</f>
        <v/>
      </c>
      <c r="AB617" s="4">
        <f>IF(AND(SUMIFS(Investors!$P:$P,Investors!$A:$A,$A617,Investors!$G:$G,$B617)-$B$2&lt;=AB$4,SUMIFS(Investors!$P:$P,Investors!$A:$A,$A617,Investors!$G:$G,$B617)-$B$2&gt;AA$4),SUMIFS(Investors!$Q:$Q,Investors!$A:$A,$A617,Investors!$G:$G,$B617),0)</f>
        <v/>
      </c>
      <c r="AC617" s="4">
        <f>IF(AND(SUMIFS(Investors!$P:$P,Investors!$A:$A,$A617,Investors!$G:$G,$B617)-$B$2&lt;=AC$4,SUMIFS(Investors!$P:$P,Investors!$A:$A,$A617,Investors!$G:$G,$B617)-$B$2&gt;AB$4),SUMIFS(Investors!$Q:$Q,Investors!$A:$A,$A617,Investors!$G:$G,$B617),0)</f>
        <v/>
      </c>
    </row>
    <row r="618">
      <c r="A618" t="inlineStr">
        <is>
          <t>ZHAA02</t>
        </is>
      </c>
      <c r="B618" t="inlineStr">
        <is>
          <t>HVE303</t>
        </is>
      </c>
      <c r="C618" s="4">
        <f>SUM(E618:AC618)</f>
        <v/>
      </c>
      <c r="E618" s="4">
        <f>IF(AND(SUMIFS(Investors!$P:$P,Investors!$A:$A,$A618,Investors!$G:$G,$B618)-$B$2&lt;=E$4,SUMIFS(Investors!$P:$P,Investors!$A:$A,$A618,Investors!$G:$G,$B618)-$B$2&gt;D$4),SUMIFS(Investors!$Q:$Q,Investors!$A:$A,$A618,Investors!$G:$G,$B618),0)</f>
        <v/>
      </c>
      <c r="F618" s="4">
        <f>IF(AND(SUMIFS(Investors!$P:$P,Investors!$A:$A,$A618,Investors!$G:$G,$B618)-$B$2&lt;=F$4,SUMIFS(Investors!$P:$P,Investors!$A:$A,$A618,Investors!$G:$G,$B618)-$B$2&gt;E$4),SUMIFS(Investors!$Q:$Q,Investors!$A:$A,$A618,Investors!$G:$G,$B618),0)</f>
        <v/>
      </c>
      <c r="G618" s="4">
        <f>IF(AND(SUMIFS(Investors!$P:$P,Investors!$A:$A,$A618,Investors!$G:$G,$B618)-$B$2&lt;=G$4,SUMIFS(Investors!$P:$P,Investors!$A:$A,$A618,Investors!$G:$G,$B618)-$B$2&gt;F$4),SUMIFS(Investors!$Q:$Q,Investors!$A:$A,$A618,Investors!$G:$G,$B618),0)</f>
        <v/>
      </c>
      <c r="H618" s="4">
        <f>IF(AND(SUMIFS(Investors!$P:$P,Investors!$A:$A,$A618,Investors!$G:$G,$B618)-$B$2&lt;=H$4,SUMIFS(Investors!$P:$P,Investors!$A:$A,$A618,Investors!$G:$G,$B618)-$B$2&gt;G$4),SUMIFS(Investors!$Q:$Q,Investors!$A:$A,$A618,Investors!$G:$G,$B618),0)</f>
        <v/>
      </c>
      <c r="I618" s="4">
        <f>IF(AND(SUMIFS(Investors!$P:$P,Investors!$A:$A,$A618,Investors!$G:$G,$B618)-$B$2&lt;=I$4,SUMIFS(Investors!$P:$P,Investors!$A:$A,$A618,Investors!$G:$G,$B618)-$B$2&gt;H$4),SUMIFS(Investors!$Q:$Q,Investors!$A:$A,$A618,Investors!$G:$G,$B618),0)</f>
        <v/>
      </c>
      <c r="J618" s="4">
        <f>IF(AND(SUMIFS(Investors!$P:$P,Investors!$A:$A,$A618,Investors!$G:$G,$B618)-$B$2&lt;=J$4,SUMIFS(Investors!$P:$P,Investors!$A:$A,$A618,Investors!$G:$G,$B618)-$B$2&gt;I$4),SUMIFS(Investors!$Q:$Q,Investors!$A:$A,$A618,Investors!$G:$G,$B618),0)</f>
        <v/>
      </c>
      <c r="K618" s="4">
        <f>IF(AND(SUMIFS(Investors!$P:$P,Investors!$A:$A,$A618,Investors!$G:$G,$B618)-$B$2&lt;=K$4,SUMIFS(Investors!$P:$P,Investors!$A:$A,$A618,Investors!$G:$G,$B618)-$B$2&gt;J$4),SUMIFS(Investors!$Q:$Q,Investors!$A:$A,$A618,Investors!$G:$G,$B618),0)</f>
        <v/>
      </c>
      <c r="L618" s="4">
        <f>IF(AND(SUMIFS(Investors!$P:$P,Investors!$A:$A,$A618,Investors!$G:$G,$B618)-$B$2&lt;=L$4,SUMIFS(Investors!$P:$P,Investors!$A:$A,$A618,Investors!$G:$G,$B618)-$B$2&gt;K$4),SUMIFS(Investors!$Q:$Q,Investors!$A:$A,$A618,Investors!$G:$G,$B618),0)</f>
        <v/>
      </c>
      <c r="M618" s="4">
        <f>IF(AND(SUMIFS(Investors!$P:$P,Investors!$A:$A,$A618,Investors!$G:$G,$B618)-$B$2&lt;=M$4,SUMIFS(Investors!$P:$P,Investors!$A:$A,$A618,Investors!$G:$G,$B618)-$B$2&gt;L$4),SUMIFS(Investors!$Q:$Q,Investors!$A:$A,$A618,Investors!$G:$G,$B618),0)</f>
        <v/>
      </c>
      <c r="N618" s="4">
        <f>IF(AND(SUMIFS(Investors!$P:$P,Investors!$A:$A,$A618,Investors!$G:$G,$B618)-$B$2&lt;=N$4,SUMIFS(Investors!$P:$P,Investors!$A:$A,$A618,Investors!$G:$G,$B618)-$B$2&gt;M$4),SUMIFS(Investors!$Q:$Q,Investors!$A:$A,$A618,Investors!$G:$G,$B618),0)</f>
        <v/>
      </c>
      <c r="O618" s="4">
        <f>IF(AND(SUMIFS(Investors!$P:$P,Investors!$A:$A,$A618,Investors!$G:$G,$B618)-$B$2&lt;=O$4,SUMIFS(Investors!$P:$P,Investors!$A:$A,$A618,Investors!$G:$G,$B618)-$B$2&gt;N$4),SUMIFS(Investors!$Q:$Q,Investors!$A:$A,$A618,Investors!$G:$G,$B618),0)</f>
        <v/>
      </c>
      <c r="P618" s="4">
        <f>IF(AND(SUMIFS(Investors!$P:$P,Investors!$A:$A,$A618,Investors!$G:$G,$B618)-$B$2&lt;=P$4,SUMIFS(Investors!$P:$P,Investors!$A:$A,$A618,Investors!$G:$G,$B618)-$B$2&gt;O$4),SUMIFS(Investors!$Q:$Q,Investors!$A:$A,$A618,Investors!$G:$G,$B618),0)</f>
        <v/>
      </c>
      <c r="Q618" s="4">
        <f>IF(AND(SUMIFS(Investors!$P:$P,Investors!$A:$A,$A618,Investors!$G:$G,$B618)-$B$2&lt;=Q$4,SUMIFS(Investors!$P:$P,Investors!$A:$A,$A618,Investors!$G:$G,$B618)-$B$2&gt;P$4),SUMIFS(Investors!$Q:$Q,Investors!$A:$A,$A618,Investors!$G:$G,$B618),0)</f>
        <v/>
      </c>
      <c r="R618" s="4">
        <f>IF(AND(SUMIFS(Investors!$P:$P,Investors!$A:$A,$A618,Investors!$G:$G,$B618)-$B$2&lt;=R$4,SUMIFS(Investors!$P:$P,Investors!$A:$A,$A618,Investors!$G:$G,$B618)-$B$2&gt;Q$4),SUMIFS(Investors!$Q:$Q,Investors!$A:$A,$A618,Investors!$G:$G,$B618),0)</f>
        <v/>
      </c>
      <c r="S618" s="4">
        <f>IF(AND(SUMIFS(Investors!$P:$P,Investors!$A:$A,$A618,Investors!$G:$G,$B618)-$B$2&lt;=S$4,SUMIFS(Investors!$P:$P,Investors!$A:$A,$A618,Investors!$G:$G,$B618)-$B$2&gt;R$4),SUMIFS(Investors!$Q:$Q,Investors!$A:$A,$A618,Investors!$G:$G,$B618),0)</f>
        <v/>
      </c>
      <c r="T618" s="4">
        <f>IF(AND(SUMIFS(Investors!$P:$P,Investors!$A:$A,$A618,Investors!$G:$G,$B618)-$B$2&lt;=T$4,SUMIFS(Investors!$P:$P,Investors!$A:$A,$A618,Investors!$G:$G,$B618)-$B$2&gt;S$4),SUMIFS(Investors!$Q:$Q,Investors!$A:$A,$A618,Investors!$G:$G,$B618),0)</f>
        <v/>
      </c>
      <c r="U618" s="4">
        <f>IF(AND(SUMIFS(Investors!$P:$P,Investors!$A:$A,$A618,Investors!$G:$G,$B618)-$B$2&lt;=U$4,SUMIFS(Investors!$P:$P,Investors!$A:$A,$A618,Investors!$G:$G,$B618)-$B$2&gt;T$4),SUMIFS(Investors!$Q:$Q,Investors!$A:$A,$A618,Investors!$G:$G,$B618),0)</f>
        <v/>
      </c>
      <c r="V618" s="4">
        <f>IF(AND(SUMIFS(Investors!$P:$P,Investors!$A:$A,$A618,Investors!$G:$G,$B618)-$B$2&lt;=V$4,SUMIFS(Investors!$P:$P,Investors!$A:$A,$A618,Investors!$G:$G,$B618)-$B$2&gt;U$4),SUMIFS(Investors!$Q:$Q,Investors!$A:$A,$A618,Investors!$G:$G,$B618),0)</f>
        <v/>
      </c>
      <c r="W618" s="4">
        <f>IF(AND(SUMIFS(Investors!$P:$P,Investors!$A:$A,$A618,Investors!$G:$G,$B618)-$B$2&lt;=W$4,SUMIFS(Investors!$P:$P,Investors!$A:$A,$A618,Investors!$G:$G,$B618)-$B$2&gt;V$4),SUMIFS(Investors!$Q:$Q,Investors!$A:$A,$A618,Investors!$G:$G,$B618),0)</f>
        <v/>
      </c>
      <c r="X618" s="4">
        <f>IF(AND(SUMIFS(Investors!$P:$P,Investors!$A:$A,$A618,Investors!$G:$G,$B618)-$B$2&lt;=X$4,SUMIFS(Investors!$P:$P,Investors!$A:$A,$A618,Investors!$G:$G,$B618)-$B$2&gt;W$4),SUMIFS(Investors!$Q:$Q,Investors!$A:$A,$A618,Investors!$G:$G,$B618),0)</f>
        <v/>
      </c>
      <c r="Y618" s="4">
        <f>IF(AND(SUMIFS(Investors!$P:$P,Investors!$A:$A,$A618,Investors!$G:$G,$B618)-$B$2&lt;=Y$4,SUMIFS(Investors!$P:$P,Investors!$A:$A,$A618,Investors!$G:$G,$B618)-$B$2&gt;X$4),SUMIFS(Investors!$Q:$Q,Investors!$A:$A,$A618,Investors!$G:$G,$B618),0)</f>
        <v/>
      </c>
      <c r="Z618" s="4">
        <f>IF(AND(SUMIFS(Investors!$P:$P,Investors!$A:$A,$A618,Investors!$G:$G,$B618)-$B$2&lt;=Z$4,SUMIFS(Investors!$P:$P,Investors!$A:$A,$A618,Investors!$G:$G,$B618)-$B$2&gt;Y$4),SUMIFS(Investors!$Q:$Q,Investors!$A:$A,$A618,Investors!$G:$G,$B618),0)</f>
        <v/>
      </c>
      <c r="AA618" s="4">
        <f>IF(AND(SUMIFS(Investors!$P:$P,Investors!$A:$A,$A618,Investors!$G:$G,$B618)-$B$2&lt;=AA$4,SUMIFS(Investors!$P:$P,Investors!$A:$A,$A618,Investors!$G:$G,$B618)-$B$2&gt;Z$4),SUMIFS(Investors!$Q:$Q,Investors!$A:$A,$A618,Investors!$G:$G,$B618),0)</f>
        <v/>
      </c>
      <c r="AB618" s="4">
        <f>IF(AND(SUMIFS(Investors!$P:$P,Investors!$A:$A,$A618,Investors!$G:$G,$B618)-$B$2&lt;=AB$4,SUMIFS(Investors!$P:$P,Investors!$A:$A,$A618,Investors!$G:$G,$B618)-$B$2&gt;AA$4),SUMIFS(Investors!$Q:$Q,Investors!$A:$A,$A618,Investors!$G:$G,$B618),0)</f>
        <v/>
      </c>
      <c r="AC618" s="4">
        <f>IF(AND(SUMIFS(Investors!$P:$P,Investors!$A:$A,$A618,Investors!$G:$G,$B618)-$B$2&lt;=AC$4,SUMIFS(Investors!$P:$P,Investors!$A:$A,$A618,Investors!$G:$G,$B618)-$B$2&gt;AB$4),SUMIFS(Investors!$Q:$Q,Investors!$A:$A,$A618,Investors!$G:$G,$B618),0)</f>
        <v/>
      </c>
    </row>
    <row r="619">
      <c r="A619" t="inlineStr">
        <is>
          <t>ZLAL01</t>
        </is>
      </c>
      <c r="B619" t="inlineStr">
        <is>
          <t>HVE303</t>
        </is>
      </c>
      <c r="C619" s="4">
        <f>SUM(E619:AC619)</f>
        <v/>
      </c>
      <c r="E619" s="4">
        <f>IF(AND(SUMIFS(Investors!$P:$P,Investors!$A:$A,$A619,Investors!$G:$G,$B619)-$B$2&lt;=E$4,SUMIFS(Investors!$P:$P,Investors!$A:$A,$A619,Investors!$G:$G,$B619)-$B$2&gt;D$4),SUMIFS(Investors!$Q:$Q,Investors!$A:$A,$A619,Investors!$G:$G,$B619),0)</f>
        <v/>
      </c>
      <c r="F619" s="4">
        <f>IF(AND(SUMIFS(Investors!$P:$P,Investors!$A:$A,$A619,Investors!$G:$G,$B619)-$B$2&lt;=F$4,SUMIFS(Investors!$P:$P,Investors!$A:$A,$A619,Investors!$G:$G,$B619)-$B$2&gt;E$4),SUMIFS(Investors!$Q:$Q,Investors!$A:$A,$A619,Investors!$G:$G,$B619),0)</f>
        <v/>
      </c>
      <c r="G619" s="4">
        <f>IF(AND(SUMIFS(Investors!$P:$P,Investors!$A:$A,$A619,Investors!$G:$G,$B619)-$B$2&lt;=G$4,SUMIFS(Investors!$P:$P,Investors!$A:$A,$A619,Investors!$G:$G,$B619)-$B$2&gt;F$4),SUMIFS(Investors!$Q:$Q,Investors!$A:$A,$A619,Investors!$G:$G,$B619),0)</f>
        <v/>
      </c>
      <c r="H619" s="4">
        <f>IF(AND(SUMIFS(Investors!$P:$P,Investors!$A:$A,$A619,Investors!$G:$G,$B619)-$B$2&lt;=H$4,SUMIFS(Investors!$P:$P,Investors!$A:$A,$A619,Investors!$G:$G,$B619)-$B$2&gt;G$4),SUMIFS(Investors!$Q:$Q,Investors!$A:$A,$A619,Investors!$G:$G,$B619),0)</f>
        <v/>
      </c>
      <c r="I619" s="4">
        <f>IF(AND(SUMIFS(Investors!$P:$P,Investors!$A:$A,$A619,Investors!$G:$G,$B619)-$B$2&lt;=I$4,SUMIFS(Investors!$P:$P,Investors!$A:$A,$A619,Investors!$G:$G,$B619)-$B$2&gt;H$4),SUMIFS(Investors!$Q:$Q,Investors!$A:$A,$A619,Investors!$G:$G,$B619),0)</f>
        <v/>
      </c>
      <c r="J619" s="4">
        <f>IF(AND(SUMIFS(Investors!$P:$P,Investors!$A:$A,$A619,Investors!$G:$G,$B619)-$B$2&lt;=J$4,SUMIFS(Investors!$P:$P,Investors!$A:$A,$A619,Investors!$G:$G,$B619)-$B$2&gt;I$4),SUMIFS(Investors!$Q:$Q,Investors!$A:$A,$A619,Investors!$G:$G,$B619),0)</f>
        <v/>
      </c>
      <c r="K619" s="4">
        <f>IF(AND(SUMIFS(Investors!$P:$P,Investors!$A:$A,$A619,Investors!$G:$G,$B619)-$B$2&lt;=K$4,SUMIFS(Investors!$P:$P,Investors!$A:$A,$A619,Investors!$G:$G,$B619)-$B$2&gt;J$4),SUMIFS(Investors!$Q:$Q,Investors!$A:$A,$A619,Investors!$G:$G,$B619),0)</f>
        <v/>
      </c>
      <c r="L619" s="4">
        <f>IF(AND(SUMIFS(Investors!$P:$P,Investors!$A:$A,$A619,Investors!$G:$G,$B619)-$B$2&lt;=L$4,SUMIFS(Investors!$P:$P,Investors!$A:$A,$A619,Investors!$G:$G,$B619)-$B$2&gt;K$4),SUMIFS(Investors!$Q:$Q,Investors!$A:$A,$A619,Investors!$G:$G,$B619),0)</f>
        <v/>
      </c>
      <c r="M619" s="4">
        <f>IF(AND(SUMIFS(Investors!$P:$P,Investors!$A:$A,$A619,Investors!$G:$G,$B619)-$B$2&lt;=M$4,SUMIFS(Investors!$P:$P,Investors!$A:$A,$A619,Investors!$G:$G,$B619)-$B$2&gt;L$4),SUMIFS(Investors!$Q:$Q,Investors!$A:$A,$A619,Investors!$G:$G,$B619),0)</f>
        <v/>
      </c>
      <c r="N619" s="4">
        <f>IF(AND(SUMIFS(Investors!$P:$P,Investors!$A:$A,$A619,Investors!$G:$G,$B619)-$B$2&lt;=N$4,SUMIFS(Investors!$P:$P,Investors!$A:$A,$A619,Investors!$G:$G,$B619)-$B$2&gt;M$4),SUMIFS(Investors!$Q:$Q,Investors!$A:$A,$A619,Investors!$G:$G,$B619),0)</f>
        <v/>
      </c>
      <c r="O619" s="4">
        <f>IF(AND(SUMIFS(Investors!$P:$P,Investors!$A:$A,$A619,Investors!$G:$G,$B619)-$B$2&lt;=O$4,SUMIFS(Investors!$P:$P,Investors!$A:$A,$A619,Investors!$G:$G,$B619)-$B$2&gt;N$4),SUMIFS(Investors!$Q:$Q,Investors!$A:$A,$A619,Investors!$G:$G,$B619),0)</f>
        <v/>
      </c>
      <c r="P619" s="4">
        <f>IF(AND(SUMIFS(Investors!$P:$P,Investors!$A:$A,$A619,Investors!$G:$G,$B619)-$B$2&lt;=P$4,SUMIFS(Investors!$P:$P,Investors!$A:$A,$A619,Investors!$G:$G,$B619)-$B$2&gt;O$4),SUMIFS(Investors!$Q:$Q,Investors!$A:$A,$A619,Investors!$G:$G,$B619),0)</f>
        <v/>
      </c>
      <c r="Q619" s="4">
        <f>IF(AND(SUMIFS(Investors!$P:$P,Investors!$A:$A,$A619,Investors!$G:$G,$B619)-$B$2&lt;=Q$4,SUMIFS(Investors!$P:$P,Investors!$A:$A,$A619,Investors!$G:$G,$B619)-$B$2&gt;P$4),SUMIFS(Investors!$Q:$Q,Investors!$A:$A,$A619,Investors!$G:$G,$B619),0)</f>
        <v/>
      </c>
      <c r="R619" s="4">
        <f>IF(AND(SUMIFS(Investors!$P:$P,Investors!$A:$A,$A619,Investors!$G:$G,$B619)-$B$2&lt;=R$4,SUMIFS(Investors!$P:$P,Investors!$A:$A,$A619,Investors!$G:$G,$B619)-$B$2&gt;Q$4),SUMIFS(Investors!$Q:$Q,Investors!$A:$A,$A619,Investors!$G:$G,$B619),0)</f>
        <v/>
      </c>
      <c r="S619" s="4">
        <f>IF(AND(SUMIFS(Investors!$P:$P,Investors!$A:$A,$A619,Investors!$G:$G,$B619)-$B$2&lt;=S$4,SUMIFS(Investors!$P:$P,Investors!$A:$A,$A619,Investors!$G:$G,$B619)-$B$2&gt;R$4),SUMIFS(Investors!$Q:$Q,Investors!$A:$A,$A619,Investors!$G:$G,$B619),0)</f>
        <v/>
      </c>
      <c r="T619" s="4">
        <f>IF(AND(SUMIFS(Investors!$P:$P,Investors!$A:$A,$A619,Investors!$G:$G,$B619)-$B$2&lt;=T$4,SUMIFS(Investors!$P:$P,Investors!$A:$A,$A619,Investors!$G:$G,$B619)-$B$2&gt;S$4),SUMIFS(Investors!$Q:$Q,Investors!$A:$A,$A619,Investors!$G:$G,$B619),0)</f>
        <v/>
      </c>
      <c r="U619" s="4">
        <f>IF(AND(SUMIFS(Investors!$P:$P,Investors!$A:$A,$A619,Investors!$G:$G,$B619)-$B$2&lt;=U$4,SUMIFS(Investors!$P:$P,Investors!$A:$A,$A619,Investors!$G:$G,$B619)-$B$2&gt;T$4),SUMIFS(Investors!$Q:$Q,Investors!$A:$A,$A619,Investors!$G:$G,$B619),0)</f>
        <v/>
      </c>
      <c r="V619" s="4">
        <f>IF(AND(SUMIFS(Investors!$P:$P,Investors!$A:$A,$A619,Investors!$G:$G,$B619)-$B$2&lt;=V$4,SUMIFS(Investors!$P:$P,Investors!$A:$A,$A619,Investors!$G:$G,$B619)-$B$2&gt;U$4),SUMIFS(Investors!$Q:$Q,Investors!$A:$A,$A619,Investors!$G:$G,$B619),0)</f>
        <v/>
      </c>
      <c r="W619" s="4">
        <f>IF(AND(SUMIFS(Investors!$P:$P,Investors!$A:$A,$A619,Investors!$G:$G,$B619)-$B$2&lt;=W$4,SUMIFS(Investors!$P:$P,Investors!$A:$A,$A619,Investors!$G:$G,$B619)-$B$2&gt;V$4),SUMIFS(Investors!$Q:$Q,Investors!$A:$A,$A619,Investors!$G:$G,$B619),0)</f>
        <v/>
      </c>
      <c r="X619" s="4">
        <f>IF(AND(SUMIFS(Investors!$P:$P,Investors!$A:$A,$A619,Investors!$G:$G,$B619)-$B$2&lt;=X$4,SUMIFS(Investors!$P:$P,Investors!$A:$A,$A619,Investors!$G:$G,$B619)-$B$2&gt;W$4),SUMIFS(Investors!$Q:$Q,Investors!$A:$A,$A619,Investors!$G:$G,$B619),0)</f>
        <v/>
      </c>
      <c r="Y619" s="4">
        <f>IF(AND(SUMIFS(Investors!$P:$P,Investors!$A:$A,$A619,Investors!$G:$G,$B619)-$B$2&lt;=Y$4,SUMIFS(Investors!$P:$P,Investors!$A:$A,$A619,Investors!$G:$G,$B619)-$B$2&gt;X$4),SUMIFS(Investors!$Q:$Q,Investors!$A:$A,$A619,Investors!$G:$G,$B619),0)</f>
        <v/>
      </c>
      <c r="Z619" s="4">
        <f>IF(AND(SUMIFS(Investors!$P:$P,Investors!$A:$A,$A619,Investors!$G:$G,$B619)-$B$2&lt;=Z$4,SUMIFS(Investors!$P:$P,Investors!$A:$A,$A619,Investors!$G:$G,$B619)-$B$2&gt;Y$4),SUMIFS(Investors!$Q:$Q,Investors!$A:$A,$A619,Investors!$G:$G,$B619),0)</f>
        <v/>
      </c>
      <c r="AA619" s="4">
        <f>IF(AND(SUMIFS(Investors!$P:$P,Investors!$A:$A,$A619,Investors!$G:$G,$B619)-$B$2&lt;=AA$4,SUMIFS(Investors!$P:$P,Investors!$A:$A,$A619,Investors!$G:$G,$B619)-$B$2&gt;Z$4),SUMIFS(Investors!$Q:$Q,Investors!$A:$A,$A619,Investors!$G:$G,$B619),0)</f>
        <v/>
      </c>
      <c r="AB619" s="4">
        <f>IF(AND(SUMIFS(Investors!$P:$P,Investors!$A:$A,$A619,Investors!$G:$G,$B619)-$B$2&lt;=AB$4,SUMIFS(Investors!$P:$P,Investors!$A:$A,$A619,Investors!$G:$G,$B619)-$B$2&gt;AA$4),SUMIFS(Investors!$Q:$Q,Investors!$A:$A,$A619,Investors!$G:$G,$B619),0)</f>
        <v/>
      </c>
      <c r="AC619" s="4">
        <f>IF(AND(SUMIFS(Investors!$P:$P,Investors!$A:$A,$A619,Investors!$G:$G,$B619)-$B$2&lt;=AC$4,SUMIFS(Investors!$P:$P,Investors!$A:$A,$A619,Investors!$G:$G,$B619)-$B$2&gt;AB$4),SUMIFS(Investors!$Q:$Q,Investors!$A:$A,$A619,Investors!$G:$G,$B619),0)</f>
        <v/>
      </c>
    </row>
  </sheetData>
  <autoFilter ref="A4:AC619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General Expenses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3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Daily</t>
        </is>
      </c>
      <c r="C1" s="4">
        <f>subtotal(9,C3:C730)</f>
        <v/>
      </c>
      <c r="D1" s="4">
        <f>subtotal(9,D3:D730)</f>
        <v/>
      </c>
      <c r="E1" s="4">
        <f>subtotal(9,E3:E730)</f>
        <v/>
      </c>
      <c r="F1" s="4">
        <f>subtotal(9,F3:F730)</f>
        <v/>
      </c>
      <c r="G1" s="4">
        <f>subtotal(9,G3:G730)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VAT Sales</t>
        </is>
      </c>
      <c r="E2" s="3" t="inlineStr">
        <is>
          <t>Early Exit</t>
        </is>
      </c>
      <c r="F2" s="3" t="inlineStr">
        <is>
          <t>General Expenses</t>
        </is>
      </c>
      <c r="G2" s="3" t="inlineStr">
        <is>
          <t>Daily Balance</t>
        </is>
      </c>
      <c r="H2" s="3" t="inlineStr">
        <is>
          <t>Cumulative Balance</t>
        </is>
      </c>
    </row>
    <row r="3">
      <c r="A3" s="8" t="inlineStr">
        <is>
          <t>2024-08-29</t>
        </is>
      </c>
      <c r="B3" s="9" t="n"/>
      <c r="C3" s="4">
        <f>SUMIFS(Sales!$S:$S,Sales!$H:$H,A3)+SUMIFS(Sales!$J:$J,Sales!$H:$H,A3)</f>
        <v/>
      </c>
      <c r="D3" s="4">
        <f>SUMIFS(Sales!$J:$J,Sales!$U:$U,A3)</f>
        <v/>
      </c>
      <c r="E3" s="4">
        <f>IF(C3&lt;&gt;0,SUMIFS(Investors!$Q:$Q,Investors!$P:$P,A3)-SUMIFS(Sales!$R:$R,Sales!$H:$H,A3),SUMIFS(Investors!$Q:$Q,Investors!$P:$P,A3))</f>
        <v/>
      </c>
      <c r="F3" s="4">
        <f>SUMIFS('General Expenses'!$C:$C,'General Expenses'!$A:$A,A3)</f>
        <v/>
      </c>
      <c r="G3" s="4">
        <f>B3+C3-D3-E3-F3</f>
        <v/>
      </c>
      <c r="H3" s="4">
        <f>G3</f>
        <v/>
      </c>
    </row>
    <row r="4">
      <c r="A4" s="10">
        <f>A3+1</f>
        <v/>
      </c>
      <c r="B4" s="4" t="n"/>
      <c r="C4" s="4">
        <f>SUMIFS(Sales!$S:$S,Sales!$H:$H,A4)+SUMIFS(Sales!$J:$J,Sales!$H:$H,A4)</f>
        <v/>
      </c>
      <c r="D4" s="4">
        <f>SUMIFS(Sales!$J:$J,Sales!$U:$U,A4)</f>
        <v/>
      </c>
      <c r="E4" s="4">
        <f>IF(C4&lt;&gt;0,SUMIFS(Investors!$Q:$Q,Investors!$P:$P,A4)-SUMIFS(Sales!$R:$R,Sales!$H:$H,A4),SUMIFS(Investors!$Q:$Q,Investors!$P:$P,A4))</f>
        <v/>
      </c>
      <c r="F4" s="4">
        <f>SUMIFS('General Expenses'!$C:$C,'General Expenses'!$A:$A,A4)</f>
        <v/>
      </c>
      <c r="G4" s="4">
        <f>B4+C4-D4-E4-F4</f>
        <v/>
      </c>
      <c r="H4" s="4">
        <f>H3+G4</f>
        <v/>
      </c>
    </row>
    <row r="5">
      <c r="A5" s="10">
        <f>A4+1</f>
        <v/>
      </c>
      <c r="B5" s="4" t="n"/>
      <c r="C5" s="4">
        <f>SUMIFS(Sales!$S:$S,Sales!$H:$H,A5)+SUMIFS(Sales!$J:$J,Sales!$H:$H,A5)</f>
        <v/>
      </c>
      <c r="D5" s="4">
        <f>SUMIFS(Sales!$J:$J,Sales!$U:$U,A5)</f>
        <v/>
      </c>
      <c r="E5" s="4">
        <f>IF(C5&lt;&gt;0,SUMIFS(Investors!$Q:$Q,Investors!$P:$P,A5)-SUMIFS(Sales!$R:$R,Sales!$H:$H,A5),SUMIFS(Investors!$Q:$Q,Investors!$P:$P,A5))</f>
        <v/>
      </c>
      <c r="F5" s="4">
        <f>SUMIFS('General Expenses'!$C:$C,'General Expenses'!$A:$A,A5)</f>
        <v/>
      </c>
      <c r="G5" s="4">
        <f>B5+C5-D5-E5-F5</f>
        <v/>
      </c>
      <c r="H5" s="4">
        <f>H4+G5</f>
        <v/>
      </c>
    </row>
    <row r="6">
      <c r="A6" s="10">
        <f>A5+1</f>
        <v/>
      </c>
      <c r="B6" s="4" t="n"/>
      <c r="C6" s="4">
        <f>SUMIFS(Sales!$S:$S,Sales!$H:$H,A6)+SUMIFS(Sales!$J:$J,Sales!$H:$H,A6)</f>
        <v/>
      </c>
      <c r="D6" s="4">
        <f>SUMIFS(Sales!$J:$J,Sales!$U:$U,A6)</f>
        <v/>
      </c>
      <c r="E6" s="4">
        <f>IF(C6&lt;&gt;0,SUMIFS(Investors!$Q:$Q,Investors!$P:$P,A6)-SUMIFS(Sales!$R:$R,Sales!$H:$H,A6),SUMIFS(Investors!$Q:$Q,Investors!$P:$P,A6))</f>
        <v/>
      </c>
      <c r="F6" s="4">
        <f>SUMIFS('General Expenses'!$C:$C,'General Expenses'!$A:$A,A6)</f>
        <v/>
      </c>
      <c r="G6" s="4">
        <f>B6+C6-D6-E6-F6</f>
        <v/>
      </c>
      <c r="H6" s="4">
        <f>H5+G6</f>
        <v/>
      </c>
    </row>
    <row r="7">
      <c r="A7" s="10">
        <f>A6+1</f>
        <v/>
      </c>
      <c r="B7" s="4" t="n"/>
      <c r="C7" s="4">
        <f>SUMIFS(Sales!$S:$S,Sales!$H:$H,A7)+SUMIFS(Sales!$J:$J,Sales!$H:$H,A7)</f>
        <v/>
      </c>
      <c r="D7" s="4">
        <f>SUMIFS(Sales!$J:$J,Sales!$U:$U,A7)</f>
        <v/>
      </c>
      <c r="E7" s="4">
        <f>IF(C7&lt;&gt;0,SUMIFS(Investors!$Q:$Q,Investors!$P:$P,A7)-SUMIFS(Sales!$R:$R,Sales!$H:$H,A7),SUMIFS(Investors!$Q:$Q,Investors!$P:$P,A7))</f>
        <v/>
      </c>
      <c r="F7" s="4">
        <f>SUMIFS('General Expenses'!$C:$C,'General Expenses'!$A:$A,A7)</f>
        <v/>
      </c>
      <c r="G7" s="4">
        <f>B7+C7-D7-E7-F7</f>
        <v/>
      </c>
      <c r="H7" s="4">
        <f>H6+G7</f>
        <v/>
      </c>
    </row>
    <row r="8">
      <c r="A8" s="10">
        <f>A7+1</f>
        <v/>
      </c>
      <c r="B8" s="4" t="n"/>
      <c r="C8" s="4">
        <f>SUMIFS(Sales!$S:$S,Sales!$H:$H,A8)+SUMIFS(Sales!$J:$J,Sales!$H:$H,A8)</f>
        <v/>
      </c>
      <c r="D8" s="4">
        <f>SUMIFS(Sales!$J:$J,Sales!$U:$U,A8)</f>
        <v/>
      </c>
      <c r="E8" s="4">
        <f>IF(C8&lt;&gt;0,SUMIFS(Investors!$Q:$Q,Investors!$P:$P,A8)-SUMIFS(Sales!$R:$R,Sales!$H:$H,A8),SUMIFS(Investors!$Q:$Q,Investors!$P:$P,A8))</f>
        <v/>
      </c>
      <c r="F8" s="4">
        <f>SUMIFS('General Expenses'!$C:$C,'General Expenses'!$A:$A,A8)</f>
        <v/>
      </c>
      <c r="G8" s="4">
        <f>B8+C8-D8-E8-F8</f>
        <v/>
      </c>
      <c r="H8" s="4">
        <f>H7+G8</f>
        <v/>
      </c>
    </row>
    <row r="9">
      <c r="A9" s="10">
        <f>A8+1</f>
        <v/>
      </c>
      <c r="B9" s="4" t="n"/>
      <c r="C9" s="4">
        <f>SUMIFS(Sales!$S:$S,Sales!$H:$H,A9)+SUMIFS(Sales!$J:$J,Sales!$H:$H,A9)</f>
        <v/>
      </c>
      <c r="D9" s="4">
        <f>SUMIFS(Sales!$J:$J,Sales!$U:$U,A9)</f>
        <v/>
      </c>
      <c r="E9" s="4">
        <f>IF(C9&lt;&gt;0,SUMIFS(Investors!$Q:$Q,Investors!$P:$P,A9)-SUMIFS(Sales!$R:$R,Sales!$H:$H,A9),SUMIFS(Investors!$Q:$Q,Investors!$P:$P,A9))</f>
        <v/>
      </c>
      <c r="F9" s="4">
        <f>SUMIFS('General Expenses'!$C:$C,'General Expenses'!$A:$A,A9)</f>
        <v/>
      </c>
      <c r="G9" s="4">
        <f>B9+C9-D9-E9-F9</f>
        <v/>
      </c>
      <c r="H9" s="4">
        <f>H8+G9</f>
        <v/>
      </c>
    </row>
    <row r="10">
      <c r="A10" s="10">
        <f>A9+1</f>
        <v/>
      </c>
      <c r="B10" s="4" t="n"/>
      <c r="C10" s="4">
        <f>SUMIFS(Sales!$S:$S,Sales!$H:$H,A10)+SUMIFS(Sales!$J:$J,Sales!$H:$H,A10)</f>
        <v/>
      </c>
      <c r="D10" s="4">
        <f>SUMIFS(Sales!$J:$J,Sales!$U:$U,A10)</f>
        <v/>
      </c>
      <c r="E10" s="4">
        <f>IF(C10&lt;&gt;0,SUMIFS(Investors!$Q:$Q,Investors!$P:$P,A10)-SUMIFS(Sales!$R:$R,Sales!$H:$H,A10),SUMIFS(Investors!$Q:$Q,Investors!$P:$P,A10))</f>
        <v/>
      </c>
      <c r="F10" s="4">
        <f>SUMIFS('General Expenses'!$C:$C,'General Expenses'!$A:$A,A10)</f>
        <v/>
      </c>
      <c r="G10" s="4">
        <f>B10+C10-D10-E10-F10</f>
        <v/>
      </c>
      <c r="H10" s="4">
        <f>H9+G10</f>
        <v/>
      </c>
    </row>
    <row r="11">
      <c r="A11" s="10">
        <f>A10+1</f>
        <v/>
      </c>
      <c r="B11" s="4" t="n"/>
      <c r="C11" s="4">
        <f>SUMIFS(Sales!$S:$S,Sales!$H:$H,A11)+SUMIFS(Sales!$J:$J,Sales!$H:$H,A11)</f>
        <v/>
      </c>
      <c r="D11" s="4">
        <f>SUMIFS(Sales!$J:$J,Sales!$U:$U,A11)</f>
        <v/>
      </c>
      <c r="E11" s="4">
        <f>IF(C11&lt;&gt;0,SUMIFS(Investors!$Q:$Q,Investors!$P:$P,A11)-SUMIFS(Sales!$R:$R,Sales!$H:$H,A11),SUMIFS(Investors!$Q:$Q,Investors!$P:$P,A11))</f>
        <v/>
      </c>
      <c r="F11" s="4">
        <f>SUMIFS('General Expenses'!$C:$C,'General Expenses'!$A:$A,A11)</f>
        <v/>
      </c>
      <c r="G11" s="4">
        <f>B11+C11-D11-E11-F11</f>
        <v/>
      </c>
      <c r="H11" s="4">
        <f>H10+G11</f>
        <v/>
      </c>
    </row>
    <row r="12">
      <c r="A12" s="10">
        <f>A11+1</f>
        <v/>
      </c>
      <c r="B12" s="4" t="n"/>
      <c r="C12" s="4">
        <f>SUMIFS(Sales!$S:$S,Sales!$H:$H,A12)+SUMIFS(Sales!$J:$J,Sales!$H:$H,A12)</f>
        <v/>
      </c>
      <c r="D12" s="4">
        <f>SUMIFS(Sales!$J:$J,Sales!$U:$U,A12)</f>
        <v/>
      </c>
      <c r="E12" s="4">
        <f>IF(C12&lt;&gt;0,SUMIFS(Investors!$Q:$Q,Investors!$P:$P,A12)-SUMIFS(Sales!$R:$R,Sales!$H:$H,A12),SUMIFS(Investors!$Q:$Q,Investors!$P:$P,A12))</f>
        <v/>
      </c>
      <c r="F12" s="4">
        <f>SUMIFS('General Expenses'!$C:$C,'General Expenses'!$A:$A,A12)</f>
        <v/>
      </c>
      <c r="G12" s="4">
        <f>B12+C12-D12-E12-F12</f>
        <v/>
      </c>
      <c r="H12" s="4">
        <f>H11+G12</f>
        <v/>
      </c>
    </row>
    <row r="13">
      <c r="A13" s="10">
        <f>A12+1</f>
        <v/>
      </c>
      <c r="B13" s="4" t="n"/>
      <c r="C13" s="4">
        <f>SUMIFS(Sales!$S:$S,Sales!$H:$H,A13)+SUMIFS(Sales!$J:$J,Sales!$H:$H,A13)</f>
        <v/>
      </c>
      <c r="D13" s="4">
        <f>SUMIFS(Sales!$J:$J,Sales!$U:$U,A13)</f>
        <v/>
      </c>
      <c r="E13" s="4">
        <f>IF(C13&lt;&gt;0,SUMIFS(Investors!$Q:$Q,Investors!$P:$P,A13)-SUMIFS(Sales!$R:$R,Sales!$H:$H,A13),SUMIFS(Investors!$Q:$Q,Investors!$P:$P,A13))</f>
        <v/>
      </c>
      <c r="F13" s="4">
        <f>SUMIFS('General Expenses'!$C:$C,'General Expenses'!$A:$A,A13)</f>
        <v/>
      </c>
      <c r="G13" s="4">
        <f>B13+C13-D13-E13-F13</f>
        <v/>
      </c>
      <c r="H13" s="4">
        <f>H12+G13</f>
        <v/>
      </c>
    </row>
    <row r="14">
      <c r="A14" s="10">
        <f>A13+1</f>
        <v/>
      </c>
      <c r="B14" s="4" t="n"/>
      <c r="C14" s="4">
        <f>SUMIFS(Sales!$S:$S,Sales!$H:$H,A14)+SUMIFS(Sales!$J:$J,Sales!$H:$H,A14)</f>
        <v/>
      </c>
      <c r="D14" s="4">
        <f>SUMIFS(Sales!$J:$J,Sales!$U:$U,A14)</f>
        <v/>
      </c>
      <c r="E14" s="4">
        <f>IF(C14&lt;&gt;0,SUMIFS(Investors!$Q:$Q,Investors!$P:$P,A14)-SUMIFS(Sales!$R:$R,Sales!$H:$H,A14),SUMIFS(Investors!$Q:$Q,Investors!$P:$P,A14))</f>
        <v/>
      </c>
      <c r="F14" s="4">
        <f>SUMIFS('General Expenses'!$C:$C,'General Expenses'!$A:$A,A14)</f>
        <v/>
      </c>
      <c r="G14" s="4">
        <f>B14+C14-D14-E14-F14</f>
        <v/>
      </c>
      <c r="H14" s="4">
        <f>H13+G14</f>
        <v/>
      </c>
    </row>
    <row r="15">
      <c r="A15" s="10">
        <f>A14+1</f>
        <v/>
      </c>
      <c r="B15" s="4" t="n"/>
      <c r="C15" s="4">
        <f>SUMIFS(Sales!$S:$S,Sales!$H:$H,A15)+SUMIFS(Sales!$J:$J,Sales!$H:$H,A15)</f>
        <v/>
      </c>
      <c r="D15" s="4">
        <f>SUMIFS(Sales!$J:$J,Sales!$U:$U,A15)</f>
        <v/>
      </c>
      <c r="E15" s="4">
        <f>IF(C15&lt;&gt;0,SUMIFS(Investors!$Q:$Q,Investors!$P:$P,A15)-SUMIFS(Sales!$R:$R,Sales!$H:$H,A15),SUMIFS(Investors!$Q:$Q,Investors!$P:$P,A15))</f>
        <v/>
      </c>
      <c r="F15" s="4">
        <f>SUMIFS('General Expenses'!$C:$C,'General Expenses'!$A:$A,A15)</f>
        <v/>
      </c>
      <c r="G15" s="4">
        <f>B15+C15-D15-E15-F15</f>
        <v/>
      </c>
      <c r="H15" s="4">
        <f>H14+G15</f>
        <v/>
      </c>
    </row>
    <row r="16">
      <c r="A16" s="10">
        <f>A15+1</f>
        <v/>
      </c>
      <c r="B16" s="4" t="n"/>
      <c r="C16" s="4">
        <f>SUMIFS(Sales!$S:$S,Sales!$H:$H,A16)+SUMIFS(Sales!$J:$J,Sales!$H:$H,A16)</f>
        <v/>
      </c>
      <c r="D16" s="4">
        <f>SUMIFS(Sales!$J:$J,Sales!$U:$U,A16)</f>
        <v/>
      </c>
      <c r="E16" s="4">
        <f>IF(C16&lt;&gt;0,SUMIFS(Investors!$Q:$Q,Investors!$P:$P,A16)-SUMIFS(Sales!$R:$R,Sales!$H:$H,A16),SUMIFS(Investors!$Q:$Q,Investors!$P:$P,A16))</f>
        <v/>
      </c>
      <c r="F16" s="4">
        <f>SUMIFS('General Expenses'!$C:$C,'General Expenses'!$A:$A,A16)</f>
        <v/>
      </c>
      <c r="G16" s="4">
        <f>B16+C16-D16-E16-F16</f>
        <v/>
      </c>
      <c r="H16" s="4">
        <f>H15+G16</f>
        <v/>
      </c>
    </row>
    <row r="17">
      <c r="A17" s="10">
        <f>A16+1</f>
        <v/>
      </c>
      <c r="B17" s="4" t="n"/>
      <c r="C17" s="4">
        <f>SUMIFS(Sales!$S:$S,Sales!$H:$H,A17)+SUMIFS(Sales!$J:$J,Sales!$H:$H,A17)</f>
        <v/>
      </c>
      <c r="D17" s="4">
        <f>SUMIFS(Sales!$J:$J,Sales!$U:$U,A17)</f>
        <v/>
      </c>
      <c r="E17" s="4">
        <f>IF(C17&lt;&gt;0,SUMIFS(Investors!$Q:$Q,Investors!$P:$P,A17)-SUMIFS(Sales!$R:$R,Sales!$H:$H,A17),SUMIFS(Investors!$Q:$Q,Investors!$P:$P,A17))</f>
        <v/>
      </c>
      <c r="F17" s="4">
        <f>SUMIFS('General Expenses'!$C:$C,'General Expenses'!$A:$A,A17)</f>
        <v/>
      </c>
      <c r="G17" s="4">
        <f>B17+C17-D17-E17-F17</f>
        <v/>
      </c>
      <c r="H17" s="4">
        <f>H16+G17</f>
        <v/>
      </c>
    </row>
    <row r="18">
      <c r="A18" s="10">
        <f>A17+1</f>
        <v/>
      </c>
      <c r="B18" s="4" t="n"/>
      <c r="C18" s="4">
        <f>SUMIFS(Sales!$S:$S,Sales!$H:$H,A18)+SUMIFS(Sales!$J:$J,Sales!$H:$H,A18)</f>
        <v/>
      </c>
      <c r="D18" s="4">
        <f>SUMIFS(Sales!$J:$J,Sales!$U:$U,A18)</f>
        <v/>
      </c>
      <c r="E18" s="4">
        <f>IF(C18&lt;&gt;0,SUMIFS(Investors!$Q:$Q,Investors!$P:$P,A18)-SUMIFS(Sales!$R:$R,Sales!$H:$H,A18),SUMIFS(Investors!$Q:$Q,Investors!$P:$P,A18))</f>
        <v/>
      </c>
      <c r="F18" s="4">
        <f>SUMIFS('General Expenses'!$C:$C,'General Expenses'!$A:$A,A18)</f>
        <v/>
      </c>
      <c r="G18" s="4">
        <f>B18+C18-D18-E18-F18</f>
        <v/>
      </c>
      <c r="H18" s="4">
        <f>H17+G18</f>
        <v/>
      </c>
    </row>
    <row r="19">
      <c r="A19" s="10">
        <f>A18+1</f>
        <v/>
      </c>
      <c r="B19" s="4" t="n"/>
      <c r="C19" s="4">
        <f>SUMIFS(Sales!$S:$S,Sales!$H:$H,A19)+SUMIFS(Sales!$J:$J,Sales!$H:$H,A19)</f>
        <v/>
      </c>
      <c r="D19" s="4">
        <f>SUMIFS(Sales!$J:$J,Sales!$U:$U,A19)</f>
        <v/>
      </c>
      <c r="E19" s="4">
        <f>IF(C19&lt;&gt;0,SUMIFS(Investors!$Q:$Q,Investors!$P:$P,A19)-SUMIFS(Sales!$R:$R,Sales!$H:$H,A19),SUMIFS(Investors!$Q:$Q,Investors!$P:$P,A19))</f>
        <v/>
      </c>
      <c r="F19" s="4">
        <f>SUMIFS('General Expenses'!$C:$C,'General Expenses'!$A:$A,A19)</f>
        <v/>
      </c>
      <c r="G19" s="4">
        <f>B19+C19-D19-E19-F19</f>
        <v/>
      </c>
      <c r="H19" s="4">
        <f>H18+G19</f>
        <v/>
      </c>
    </row>
    <row r="20">
      <c r="A20" s="10">
        <f>A19+1</f>
        <v/>
      </c>
      <c r="B20" s="4" t="n"/>
      <c r="C20" s="4">
        <f>SUMIFS(Sales!$S:$S,Sales!$H:$H,A20)+SUMIFS(Sales!$J:$J,Sales!$H:$H,A20)</f>
        <v/>
      </c>
      <c r="D20" s="4">
        <f>SUMIFS(Sales!$J:$J,Sales!$U:$U,A20)</f>
        <v/>
      </c>
      <c r="E20" s="4">
        <f>IF(C20&lt;&gt;0,SUMIFS(Investors!$Q:$Q,Investors!$P:$P,A20)-SUMIFS(Sales!$R:$R,Sales!$H:$H,A20),SUMIFS(Investors!$Q:$Q,Investors!$P:$P,A20))</f>
        <v/>
      </c>
      <c r="F20" s="4">
        <f>SUMIFS('General Expenses'!$C:$C,'General Expenses'!$A:$A,A20)</f>
        <v/>
      </c>
      <c r="G20" s="4">
        <f>B20+C20-D20-E20-F20</f>
        <v/>
      </c>
      <c r="H20" s="4">
        <f>H19+G20</f>
        <v/>
      </c>
    </row>
    <row r="21">
      <c r="A21" s="10">
        <f>A20+1</f>
        <v/>
      </c>
      <c r="B21" s="4" t="n"/>
      <c r="C21" s="4">
        <f>SUMIFS(Sales!$S:$S,Sales!$H:$H,A21)+SUMIFS(Sales!$J:$J,Sales!$H:$H,A21)</f>
        <v/>
      </c>
      <c r="D21" s="4">
        <f>SUMIFS(Sales!$J:$J,Sales!$U:$U,A21)</f>
        <v/>
      </c>
      <c r="E21" s="4">
        <f>IF(C21&lt;&gt;0,SUMIFS(Investors!$Q:$Q,Investors!$P:$P,A21)-SUMIFS(Sales!$R:$R,Sales!$H:$H,A21),SUMIFS(Investors!$Q:$Q,Investors!$P:$P,A21))</f>
        <v/>
      </c>
      <c r="F21" s="4">
        <f>SUMIFS('General Expenses'!$C:$C,'General Expenses'!$A:$A,A21)</f>
        <v/>
      </c>
      <c r="G21" s="4">
        <f>B21+C21-D21-E21-F21</f>
        <v/>
      </c>
      <c r="H21" s="4">
        <f>H20+G21</f>
        <v/>
      </c>
    </row>
    <row r="22">
      <c r="A22" s="10">
        <f>A21+1</f>
        <v/>
      </c>
      <c r="B22" s="4" t="n"/>
      <c r="C22" s="4">
        <f>SUMIFS(Sales!$S:$S,Sales!$H:$H,A22)+SUMIFS(Sales!$J:$J,Sales!$H:$H,A22)</f>
        <v/>
      </c>
      <c r="D22" s="4">
        <f>SUMIFS(Sales!$J:$J,Sales!$U:$U,A22)</f>
        <v/>
      </c>
      <c r="E22" s="4">
        <f>IF(C22&lt;&gt;0,SUMIFS(Investors!$Q:$Q,Investors!$P:$P,A22)-SUMIFS(Sales!$R:$R,Sales!$H:$H,A22),SUMIFS(Investors!$Q:$Q,Investors!$P:$P,A22))</f>
        <v/>
      </c>
      <c r="F22" s="4">
        <f>SUMIFS('General Expenses'!$C:$C,'General Expenses'!$A:$A,A22)</f>
        <v/>
      </c>
      <c r="G22" s="4">
        <f>B22+C22-D22-E22-F22</f>
        <v/>
      </c>
      <c r="H22" s="4">
        <f>H21+G22</f>
        <v/>
      </c>
    </row>
    <row r="23">
      <c r="A23" s="10">
        <f>A22+1</f>
        <v/>
      </c>
      <c r="B23" s="4" t="n"/>
      <c r="C23" s="4">
        <f>SUMIFS(Sales!$S:$S,Sales!$H:$H,A23)+SUMIFS(Sales!$J:$J,Sales!$H:$H,A23)</f>
        <v/>
      </c>
      <c r="D23" s="4">
        <f>SUMIFS(Sales!$J:$J,Sales!$U:$U,A23)</f>
        <v/>
      </c>
      <c r="E23" s="4">
        <f>IF(C23&lt;&gt;0,SUMIFS(Investors!$Q:$Q,Investors!$P:$P,A23)-SUMIFS(Sales!$R:$R,Sales!$H:$H,A23),SUMIFS(Investors!$Q:$Q,Investors!$P:$P,A23))</f>
        <v/>
      </c>
      <c r="F23" s="4">
        <f>SUMIFS('General Expenses'!$C:$C,'General Expenses'!$A:$A,A23)</f>
        <v/>
      </c>
      <c r="G23" s="4">
        <f>B23+C23-D23-E23-F23</f>
        <v/>
      </c>
      <c r="H23" s="4">
        <f>H22+G23</f>
        <v/>
      </c>
    </row>
    <row r="24">
      <c r="A24" s="10">
        <f>A23+1</f>
        <v/>
      </c>
      <c r="B24" s="4" t="n"/>
      <c r="C24" s="4">
        <f>SUMIFS(Sales!$S:$S,Sales!$H:$H,A24)+SUMIFS(Sales!$J:$J,Sales!$H:$H,A24)</f>
        <v/>
      </c>
      <c r="D24" s="4">
        <f>SUMIFS(Sales!$J:$J,Sales!$U:$U,A24)</f>
        <v/>
      </c>
      <c r="E24" s="4">
        <f>IF(C24&lt;&gt;0,SUMIFS(Investors!$Q:$Q,Investors!$P:$P,A24)-SUMIFS(Sales!$R:$R,Sales!$H:$H,A24),SUMIFS(Investors!$Q:$Q,Investors!$P:$P,A24))</f>
        <v/>
      </c>
      <c r="F24" s="4">
        <f>SUMIFS('General Expenses'!$C:$C,'General Expenses'!$A:$A,A24)</f>
        <v/>
      </c>
      <c r="G24" s="4">
        <f>B24+C24-D24-E24-F24</f>
        <v/>
      </c>
      <c r="H24" s="4">
        <f>H23+G24</f>
        <v/>
      </c>
    </row>
    <row r="25">
      <c r="A25" s="10">
        <f>A24+1</f>
        <v/>
      </c>
      <c r="B25" s="4" t="n"/>
      <c r="C25" s="4">
        <f>SUMIFS(Sales!$S:$S,Sales!$H:$H,A25)+SUMIFS(Sales!$J:$J,Sales!$H:$H,A25)</f>
        <v/>
      </c>
      <c r="D25" s="4">
        <f>SUMIFS(Sales!$J:$J,Sales!$U:$U,A25)</f>
        <v/>
      </c>
      <c r="E25" s="4">
        <f>IF(C25&lt;&gt;0,SUMIFS(Investors!$Q:$Q,Investors!$P:$P,A25)-SUMIFS(Sales!$R:$R,Sales!$H:$H,A25),SUMIFS(Investors!$Q:$Q,Investors!$P:$P,A25))</f>
        <v/>
      </c>
      <c r="F25" s="4">
        <f>SUMIFS('General Expenses'!$C:$C,'General Expenses'!$A:$A,A25)</f>
        <v/>
      </c>
      <c r="G25" s="4">
        <f>B25+C25-D25-E25-F25</f>
        <v/>
      </c>
      <c r="H25" s="4">
        <f>H24+G25</f>
        <v/>
      </c>
    </row>
    <row r="26">
      <c r="A26" s="10">
        <f>A25+1</f>
        <v/>
      </c>
      <c r="B26" s="4" t="n"/>
      <c r="C26" s="4">
        <f>SUMIFS(Sales!$S:$S,Sales!$H:$H,A26)+SUMIFS(Sales!$J:$J,Sales!$H:$H,A26)</f>
        <v/>
      </c>
      <c r="D26" s="4">
        <f>SUMIFS(Sales!$J:$J,Sales!$U:$U,A26)</f>
        <v/>
      </c>
      <c r="E26" s="4">
        <f>IF(C26&lt;&gt;0,SUMIFS(Investors!$Q:$Q,Investors!$P:$P,A26)-SUMIFS(Sales!$R:$R,Sales!$H:$H,A26),SUMIFS(Investors!$Q:$Q,Investors!$P:$P,A26))</f>
        <v/>
      </c>
      <c r="F26" s="4">
        <f>SUMIFS('General Expenses'!$C:$C,'General Expenses'!$A:$A,A26)</f>
        <v/>
      </c>
      <c r="G26" s="4">
        <f>B26+C26-D26-E26-F26</f>
        <v/>
      </c>
      <c r="H26" s="4">
        <f>H25+G26</f>
        <v/>
      </c>
    </row>
    <row r="27">
      <c r="A27" s="10">
        <f>A26+1</f>
        <v/>
      </c>
      <c r="B27" s="4" t="n"/>
      <c r="C27" s="4">
        <f>SUMIFS(Sales!$S:$S,Sales!$H:$H,A27)+SUMIFS(Sales!$J:$J,Sales!$H:$H,A27)</f>
        <v/>
      </c>
      <c r="D27" s="4">
        <f>SUMIFS(Sales!$J:$J,Sales!$U:$U,A27)</f>
        <v/>
      </c>
      <c r="E27" s="4">
        <f>IF(C27&lt;&gt;0,SUMIFS(Investors!$Q:$Q,Investors!$P:$P,A27)-SUMIFS(Sales!$R:$R,Sales!$H:$H,A27),SUMIFS(Investors!$Q:$Q,Investors!$P:$P,A27))</f>
        <v/>
      </c>
      <c r="F27" s="4">
        <f>SUMIFS('General Expenses'!$C:$C,'General Expenses'!$A:$A,A27)</f>
        <v/>
      </c>
      <c r="G27" s="4">
        <f>B27+C27-D27-E27-F27</f>
        <v/>
      </c>
      <c r="H27" s="4">
        <f>H26+G27</f>
        <v/>
      </c>
    </row>
    <row r="28">
      <c r="A28" s="10">
        <f>A27+1</f>
        <v/>
      </c>
      <c r="B28" s="4" t="n"/>
      <c r="C28" s="4">
        <f>SUMIFS(Sales!$S:$S,Sales!$H:$H,A28)+SUMIFS(Sales!$J:$J,Sales!$H:$H,A28)</f>
        <v/>
      </c>
      <c r="D28" s="4">
        <f>SUMIFS(Sales!$J:$J,Sales!$U:$U,A28)</f>
        <v/>
      </c>
      <c r="E28" s="4">
        <f>IF(C28&lt;&gt;0,SUMIFS(Investors!$Q:$Q,Investors!$P:$P,A28)-SUMIFS(Sales!$R:$R,Sales!$H:$H,A28),SUMIFS(Investors!$Q:$Q,Investors!$P:$P,A28))</f>
        <v/>
      </c>
      <c r="F28" s="4">
        <f>SUMIFS('General Expenses'!$C:$C,'General Expenses'!$A:$A,A28)</f>
        <v/>
      </c>
      <c r="G28" s="4">
        <f>B28+C28-D28-E28-F28</f>
        <v/>
      </c>
      <c r="H28" s="4">
        <f>H27+G28</f>
        <v/>
      </c>
    </row>
    <row r="29">
      <c r="A29" s="10">
        <f>A28+1</f>
        <v/>
      </c>
      <c r="B29" s="4" t="n"/>
      <c r="C29" s="4">
        <f>SUMIFS(Sales!$S:$S,Sales!$H:$H,A29)+SUMIFS(Sales!$J:$J,Sales!$H:$H,A29)</f>
        <v/>
      </c>
      <c r="D29" s="4">
        <f>SUMIFS(Sales!$J:$J,Sales!$U:$U,A29)</f>
        <v/>
      </c>
      <c r="E29" s="4">
        <f>IF(C29&lt;&gt;0,SUMIFS(Investors!$Q:$Q,Investors!$P:$P,A29)-SUMIFS(Sales!$R:$R,Sales!$H:$H,A29),SUMIFS(Investors!$Q:$Q,Investors!$P:$P,A29))</f>
        <v/>
      </c>
      <c r="F29" s="4">
        <f>SUMIFS('General Expenses'!$C:$C,'General Expenses'!$A:$A,A29)</f>
        <v/>
      </c>
      <c r="G29" s="4">
        <f>B29+C29-D29-E29-F29</f>
        <v/>
      </c>
      <c r="H29" s="4">
        <f>H28+G29</f>
        <v/>
      </c>
    </row>
    <row r="30">
      <c r="A30" s="10">
        <f>A29+1</f>
        <v/>
      </c>
      <c r="B30" s="4" t="n"/>
      <c r="C30" s="4">
        <f>SUMIFS(Sales!$S:$S,Sales!$H:$H,A30)+SUMIFS(Sales!$J:$J,Sales!$H:$H,A30)</f>
        <v/>
      </c>
      <c r="D30" s="4">
        <f>SUMIFS(Sales!$J:$J,Sales!$U:$U,A30)</f>
        <v/>
      </c>
      <c r="E30" s="4">
        <f>IF(C30&lt;&gt;0,SUMIFS(Investors!$Q:$Q,Investors!$P:$P,A30)-SUMIFS(Sales!$R:$R,Sales!$H:$H,A30),SUMIFS(Investors!$Q:$Q,Investors!$P:$P,A30))</f>
        <v/>
      </c>
      <c r="F30" s="4">
        <f>SUMIFS('General Expenses'!$C:$C,'General Expenses'!$A:$A,A30)</f>
        <v/>
      </c>
      <c r="G30" s="4">
        <f>B30+C30-D30-E30-F30</f>
        <v/>
      </c>
      <c r="H30" s="4">
        <f>H29+G30</f>
        <v/>
      </c>
    </row>
    <row r="31">
      <c r="A31" s="10">
        <f>A30+1</f>
        <v/>
      </c>
      <c r="B31" s="4" t="n"/>
      <c r="C31" s="4">
        <f>SUMIFS(Sales!$S:$S,Sales!$H:$H,A31)+SUMIFS(Sales!$J:$J,Sales!$H:$H,A31)</f>
        <v/>
      </c>
      <c r="D31" s="4">
        <f>SUMIFS(Sales!$J:$J,Sales!$U:$U,A31)</f>
        <v/>
      </c>
      <c r="E31" s="4">
        <f>IF(C31&lt;&gt;0,SUMIFS(Investors!$Q:$Q,Investors!$P:$P,A31)-SUMIFS(Sales!$R:$R,Sales!$H:$H,A31),SUMIFS(Investors!$Q:$Q,Investors!$P:$P,A31))</f>
        <v/>
      </c>
      <c r="F31" s="4">
        <f>SUMIFS('General Expenses'!$C:$C,'General Expenses'!$A:$A,A31)</f>
        <v/>
      </c>
      <c r="G31" s="4">
        <f>B31+C31-D31-E31-F31</f>
        <v/>
      </c>
      <c r="H31" s="4">
        <f>H30+G31</f>
        <v/>
      </c>
    </row>
    <row r="32">
      <c r="A32" s="10">
        <f>A31+1</f>
        <v/>
      </c>
      <c r="B32" s="4" t="n"/>
      <c r="C32" s="4">
        <f>SUMIFS(Sales!$S:$S,Sales!$H:$H,A32)+SUMIFS(Sales!$J:$J,Sales!$H:$H,A32)</f>
        <v/>
      </c>
      <c r="D32" s="4">
        <f>SUMIFS(Sales!$J:$J,Sales!$U:$U,A32)</f>
        <v/>
      </c>
      <c r="E32" s="4">
        <f>IF(C32&lt;&gt;0,SUMIFS(Investors!$Q:$Q,Investors!$P:$P,A32)-SUMIFS(Sales!$R:$R,Sales!$H:$H,A32),SUMIFS(Investors!$Q:$Q,Investors!$P:$P,A32))</f>
        <v/>
      </c>
      <c r="F32" s="4">
        <f>SUMIFS('General Expenses'!$C:$C,'General Expenses'!$A:$A,A32)</f>
        <v/>
      </c>
      <c r="G32" s="4">
        <f>B32+C32-D32-E32-F32</f>
        <v/>
      </c>
      <c r="H32" s="4">
        <f>H31+G32</f>
        <v/>
      </c>
    </row>
    <row r="33">
      <c r="A33" s="10">
        <f>A32+1</f>
        <v/>
      </c>
      <c r="B33" s="4" t="n"/>
      <c r="C33" s="4">
        <f>SUMIFS(Sales!$S:$S,Sales!$H:$H,A33)+SUMIFS(Sales!$J:$J,Sales!$H:$H,A33)</f>
        <v/>
      </c>
      <c r="D33" s="4">
        <f>SUMIFS(Sales!$J:$J,Sales!$U:$U,A33)</f>
        <v/>
      </c>
      <c r="E33" s="4">
        <f>IF(C33&lt;&gt;0,SUMIFS(Investors!$Q:$Q,Investors!$P:$P,A33)-SUMIFS(Sales!$R:$R,Sales!$H:$H,A33),SUMIFS(Investors!$Q:$Q,Investors!$P:$P,A33))</f>
        <v/>
      </c>
      <c r="F33" s="4">
        <f>SUMIFS('General Expenses'!$C:$C,'General Expenses'!$A:$A,A33)</f>
        <v/>
      </c>
      <c r="G33" s="4">
        <f>B33+C33-D33-E33-F33</f>
        <v/>
      </c>
      <c r="H33" s="4">
        <f>H32+G33</f>
        <v/>
      </c>
    </row>
    <row r="34">
      <c r="A34" s="10">
        <f>A33+1</f>
        <v/>
      </c>
      <c r="B34" s="4" t="n"/>
      <c r="C34" s="4">
        <f>SUMIFS(Sales!$S:$S,Sales!$H:$H,A34)+SUMIFS(Sales!$J:$J,Sales!$H:$H,A34)</f>
        <v/>
      </c>
      <c r="D34" s="4">
        <f>SUMIFS(Sales!$J:$J,Sales!$U:$U,A34)</f>
        <v/>
      </c>
      <c r="E34" s="4">
        <f>IF(C34&lt;&gt;0,SUMIFS(Investors!$Q:$Q,Investors!$P:$P,A34)-SUMIFS(Sales!$R:$R,Sales!$H:$H,A34),SUMIFS(Investors!$Q:$Q,Investors!$P:$P,A34))</f>
        <v/>
      </c>
      <c r="F34" s="4">
        <f>SUMIFS('General Expenses'!$C:$C,'General Expenses'!$A:$A,A34)</f>
        <v/>
      </c>
      <c r="G34" s="4">
        <f>B34+C34-D34-E34-F34</f>
        <v/>
      </c>
      <c r="H34" s="4">
        <f>H33+G34</f>
        <v/>
      </c>
    </row>
    <row r="35">
      <c r="A35" s="10">
        <f>A34+1</f>
        <v/>
      </c>
      <c r="B35" s="4" t="n"/>
      <c r="C35" s="4">
        <f>SUMIFS(Sales!$S:$S,Sales!$H:$H,A35)+SUMIFS(Sales!$J:$J,Sales!$H:$H,A35)</f>
        <v/>
      </c>
      <c r="D35" s="4">
        <f>SUMIFS(Sales!$J:$J,Sales!$U:$U,A35)</f>
        <v/>
      </c>
      <c r="E35" s="4">
        <f>IF(C35&lt;&gt;0,SUMIFS(Investors!$Q:$Q,Investors!$P:$P,A35)-SUMIFS(Sales!$R:$R,Sales!$H:$H,A35),SUMIFS(Investors!$Q:$Q,Investors!$P:$P,A35))</f>
        <v/>
      </c>
      <c r="F35" s="4">
        <f>SUMIFS('General Expenses'!$C:$C,'General Expenses'!$A:$A,A35)</f>
        <v/>
      </c>
      <c r="G35" s="4">
        <f>B35+C35-D35-E35-F35</f>
        <v/>
      </c>
      <c r="H35" s="4">
        <f>H34+G35</f>
        <v/>
      </c>
    </row>
    <row r="36">
      <c r="A36" s="10">
        <f>A35+1</f>
        <v/>
      </c>
      <c r="B36" s="4" t="n"/>
      <c r="C36" s="4">
        <f>SUMIFS(Sales!$S:$S,Sales!$H:$H,A36)+SUMIFS(Sales!$J:$J,Sales!$H:$H,A36)</f>
        <v/>
      </c>
      <c r="D36" s="4">
        <f>SUMIFS(Sales!$J:$J,Sales!$U:$U,A36)</f>
        <v/>
      </c>
      <c r="E36" s="4">
        <f>IF(C36&lt;&gt;0,SUMIFS(Investors!$Q:$Q,Investors!$P:$P,A36)-SUMIFS(Sales!$R:$R,Sales!$H:$H,A36),SUMIFS(Investors!$Q:$Q,Investors!$P:$P,A36))</f>
        <v/>
      </c>
      <c r="F36" s="4">
        <f>SUMIFS('General Expenses'!$C:$C,'General Expenses'!$A:$A,A36)</f>
        <v/>
      </c>
      <c r="G36" s="4">
        <f>B36+C36-D36-E36-F36</f>
        <v/>
      </c>
      <c r="H36" s="4">
        <f>H35+G36</f>
        <v/>
      </c>
    </row>
    <row r="37">
      <c r="A37" s="10">
        <f>A36+1</f>
        <v/>
      </c>
      <c r="B37" s="4" t="n"/>
      <c r="C37" s="4">
        <f>SUMIFS(Sales!$S:$S,Sales!$H:$H,A37)+SUMIFS(Sales!$J:$J,Sales!$H:$H,A37)</f>
        <v/>
      </c>
      <c r="D37" s="4">
        <f>SUMIFS(Sales!$J:$J,Sales!$U:$U,A37)</f>
        <v/>
      </c>
      <c r="E37" s="4">
        <f>IF(C37&lt;&gt;0,SUMIFS(Investors!$Q:$Q,Investors!$P:$P,A37)-SUMIFS(Sales!$R:$R,Sales!$H:$H,A37),SUMIFS(Investors!$Q:$Q,Investors!$P:$P,A37))</f>
        <v/>
      </c>
      <c r="F37" s="4">
        <f>SUMIFS('General Expenses'!$C:$C,'General Expenses'!$A:$A,A37)</f>
        <v/>
      </c>
      <c r="G37" s="4">
        <f>B37+C37-D37-E37-F37</f>
        <v/>
      </c>
      <c r="H37" s="4">
        <f>H36+G37</f>
        <v/>
      </c>
    </row>
    <row r="38">
      <c r="A38" s="10">
        <f>A37+1</f>
        <v/>
      </c>
      <c r="B38" s="4" t="n"/>
      <c r="C38" s="4">
        <f>SUMIFS(Sales!$S:$S,Sales!$H:$H,A38)+SUMIFS(Sales!$J:$J,Sales!$H:$H,A38)</f>
        <v/>
      </c>
      <c r="D38" s="4">
        <f>SUMIFS(Sales!$J:$J,Sales!$U:$U,A38)</f>
        <v/>
      </c>
      <c r="E38" s="4">
        <f>IF(C38&lt;&gt;0,SUMIFS(Investors!$Q:$Q,Investors!$P:$P,A38)-SUMIFS(Sales!$R:$R,Sales!$H:$H,A38),SUMIFS(Investors!$Q:$Q,Investors!$P:$P,A38))</f>
        <v/>
      </c>
      <c r="F38" s="4">
        <f>SUMIFS('General Expenses'!$C:$C,'General Expenses'!$A:$A,A38)</f>
        <v/>
      </c>
      <c r="G38" s="4">
        <f>B38+C38-D38-E38-F38</f>
        <v/>
      </c>
      <c r="H38" s="4">
        <f>H37+G38</f>
        <v/>
      </c>
    </row>
    <row r="39">
      <c r="A39" s="10">
        <f>A38+1</f>
        <v/>
      </c>
      <c r="B39" s="4" t="n"/>
      <c r="C39" s="4">
        <f>SUMIFS(Sales!$S:$S,Sales!$H:$H,A39)+SUMIFS(Sales!$J:$J,Sales!$H:$H,A39)</f>
        <v/>
      </c>
      <c r="D39" s="4">
        <f>SUMIFS(Sales!$J:$J,Sales!$U:$U,A39)</f>
        <v/>
      </c>
      <c r="E39" s="4">
        <f>IF(C39&lt;&gt;0,SUMIFS(Investors!$Q:$Q,Investors!$P:$P,A39)-SUMIFS(Sales!$R:$R,Sales!$H:$H,A39),SUMIFS(Investors!$Q:$Q,Investors!$P:$P,A39))</f>
        <v/>
      </c>
      <c r="F39" s="4">
        <f>SUMIFS('General Expenses'!$C:$C,'General Expenses'!$A:$A,A39)</f>
        <v/>
      </c>
      <c r="G39" s="4">
        <f>B39+C39-D39-E39-F39</f>
        <v/>
      </c>
      <c r="H39" s="4">
        <f>H38+G39</f>
        <v/>
      </c>
    </row>
    <row r="40">
      <c r="A40" s="10">
        <f>A39+1</f>
        <v/>
      </c>
      <c r="B40" s="4" t="n"/>
      <c r="C40" s="4">
        <f>SUMIFS(Sales!$S:$S,Sales!$H:$H,A40)+SUMIFS(Sales!$J:$J,Sales!$H:$H,A40)</f>
        <v/>
      </c>
      <c r="D40" s="4">
        <f>SUMIFS(Sales!$J:$J,Sales!$U:$U,A40)</f>
        <v/>
      </c>
      <c r="E40" s="4">
        <f>IF(C40&lt;&gt;0,SUMIFS(Investors!$Q:$Q,Investors!$P:$P,A40)-SUMIFS(Sales!$R:$R,Sales!$H:$H,A40),SUMIFS(Investors!$Q:$Q,Investors!$P:$P,A40))</f>
        <v/>
      </c>
      <c r="F40" s="4">
        <f>SUMIFS('General Expenses'!$C:$C,'General Expenses'!$A:$A,A40)</f>
        <v/>
      </c>
      <c r="G40" s="4">
        <f>B40+C40-D40-E40-F40</f>
        <v/>
      </c>
      <c r="H40" s="4">
        <f>H39+G40</f>
        <v/>
      </c>
    </row>
    <row r="41">
      <c r="A41" s="10">
        <f>A40+1</f>
        <v/>
      </c>
      <c r="B41" s="4" t="n"/>
      <c r="C41" s="4">
        <f>SUMIFS(Sales!$S:$S,Sales!$H:$H,A41)+SUMIFS(Sales!$J:$J,Sales!$H:$H,A41)</f>
        <v/>
      </c>
      <c r="D41" s="4">
        <f>SUMIFS(Sales!$J:$J,Sales!$U:$U,A41)</f>
        <v/>
      </c>
      <c r="E41" s="4">
        <f>IF(C41&lt;&gt;0,SUMIFS(Investors!$Q:$Q,Investors!$P:$P,A41)-SUMIFS(Sales!$R:$R,Sales!$H:$H,A41),SUMIFS(Investors!$Q:$Q,Investors!$P:$P,A41))</f>
        <v/>
      </c>
      <c r="F41" s="4">
        <f>SUMIFS('General Expenses'!$C:$C,'General Expenses'!$A:$A,A41)</f>
        <v/>
      </c>
      <c r="G41" s="4">
        <f>B41+C41-D41-E41-F41</f>
        <v/>
      </c>
      <c r="H41" s="4">
        <f>H40+G41</f>
        <v/>
      </c>
    </row>
    <row r="42">
      <c r="A42" s="10">
        <f>A41+1</f>
        <v/>
      </c>
      <c r="B42" s="4" t="n"/>
      <c r="C42" s="4">
        <f>SUMIFS(Sales!$S:$S,Sales!$H:$H,A42)+SUMIFS(Sales!$J:$J,Sales!$H:$H,A42)</f>
        <v/>
      </c>
      <c r="D42" s="4">
        <f>SUMIFS(Sales!$J:$J,Sales!$U:$U,A42)</f>
        <v/>
      </c>
      <c r="E42" s="4">
        <f>IF(C42&lt;&gt;0,SUMIFS(Investors!$Q:$Q,Investors!$P:$P,A42)-SUMIFS(Sales!$R:$R,Sales!$H:$H,A42),SUMIFS(Investors!$Q:$Q,Investors!$P:$P,A42))</f>
        <v/>
      </c>
      <c r="F42" s="4">
        <f>SUMIFS('General Expenses'!$C:$C,'General Expenses'!$A:$A,A42)</f>
        <v/>
      </c>
      <c r="G42" s="4">
        <f>B42+C42-D42-E42-F42</f>
        <v/>
      </c>
      <c r="H42" s="4">
        <f>H41+G42</f>
        <v/>
      </c>
    </row>
    <row r="43">
      <c r="A43" s="10">
        <f>A42+1</f>
        <v/>
      </c>
      <c r="B43" s="4" t="n"/>
      <c r="C43" s="4">
        <f>SUMIFS(Sales!$S:$S,Sales!$H:$H,A43)+SUMIFS(Sales!$J:$J,Sales!$H:$H,A43)</f>
        <v/>
      </c>
      <c r="D43" s="4">
        <f>SUMIFS(Sales!$J:$J,Sales!$U:$U,A43)</f>
        <v/>
      </c>
      <c r="E43" s="4">
        <f>IF(C43&lt;&gt;0,SUMIFS(Investors!$Q:$Q,Investors!$P:$P,A43)-SUMIFS(Sales!$R:$R,Sales!$H:$H,A43),SUMIFS(Investors!$Q:$Q,Investors!$P:$P,A43))</f>
        <v/>
      </c>
      <c r="F43" s="4">
        <f>SUMIFS('General Expenses'!$C:$C,'General Expenses'!$A:$A,A43)</f>
        <v/>
      </c>
      <c r="G43" s="4">
        <f>B43+C43-D43-E43-F43</f>
        <v/>
      </c>
      <c r="H43" s="4">
        <f>H42+G43</f>
        <v/>
      </c>
    </row>
    <row r="44">
      <c r="A44" s="10">
        <f>A43+1</f>
        <v/>
      </c>
      <c r="B44" s="4" t="n"/>
      <c r="C44" s="4">
        <f>SUMIFS(Sales!$S:$S,Sales!$H:$H,A44)+SUMIFS(Sales!$J:$J,Sales!$H:$H,A44)</f>
        <v/>
      </c>
      <c r="D44" s="4">
        <f>SUMIFS(Sales!$J:$J,Sales!$U:$U,A44)</f>
        <v/>
      </c>
      <c r="E44" s="4">
        <f>IF(C44&lt;&gt;0,SUMIFS(Investors!$Q:$Q,Investors!$P:$P,A44)-SUMIFS(Sales!$R:$R,Sales!$H:$H,A44),SUMIFS(Investors!$Q:$Q,Investors!$P:$P,A44))</f>
        <v/>
      </c>
      <c r="F44" s="4">
        <f>SUMIFS('General Expenses'!$C:$C,'General Expenses'!$A:$A,A44)</f>
        <v/>
      </c>
      <c r="G44" s="4">
        <f>B44+C44-D44-E44-F44</f>
        <v/>
      </c>
      <c r="H44" s="4">
        <f>H43+G44</f>
        <v/>
      </c>
    </row>
    <row r="45">
      <c r="A45" s="10">
        <f>A44+1</f>
        <v/>
      </c>
      <c r="B45" s="4" t="n"/>
      <c r="C45" s="4">
        <f>SUMIFS(Sales!$S:$S,Sales!$H:$H,A45)+SUMIFS(Sales!$J:$J,Sales!$H:$H,A45)</f>
        <v/>
      </c>
      <c r="D45" s="4">
        <f>SUMIFS(Sales!$J:$J,Sales!$U:$U,A45)</f>
        <v/>
      </c>
      <c r="E45" s="4">
        <f>IF(C45&lt;&gt;0,SUMIFS(Investors!$Q:$Q,Investors!$P:$P,A45)-SUMIFS(Sales!$R:$R,Sales!$H:$H,A45),SUMIFS(Investors!$Q:$Q,Investors!$P:$P,A45))</f>
        <v/>
      </c>
      <c r="F45" s="4">
        <f>SUMIFS('General Expenses'!$C:$C,'General Expenses'!$A:$A,A45)</f>
        <v/>
      </c>
      <c r="G45" s="4">
        <f>B45+C45-D45-E45-F45</f>
        <v/>
      </c>
      <c r="H45" s="4">
        <f>H44+G45</f>
        <v/>
      </c>
    </row>
    <row r="46">
      <c r="A46" s="10">
        <f>A45+1</f>
        <v/>
      </c>
      <c r="B46" s="4" t="n"/>
      <c r="C46" s="4">
        <f>SUMIFS(Sales!$S:$S,Sales!$H:$H,A46)+SUMIFS(Sales!$J:$J,Sales!$H:$H,A46)</f>
        <v/>
      </c>
      <c r="D46" s="4">
        <f>SUMIFS(Sales!$J:$J,Sales!$U:$U,A46)</f>
        <v/>
      </c>
      <c r="E46" s="4">
        <f>IF(C46&lt;&gt;0,SUMIFS(Investors!$Q:$Q,Investors!$P:$P,A46)-SUMIFS(Sales!$R:$R,Sales!$H:$H,A46),SUMIFS(Investors!$Q:$Q,Investors!$P:$P,A46))</f>
        <v/>
      </c>
      <c r="F46" s="4">
        <f>SUMIFS('General Expenses'!$C:$C,'General Expenses'!$A:$A,A46)</f>
        <v/>
      </c>
      <c r="G46" s="4">
        <f>B46+C46-D46-E46-F46</f>
        <v/>
      </c>
      <c r="H46" s="4">
        <f>H45+G46</f>
        <v/>
      </c>
    </row>
    <row r="47">
      <c r="A47" s="10">
        <f>A46+1</f>
        <v/>
      </c>
      <c r="B47" s="4" t="n"/>
      <c r="C47" s="4">
        <f>SUMIFS(Sales!$S:$S,Sales!$H:$H,A47)+SUMIFS(Sales!$J:$J,Sales!$H:$H,A47)</f>
        <v/>
      </c>
      <c r="D47" s="4">
        <f>SUMIFS(Sales!$J:$J,Sales!$U:$U,A47)</f>
        <v/>
      </c>
      <c r="E47" s="4">
        <f>IF(C47&lt;&gt;0,SUMIFS(Investors!$Q:$Q,Investors!$P:$P,A47)-SUMIFS(Sales!$R:$R,Sales!$H:$H,A47),SUMIFS(Investors!$Q:$Q,Investors!$P:$P,A47))</f>
        <v/>
      </c>
      <c r="F47" s="4">
        <f>SUMIFS('General Expenses'!$C:$C,'General Expenses'!$A:$A,A47)</f>
        <v/>
      </c>
      <c r="G47" s="4">
        <f>B47+C47-D47-E47-F47</f>
        <v/>
      </c>
      <c r="H47" s="4">
        <f>H46+G47</f>
        <v/>
      </c>
    </row>
    <row r="48">
      <c r="A48" s="10">
        <f>A47+1</f>
        <v/>
      </c>
      <c r="B48" s="4" t="n"/>
      <c r="C48" s="4">
        <f>SUMIFS(Sales!$S:$S,Sales!$H:$H,A48)+SUMIFS(Sales!$J:$J,Sales!$H:$H,A48)</f>
        <v/>
      </c>
      <c r="D48" s="4">
        <f>SUMIFS(Sales!$J:$J,Sales!$U:$U,A48)</f>
        <v/>
      </c>
      <c r="E48" s="4">
        <f>IF(C48&lt;&gt;0,SUMIFS(Investors!$Q:$Q,Investors!$P:$P,A48)-SUMIFS(Sales!$R:$R,Sales!$H:$H,A48),SUMIFS(Investors!$Q:$Q,Investors!$P:$P,A48))</f>
        <v/>
      </c>
      <c r="F48" s="4">
        <f>SUMIFS('General Expenses'!$C:$C,'General Expenses'!$A:$A,A48)</f>
        <v/>
      </c>
      <c r="G48" s="4">
        <f>B48+C48-D48-E48-F48</f>
        <v/>
      </c>
      <c r="H48" s="4">
        <f>H47+G48</f>
        <v/>
      </c>
    </row>
    <row r="49">
      <c r="A49" s="10">
        <f>A48+1</f>
        <v/>
      </c>
      <c r="B49" s="4" t="n"/>
      <c r="C49" s="4">
        <f>SUMIFS(Sales!$S:$S,Sales!$H:$H,A49)+SUMIFS(Sales!$J:$J,Sales!$H:$H,A49)</f>
        <v/>
      </c>
      <c r="D49" s="4">
        <f>SUMIFS(Sales!$J:$J,Sales!$U:$U,A49)</f>
        <v/>
      </c>
      <c r="E49" s="4">
        <f>IF(C49&lt;&gt;0,SUMIFS(Investors!$Q:$Q,Investors!$P:$P,A49)-SUMIFS(Sales!$R:$R,Sales!$H:$H,A49),SUMIFS(Investors!$Q:$Q,Investors!$P:$P,A49))</f>
        <v/>
      </c>
      <c r="F49" s="4">
        <f>SUMIFS('General Expenses'!$C:$C,'General Expenses'!$A:$A,A49)</f>
        <v/>
      </c>
      <c r="G49" s="4">
        <f>B49+C49-D49-E49-F49</f>
        <v/>
      </c>
      <c r="H49" s="4">
        <f>H48+G49</f>
        <v/>
      </c>
    </row>
    <row r="50">
      <c r="A50" s="10">
        <f>A49+1</f>
        <v/>
      </c>
      <c r="B50" s="4" t="n"/>
      <c r="C50" s="4">
        <f>SUMIFS(Sales!$S:$S,Sales!$H:$H,A50)+SUMIFS(Sales!$J:$J,Sales!$H:$H,A50)</f>
        <v/>
      </c>
      <c r="D50" s="4">
        <f>SUMIFS(Sales!$J:$J,Sales!$U:$U,A50)</f>
        <v/>
      </c>
      <c r="E50" s="4">
        <f>IF(C50&lt;&gt;0,SUMIFS(Investors!$Q:$Q,Investors!$P:$P,A50)-SUMIFS(Sales!$R:$R,Sales!$H:$H,A50),SUMIFS(Investors!$Q:$Q,Investors!$P:$P,A50))</f>
        <v/>
      </c>
      <c r="F50" s="4">
        <f>SUMIFS('General Expenses'!$C:$C,'General Expenses'!$A:$A,A50)</f>
        <v/>
      </c>
      <c r="G50" s="4">
        <f>B50+C50-D50-E50-F50</f>
        <v/>
      </c>
      <c r="H50" s="4">
        <f>H49+G50</f>
        <v/>
      </c>
    </row>
    <row r="51">
      <c r="A51" s="10">
        <f>A50+1</f>
        <v/>
      </c>
      <c r="B51" s="4" t="n"/>
      <c r="C51" s="4">
        <f>SUMIFS(Sales!$S:$S,Sales!$H:$H,A51)+SUMIFS(Sales!$J:$J,Sales!$H:$H,A51)</f>
        <v/>
      </c>
      <c r="D51" s="4">
        <f>SUMIFS(Sales!$J:$J,Sales!$U:$U,A51)</f>
        <v/>
      </c>
      <c r="E51" s="4">
        <f>IF(C51&lt;&gt;0,SUMIFS(Investors!$Q:$Q,Investors!$P:$P,A51)-SUMIFS(Sales!$R:$R,Sales!$H:$H,A51),SUMIFS(Investors!$Q:$Q,Investors!$P:$P,A51))</f>
        <v/>
      </c>
      <c r="F51" s="4">
        <f>SUMIFS('General Expenses'!$C:$C,'General Expenses'!$A:$A,A51)</f>
        <v/>
      </c>
      <c r="G51" s="4">
        <f>B51+C51-D51-E51-F51</f>
        <v/>
      </c>
      <c r="H51" s="4">
        <f>H50+G51</f>
        <v/>
      </c>
    </row>
    <row r="52">
      <c r="A52" s="10">
        <f>A51+1</f>
        <v/>
      </c>
      <c r="B52" s="4" t="n"/>
      <c r="C52" s="4">
        <f>SUMIFS(Sales!$S:$S,Sales!$H:$H,A52)+SUMIFS(Sales!$J:$J,Sales!$H:$H,A52)</f>
        <v/>
      </c>
      <c r="D52" s="4">
        <f>SUMIFS(Sales!$J:$J,Sales!$U:$U,A52)</f>
        <v/>
      </c>
      <c r="E52" s="4">
        <f>IF(C52&lt;&gt;0,SUMIFS(Investors!$Q:$Q,Investors!$P:$P,A52)-SUMIFS(Sales!$R:$R,Sales!$H:$H,A52),SUMIFS(Investors!$Q:$Q,Investors!$P:$P,A52))</f>
        <v/>
      </c>
      <c r="F52" s="4">
        <f>SUMIFS('General Expenses'!$C:$C,'General Expenses'!$A:$A,A52)</f>
        <v/>
      </c>
      <c r="G52" s="4">
        <f>B52+C52-D52-E52-F52</f>
        <v/>
      </c>
      <c r="H52" s="4">
        <f>H51+G52</f>
        <v/>
      </c>
    </row>
    <row r="53">
      <c r="A53" s="10">
        <f>A52+1</f>
        <v/>
      </c>
      <c r="B53" s="4" t="n"/>
      <c r="C53" s="4">
        <f>SUMIFS(Sales!$S:$S,Sales!$H:$H,A53)+SUMIFS(Sales!$J:$J,Sales!$H:$H,A53)</f>
        <v/>
      </c>
      <c r="D53" s="4">
        <f>SUMIFS(Sales!$J:$J,Sales!$U:$U,A53)</f>
        <v/>
      </c>
      <c r="E53" s="4">
        <f>IF(C53&lt;&gt;0,SUMIFS(Investors!$Q:$Q,Investors!$P:$P,A53)-SUMIFS(Sales!$R:$R,Sales!$H:$H,A53),SUMIFS(Investors!$Q:$Q,Investors!$P:$P,A53))</f>
        <v/>
      </c>
      <c r="F53" s="4">
        <f>SUMIFS('General Expenses'!$C:$C,'General Expenses'!$A:$A,A53)</f>
        <v/>
      </c>
      <c r="G53" s="4">
        <f>B53+C53-D53-E53-F53</f>
        <v/>
      </c>
      <c r="H53" s="4">
        <f>H52+G53</f>
        <v/>
      </c>
    </row>
    <row r="54">
      <c r="A54" s="10">
        <f>A53+1</f>
        <v/>
      </c>
      <c r="B54" s="4" t="n"/>
      <c r="C54" s="4">
        <f>SUMIFS(Sales!$S:$S,Sales!$H:$H,A54)+SUMIFS(Sales!$J:$J,Sales!$H:$H,A54)</f>
        <v/>
      </c>
      <c r="D54" s="4">
        <f>SUMIFS(Sales!$J:$J,Sales!$U:$U,A54)</f>
        <v/>
      </c>
      <c r="E54" s="4">
        <f>IF(C54&lt;&gt;0,SUMIFS(Investors!$Q:$Q,Investors!$P:$P,A54)-SUMIFS(Sales!$R:$R,Sales!$H:$H,A54),SUMIFS(Investors!$Q:$Q,Investors!$P:$P,A54))</f>
        <v/>
      </c>
      <c r="F54" s="4">
        <f>SUMIFS('General Expenses'!$C:$C,'General Expenses'!$A:$A,A54)</f>
        <v/>
      </c>
      <c r="G54" s="4">
        <f>B54+C54-D54-E54-F54</f>
        <v/>
      </c>
      <c r="H54" s="4">
        <f>H53+G54</f>
        <v/>
      </c>
    </row>
    <row r="55">
      <c r="A55" s="10">
        <f>A54+1</f>
        <v/>
      </c>
      <c r="B55" s="4" t="n"/>
      <c r="C55" s="4">
        <f>SUMIFS(Sales!$S:$S,Sales!$H:$H,A55)+SUMIFS(Sales!$J:$J,Sales!$H:$H,A55)</f>
        <v/>
      </c>
      <c r="D55" s="4">
        <f>SUMIFS(Sales!$J:$J,Sales!$U:$U,A55)</f>
        <v/>
      </c>
      <c r="E55" s="4">
        <f>IF(C55&lt;&gt;0,SUMIFS(Investors!$Q:$Q,Investors!$P:$P,A55)-SUMIFS(Sales!$R:$R,Sales!$H:$H,A55),SUMIFS(Investors!$Q:$Q,Investors!$P:$P,A55))</f>
        <v/>
      </c>
      <c r="F55" s="4">
        <f>SUMIFS('General Expenses'!$C:$C,'General Expenses'!$A:$A,A55)</f>
        <v/>
      </c>
      <c r="G55" s="4">
        <f>B55+C55-D55-E55-F55</f>
        <v/>
      </c>
      <c r="H55" s="4">
        <f>H54+G55</f>
        <v/>
      </c>
    </row>
    <row r="56">
      <c r="A56" s="10">
        <f>A55+1</f>
        <v/>
      </c>
      <c r="B56" s="4" t="n"/>
      <c r="C56" s="4">
        <f>SUMIFS(Sales!$S:$S,Sales!$H:$H,A56)+SUMIFS(Sales!$J:$J,Sales!$H:$H,A56)</f>
        <v/>
      </c>
      <c r="D56" s="4">
        <f>SUMIFS(Sales!$J:$J,Sales!$U:$U,A56)</f>
        <v/>
      </c>
      <c r="E56" s="4">
        <f>IF(C56&lt;&gt;0,SUMIFS(Investors!$Q:$Q,Investors!$P:$P,A56)-SUMIFS(Sales!$R:$R,Sales!$H:$H,A56),SUMIFS(Investors!$Q:$Q,Investors!$P:$P,A56))</f>
        <v/>
      </c>
      <c r="F56" s="4">
        <f>SUMIFS('General Expenses'!$C:$C,'General Expenses'!$A:$A,A56)</f>
        <v/>
      </c>
      <c r="G56" s="4">
        <f>B56+C56-D56-E56-F56</f>
        <v/>
      </c>
      <c r="H56" s="4">
        <f>H55+G56</f>
        <v/>
      </c>
    </row>
    <row r="57">
      <c r="A57" s="10">
        <f>A56+1</f>
        <v/>
      </c>
      <c r="B57" s="4" t="n"/>
      <c r="C57" s="4">
        <f>SUMIFS(Sales!$S:$S,Sales!$H:$H,A57)+SUMIFS(Sales!$J:$J,Sales!$H:$H,A57)</f>
        <v/>
      </c>
      <c r="D57" s="4">
        <f>SUMIFS(Sales!$J:$J,Sales!$U:$U,A57)</f>
        <v/>
      </c>
      <c r="E57" s="4">
        <f>IF(C57&lt;&gt;0,SUMIFS(Investors!$Q:$Q,Investors!$P:$P,A57)-SUMIFS(Sales!$R:$R,Sales!$H:$H,A57),SUMIFS(Investors!$Q:$Q,Investors!$P:$P,A57))</f>
        <v/>
      </c>
      <c r="F57" s="4">
        <f>SUMIFS('General Expenses'!$C:$C,'General Expenses'!$A:$A,A57)</f>
        <v/>
      </c>
      <c r="G57" s="4">
        <f>B57+C57-D57-E57-F57</f>
        <v/>
      </c>
      <c r="H57" s="4">
        <f>H56+G57</f>
        <v/>
      </c>
    </row>
    <row r="58">
      <c r="A58" s="10">
        <f>A57+1</f>
        <v/>
      </c>
      <c r="B58" s="4" t="n"/>
      <c r="C58" s="4">
        <f>SUMIFS(Sales!$S:$S,Sales!$H:$H,A58)+SUMIFS(Sales!$J:$J,Sales!$H:$H,A58)</f>
        <v/>
      </c>
      <c r="D58" s="4">
        <f>SUMIFS(Sales!$J:$J,Sales!$U:$U,A58)</f>
        <v/>
      </c>
      <c r="E58" s="4">
        <f>IF(C58&lt;&gt;0,SUMIFS(Investors!$Q:$Q,Investors!$P:$P,A58)-SUMIFS(Sales!$R:$R,Sales!$H:$H,A58),SUMIFS(Investors!$Q:$Q,Investors!$P:$P,A58))</f>
        <v/>
      </c>
      <c r="F58" s="4">
        <f>SUMIFS('General Expenses'!$C:$C,'General Expenses'!$A:$A,A58)</f>
        <v/>
      </c>
      <c r="G58" s="4">
        <f>B58+C58-D58-E58-F58</f>
        <v/>
      </c>
      <c r="H58" s="4">
        <f>H57+G58</f>
        <v/>
      </c>
    </row>
    <row r="59">
      <c r="A59" s="10">
        <f>A58+1</f>
        <v/>
      </c>
      <c r="B59" s="4" t="n"/>
      <c r="C59" s="4">
        <f>SUMIFS(Sales!$S:$S,Sales!$H:$H,A59)+SUMIFS(Sales!$J:$J,Sales!$H:$H,A59)</f>
        <v/>
      </c>
      <c r="D59" s="4">
        <f>SUMIFS(Sales!$J:$J,Sales!$U:$U,A59)</f>
        <v/>
      </c>
      <c r="E59" s="4">
        <f>IF(C59&lt;&gt;0,SUMIFS(Investors!$Q:$Q,Investors!$P:$P,A59)-SUMIFS(Sales!$R:$R,Sales!$H:$H,A59),SUMIFS(Investors!$Q:$Q,Investors!$P:$P,A59))</f>
        <v/>
      </c>
      <c r="F59" s="4">
        <f>SUMIFS('General Expenses'!$C:$C,'General Expenses'!$A:$A,A59)</f>
        <v/>
      </c>
      <c r="G59" s="4">
        <f>B59+C59-D59-E59-F59</f>
        <v/>
      </c>
      <c r="H59" s="4">
        <f>H58+G59</f>
        <v/>
      </c>
    </row>
    <row r="60">
      <c r="A60" s="10">
        <f>A59+1</f>
        <v/>
      </c>
      <c r="B60" s="4" t="n"/>
      <c r="C60" s="4">
        <f>SUMIFS(Sales!$S:$S,Sales!$H:$H,A60)+SUMIFS(Sales!$J:$J,Sales!$H:$H,A60)</f>
        <v/>
      </c>
      <c r="D60" s="4">
        <f>SUMIFS(Sales!$J:$J,Sales!$U:$U,A60)</f>
        <v/>
      </c>
      <c r="E60" s="4">
        <f>IF(C60&lt;&gt;0,SUMIFS(Investors!$Q:$Q,Investors!$P:$P,A60)-SUMIFS(Sales!$R:$R,Sales!$H:$H,A60),SUMIFS(Investors!$Q:$Q,Investors!$P:$P,A60))</f>
        <v/>
      </c>
      <c r="F60" s="4">
        <f>SUMIFS('General Expenses'!$C:$C,'General Expenses'!$A:$A,A60)</f>
        <v/>
      </c>
      <c r="G60" s="4">
        <f>B60+C60-D60-E60-F60</f>
        <v/>
      </c>
      <c r="H60" s="4">
        <f>H59+G60</f>
        <v/>
      </c>
    </row>
    <row r="61">
      <c r="A61" s="10">
        <f>A60+1</f>
        <v/>
      </c>
      <c r="B61" s="4" t="n"/>
      <c r="C61" s="4">
        <f>SUMIFS(Sales!$S:$S,Sales!$H:$H,A61)+SUMIFS(Sales!$J:$J,Sales!$H:$H,A61)</f>
        <v/>
      </c>
      <c r="D61" s="4">
        <f>SUMIFS(Sales!$J:$J,Sales!$U:$U,A61)</f>
        <v/>
      </c>
      <c r="E61" s="4">
        <f>IF(C61&lt;&gt;0,SUMIFS(Investors!$Q:$Q,Investors!$P:$P,A61)-SUMIFS(Sales!$R:$R,Sales!$H:$H,A61),SUMIFS(Investors!$Q:$Q,Investors!$P:$P,A61))</f>
        <v/>
      </c>
      <c r="F61" s="4">
        <f>SUMIFS('General Expenses'!$C:$C,'General Expenses'!$A:$A,A61)</f>
        <v/>
      </c>
      <c r="G61" s="4">
        <f>B61+C61-D61-E61-F61</f>
        <v/>
      </c>
      <c r="H61" s="4">
        <f>H60+G61</f>
        <v/>
      </c>
    </row>
    <row r="62">
      <c r="A62" s="10">
        <f>A61+1</f>
        <v/>
      </c>
      <c r="B62" s="4" t="n"/>
      <c r="C62" s="4">
        <f>SUMIFS(Sales!$S:$S,Sales!$H:$H,A62)+SUMIFS(Sales!$J:$J,Sales!$H:$H,A62)</f>
        <v/>
      </c>
      <c r="D62" s="4">
        <f>SUMIFS(Sales!$J:$J,Sales!$U:$U,A62)</f>
        <v/>
      </c>
      <c r="E62" s="4">
        <f>IF(C62&lt;&gt;0,SUMIFS(Investors!$Q:$Q,Investors!$P:$P,A62)-SUMIFS(Sales!$R:$R,Sales!$H:$H,A62),SUMIFS(Investors!$Q:$Q,Investors!$P:$P,A62))</f>
        <v/>
      </c>
      <c r="F62" s="4">
        <f>SUMIFS('General Expenses'!$C:$C,'General Expenses'!$A:$A,A62)</f>
        <v/>
      </c>
      <c r="G62" s="4">
        <f>B62+C62-D62-E62-F62</f>
        <v/>
      </c>
      <c r="H62" s="4">
        <f>H61+G62</f>
        <v/>
      </c>
    </row>
    <row r="63">
      <c r="A63" s="10">
        <f>A62+1</f>
        <v/>
      </c>
      <c r="B63" s="4" t="n"/>
      <c r="C63" s="4">
        <f>SUMIFS(Sales!$S:$S,Sales!$H:$H,A63)+SUMIFS(Sales!$J:$J,Sales!$H:$H,A63)</f>
        <v/>
      </c>
      <c r="D63" s="4">
        <f>SUMIFS(Sales!$J:$J,Sales!$U:$U,A63)</f>
        <v/>
      </c>
      <c r="E63" s="4">
        <f>IF(C63&lt;&gt;0,SUMIFS(Investors!$Q:$Q,Investors!$P:$P,A63)-SUMIFS(Sales!$R:$R,Sales!$H:$H,A63),SUMIFS(Investors!$Q:$Q,Investors!$P:$P,A63))</f>
        <v/>
      </c>
      <c r="F63" s="4">
        <f>SUMIFS('General Expenses'!$C:$C,'General Expenses'!$A:$A,A63)</f>
        <v/>
      </c>
      <c r="G63" s="4">
        <f>B63+C63-D63-E63-F63</f>
        <v/>
      </c>
      <c r="H63" s="4">
        <f>H62+G63</f>
        <v/>
      </c>
    </row>
    <row r="64">
      <c r="A64" s="10">
        <f>A63+1</f>
        <v/>
      </c>
      <c r="B64" s="4" t="n"/>
      <c r="C64" s="4">
        <f>SUMIFS(Sales!$S:$S,Sales!$H:$H,A64)+SUMIFS(Sales!$J:$J,Sales!$H:$H,A64)</f>
        <v/>
      </c>
      <c r="D64" s="4">
        <f>SUMIFS(Sales!$J:$J,Sales!$U:$U,A64)</f>
        <v/>
      </c>
      <c r="E64" s="4">
        <f>IF(C64&lt;&gt;0,SUMIFS(Investors!$Q:$Q,Investors!$P:$P,A64)-SUMIFS(Sales!$R:$R,Sales!$H:$H,A64),SUMIFS(Investors!$Q:$Q,Investors!$P:$P,A64))</f>
        <v/>
      </c>
      <c r="F64" s="4">
        <f>SUMIFS('General Expenses'!$C:$C,'General Expenses'!$A:$A,A64)</f>
        <v/>
      </c>
      <c r="G64" s="4">
        <f>B64+C64-D64-E64-F64</f>
        <v/>
      </c>
      <c r="H64" s="4">
        <f>H63+G64</f>
        <v/>
      </c>
    </row>
    <row r="65">
      <c r="A65" s="10">
        <f>A64+1</f>
        <v/>
      </c>
      <c r="B65" s="4" t="n"/>
      <c r="C65" s="4">
        <f>SUMIFS(Sales!$S:$S,Sales!$H:$H,A65)+SUMIFS(Sales!$J:$J,Sales!$H:$H,A65)</f>
        <v/>
      </c>
      <c r="D65" s="4">
        <f>SUMIFS(Sales!$J:$J,Sales!$U:$U,A65)</f>
        <v/>
      </c>
      <c r="E65" s="4">
        <f>IF(C65&lt;&gt;0,SUMIFS(Investors!$Q:$Q,Investors!$P:$P,A65)-SUMIFS(Sales!$R:$R,Sales!$H:$H,A65),SUMIFS(Investors!$Q:$Q,Investors!$P:$P,A65))</f>
        <v/>
      </c>
      <c r="F65" s="4">
        <f>SUMIFS('General Expenses'!$C:$C,'General Expenses'!$A:$A,A65)</f>
        <v/>
      </c>
      <c r="G65" s="4">
        <f>B65+C65-D65-E65-F65</f>
        <v/>
      </c>
      <c r="H65" s="4">
        <f>H64+G65</f>
        <v/>
      </c>
    </row>
    <row r="66">
      <c r="A66" s="10">
        <f>A65+1</f>
        <v/>
      </c>
      <c r="B66" s="4" t="n"/>
      <c r="C66" s="4">
        <f>SUMIFS(Sales!$S:$S,Sales!$H:$H,A66)+SUMIFS(Sales!$J:$J,Sales!$H:$H,A66)</f>
        <v/>
      </c>
      <c r="D66" s="4">
        <f>SUMIFS(Sales!$J:$J,Sales!$U:$U,A66)</f>
        <v/>
      </c>
      <c r="E66" s="4">
        <f>IF(C66&lt;&gt;0,SUMIFS(Investors!$Q:$Q,Investors!$P:$P,A66)-SUMIFS(Sales!$R:$R,Sales!$H:$H,A66),SUMIFS(Investors!$Q:$Q,Investors!$P:$P,A66))</f>
        <v/>
      </c>
      <c r="F66" s="4">
        <f>SUMIFS('General Expenses'!$C:$C,'General Expenses'!$A:$A,A66)</f>
        <v/>
      </c>
      <c r="G66" s="4">
        <f>B66+C66-D66-E66-F66</f>
        <v/>
      </c>
      <c r="H66" s="4">
        <f>H65+G66</f>
        <v/>
      </c>
    </row>
    <row r="67">
      <c r="A67" s="10">
        <f>A66+1</f>
        <v/>
      </c>
      <c r="B67" s="4" t="n"/>
      <c r="C67" s="4">
        <f>SUMIFS(Sales!$S:$S,Sales!$H:$H,A67)+SUMIFS(Sales!$J:$J,Sales!$H:$H,A67)</f>
        <v/>
      </c>
      <c r="D67" s="4">
        <f>SUMIFS(Sales!$J:$J,Sales!$U:$U,A67)</f>
        <v/>
      </c>
      <c r="E67" s="4">
        <f>IF(C67&lt;&gt;0,SUMIFS(Investors!$Q:$Q,Investors!$P:$P,A67)-SUMIFS(Sales!$R:$R,Sales!$H:$H,A67),SUMIFS(Investors!$Q:$Q,Investors!$P:$P,A67))</f>
        <v/>
      </c>
      <c r="F67" s="4">
        <f>SUMIFS('General Expenses'!$C:$C,'General Expenses'!$A:$A,A67)</f>
        <v/>
      </c>
      <c r="G67" s="4">
        <f>B67+C67-D67-E67-F67</f>
        <v/>
      </c>
      <c r="H67" s="4">
        <f>H66+G67</f>
        <v/>
      </c>
    </row>
    <row r="68">
      <c r="A68" s="10">
        <f>A67+1</f>
        <v/>
      </c>
      <c r="B68" s="4" t="n"/>
      <c r="C68" s="4">
        <f>SUMIFS(Sales!$S:$S,Sales!$H:$H,A68)+SUMIFS(Sales!$J:$J,Sales!$H:$H,A68)</f>
        <v/>
      </c>
      <c r="D68" s="4">
        <f>SUMIFS(Sales!$J:$J,Sales!$U:$U,A68)</f>
        <v/>
      </c>
      <c r="E68" s="4">
        <f>IF(C68&lt;&gt;0,SUMIFS(Investors!$Q:$Q,Investors!$P:$P,A68)-SUMIFS(Sales!$R:$R,Sales!$H:$H,A68),SUMIFS(Investors!$Q:$Q,Investors!$P:$P,A68))</f>
        <v/>
      </c>
      <c r="F68" s="4">
        <f>SUMIFS('General Expenses'!$C:$C,'General Expenses'!$A:$A,A68)</f>
        <v/>
      </c>
      <c r="G68" s="4">
        <f>B68+C68-D68-E68-F68</f>
        <v/>
      </c>
      <c r="H68" s="4">
        <f>H67+G68</f>
        <v/>
      </c>
    </row>
    <row r="69">
      <c r="A69" s="10">
        <f>A68+1</f>
        <v/>
      </c>
      <c r="B69" s="4" t="n"/>
      <c r="C69" s="4">
        <f>SUMIFS(Sales!$S:$S,Sales!$H:$H,A69)+SUMIFS(Sales!$J:$J,Sales!$H:$H,A69)</f>
        <v/>
      </c>
      <c r="D69" s="4">
        <f>SUMIFS(Sales!$J:$J,Sales!$U:$U,A69)</f>
        <v/>
      </c>
      <c r="E69" s="4">
        <f>IF(C69&lt;&gt;0,SUMIFS(Investors!$Q:$Q,Investors!$P:$P,A69)-SUMIFS(Sales!$R:$R,Sales!$H:$H,A69),SUMIFS(Investors!$Q:$Q,Investors!$P:$P,A69))</f>
        <v/>
      </c>
      <c r="F69" s="4">
        <f>SUMIFS('General Expenses'!$C:$C,'General Expenses'!$A:$A,A69)</f>
        <v/>
      </c>
      <c r="G69" s="4">
        <f>B69+C69-D69-E69-F69</f>
        <v/>
      </c>
      <c r="H69" s="4">
        <f>H68+G69</f>
        <v/>
      </c>
    </row>
    <row r="70">
      <c r="A70" s="10">
        <f>A69+1</f>
        <v/>
      </c>
      <c r="B70" s="4" t="n"/>
      <c r="C70" s="4">
        <f>SUMIFS(Sales!$S:$S,Sales!$H:$H,A70)+SUMIFS(Sales!$J:$J,Sales!$H:$H,A70)</f>
        <v/>
      </c>
      <c r="D70" s="4">
        <f>SUMIFS(Sales!$J:$J,Sales!$U:$U,A70)</f>
        <v/>
      </c>
      <c r="E70" s="4">
        <f>IF(C70&lt;&gt;0,SUMIFS(Investors!$Q:$Q,Investors!$P:$P,A70)-SUMIFS(Sales!$R:$R,Sales!$H:$H,A70),SUMIFS(Investors!$Q:$Q,Investors!$P:$P,A70))</f>
        <v/>
      </c>
      <c r="F70" s="4">
        <f>SUMIFS('General Expenses'!$C:$C,'General Expenses'!$A:$A,A70)</f>
        <v/>
      </c>
      <c r="G70" s="4">
        <f>B70+C70-D70-E70-F70</f>
        <v/>
      </c>
      <c r="H70" s="4">
        <f>H69+G70</f>
        <v/>
      </c>
    </row>
    <row r="71">
      <c r="A71" s="10">
        <f>A70+1</f>
        <v/>
      </c>
      <c r="B71" s="4" t="n"/>
      <c r="C71" s="4">
        <f>SUMIFS(Sales!$S:$S,Sales!$H:$H,A71)+SUMIFS(Sales!$J:$J,Sales!$H:$H,A71)</f>
        <v/>
      </c>
      <c r="D71" s="4">
        <f>SUMIFS(Sales!$J:$J,Sales!$U:$U,A71)</f>
        <v/>
      </c>
      <c r="E71" s="4">
        <f>IF(C71&lt;&gt;0,SUMIFS(Investors!$Q:$Q,Investors!$P:$P,A71)-SUMIFS(Sales!$R:$R,Sales!$H:$H,A71),SUMIFS(Investors!$Q:$Q,Investors!$P:$P,A71))</f>
        <v/>
      </c>
      <c r="F71" s="4">
        <f>SUMIFS('General Expenses'!$C:$C,'General Expenses'!$A:$A,A71)</f>
        <v/>
      </c>
      <c r="G71" s="4">
        <f>B71+C71-D71-E71-F71</f>
        <v/>
      </c>
      <c r="H71" s="4">
        <f>H70+G71</f>
        <v/>
      </c>
    </row>
    <row r="72">
      <c r="A72" s="10">
        <f>A71+1</f>
        <v/>
      </c>
      <c r="B72" s="4" t="n"/>
      <c r="C72" s="4">
        <f>SUMIFS(Sales!$S:$S,Sales!$H:$H,A72)+SUMIFS(Sales!$J:$J,Sales!$H:$H,A72)</f>
        <v/>
      </c>
      <c r="D72" s="4">
        <f>SUMIFS(Sales!$J:$J,Sales!$U:$U,A72)</f>
        <v/>
      </c>
      <c r="E72" s="4">
        <f>IF(C72&lt;&gt;0,SUMIFS(Investors!$Q:$Q,Investors!$P:$P,A72)-SUMIFS(Sales!$R:$R,Sales!$H:$H,A72),SUMIFS(Investors!$Q:$Q,Investors!$P:$P,A72))</f>
        <v/>
      </c>
      <c r="F72" s="4">
        <f>SUMIFS('General Expenses'!$C:$C,'General Expenses'!$A:$A,A72)</f>
        <v/>
      </c>
      <c r="G72" s="4">
        <f>B72+C72-D72-E72-F72</f>
        <v/>
      </c>
      <c r="H72" s="4">
        <f>H71+G72</f>
        <v/>
      </c>
    </row>
    <row r="73">
      <c r="A73" s="10">
        <f>A72+1</f>
        <v/>
      </c>
      <c r="B73" s="4" t="n"/>
      <c r="C73" s="4">
        <f>SUMIFS(Sales!$S:$S,Sales!$H:$H,A73)+SUMIFS(Sales!$J:$J,Sales!$H:$H,A73)</f>
        <v/>
      </c>
      <c r="D73" s="4">
        <f>SUMIFS(Sales!$J:$J,Sales!$U:$U,A73)</f>
        <v/>
      </c>
      <c r="E73" s="4">
        <f>IF(C73&lt;&gt;0,SUMIFS(Investors!$Q:$Q,Investors!$P:$P,A73)-SUMIFS(Sales!$R:$R,Sales!$H:$H,A73),SUMIFS(Investors!$Q:$Q,Investors!$P:$P,A73))</f>
        <v/>
      </c>
      <c r="F73" s="4">
        <f>SUMIFS('General Expenses'!$C:$C,'General Expenses'!$A:$A,A73)</f>
        <v/>
      </c>
      <c r="G73" s="4">
        <f>B73+C73-D73-E73-F73</f>
        <v/>
      </c>
      <c r="H73" s="4">
        <f>H72+G73</f>
        <v/>
      </c>
    </row>
    <row r="74">
      <c r="A74" s="10">
        <f>A73+1</f>
        <v/>
      </c>
      <c r="B74" s="4" t="n"/>
      <c r="C74" s="4">
        <f>SUMIFS(Sales!$S:$S,Sales!$H:$H,A74)+SUMIFS(Sales!$J:$J,Sales!$H:$H,A74)</f>
        <v/>
      </c>
      <c r="D74" s="4">
        <f>SUMIFS(Sales!$J:$J,Sales!$U:$U,A74)</f>
        <v/>
      </c>
      <c r="E74" s="4">
        <f>IF(C74&lt;&gt;0,SUMIFS(Investors!$Q:$Q,Investors!$P:$P,A74)-SUMIFS(Sales!$R:$R,Sales!$H:$H,A74),SUMIFS(Investors!$Q:$Q,Investors!$P:$P,A74))</f>
        <v/>
      </c>
      <c r="F74" s="4">
        <f>SUMIFS('General Expenses'!$C:$C,'General Expenses'!$A:$A,A74)</f>
        <v/>
      </c>
      <c r="G74" s="4">
        <f>B74+C74-D74-E74-F74</f>
        <v/>
      </c>
      <c r="H74" s="4">
        <f>H73+G74</f>
        <v/>
      </c>
    </row>
    <row r="75">
      <c r="A75" s="10">
        <f>A74+1</f>
        <v/>
      </c>
      <c r="B75" s="4" t="n"/>
      <c r="C75" s="4">
        <f>SUMIFS(Sales!$S:$S,Sales!$H:$H,A75)+SUMIFS(Sales!$J:$J,Sales!$H:$H,A75)</f>
        <v/>
      </c>
      <c r="D75" s="4">
        <f>SUMIFS(Sales!$J:$J,Sales!$U:$U,A75)</f>
        <v/>
      </c>
      <c r="E75" s="4">
        <f>IF(C75&lt;&gt;0,SUMIFS(Investors!$Q:$Q,Investors!$P:$P,A75)-SUMIFS(Sales!$R:$R,Sales!$H:$H,A75),SUMIFS(Investors!$Q:$Q,Investors!$P:$P,A75))</f>
        <v/>
      </c>
      <c r="F75" s="4">
        <f>SUMIFS('General Expenses'!$C:$C,'General Expenses'!$A:$A,A75)</f>
        <v/>
      </c>
      <c r="G75" s="4">
        <f>B75+C75-D75-E75-F75</f>
        <v/>
      </c>
      <c r="H75" s="4">
        <f>H74+G75</f>
        <v/>
      </c>
    </row>
    <row r="76">
      <c r="A76" s="10">
        <f>A75+1</f>
        <v/>
      </c>
      <c r="B76" s="4" t="n"/>
      <c r="C76" s="4">
        <f>SUMIFS(Sales!$S:$S,Sales!$H:$H,A76)+SUMIFS(Sales!$J:$J,Sales!$H:$H,A76)</f>
        <v/>
      </c>
      <c r="D76" s="4">
        <f>SUMIFS(Sales!$J:$J,Sales!$U:$U,A76)</f>
        <v/>
      </c>
      <c r="E76" s="4">
        <f>IF(C76&lt;&gt;0,SUMIFS(Investors!$Q:$Q,Investors!$P:$P,A76)-SUMIFS(Sales!$R:$R,Sales!$H:$H,A76),SUMIFS(Investors!$Q:$Q,Investors!$P:$P,A76))</f>
        <v/>
      </c>
      <c r="F76" s="4">
        <f>SUMIFS('General Expenses'!$C:$C,'General Expenses'!$A:$A,A76)</f>
        <v/>
      </c>
      <c r="G76" s="4">
        <f>B76+C76-D76-E76-F76</f>
        <v/>
      </c>
      <c r="H76" s="4">
        <f>H75+G76</f>
        <v/>
      </c>
    </row>
    <row r="77">
      <c r="A77" s="10">
        <f>A76+1</f>
        <v/>
      </c>
      <c r="B77" s="4" t="n"/>
      <c r="C77" s="4">
        <f>SUMIFS(Sales!$S:$S,Sales!$H:$H,A77)+SUMIFS(Sales!$J:$J,Sales!$H:$H,A77)</f>
        <v/>
      </c>
      <c r="D77" s="4">
        <f>SUMIFS(Sales!$J:$J,Sales!$U:$U,A77)</f>
        <v/>
      </c>
      <c r="E77" s="4">
        <f>IF(C77&lt;&gt;0,SUMIFS(Investors!$Q:$Q,Investors!$P:$P,A77)-SUMIFS(Sales!$R:$R,Sales!$H:$H,A77),SUMIFS(Investors!$Q:$Q,Investors!$P:$P,A77))</f>
        <v/>
      </c>
      <c r="F77" s="4">
        <f>SUMIFS('General Expenses'!$C:$C,'General Expenses'!$A:$A,A77)</f>
        <v/>
      </c>
      <c r="G77" s="4">
        <f>B77+C77-D77-E77-F77</f>
        <v/>
      </c>
      <c r="H77" s="4">
        <f>H76+G77</f>
        <v/>
      </c>
    </row>
    <row r="78">
      <c r="A78" s="10">
        <f>A77+1</f>
        <v/>
      </c>
      <c r="B78" s="4" t="n"/>
      <c r="C78" s="4">
        <f>SUMIFS(Sales!$S:$S,Sales!$H:$H,A78)+SUMIFS(Sales!$J:$J,Sales!$H:$H,A78)</f>
        <v/>
      </c>
      <c r="D78" s="4">
        <f>SUMIFS(Sales!$J:$J,Sales!$U:$U,A78)</f>
        <v/>
      </c>
      <c r="E78" s="4">
        <f>IF(C78&lt;&gt;0,SUMIFS(Investors!$Q:$Q,Investors!$P:$P,A78)-SUMIFS(Sales!$R:$R,Sales!$H:$H,A78),SUMIFS(Investors!$Q:$Q,Investors!$P:$P,A78))</f>
        <v/>
      </c>
      <c r="F78" s="4">
        <f>SUMIFS('General Expenses'!$C:$C,'General Expenses'!$A:$A,A78)</f>
        <v/>
      </c>
      <c r="G78" s="4">
        <f>B78+C78-D78-E78-F78</f>
        <v/>
      </c>
      <c r="H78" s="4">
        <f>H77+G78</f>
        <v/>
      </c>
    </row>
    <row r="79">
      <c r="A79" s="10">
        <f>A78+1</f>
        <v/>
      </c>
      <c r="B79" s="4" t="n"/>
      <c r="C79" s="4">
        <f>SUMIFS(Sales!$S:$S,Sales!$H:$H,A79)+SUMIFS(Sales!$J:$J,Sales!$H:$H,A79)</f>
        <v/>
      </c>
      <c r="D79" s="4">
        <f>SUMIFS(Sales!$J:$J,Sales!$U:$U,A79)</f>
        <v/>
      </c>
      <c r="E79" s="4">
        <f>IF(C79&lt;&gt;0,SUMIFS(Investors!$Q:$Q,Investors!$P:$P,A79)-SUMIFS(Sales!$R:$R,Sales!$H:$H,A79),SUMIFS(Investors!$Q:$Q,Investors!$P:$P,A79))</f>
        <v/>
      </c>
      <c r="F79" s="4">
        <f>SUMIFS('General Expenses'!$C:$C,'General Expenses'!$A:$A,A79)</f>
        <v/>
      </c>
      <c r="G79" s="4">
        <f>B79+C79-D79-E79-F79</f>
        <v/>
      </c>
      <c r="H79" s="4">
        <f>H78+G79</f>
        <v/>
      </c>
    </row>
    <row r="80">
      <c r="A80" s="10">
        <f>A79+1</f>
        <v/>
      </c>
      <c r="B80" s="4" t="n"/>
      <c r="C80" s="4">
        <f>SUMIFS(Sales!$S:$S,Sales!$H:$H,A80)+SUMIFS(Sales!$J:$J,Sales!$H:$H,A80)</f>
        <v/>
      </c>
      <c r="D80" s="4">
        <f>SUMIFS(Sales!$J:$J,Sales!$U:$U,A80)</f>
        <v/>
      </c>
      <c r="E80" s="4">
        <f>IF(C80&lt;&gt;0,SUMIFS(Investors!$Q:$Q,Investors!$P:$P,A80)-SUMIFS(Sales!$R:$R,Sales!$H:$H,A80),SUMIFS(Investors!$Q:$Q,Investors!$P:$P,A80))</f>
        <v/>
      </c>
      <c r="F80" s="4">
        <f>SUMIFS('General Expenses'!$C:$C,'General Expenses'!$A:$A,A80)</f>
        <v/>
      </c>
      <c r="G80" s="4">
        <f>B80+C80-D80-E80-F80</f>
        <v/>
      </c>
      <c r="H80" s="4">
        <f>H79+G80</f>
        <v/>
      </c>
    </row>
    <row r="81">
      <c r="A81" s="10">
        <f>A80+1</f>
        <v/>
      </c>
      <c r="B81" s="4" t="n"/>
      <c r="C81" s="4">
        <f>SUMIFS(Sales!$S:$S,Sales!$H:$H,A81)+SUMIFS(Sales!$J:$J,Sales!$H:$H,A81)</f>
        <v/>
      </c>
      <c r="D81" s="4">
        <f>SUMIFS(Sales!$J:$J,Sales!$U:$U,A81)</f>
        <v/>
      </c>
      <c r="E81" s="4">
        <f>IF(C81&lt;&gt;0,SUMIFS(Investors!$Q:$Q,Investors!$P:$P,A81)-SUMIFS(Sales!$R:$R,Sales!$H:$H,A81),SUMIFS(Investors!$Q:$Q,Investors!$P:$P,A81))</f>
        <v/>
      </c>
      <c r="F81" s="4">
        <f>SUMIFS('General Expenses'!$C:$C,'General Expenses'!$A:$A,A81)</f>
        <v/>
      </c>
      <c r="G81" s="4">
        <f>B81+C81-D81-E81-F81</f>
        <v/>
      </c>
      <c r="H81" s="4">
        <f>H80+G81</f>
        <v/>
      </c>
    </row>
    <row r="82">
      <c r="A82" s="10">
        <f>A81+1</f>
        <v/>
      </c>
      <c r="B82" s="4" t="n"/>
      <c r="C82" s="4">
        <f>SUMIFS(Sales!$S:$S,Sales!$H:$H,A82)+SUMIFS(Sales!$J:$J,Sales!$H:$H,A82)</f>
        <v/>
      </c>
      <c r="D82" s="4">
        <f>SUMIFS(Sales!$J:$J,Sales!$U:$U,A82)</f>
        <v/>
      </c>
      <c r="E82" s="4">
        <f>IF(C82&lt;&gt;0,SUMIFS(Investors!$Q:$Q,Investors!$P:$P,A82)-SUMIFS(Sales!$R:$R,Sales!$H:$H,A82),SUMIFS(Investors!$Q:$Q,Investors!$P:$P,A82))</f>
        <v/>
      </c>
      <c r="F82" s="4">
        <f>SUMIFS('General Expenses'!$C:$C,'General Expenses'!$A:$A,A82)</f>
        <v/>
      </c>
      <c r="G82" s="4">
        <f>B82+C82-D82-E82-F82</f>
        <v/>
      </c>
      <c r="H82" s="4">
        <f>H81+G82</f>
        <v/>
      </c>
    </row>
    <row r="83">
      <c r="A83" s="10">
        <f>A82+1</f>
        <v/>
      </c>
      <c r="B83" s="4" t="n"/>
      <c r="C83" s="4">
        <f>SUMIFS(Sales!$S:$S,Sales!$H:$H,A83)+SUMIFS(Sales!$J:$J,Sales!$H:$H,A83)</f>
        <v/>
      </c>
      <c r="D83" s="4">
        <f>SUMIFS(Sales!$J:$J,Sales!$U:$U,A83)</f>
        <v/>
      </c>
      <c r="E83" s="4">
        <f>IF(C83&lt;&gt;0,SUMIFS(Investors!$Q:$Q,Investors!$P:$P,A83)-SUMIFS(Sales!$R:$R,Sales!$H:$H,A83),SUMIFS(Investors!$Q:$Q,Investors!$P:$P,A83))</f>
        <v/>
      </c>
      <c r="F83" s="4">
        <f>SUMIFS('General Expenses'!$C:$C,'General Expenses'!$A:$A,A83)</f>
        <v/>
      </c>
      <c r="G83" s="4">
        <f>B83+C83-D83-E83-F83</f>
        <v/>
      </c>
      <c r="H83" s="4">
        <f>H82+G83</f>
        <v/>
      </c>
    </row>
    <row r="84">
      <c r="A84" s="10">
        <f>A83+1</f>
        <v/>
      </c>
      <c r="B84" s="4" t="n"/>
      <c r="C84" s="4">
        <f>SUMIFS(Sales!$S:$S,Sales!$H:$H,A84)+SUMIFS(Sales!$J:$J,Sales!$H:$H,A84)</f>
        <v/>
      </c>
      <c r="D84" s="4">
        <f>SUMIFS(Sales!$J:$J,Sales!$U:$U,A84)</f>
        <v/>
      </c>
      <c r="E84" s="4">
        <f>IF(C84&lt;&gt;0,SUMIFS(Investors!$Q:$Q,Investors!$P:$P,A84)-SUMIFS(Sales!$R:$R,Sales!$H:$H,A84),SUMIFS(Investors!$Q:$Q,Investors!$P:$P,A84))</f>
        <v/>
      </c>
      <c r="F84" s="4">
        <f>SUMIFS('General Expenses'!$C:$C,'General Expenses'!$A:$A,A84)</f>
        <v/>
      </c>
      <c r="G84" s="4">
        <f>B84+C84-D84-E84-F84</f>
        <v/>
      </c>
      <c r="H84" s="4">
        <f>H83+G84</f>
        <v/>
      </c>
    </row>
    <row r="85">
      <c r="A85" s="10">
        <f>A84+1</f>
        <v/>
      </c>
      <c r="B85" s="4" t="n"/>
      <c r="C85" s="4">
        <f>SUMIFS(Sales!$S:$S,Sales!$H:$H,A85)+SUMIFS(Sales!$J:$J,Sales!$H:$H,A85)</f>
        <v/>
      </c>
      <c r="D85" s="4">
        <f>SUMIFS(Sales!$J:$J,Sales!$U:$U,A85)</f>
        <v/>
      </c>
      <c r="E85" s="4">
        <f>IF(C85&lt;&gt;0,SUMIFS(Investors!$Q:$Q,Investors!$P:$P,A85)-SUMIFS(Sales!$R:$R,Sales!$H:$H,A85),SUMIFS(Investors!$Q:$Q,Investors!$P:$P,A85))</f>
        <v/>
      </c>
      <c r="F85" s="4">
        <f>SUMIFS('General Expenses'!$C:$C,'General Expenses'!$A:$A,A85)</f>
        <v/>
      </c>
      <c r="G85" s="4">
        <f>B85+C85-D85-E85-F85</f>
        <v/>
      </c>
      <c r="H85" s="4">
        <f>H84+G85</f>
        <v/>
      </c>
    </row>
    <row r="86">
      <c r="A86" s="10">
        <f>A85+1</f>
        <v/>
      </c>
      <c r="B86" s="4" t="n"/>
      <c r="C86" s="4">
        <f>SUMIFS(Sales!$S:$S,Sales!$H:$H,A86)+SUMIFS(Sales!$J:$J,Sales!$H:$H,A86)</f>
        <v/>
      </c>
      <c r="D86" s="4">
        <f>SUMIFS(Sales!$J:$J,Sales!$U:$U,A86)</f>
        <v/>
      </c>
      <c r="E86" s="4">
        <f>IF(C86&lt;&gt;0,SUMIFS(Investors!$Q:$Q,Investors!$P:$P,A86)-SUMIFS(Sales!$R:$R,Sales!$H:$H,A86),SUMIFS(Investors!$Q:$Q,Investors!$P:$P,A86))</f>
        <v/>
      </c>
      <c r="F86" s="4">
        <f>SUMIFS('General Expenses'!$C:$C,'General Expenses'!$A:$A,A86)</f>
        <v/>
      </c>
      <c r="G86" s="4">
        <f>B86+C86-D86-E86-F86</f>
        <v/>
      </c>
      <c r="H86" s="4">
        <f>H85+G86</f>
        <v/>
      </c>
    </row>
    <row r="87">
      <c r="A87" s="10">
        <f>A86+1</f>
        <v/>
      </c>
      <c r="B87" s="4" t="n"/>
      <c r="C87" s="4">
        <f>SUMIFS(Sales!$S:$S,Sales!$H:$H,A87)+SUMIFS(Sales!$J:$J,Sales!$H:$H,A87)</f>
        <v/>
      </c>
      <c r="D87" s="4">
        <f>SUMIFS(Sales!$J:$J,Sales!$U:$U,A87)</f>
        <v/>
      </c>
      <c r="E87" s="4">
        <f>IF(C87&lt;&gt;0,SUMIFS(Investors!$Q:$Q,Investors!$P:$P,A87)-SUMIFS(Sales!$R:$R,Sales!$H:$H,A87),SUMIFS(Investors!$Q:$Q,Investors!$P:$P,A87))</f>
        <v/>
      </c>
      <c r="F87" s="4">
        <f>SUMIFS('General Expenses'!$C:$C,'General Expenses'!$A:$A,A87)</f>
        <v/>
      </c>
      <c r="G87" s="4">
        <f>B87+C87-D87-E87-F87</f>
        <v/>
      </c>
      <c r="H87" s="4">
        <f>H86+G87</f>
        <v/>
      </c>
    </row>
    <row r="88">
      <c r="A88" s="10">
        <f>A87+1</f>
        <v/>
      </c>
      <c r="B88" s="4" t="n"/>
      <c r="C88" s="4">
        <f>SUMIFS(Sales!$S:$S,Sales!$H:$H,A88)+SUMIFS(Sales!$J:$J,Sales!$H:$H,A88)</f>
        <v/>
      </c>
      <c r="D88" s="4">
        <f>SUMIFS(Sales!$J:$J,Sales!$U:$U,A88)</f>
        <v/>
      </c>
      <c r="E88" s="4">
        <f>IF(C88&lt;&gt;0,SUMIFS(Investors!$Q:$Q,Investors!$P:$P,A88)-SUMIFS(Sales!$R:$R,Sales!$H:$H,A88),SUMIFS(Investors!$Q:$Q,Investors!$P:$P,A88))</f>
        <v/>
      </c>
      <c r="F88" s="4">
        <f>SUMIFS('General Expenses'!$C:$C,'General Expenses'!$A:$A,A88)</f>
        <v/>
      </c>
      <c r="G88" s="4">
        <f>B88+C88-D88-E88-F88</f>
        <v/>
      </c>
      <c r="H88" s="4">
        <f>H87+G88</f>
        <v/>
      </c>
    </row>
    <row r="89">
      <c r="A89" s="10">
        <f>A88+1</f>
        <v/>
      </c>
      <c r="B89" s="4" t="n"/>
      <c r="C89" s="4">
        <f>SUMIFS(Sales!$S:$S,Sales!$H:$H,A89)+SUMIFS(Sales!$J:$J,Sales!$H:$H,A89)</f>
        <v/>
      </c>
      <c r="D89" s="4">
        <f>SUMIFS(Sales!$J:$J,Sales!$U:$U,A89)</f>
        <v/>
      </c>
      <c r="E89" s="4">
        <f>IF(C89&lt;&gt;0,SUMIFS(Investors!$Q:$Q,Investors!$P:$P,A89)-SUMIFS(Sales!$R:$R,Sales!$H:$H,A89),SUMIFS(Investors!$Q:$Q,Investors!$P:$P,A89))</f>
        <v/>
      </c>
      <c r="F89" s="4">
        <f>SUMIFS('General Expenses'!$C:$C,'General Expenses'!$A:$A,A89)</f>
        <v/>
      </c>
      <c r="G89" s="4">
        <f>B89+C89-D89-E89-F89</f>
        <v/>
      </c>
      <c r="H89" s="4">
        <f>H88+G89</f>
        <v/>
      </c>
    </row>
    <row r="90">
      <c r="A90" s="10">
        <f>A89+1</f>
        <v/>
      </c>
      <c r="B90" s="4" t="n"/>
      <c r="C90" s="4">
        <f>SUMIFS(Sales!$S:$S,Sales!$H:$H,A90)+SUMIFS(Sales!$J:$J,Sales!$H:$H,A90)</f>
        <v/>
      </c>
      <c r="D90" s="4">
        <f>SUMIFS(Sales!$J:$J,Sales!$U:$U,A90)</f>
        <v/>
      </c>
      <c r="E90" s="4">
        <f>IF(C90&lt;&gt;0,SUMIFS(Investors!$Q:$Q,Investors!$P:$P,A90)-SUMIFS(Sales!$R:$R,Sales!$H:$H,A90),SUMIFS(Investors!$Q:$Q,Investors!$P:$P,A90))</f>
        <v/>
      </c>
      <c r="F90" s="4">
        <f>SUMIFS('General Expenses'!$C:$C,'General Expenses'!$A:$A,A90)</f>
        <v/>
      </c>
      <c r="G90" s="4">
        <f>B90+C90-D90-E90-F90</f>
        <v/>
      </c>
      <c r="H90" s="4">
        <f>H89+G90</f>
        <v/>
      </c>
    </row>
    <row r="91">
      <c r="A91" s="10">
        <f>A90+1</f>
        <v/>
      </c>
      <c r="B91" s="4" t="n"/>
      <c r="C91" s="4">
        <f>SUMIFS(Sales!$S:$S,Sales!$H:$H,A91)+SUMIFS(Sales!$J:$J,Sales!$H:$H,A91)</f>
        <v/>
      </c>
      <c r="D91" s="4">
        <f>SUMIFS(Sales!$J:$J,Sales!$U:$U,A91)</f>
        <v/>
      </c>
      <c r="E91" s="4">
        <f>IF(C91&lt;&gt;0,SUMIFS(Investors!$Q:$Q,Investors!$P:$P,A91)-SUMIFS(Sales!$R:$R,Sales!$H:$H,A91),SUMIFS(Investors!$Q:$Q,Investors!$P:$P,A91))</f>
        <v/>
      </c>
      <c r="F91" s="4">
        <f>SUMIFS('General Expenses'!$C:$C,'General Expenses'!$A:$A,A91)</f>
        <v/>
      </c>
      <c r="G91" s="4">
        <f>B91+C91-D91-E91-F91</f>
        <v/>
      </c>
      <c r="H91" s="4">
        <f>H90+G91</f>
        <v/>
      </c>
    </row>
    <row r="92">
      <c r="A92" s="10">
        <f>A91+1</f>
        <v/>
      </c>
      <c r="B92" s="4" t="n"/>
      <c r="C92" s="4">
        <f>SUMIFS(Sales!$S:$S,Sales!$H:$H,A92)+SUMIFS(Sales!$J:$J,Sales!$H:$H,A92)</f>
        <v/>
      </c>
      <c r="D92" s="4">
        <f>SUMIFS(Sales!$J:$J,Sales!$U:$U,A92)</f>
        <v/>
      </c>
      <c r="E92" s="4">
        <f>IF(C92&lt;&gt;0,SUMIFS(Investors!$Q:$Q,Investors!$P:$P,A92)-SUMIFS(Sales!$R:$R,Sales!$H:$H,A92),SUMIFS(Investors!$Q:$Q,Investors!$P:$P,A92))</f>
        <v/>
      </c>
      <c r="F92" s="4">
        <f>SUMIFS('General Expenses'!$C:$C,'General Expenses'!$A:$A,A92)</f>
        <v/>
      </c>
      <c r="G92" s="4">
        <f>B92+C92-D92-E92-F92</f>
        <v/>
      </c>
      <c r="H92" s="4">
        <f>H91+G92</f>
        <v/>
      </c>
    </row>
    <row r="93">
      <c r="A93" s="10">
        <f>A92+1</f>
        <v/>
      </c>
      <c r="B93" s="4" t="n"/>
      <c r="C93" s="4">
        <f>SUMIFS(Sales!$S:$S,Sales!$H:$H,A93)+SUMIFS(Sales!$J:$J,Sales!$H:$H,A93)</f>
        <v/>
      </c>
      <c r="D93" s="4">
        <f>SUMIFS(Sales!$J:$J,Sales!$U:$U,A93)</f>
        <v/>
      </c>
      <c r="E93" s="4">
        <f>IF(C93&lt;&gt;0,SUMIFS(Investors!$Q:$Q,Investors!$P:$P,A93)-SUMIFS(Sales!$R:$R,Sales!$H:$H,A93),SUMIFS(Investors!$Q:$Q,Investors!$P:$P,A93))</f>
        <v/>
      </c>
      <c r="F93" s="4">
        <f>SUMIFS('General Expenses'!$C:$C,'General Expenses'!$A:$A,A93)</f>
        <v/>
      </c>
      <c r="G93" s="4">
        <f>B93+C93-D93-E93-F93</f>
        <v/>
      </c>
      <c r="H93" s="4">
        <f>H92+G93</f>
        <v/>
      </c>
    </row>
    <row r="94">
      <c r="A94" s="10">
        <f>A93+1</f>
        <v/>
      </c>
      <c r="B94" s="4" t="n"/>
      <c r="C94" s="4">
        <f>SUMIFS(Sales!$S:$S,Sales!$H:$H,A94)+SUMIFS(Sales!$J:$J,Sales!$H:$H,A94)</f>
        <v/>
      </c>
      <c r="D94" s="4">
        <f>SUMIFS(Sales!$J:$J,Sales!$U:$U,A94)</f>
        <v/>
      </c>
      <c r="E94" s="4">
        <f>IF(C94&lt;&gt;0,SUMIFS(Investors!$Q:$Q,Investors!$P:$P,A94)-SUMIFS(Sales!$R:$R,Sales!$H:$H,A94),SUMIFS(Investors!$Q:$Q,Investors!$P:$P,A94))</f>
        <v/>
      </c>
      <c r="F94" s="4">
        <f>SUMIFS('General Expenses'!$C:$C,'General Expenses'!$A:$A,A94)</f>
        <v/>
      </c>
      <c r="G94" s="4">
        <f>B94+C94-D94-E94-F94</f>
        <v/>
      </c>
      <c r="H94" s="4">
        <f>H93+G94</f>
        <v/>
      </c>
    </row>
    <row r="95">
      <c r="A95" s="10">
        <f>A94+1</f>
        <v/>
      </c>
      <c r="B95" s="4" t="n"/>
      <c r="C95" s="4">
        <f>SUMIFS(Sales!$S:$S,Sales!$H:$H,A95)+SUMIFS(Sales!$J:$J,Sales!$H:$H,A95)</f>
        <v/>
      </c>
      <c r="D95" s="4">
        <f>SUMIFS(Sales!$J:$J,Sales!$U:$U,A95)</f>
        <v/>
      </c>
      <c r="E95" s="4">
        <f>IF(C95&lt;&gt;0,SUMIFS(Investors!$Q:$Q,Investors!$P:$P,A95)-SUMIFS(Sales!$R:$R,Sales!$H:$H,A95),SUMIFS(Investors!$Q:$Q,Investors!$P:$P,A95))</f>
        <v/>
      </c>
      <c r="F95" s="4">
        <f>SUMIFS('General Expenses'!$C:$C,'General Expenses'!$A:$A,A95)</f>
        <v/>
      </c>
      <c r="G95" s="4">
        <f>B95+C95-D95-E95-F95</f>
        <v/>
      </c>
      <c r="H95" s="4">
        <f>H94+G95</f>
        <v/>
      </c>
    </row>
    <row r="96">
      <c r="A96" s="10">
        <f>A95+1</f>
        <v/>
      </c>
      <c r="B96" s="4" t="n"/>
      <c r="C96" s="4">
        <f>SUMIFS(Sales!$S:$S,Sales!$H:$H,A96)+SUMIFS(Sales!$J:$J,Sales!$H:$H,A96)</f>
        <v/>
      </c>
      <c r="D96" s="4">
        <f>SUMIFS(Sales!$J:$J,Sales!$U:$U,A96)</f>
        <v/>
      </c>
      <c r="E96" s="4">
        <f>IF(C96&lt;&gt;0,SUMIFS(Investors!$Q:$Q,Investors!$P:$P,A96)-SUMIFS(Sales!$R:$R,Sales!$H:$H,A96),SUMIFS(Investors!$Q:$Q,Investors!$P:$P,A96))</f>
        <v/>
      </c>
      <c r="F96" s="4">
        <f>SUMIFS('General Expenses'!$C:$C,'General Expenses'!$A:$A,A96)</f>
        <v/>
      </c>
      <c r="G96" s="4">
        <f>B96+C96-D96-E96-F96</f>
        <v/>
      </c>
      <c r="H96" s="4">
        <f>H95+G96</f>
        <v/>
      </c>
    </row>
    <row r="97">
      <c r="A97" s="10">
        <f>A96+1</f>
        <v/>
      </c>
      <c r="B97" s="4" t="n"/>
      <c r="C97" s="4">
        <f>SUMIFS(Sales!$S:$S,Sales!$H:$H,A97)+SUMIFS(Sales!$J:$J,Sales!$H:$H,A97)</f>
        <v/>
      </c>
      <c r="D97" s="4">
        <f>SUMIFS(Sales!$J:$J,Sales!$U:$U,A97)</f>
        <v/>
      </c>
      <c r="E97" s="4">
        <f>IF(C97&lt;&gt;0,SUMIFS(Investors!$Q:$Q,Investors!$P:$P,A97)-SUMIFS(Sales!$R:$R,Sales!$H:$H,A97),SUMIFS(Investors!$Q:$Q,Investors!$P:$P,A97))</f>
        <v/>
      </c>
      <c r="F97" s="4">
        <f>SUMIFS('General Expenses'!$C:$C,'General Expenses'!$A:$A,A97)</f>
        <v/>
      </c>
      <c r="G97" s="4">
        <f>B97+C97-D97-E97-F97</f>
        <v/>
      </c>
      <c r="H97" s="4">
        <f>H96+G97</f>
        <v/>
      </c>
    </row>
    <row r="98">
      <c r="A98" s="10">
        <f>A97+1</f>
        <v/>
      </c>
      <c r="B98" s="4" t="n"/>
      <c r="C98" s="4">
        <f>SUMIFS(Sales!$S:$S,Sales!$H:$H,A98)+SUMIFS(Sales!$J:$J,Sales!$H:$H,A98)</f>
        <v/>
      </c>
      <c r="D98" s="4">
        <f>SUMIFS(Sales!$J:$J,Sales!$U:$U,A98)</f>
        <v/>
      </c>
      <c r="E98" s="4">
        <f>IF(C98&lt;&gt;0,SUMIFS(Investors!$Q:$Q,Investors!$P:$P,A98)-SUMIFS(Sales!$R:$R,Sales!$H:$H,A98),SUMIFS(Investors!$Q:$Q,Investors!$P:$P,A98))</f>
        <v/>
      </c>
      <c r="F98" s="4">
        <f>SUMIFS('General Expenses'!$C:$C,'General Expenses'!$A:$A,A98)</f>
        <v/>
      </c>
      <c r="G98" s="4">
        <f>B98+C98-D98-E98-F98</f>
        <v/>
      </c>
      <c r="H98" s="4">
        <f>H97+G98</f>
        <v/>
      </c>
    </row>
    <row r="99">
      <c r="A99" s="10">
        <f>A98+1</f>
        <v/>
      </c>
      <c r="B99" s="4" t="n"/>
      <c r="C99" s="4">
        <f>SUMIFS(Sales!$S:$S,Sales!$H:$H,A99)+SUMIFS(Sales!$J:$J,Sales!$H:$H,A99)</f>
        <v/>
      </c>
      <c r="D99" s="4">
        <f>SUMIFS(Sales!$J:$J,Sales!$U:$U,A99)</f>
        <v/>
      </c>
      <c r="E99" s="4">
        <f>IF(C99&lt;&gt;0,SUMIFS(Investors!$Q:$Q,Investors!$P:$P,A99)-SUMIFS(Sales!$R:$R,Sales!$H:$H,A99),SUMIFS(Investors!$Q:$Q,Investors!$P:$P,A99))</f>
        <v/>
      </c>
      <c r="F99" s="4">
        <f>SUMIFS('General Expenses'!$C:$C,'General Expenses'!$A:$A,A99)</f>
        <v/>
      </c>
      <c r="G99" s="4">
        <f>B99+C99-D99-E99-F99</f>
        <v/>
      </c>
      <c r="H99" s="4">
        <f>H98+G99</f>
        <v/>
      </c>
    </row>
    <row r="100">
      <c r="A100" s="10">
        <f>A99+1</f>
        <v/>
      </c>
      <c r="B100" s="4" t="n"/>
      <c r="C100" s="4">
        <f>SUMIFS(Sales!$S:$S,Sales!$H:$H,A100)+SUMIFS(Sales!$J:$J,Sales!$H:$H,A100)</f>
        <v/>
      </c>
      <c r="D100" s="4">
        <f>SUMIFS(Sales!$J:$J,Sales!$U:$U,A100)</f>
        <v/>
      </c>
      <c r="E100" s="4">
        <f>IF(C100&lt;&gt;0,SUMIFS(Investors!$Q:$Q,Investors!$P:$P,A100)-SUMIFS(Sales!$R:$R,Sales!$H:$H,A100),SUMIFS(Investors!$Q:$Q,Investors!$P:$P,A100))</f>
        <v/>
      </c>
      <c r="F100" s="4">
        <f>SUMIFS('General Expenses'!$C:$C,'General Expenses'!$A:$A,A100)</f>
        <v/>
      </c>
      <c r="G100" s="4">
        <f>B100+C100-D100-E100-F100</f>
        <v/>
      </c>
      <c r="H100" s="4">
        <f>H99+G100</f>
        <v/>
      </c>
    </row>
    <row r="101">
      <c r="A101" s="10">
        <f>A100+1</f>
        <v/>
      </c>
      <c r="B101" s="4" t="n"/>
      <c r="C101" s="4">
        <f>SUMIFS(Sales!$S:$S,Sales!$H:$H,A101)+SUMIFS(Sales!$J:$J,Sales!$H:$H,A101)</f>
        <v/>
      </c>
      <c r="D101" s="4">
        <f>SUMIFS(Sales!$J:$J,Sales!$U:$U,A101)</f>
        <v/>
      </c>
      <c r="E101" s="4">
        <f>IF(C101&lt;&gt;0,SUMIFS(Investors!$Q:$Q,Investors!$P:$P,A101)-SUMIFS(Sales!$R:$R,Sales!$H:$H,A101),SUMIFS(Investors!$Q:$Q,Investors!$P:$P,A101))</f>
        <v/>
      </c>
      <c r="F101" s="4">
        <f>SUMIFS('General Expenses'!$C:$C,'General Expenses'!$A:$A,A101)</f>
        <v/>
      </c>
      <c r="G101" s="4">
        <f>B101+C101-D101-E101-F101</f>
        <v/>
      </c>
      <c r="H101" s="4">
        <f>H100+G101</f>
        <v/>
      </c>
    </row>
    <row r="102">
      <c r="A102" s="10">
        <f>A101+1</f>
        <v/>
      </c>
      <c r="B102" s="4" t="n"/>
      <c r="C102" s="4">
        <f>SUMIFS(Sales!$S:$S,Sales!$H:$H,A102)+SUMIFS(Sales!$J:$J,Sales!$H:$H,A102)</f>
        <v/>
      </c>
      <c r="D102" s="4">
        <f>SUMIFS(Sales!$J:$J,Sales!$U:$U,A102)</f>
        <v/>
      </c>
      <c r="E102" s="4">
        <f>IF(C102&lt;&gt;0,SUMIFS(Investors!$Q:$Q,Investors!$P:$P,A102)-SUMIFS(Sales!$R:$R,Sales!$H:$H,A102),SUMIFS(Investors!$Q:$Q,Investors!$P:$P,A102))</f>
        <v/>
      </c>
      <c r="F102" s="4">
        <f>SUMIFS('General Expenses'!$C:$C,'General Expenses'!$A:$A,A102)</f>
        <v/>
      </c>
      <c r="G102" s="4">
        <f>B102+C102-D102-E102-F102</f>
        <v/>
      </c>
      <c r="H102" s="4">
        <f>H101+G102</f>
        <v/>
      </c>
    </row>
    <row r="103">
      <c r="A103" s="10">
        <f>A102+1</f>
        <v/>
      </c>
      <c r="B103" s="4" t="n"/>
      <c r="C103" s="4">
        <f>SUMIFS(Sales!$S:$S,Sales!$H:$H,A103)+SUMIFS(Sales!$J:$J,Sales!$H:$H,A103)</f>
        <v/>
      </c>
      <c r="D103" s="4">
        <f>SUMIFS(Sales!$J:$J,Sales!$U:$U,A103)</f>
        <v/>
      </c>
      <c r="E103" s="4">
        <f>IF(C103&lt;&gt;0,SUMIFS(Investors!$Q:$Q,Investors!$P:$P,A103)-SUMIFS(Sales!$R:$R,Sales!$H:$H,A103),SUMIFS(Investors!$Q:$Q,Investors!$P:$P,A103))</f>
        <v/>
      </c>
      <c r="F103" s="4">
        <f>SUMIFS('General Expenses'!$C:$C,'General Expenses'!$A:$A,A103)</f>
        <v/>
      </c>
      <c r="G103" s="4">
        <f>B103+C103-D103-E103-F103</f>
        <v/>
      </c>
      <c r="H103" s="4">
        <f>H102+G103</f>
        <v/>
      </c>
    </row>
    <row r="104">
      <c r="A104" s="10">
        <f>A103+1</f>
        <v/>
      </c>
      <c r="B104" s="4" t="n"/>
      <c r="C104" s="4">
        <f>SUMIFS(Sales!$S:$S,Sales!$H:$H,A104)+SUMIFS(Sales!$J:$J,Sales!$H:$H,A104)</f>
        <v/>
      </c>
      <c r="D104" s="4">
        <f>SUMIFS(Sales!$J:$J,Sales!$U:$U,A104)</f>
        <v/>
      </c>
      <c r="E104" s="4">
        <f>IF(C104&lt;&gt;0,SUMIFS(Investors!$Q:$Q,Investors!$P:$P,A104)-SUMIFS(Sales!$R:$R,Sales!$H:$H,A104),SUMIFS(Investors!$Q:$Q,Investors!$P:$P,A104))</f>
        <v/>
      </c>
      <c r="F104" s="4">
        <f>SUMIFS('General Expenses'!$C:$C,'General Expenses'!$A:$A,A104)</f>
        <v/>
      </c>
      <c r="G104" s="4">
        <f>B104+C104-D104-E104-F104</f>
        <v/>
      </c>
      <c r="H104" s="4">
        <f>H103+G104</f>
        <v/>
      </c>
    </row>
    <row r="105">
      <c r="A105" s="10">
        <f>A104+1</f>
        <v/>
      </c>
      <c r="B105" s="4" t="n"/>
      <c r="C105" s="4">
        <f>SUMIFS(Sales!$S:$S,Sales!$H:$H,A105)+SUMIFS(Sales!$J:$J,Sales!$H:$H,A105)</f>
        <v/>
      </c>
      <c r="D105" s="4">
        <f>SUMIFS(Sales!$J:$J,Sales!$U:$U,A105)</f>
        <v/>
      </c>
      <c r="E105" s="4">
        <f>IF(C105&lt;&gt;0,SUMIFS(Investors!$Q:$Q,Investors!$P:$P,A105)-SUMIFS(Sales!$R:$R,Sales!$H:$H,A105),SUMIFS(Investors!$Q:$Q,Investors!$P:$P,A105))</f>
        <v/>
      </c>
      <c r="F105" s="4">
        <f>SUMIFS('General Expenses'!$C:$C,'General Expenses'!$A:$A,A105)</f>
        <v/>
      </c>
      <c r="G105" s="4">
        <f>B105+C105-D105-E105-F105</f>
        <v/>
      </c>
      <c r="H105" s="4">
        <f>H104+G105</f>
        <v/>
      </c>
    </row>
    <row r="106">
      <c r="A106" s="10">
        <f>A105+1</f>
        <v/>
      </c>
      <c r="B106" s="4" t="n"/>
      <c r="C106" s="4">
        <f>SUMIFS(Sales!$S:$S,Sales!$H:$H,A106)+SUMIFS(Sales!$J:$J,Sales!$H:$H,A106)</f>
        <v/>
      </c>
      <c r="D106" s="4">
        <f>SUMIFS(Sales!$J:$J,Sales!$U:$U,A106)</f>
        <v/>
      </c>
      <c r="E106" s="4">
        <f>IF(C106&lt;&gt;0,SUMIFS(Investors!$Q:$Q,Investors!$P:$P,A106)-SUMIFS(Sales!$R:$R,Sales!$H:$H,A106),SUMIFS(Investors!$Q:$Q,Investors!$P:$P,A106))</f>
        <v/>
      </c>
      <c r="F106" s="4">
        <f>SUMIFS('General Expenses'!$C:$C,'General Expenses'!$A:$A,A106)</f>
        <v/>
      </c>
      <c r="G106" s="4">
        <f>B106+C106-D106-E106-F106</f>
        <v/>
      </c>
      <c r="H106" s="4">
        <f>H105+G106</f>
        <v/>
      </c>
    </row>
    <row r="107">
      <c r="A107" s="10">
        <f>A106+1</f>
        <v/>
      </c>
      <c r="B107" s="4" t="n"/>
      <c r="C107" s="4">
        <f>SUMIFS(Sales!$S:$S,Sales!$H:$H,A107)+SUMIFS(Sales!$J:$J,Sales!$H:$H,A107)</f>
        <v/>
      </c>
      <c r="D107" s="4">
        <f>SUMIFS(Sales!$J:$J,Sales!$U:$U,A107)</f>
        <v/>
      </c>
      <c r="E107" s="4">
        <f>IF(C107&lt;&gt;0,SUMIFS(Investors!$Q:$Q,Investors!$P:$P,A107)-SUMIFS(Sales!$R:$R,Sales!$H:$H,A107),SUMIFS(Investors!$Q:$Q,Investors!$P:$P,A107))</f>
        <v/>
      </c>
      <c r="F107" s="4">
        <f>SUMIFS('General Expenses'!$C:$C,'General Expenses'!$A:$A,A107)</f>
        <v/>
      </c>
      <c r="G107" s="4">
        <f>B107+C107-D107-E107-F107</f>
        <v/>
      </c>
      <c r="H107" s="4">
        <f>H106+G107</f>
        <v/>
      </c>
    </row>
    <row r="108">
      <c r="A108" s="10">
        <f>A107+1</f>
        <v/>
      </c>
      <c r="B108" s="4" t="n"/>
      <c r="C108" s="4">
        <f>SUMIFS(Sales!$S:$S,Sales!$H:$H,A108)+SUMIFS(Sales!$J:$J,Sales!$H:$H,A108)</f>
        <v/>
      </c>
      <c r="D108" s="4">
        <f>SUMIFS(Sales!$J:$J,Sales!$U:$U,A108)</f>
        <v/>
      </c>
      <c r="E108" s="4">
        <f>IF(C108&lt;&gt;0,SUMIFS(Investors!$Q:$Q,Investors!$P:$P,A108)-SUMIFS(Sales!$R:$R,Sales!$H:$H,A108),SUMIFS(Investors!$Q:$Q,Investors!$P:$P,A108))</f>
        <v/>
      </c>
      <c r="F108" s="4">
        <f>SUMIFS('General Expenses'!$C:$C,'General Expenses'!$A:$A,A108)</f>
        <v/>
      </c>
      <c r="G108" s="4">
        <f>B108+C108-D108-E108-F108</f>
        <v/>
      </c>
      <c r="H108" s="4">
        <f>H107+G108</f>
        <v/>
      </c>
    </row>
    <row r="109">
      <c r="A109" s="10">
        <f>A108+1</f>
        <v/>
      </c>
      <c r="B109" s="4" t="n"/>
      <c r="C109" s="4">
        <f>SUMIFS(Sales!$S:$S,Sales!$H:$H,A109)+SUMIFS(Sales!$J:$J,Sales!$H:$H,A109)</f>
        <v/>
      </c>
      <c r="D109" s="4">
        <f>SUMIFS(Sales!$J:$J,Sales!$U:$U,A109)</f>
        <v/>
      </c>
      <c r="E109" s="4">
        <f>IF(C109&lt;&gt;0,SUMIFS(Investors!$Q:$Q,Investors!$P:$P,A109)-SUMIFS(Sales!$R:$R,Sales!$H:$H,A109),SUMIFS(Investors!$Q:$Q,Investors!$P:$P,A109))</f>
        <v/>
      </c>
      <c r="F109" s="4">
        <f>SUMIFS('General Expenses'!$C:$C,'General Expenses'!$A:$A,A109)</f>
        <v/>
      </c>
      <c r="G109" s="4">
        <f>B109+C109-D109-E109-F109</f>
        <v/>
      </c>
      <c r="H109" s="4">
        <f>H108+G109</f>
        <v/>
      </c>
    </row>
    <row r="110">
      <c r="A110" s="10">
        <f>A109+1</f>
        <v/>
      </c>
      <c r="B110" s="4" t="n"/>
      <c r="C110" s="4">
        <f>SUMIFS(Sales!$S:$S,Sales!$H:$H,A110)+SUMIFS(Sales!$J:$J,Sales!$H:$H,A110)</f>
        <v/>
      </c>
      <c r="D110" s="4">
        <f>SUMIFS(Sales!$J:$J,Sales!$U:$U,A110)</f>
        <v/>
      </c>
      <c r="E110" s="4">
        <f>IF(C110&lt;&gt;0,SUMIFS(Investors!$Q:$Q,Investors!$P:$P,A110)-SUMIFS(Sales!$R:$R,Sales!$H:$H,A110),SUMIFS(Investors!$Q:$Q,Investors!$P:$P,A110))</f>
        <v/>
      </c>
      <c r="F110" s="4">
        <f>SUMIFS('General Expenses'!$C:$C,'General Expenses'!$A:$A,A110)</f>
        <v/>
      </c>
      <c r="G110" s="4">
        <f>B110+C110-D110-E110-F110</f>
        <v/>
      </c>
      <c r="H110" s="4">
        <f>H109+G110</f>
        <v/>
      </c>
    </row>
    <row r="111">
      <c r="A111" s="10">
        <f>A110+1</f>
        <v/>
      </c>
      <c r="B111" s="4" t="n"/>
      <c r="C111" s="4">
        <f>SUMIFS(Sales!$S:$S,Sales!$H:$H,A111)+SUMIFS(Sales!$J:$J,Sales!$H:$H,A111)</f>
        <v/>
      </c>
      <c r="D111" s="4">
        <f>SUMIFS(Sales!$J:$J,Sales!$U:$U,A111)</f>
        <v/>
      </c>
      <c r="E111" s="4">
        <f>IF(C111&lt;&gt;0,SUMIFS(Investors!$Q:$Q,Investors!$P:$P,A111)-SUMIFS(Sales!$R:$R,Sales!$H:$H,A111),SUMIFS(Investors!$Q:$Q,Investors!$P:$P,A111))</f>
        <v/>
      </c>
      <c r="F111" s="4">
        <f>SUMIFS('General Expenses'!$C:$C,'General Expenses'!$A:$A,A111)</f>
        <v/>
      </c>
      <c r="G111" s="4">
        <f>B111+C111-D111-E111-F111</f>
        <v/>
      </c>
      <c r="H111" s="4">
        <f>H110+G111</f>
        <v/>
      </c>
    </row>
    <row r="112">
      <c r="A112" s="10">
        <f>A111+1</f>
        <v/>
      </c>
      <c r="B112" s="4" t="n"/>
      <c r="C112" s="4">
        <f>SUMIFS(Sales!$S:$S,Sales!$H:$H,A112)+SUMIFS(Sales!$J:$J,Sales!$H:$H,A112)</f>
        <v/>
      </c>
      <c r="D112" s="4">
        <f>SUMIFS(Sales!$J:$J,Sales!$U:$U,A112)</f>
        <v/>
      </c>
      <c r="E112" s="4">
        <f>IF(C112&lt;&gt;0,SUMIFS(Investors!$Q:$Q,Investors!$P:$P,A112)-SUMIFS(Sales!$R:$R,Sales!$H:$H,A112),SUMIFS(Investors!$Q:$Q,Investors!$P:$P,A112))</f>
        <v/>
      </c>
      <c r="F112" s="4">
        <f>SUMIFS('General Expenses'!$C:$C,'General Expenses'!$A:$A,A112)</f>
        <v/>
      </c>
      <c r="G112" s="4">
        <f>B112+C112-D112-E112-F112</f>
        <v/>
      </c>
      <c r="H112" s="4">
        <f>H111+G112</f>
        <v/>
      </c>
    </row>
    <row r="113">
      <c r="A113" s="10">
        <f>A112+1</f>
        <v/>
      </c>
      <c r="B113" s="4" t="n"/>
      <c r="C113" s="4">
        <f>SUMIFS(Sales!$S:$S,Sales!$H:$H,A113)+SUMIFS(Sales!$J:$J,Sales!$H:$H,A113)</f>
        <v/>
      </c>
      <c r="D113" s="4">
        <f>SUMIFS(Sales!$J:$J,Sales!$U:$U,A113)</f>
        <v/>
      </c>
      <c r="E113" s="4">
        <f>IF(C113&lt;&gt;0,SUMIFS(Investors!$Q:$Q,Investors!$P:$P,A113)-SUMIFS(Sales!$R:$R,Sales!$H:$H,A113),SUMIFS(Investors!$Q:$Q,Investors!$P:$P,A113))</f>
        <v/>
      </c>
      <c r="F113" s="4">
        <f>SUMIFS('General Expenses'!$C:$C,'General Expenses'!$A:$A,A113)</f>
        <v/>
      </c>
      <c r="G113" s="4">
        <f>B113+C113-D113-E113-F113</f>
        <v/>
      </c>
      <c r="H113" s="4">
        <f>H112+G113</f>
        <v/>
      </c>
    </row>
    <row r="114">
      <c r="A114" s="10">
        <f>A113+1</f>
        <v/>
      </c>
      <c r="B114" s="4" t="n"/>
      <c r="C114" s="4">
        <f>SUMIFS(Sales!$S:$S,Sales!$H:$H,A114)+SUMIFS(Sales!$J:$J,Sales!$H:$H,A114)</f>
        <v/>
      </c>
      <c r="D114" s="4">
        <f>SUMIFS(Sales!$J:$J,Sales!$U:$U,A114)</f>
        <v/>
      </c>
      <c r="E114" s="4">
        <f>IF(C114&lt;&gt;0,SUMIFS(Investors!$Q:$Q,Investors!$P:$P,A114)-SUMIFS(Sales!$R:$R,Sales!$H:$H,A114),SUMIFS(Investors!$Q:$Q,Investors!$P:$P,A114))</f>
        <v/>
      </c>
      <c r="F114" s="4">
        <f>SUMIFS('General Expenses'!$C:$C,'General Expenses'!$A:$A,A114)</f>
        <v/>
      </c>
      <c r="G114" s="4">
        <f>B114+C114-D114-E114-F114</f>
        <v/>
      </c>
      <c r="H114" s="4">
        <f>H113+G114</f>
        <v/>
      </c>
    </row>
    <row r="115">
      <c r="A115" s="10">
        <f>A114+1</f>
        <v/>
      </c>
      <c r="B115" s="4" t="n"/>
      <c r="C115" s="4">
        <f>SUMIFS(Sales!$S:$S,Sales!$H:$H,A115)+SUMIFS(Sales!$J:$J,Sales!$H:$H,A115)</f>
        <v/>
      </c>
      <c r="D115" s="4">
        <f>SUMIFS(Sales!$J:$J,Sales!$U:$U,A115)</f>
        <v/>
      </c>
      <c r="E115" s="4">
        <f>IF(C115&lt;&gt;0,SUMIFS(Investors!$Q:$Q,Investors!$P:$P,A115)-SUMIFS(Sales!$R:$R,Sales!$H:$H,A115),SUMIFS(Investors!$Q:$Q,Investors!$P:$P,A115))</f>
        <v/>
      </c>
      <c r="F115" s="4">
        <f>SUMIFS('General Expenses'!$C:$C,'General Expenses'!$A:$A,A115)</f>
        <v/>
      </c>
      <c r="G115" s="4">
        <f>B115+C115-D115-E115-F115</f>
        <v/>
      </c>
      <c r="H115" s="4">
        <f>H114+G115</f>
        <v/>
      </c>
    </row>
    <row r="116">
      <c r="A116" s="10">
        <f>A115+1</f>
        <v/>
      </c>
      <c r="B116" s="4" t="n"/>
      <c r="C116" s="4">
        <f>SUMIFS(Sales!$S:$S,Sales!$H:$H,A116)+SUMIFS(Sales!$J:$J,Sales!$H:$H,A116)</f>
        <v/>
      </c>
      <c r="D116" s="4">
        <f>SUMIFS(Sales!$J:$J,Sales!$U:$U,A116)</f>
        <v/>
      </c>
      <c r="E116" s="4">
        <f>IF(C116&lt;&gt;0,SUMIFS(Investors!$Q:$Q,Investors!$P:$P,A116)-SUMIFS(Sales!$R:$R,Sales!$H:$H,A116),SUMIFS(Investors!$Q:$Q,Investors!$P:$P,A116))</f>
        <v/>
      </c>
      <c r="F116" s="4">
        <f>SUMIFS('General Expenses'!$C:$C,'General Expenses'!$A:$A,A116)</f>
        <v/>
      </c>
      <c r="G116" s="4">
        <f>B116+C116-D116-E116-F116</f>
        <v/>
      </c>
      <c r="H116" s="4">
        <f>H115+G116</f>
        <v/>
      </c>
    </row>
    <row r="117">
      <c r="A117" s="10">
        <f>A116+1</f>
        <v/>
      </c>
      <c r="B117" s="4" t="n"/>
      <c r="C117" s="4">
        <f>SUMIFS(Sales!$S:$S,Sales!$H:$H,A117)+SUMIFS(Sales!$J:$J,Sales!$H:$H,A117)</f>
        <v/>
      </c>
      <c r="D117" s="4">
        <f>SUMIFS(Sales!$J:$J,Sales!$U:$U,A117)</f>
        <v/>
      </c>
      <c r="E117" s="4">
        <f>IF(C117&lt;&gt;0,SUMIFS(Investors!$Q:$Q,Investors!$P:$P,A117)-SUMIFS(Sales!$R:$R,Sales!$H:$H,A117),SUMIFS(Investors!$Q:$Q,Investors!$P:$P,A117))</f>
        <v/>
      </c>
      <c r="F117" s="4">
        <f>SUMIFS('General Expenses'!$C:$C,'General Expenses'!$A:$A,A117)</f>
        <v/>
      </c>
      <c r="G117" s="4">
        <f>B117+C117-D117-E117-F117</f>
        <v/>
      </c>
      <c r="H117" s="4">
        <f>H116+G117</f>
        <v/>
      </c>
    </row>
    <row r="118">
      <c r="A118" s="10">
        <f>A117+1</f>
        <v/>
      </c>
      <c r="B118" s="4" t="n"/>
      <c r="C118" s="4">
        <f>SUMIFS(Sales!$S:$S,Sales!$H:$H,A118)+SUMIFS(Sales!$J:$J,Sales!$H:$H,A118)</f>
        <v/>
      </c>
      <c r="D118" s="4">
        <f>SUMIFS(Sales!$J:$J,Sales!$U:$U,A118)</f>
        <v/>
      </c>
      <c r="E118" s="4">
        <f>IF(C118&lt;&gt;0,SUMIFS(Investors!$Q:$Q,Investors!$P:$P,A118)-SUMIFS(Sales!$R:$R,Sales!$H:$H,A118),SUMIFS(Investors!$Q:$Q,Investors!$P:$P,A118))</f>
        <v/>
      </c>
      <c r="F118" s="4">
        <f>SUMIFS('General Expenses'!$C:$C,'General Expenses'!$A:$A,A118)</f>
        <v/>
      </c>
      <c r="G118" s="4">
        <f>B118+C118-D118-E118-F118</f>
        <v/>
      </c>
      <c r="H118" s="4">
        <f>H117+G118</f>
        <v/>
      </c>
    </row>
    <row r="119">
      <c r="A119" s="10">
        <f>A118+1</f>
        <v/>
      </c>
      <c r="B119" s="4" t="n"/>
      <c r="C119" s="4">
        <f>SUMIFS(Sales!$S:$S,Sales!$H:$H,A119)+SUMIFS(Sales!$J:$J,Sales!$H:$H,A119)</f>
        <v/>
      </c>
      <c r="D119" s="4">
        <f>SUMIFS(Sales!$J:$J,Sales!$U:$U,A119)</f>
        <v/>
      </c>
      <c r="E119" s="4">
        <f>IF(C119&lt;&gt;0,SUMIFS(Investors!$Q:$Q,Investors!$P:$P,A119)-SUMIFS(Sales!$R:$R,Sales!$H:$H,A119),SUMIFS(Investors!$Q:$Q,Investors!$P:$P,A119))</f>
        <v/>
      </c>
      <c r="F119" s="4">
        <f>SUMIFS('General Expenses'!$C:$C,'General Expenses'!$A:$A,A119)</f>
        <v/>
      </c>
      <c r="G119" s="4">
        <f>B119+C119-D119-E119-F119</f>
        <v/>
      </c>
      <c r="H119" s="4">
        <f>H118+G119</f>
        <v/>
      </c>
    </row>
    <row r="120">
      <c r="A120" s="10">
        <f>A119+1</f>
        <v/>
      </c>
      <c r="B120" s="4" t="n"/>
      <c r="C120" s="4">
        <f>SUMIFS(Sales!$S:$S,Sales!$H:$H,A120)+SUMIFS(Sales!$J:$J,Sales!$H:$H,A120)</f>
        <v/>
      </c>
      <c r="D120" s="4">
        <f>SUMIFS(Sales!$J:$J,Sales!$U:$U,A120)</f>
        <v/>
      </c>
      <c r="E120" s="4">
        <f>IF(C120&lt;&gt;0,SUMIFS(Investors!$Q:$Q,Investors!$P:$P,A120)-SUMIFS(Sales!$R:$R,Sales!$H:$H,A120),SUMIFS(Investors!$Q:$Q,Investors!$P:$P,A120))</f>
        <v/>
      </c>
      <c r="F120" s="4">
        <f>SUMIFS('General Expenses'!$C:$C,'General Expenses'!$A:$A,A120)</f>
        <v/>
      </c>
      <c r="G120" s="4">
        <f>B120+C120-D120-E120-F120</f>
        <v/>
      </c>
      <c r="H120" s="4">
        <f>H119+G120</f>
        <v/>
      </c>
    </row>
    <row r="121">
      <c r="A121" s="10">
        <f>A120+1</f>
        <v/>
      </c>
      <c r="B121" s="4" t="n"/>
      <c r="C121" s="4">
        <f>SUMIFS(Sales!$S:$S,Sales!$H:$H,A121)+SUMIFS(Sales!$J:$J,Sales!$H:$H,A121)</f>
        <v/>
      </c>
      <c r="D121" s="4">
        <f>SUMIFS(Sales!$J:$J,Sales!$U:$U,A121)</f>
        <v/>
      </c>
      <c r="E121" s="4">
        <f>IF(C121&lt;&gt;0,SUMIFS(Investors!$Q:$Q,Investors!$P:$P,A121)-SUMIFS(Sales!$R:$R,Sales!$H:$H,A121),SUMIFS(Investors!$Q:$Q,Investors!$P:$P,A121))</f>
        <v/>
      </c>
      <c r="F121" s="4">
        <f>SUMIFS('General Expenses'!$C:$C,'General Expenses'!$A:$A,A121)</f>
        <v/>
      </c>
      <c r="G121" s="4">
        <f>B121+C121-D121-E121-F121</f>
        <v/>
      </c>
      <c r="H121" s="4">
        <f>H120+G121</f>
        <v/>
      </c>
    </row>
    <row r="122">
      <c r="A122" s="10">
        <f>A121+1</f>
        <v/>
      </c>
      <c r="B122" s="4" t="n"/>
      <c r="C122" s="4">
        <f>SUMIFS(Sales!$S:$S,Sales!$H:$H,A122)+SUMIFS(Sales!$J:$J,Sales!$H:$H,A122)</f>
        <v/>
      </c>
      <c r="D122" s="4">
        <f>SUMIFS(Sales!$J:$J,Sales!$U:$U,A122)</f>
        <v/>
      </c>
      <c r="E122" s="4">
        <f>IF(C122&lt;&gt;0,SUMIFS(Investors!$Q:$Q,Investors!$P:$P,A122)-SUMIFS(Sales!$R:$R,Sales!$H:$H,A122),SUMIFS(Investors!$Q:$Q,Investors!$P:$P,A122))</f>
        <v/>
      </c>
      <c r="F122" s="4">
        <f>SUMIFS('General Expenses'!$C:$C,'General Expenses'!$A:$A,A122)</f>
        <v/>
      </c>
      <c r="G122" s="4">
        <f>B122+C122-D122-E122-F122</f>
        <v/>
      </c>
      <c r="H122" s="4">
        <f>H121+G122</f>
        <v/>
      </c>
    </row>
    <row r="123">
      <c r="A123" s="10">
        <f>A122+1</f>
        <v/>
      </c>
      <c r="B123" s="4" t="n"/>
      <c r="C123" s="4">
        <f>SUMIFS(Sales!$S:$S,Sales!$H:$H,A123)+SUMIFS(Sales!$J:$J,Sales!$H:$H,A123)</f>
        <v/>
      </c>
      <c r="D123" s="4">
        <f>SUMIFS(Sales!$J:$J,Sales!$U:$U,A123)</f>
        <v/>
      </c>
      <c r="E123" s="4">
        <f>IF(C123&lt;&gt;0,SUMIFS(Investors!$Q:$Q,Investors!$P:$P,A123)-SUMIFS(Sales!$R:$R,Sales!$H:$H,A123),SUMIFS(Investors!$Q:$Q,Investors!$P:$P,A123))</f>
        <v/>
      </c>
      <c r="F123" s="4">
        <f>SUMIFS('General Expenses'!$C:$C,'General Expenses'!$A:$A,A123)</f>
        <v/>
      </c>
      <c r="G123" s="4">
        <f>B123+C123-D123-E123-F123</f>
        <v/>
      </c>
      <c r="H123" s="4">
        <f>H122+G123</f>
        <v/>
      </c>
    </row>
    <row r="124">
      <c r="A124" s="10">
        <f>A123+1</f>
        <v/>
      </c>
      <c r="B124" s="4" t="n"/>
      <c r="C124" s="4">
        <f>SUMIFS(Sales!$S:$S,Sales!$H:$H,A124)+SUMIFS(Sales!$J:$J,Sales!$H:$H,A124)</f>
        <v/>
      </c>
      <c r="D124" s="4">
        <f>SUMIFS(Sales!$J:$J,Sales!$U:$U,A124)</f>
        <v/>
      </c>
      <c r="E124" s="4">
        <f>IF(C124&lt;&gt;0,SUMIFS(Investors!$Q:$Q,Investors!$P:$P,A124)-SUMIFS(Sales!$R:$R,Sales!$H:$H,A124),SUMIFS(Investors!$Q:$Q,Investors!$P:$P,A124))</f>
        <v/>
      </c>
      <c r="F124" s="4">
        <f>SUMIFS('General Expenses'!$C:$C,'General Expenses'!$A:$A,A124)</f>
        <v/>
      </c>
      <c r="G124" s="4">
        <f>B124+C124-D124-E124-F124</f>
        <v/>
      </c>
      <c r="H124" s="4">
        <f>H123+G124</f>
        <v/>
      </c>
    </row>
    <row r="125">
      <c r="A125" s="10">
        <f>A124+1</f>
        <v/>
      </c>
      <c r="B125" s="4" t="n"/>
      <c r="C125" s="4">
        <f>SUMIFS(Sales!$S:$S,Sales!$H:$H,A125)+SUMIFS(Sales!$J:$J,Sales!$H:$H,A125)</f>
        <v/>
      </c>
      <c r="D125" s="4">
        <f>SUMIFS(Sales!$J:$J,Sales!$U:$U,A125)</f>
        <v/>
      </c>
      <c r="E125" s="4">
        <f>IF(C125&lt;&gt;0,SUMIFS(Investors!$Q:$Q,Investors!$P:$P,A125)-SUMIFS(Sales!$R:$R,Sales!$H:$H,A125),SUMIFS(Investors!$Q:$Q,Investors!$P:$P,A125))</f>
        <v/>
      </c>
      <c r="F125" s="4">
        <f>SUMIFS('General Expenses'!$C:$C,'General Expenses'!$A:$A,A125)</f>
        <v/>
      </c>
      <c r="G125" s="4">
        <f>B125+C125-D125-E125-F125</f>
        <v/>
      </c>
      <c r="H125" s="4">
        <f>H124+G125</f>
        <v/>
      </c>
    </row>
    <row r="126">
      <c r="A126" s="10">
        <f>A125+1</f>
        <v/>
      </c>
      <c r="B126" s="4" t="n"/>
      <c r="C126" s="4">
        <f>SUMIFS(Sales!$S:$S,Sales!$H:$H,A126)+SUMIFS(Sales!$J:$J,Sales!$H:$H,A126)</f>
        <v/>
      </c>
      <c r="D126" s="4">
        <f>SUMIFS(Sales!$J:$J,Sales!$U:$U,A126)</f>
        <v/>
      </c>
      <c r="E126" s="4">
        <f>IF(C126&lt;&gt;0,SUMIFS(Investors!$Q:$Q,Investors!$P:$P,A126)-SUMIFS(Sales!$R:$R,Sales!$H:$H,A126),SUMIFS(Investors!$Q:$Q,Investors!$P:$P,A126))</f>
        <v/>
      </c>
      <c r="F126" s="4">
        <f>SUMIFS('General Expenses'!$C:$C,'General Expenses'!$A:$A,A126)</f>
        <v/>
      </c>
      <c r="G126" s="4">
        <f>B126+C126-D126-E126-F126</f>
        <v/>
      </c>
      <c r="H126" s="4">
        <f>H125+G126</f>
        <v/>
      </c>
    </row>
    <row r="127">
      <c r="A127" s="10">
        <f>A126+1</f>
        <v/>
      </c>
      <c r="B127" s="4" t="n"/>
      <c r="C127" s="4">
        <f>SUMIFS(Sales!$S:$S,Sales!$H:$H,A127)+SUMIFS(Sales!$J:$J,Sales!$H:$H,A127)</f>
        <v/>
      </c>
      <c r="D127" s="4">
        <f>SUMIFS(Sales!$J:$J,Sales!$U:$U,A127)</f>
        <v/>
      </c>
      <c r="E127" s="4">
        <f>IF(C127&lt;&gt;0,SUMIFS(Investors!$Q:$Q,Investors!$P:$P,A127)-SUMIFS(Sales!$R:$R,Sales!$H:$H,A127),SUMIFS(Investors!$Q:$Q,Investors!$P:$P,A127))</f>
        <v/>
      </c>
      <c r="F127" s="4">
        <f>SUMIFS('General Expenses'!$C:$C,'General Expenses'!$A:$A,A127)</f>
        <v/>
      </c>
      <c r="G127" s="4">
        <f>B127+C127-D127-E127-F127</f>
        <v/>
      </c>
      <c r="H127" s="4">
        <f>H126+G127</f>
        <v/>
      </c>
    </row>
    <row r="128">
      <c r="A128" s="10">
        <f>A127+1</f>
        <v/>
      </c>
      <c r="B128" s="4" t="n"/>
      <c r="C128" s="4">
        <f>SUMIFS(Sales!$S:$S,Sales!$H:$H,A128)+SUMIFS(Sales!$J:$J,Sales!$H:$H,A128)</f>
        <v/>
      </c>
      <c r="D128" s="4">
        <f>SUMIFS(Sales!$J:$J,Sales!$U:$U,A128)</f>
        <v/>
      </c>
      <c r="E128" s="4">
        <f>IF(C128&lt;&gt;0,SUMIFS(Investors!$Q:$Q,Investors!$P:$P,A128)-SUMIFS(Sales!$R:$R,Sales!$H:$H,A128),SUMIFS(Investors!$Q:$Q,Investors!$P:$P,A128))</f>
        <v/>
      </c>
      <c r="F128" s="4">
        <f>SUMIFS('General Expenses'!$C:$C,'General Expenses'!$A:$A,A128)</f>
        <v/>
      </c>
      <c r="G128" s="4">
        <f>B128+C128-D128-E128-F128</f>
        <v/>
      </c>
      <c r="H128" s="4">
        <f>H127+G128</f>
        <v/>
      </c>
    </row>
    <row r="129">
      <c r="A129" s="10">
        <f>A128+1</f>
        <v/>
      </c>
      <c r="B129" s="4" t="n"/>
      <c r="C129" s="4">
        <f>SUMIFS(Sales!$S:$S,Sales!$H:$H,A129)+SUMIFS(Sales!$J:$J,Sales!$H:$H,A129)</f>
        <v/>
      </c>
      <c r="D129" s="4">
        <f>SUMIFS(Sales!$J:$J,Sales!$U:$U,A129)</f>
        <v/>
      </c>
      <c r="E129" s="4">
        <f>IF(C129&lt;&gt;0,SUMIFS(Investors!$Q:$Q,Investors!$P:$P,A129)-SUMIFS(Sales!$R:$R,Sales!$H:$H,A129),SUMIFS(Investors!$Q:$Q,Investors!$P:$P,A129))</f>
        <v/>
      </c>
      <c r="F129" s="4">
        <f>SUMIFS('General Expenses'!$C:$C,'General Expenses'!$A:$A,A129)</f>
        <v/>
      </c>
      <c r="G129" s="4">
        <f>B129+C129-D129-E129-F129</f>
        <v/>
      </c>
      <c r="H129" s="4">
        <f>H128+G129</f>
        <v/>
      </c>
    </row>
    <row r="130">
      <c r="A130" s="10">
        <f>A129+1</f>
        <v/>
      </c>
      <c r="B130" s="4" t="n"/>
      <c r="C130" s="4">
        <f>SUMIFS(Sales!$S:$S,Sales!$H:$H,A130)+SUMIFS(Sales!$J:$J,Sales!$H:$H,A130)</f>
        <v/>
      </c>
      <c r="D130" s="4">
        <f>SUMIFS(Sales!$J:$J,Sales!$U:$U,A130)</f>
        <v/>
      </c>
      <c r="E130" s="4">
        <f>IF(C130&lt;&gt;0,SUMIFS(Investors!$Q:$Q,Investors!$P:$P,A130)-SUMIFS(Sales!$R:$R,Sales!$H:$H,A130),SUMIFS(Investors!$Q:$Q,Investors!$P:$P,A130))</f>
        <v/>
      </c>
      <c r="F130" s="4">
        <f>SUMIFS('General Expenses'!$C:$C,'General Expenses'!$A:$A,A130)</f>
        <v/>
      </c>
      <c r="G130" s="4">
        <f>B130+C130-D130-E130-F130</f>
        <v/>
      </c>
      <c r="H130" s="4">
        <f>H129+G130</f>
        <v/>
      </c>
    </row>
    <row r="131">
      <c r="A131" s="10">
        <f>A130+1</f>
        <v/>
      </c>
      <c r="B131" s="4" t="n"/>
      <c r="C131" s="4">
        <f>SUMIFS(Sales!$S:$S,Sales!$H:$H,A131)+SUMIFS(Sales!$J:$J,Sales!$H:$H,A131)</f>
        <v/>
      </c>
      <c r="D131" s="4">
        <f>SUMIFS(Sales!$J:$J,Sales!$U:$U,A131)</f>
        <v/>
      </c>
      <c r="E131" s="4">
        <f>IF(C131&lt;&gt;0,SUMIFS(Investors!$Q:$Q,Investors!$P:$P,A131)-SUMIFS(Sales!$R:$R,Sales!$H:$H,A131),SUMIFS(Investors!$Q:$Q,Investors!$P:$P,A131))</f>
        <v/>
      </c>
      <c r="F131" s="4">
        <f>SUMIFS('General Expenses'!$C:$C,'General Expenses'!$A:$A,A131)</f>
        <v/>
      </c>
      <c r="G131" s="4">
        <f>B131+C131-D131-E131-F131</f>
        <v/>
      </c>
      <c r="H131" s="4">
        <f>H130+G131</f>
        <v/>
      </c>
    </row>
    <row r="132">
      <c r="A132" s="10">
        <f>A131+1</f>
        <v/>
      </c>
      <c r="B132" s="4" t="n"/>
      <c r="C132" s="4">
        <f>SUMIFS(Sales!$S:$S,Sales!$H:$H,A132)+SUMIFS(Sales!$J:$J,Sales!$H:$H,A132)</f>
        <v/>
      </c>
      <c r="D132" s="4">
        <f>SUMIFS(Sales!$J:$J,Sales!$U:$U,A132)</f>
        <v/>
      </c>
      <c r="E132" s="4">
        <f>IF(C132&lt;&gt;0,SUMIFS(Investors!$Q:$Q,Investors!$P:$P,A132)-SUMIFS(Sales!$R:$R,Sales!$H:$H,A132),SUMIFS(Investors!$Q:$Q,Investors!$P:$P,A132))</f>
        <v/>
      </c>
      <c r="F132" s="4">
        <f>SUMIFS('General Expenses'!$C:$C,'General Expenses'!$A:$A,A132)</f>
        <v/>
      </c>
      <c r="G132" s="4">
        <f>B132+C132-D132-E132-F132</f>
        <v/>
      </c>
      <c r="H132" s="4">
        <f>H131+G132</f>
        <v/>
      </c>
    </row>
    <row r="133">
      <c r="A133" s="10">
        <f>A132+1</f>
        <v/>
      </c>
      <c r="B133" s="4" t="n"/>
      <c r="C133" s="4">
        <f>SUMIFS(Sales!$S:$S,Sales!$H:$H,A133)+SUMIFS(Sales!$J:$J,Sales!$H:$H,A133)</f>
        <v/>
      </c>
      <c r="D133" s="4">
        <f>SUMIFS(Sales!$J:$J,Sales!$U:$U,A133)</f>
        <v/>
      </c>
      <c r="E133" s="4">
        <f>IF(C133&lt;&gt;0,SUMIFS(Investors!$Q:$Q,Investors!$P:$P,A133)-SUMIFS(Sales!$R:$R,Sales!$H:$H,A133),SUMIFS(Investors!$Q:$Q,Investors!$P:$P,A133))</f>
        <v/>
      </c>
      <c r="F133" s="4">
        <f>SUMIFS('General Expenses'!$C:$C,'General Expenses'!$A:$A,A133)</f>
        <v/>
      </c>
      <c r="G133" s="4">
        <f>B133+C133-D133-E133-F133</f>
        <v/>
      </c>
      <c r="H133" s="4">
        <f>H132+G133</f>
        <v/>
      </c>
    </row>
    <row r="134">
      <c r="A134" s="10">
        <f>A133+1</f>
        <v/>
      </c>
      <c r="B134" s="4" t="n"/>
      <c r="C134" s="4">
        <f>SUMIFS(Sales!$S:$S,Sales!$H:$H,A134)+SUMIFS(Sales!$J:$J,Sales!$H:$H,A134)</f>
        <v/>
      </c>
      <c r="D134" s="4">
        <f>SUMIFS(Sales!$J:$J,Sales!$U:$U,A134)</f>
        <v/>
      </c>
      <c r="E134" s="4">
        <f>IF(C134&lt;&gt;0,SUMIFS(Investors!$Q:$Q,Investors!$P:$P,A134)-SUMIFS(Sales!$R:$R,Sales!$H:$H,A134),SUMIFS(Investors!$Q:$Q,Investors!$P:$P,A134))</f>
        <v/>
      </c>
      <c r="F134" s="4">
        <f>SUMIFS('General Expenses'!$C:$C,'General Expenses'!$A:$A,A134)</f>
        <v/>
      </c>
      <c r="G134" s="4">
        <f>B134+C134-D134-E134-F134</f>
        <v/>
      </c>
      <c r="H134" s="4">
        <f>H133+G134</f>
        <v/>
      </c>
    </row>
    <row r="135">
      <c r="A135" s="10">
        <f>A134+1</f>
        <v/>
      </c>
      <c r="B135" s="4" t="n"/>
      <c r="C135" s="4">
        <f>SUMIFS(Sales!$S:$S,Sales!$H:$H,A135)+SUMIFS(Sales!$J:$J,Sales!$H:$H,A135)</f>
        <v/>
      </c>
      <c r="D135" s="4">
        <f>SUMIFS(Sales!$J:$J,Sales!$U:$U,A135)</f>
        <v/>
      </c>
      <c r="E135" s="4">
        <f>IF(C135&lt;&gt;0,SUMIFS(Investors!$Q:$Q,Investors!$P:$P,A135)-SUMIFS(Sales!$R:$R,Sales!$H:$H,A135),SUMIFS(Investors!$Q:$Q,Investors!$P:$P,A135))</f>
        <v/>
      </c>
      <c r="F135" s="4">
        <f>SUMIFS('General Expenses'!$C:$C,'General Expenses'!$A:$A,A135)</f>
        <v/>
      </c>
      <c r="G135" s="4">
        <f>B135+C135-D135-E135-F135</f>
        <v/>
      </c>
      <c r="H135" s="4">
        <f>H134+G135</f>
        <v/>
      </c>
    </row>
    <row r="136">
      <c r="A136" s="10">
        <f>A135+1</f>
        <v/>
      </c>
      <c r="B136" s="4" t="n"/>
      <c r="C136" s="4">
        <f>SUMIFS(Sales!$S:$S,Sales!$H:$H,A136)+SUMIFS(Sales!$J:$J,Sales!$H:$H,A136)</f>
        <v/>
      </c>
      <c r="D136" s="4">
        <f>SUMIFS(Sales!$J:$J,Sales!$U:$U,A136)</f>
        <v/>
      </c>
      <c r="E136" s="4">
        <f>IF(C136&lt;&gt;0,SUMIFS(Investors!$Q:$Q,Investors!$P:$P,A136)-SUMIFS(Sales!$R:$R,Sales!$H:$H,A136),SUMIFS(Investors!$Q:$Q,Investors!$P:$P,A136))</f>
        <v/>
      </c>
      <c r="F136" s="4">
        <f>SUMIFS('General Expenses'!$C:$C,'General Expenses'!$A:$A,A136)</f>
        <v/>
      </c>
      <c r="G136" s="4">
        <f>B136+C136-D136-E136-F136</f>
        <v/>
      </c>
      <c r="H136" s="4">
        <f>H135+G136</f>
        <v/>
      </c>
    </row>
    <row r="137">
      <c r="A137" s="10">
        <f>A136+1</f>
        <v/>
      </c>
      <c r="B137" s="4" t="n"/>
      <c r="C137" s="4">
        <f>SUMIFS(Sales!$S:$S,Sales!$H:$H,A137)+SUMIFS(Sales!$J:$J,Sales!$H:$H,A137)</f>
        <v/>
      </c>
      <c r="D137" s="4">
        <f>SUMIFS(Sales!$J:$J,Sales!$U:$U,A137)</f>
        <v/>
      </c>
      <c r="E137" s="4">
        <f>IF(C137&lt;&gt;0,SUMIFS(Investors!$Q:$Q,Investors!$P:$P,A137)-SUMIFS(Sales!$R:$R,Sales!$H:$H,A137),SUMIFS(Investors!$Q:$Q,Investors!$P:$P,A137))</f>
        <v/>
      </c>
      <c r="F137" s="4">
        <f>SUMIFS('General Expenses'!$C:$C,'General Expenses'!$A:$A,A137)</f>
        <v/>
      </c>
      <c r="G137" s="4">
        <f>B137+C137-D137-E137-F137</f>
        <v/>
      </c>
      <c r="H137" s="4">
        <f>H136+G137</f>
        <v/>
      </c>
    </row>
    <row r="138">
      <c r="A138" s="10">
        <f>A137+1</f>
        <v/>
      </c>
      <c r="B138" s="4" t="n"/>
      <c r="C138" s="4">
        <f>SUMIFS(Sales!$S:$S,Sales!$H:$H,A138)+SUMIFS(Sales!$J:$J,Sales!$H:$H,A138)</f>
        <v/>
      </c>
      <c r="D138" s="4">
        <f>SUMIFS(Sales!$J:$J,Sales!$U:$U,A138)</f>
        <v/>
      </c>
      <c r="E138" s="4">
        <f>IF(C138&lt;&gt;0,SUMIFS(Investors!$Q:$Q,Investors!$P:$P,A138)-SUMIFS(Sales!$R:$R,Sales!$H:$H,A138),SUMIFS(Investors!$Q:$Q,Investors!$P:$P,A138))</f>
        <v/>
      </c>
      <c r="F138" s="4">
        <f>SUMIFS('General Expenses'!$C:$C,'General Expenses'!$A:$A,A138)</f>
        <v/>
      </c>
      <c r="G138" s="4">
        <f>B138+C138-D138-E138-F138</f>
        <v/>
      </c>
      <c r="H138" s="4">
        <f>H137+G138</f>
        <v/>
      </c>
    </row>
    <row r="139">
      <c r="A139" s="10">
        <f>A138+1</f>
        <v/>
      </c>
      <c r="B139" s="4" t="n"/>
      <c r="C139" s="4">
        <f>SUMIFS(Sales!$S:$S,Sales!$H:$H,A139)+SUMIFS(Sales!$J:$J,Sales!$H:$H,A139)</f>
        <v/>
      </c>
      <c r="D139" s="4">
        <f>SUMIFS(Sales!$J:$J,Sales!$U:$U,A139)</f>
        <v/>
      </c>
      <c r="E139" s="4">
        <f>IF(C139&lt;&gt;0,SUMIFS(Investors!$Q:$Q,Investors!$P:$P,A139)-SUMIFS(Sales!$R:$R,Sales!$H:$H,A139),SUMIFS(Investors!$Q:$Q,Investors!$P:$P,A139))</f>
        <v/>
      </c>
      <c r="F139" s="4">
        <f>SUMIFS('General Expenses'!$C:$C,'General Expenses'!$A:$A,A139)</f>
        <v/>
      </c>
      <c r="G139" s="4">
        <f>B139+C139-D139-E139-F139</f>
        <v/>
      </c>
      <c r="H139" s="4">
        <f>H138+G139</f>
        <v/>
      </c>
    </row>
    <row r="140">
      <c r="A140" s="10">
        <f>A139+1</f>
        <v/>
      </c>
      <c r="B140" s="4" t="n"/>
      <c r="C140" s="4">
        <f>SUMIFS(Sales!$S:$S,Sales!$H:$H,A140)+SUMIFS(Sales!$J:$J,Sales!$H:$H,A140)</f>
        <v/>
      </c>
      <c r="D140" s="4">
        <f>SUMIFS(Sales!$J:$J,Sales!$U:$U,A140)</f>
        <v/>
      </c>
      <c r="E140" s="4">
        <f>IF(C140&lt;&gt;0,SUMIFS(Investors!$Q:$Q,Investors!$P:$P,A140)-SUMIFS(Sales!$R:$R,Sales!$H:$H,A140),SUMIFS(Investors!$Q:$Q,Investors!$P:$P,A140))</f>
        <v/>
      </c>
      <c r="F140" s="4">
        <f>SUMIFS('General Expenses'!$C:$C,'General Expenses'!$A:$A,A140)</f>
        <v/>
      </c>
      <c r="G140" s="4">
        <f>B140+C140-D140-E140-F140</f>
        <v/>
      </c>
      <c r="H140" s="4">
        <f>H139+G140</f>
        <v/>
      </c>
    </row>
    <row r="141">
      <c r="A141" s="10">
        <f>A140+1</f>
        <v/>
      </c>
      <c r="B141" s="4" t="n"/>
      <c r="C141" s="4">
        <f>SUMIFS(Sales!$S:$S,Sales!$H:$H,A141)+SUMIFS(Sales!$J:$J,Sales!$H:$H,A141)</f>
        <v/>
      </c>
      <c r="D141" s="4">
        <f>SUMIFS(Sales!$J:$J,Sales!$U:$U,A141)</f>
        <v/>
      </c>
      <c r="E141" s="4">
        <f>IF(C141&lt;&gt;0,SUMIFS(Investors!$Q:$Q,Investors!$P:$P,A141)-SUMIFS(Sales!$R:$R,Sales!$H:$H,A141),SUMIFS(Investors!$Q:$Q,Investors!$P:$P,A141))</f>
        <v/>
      </c>
      <c r="F141" s="4">
        <f>SUMIFS('General Expenses'!$C:$C,'General Expenses'!$A:$A,A141)</f>
        <v/>
      </c>
      <c r="G141" s="4">
        <f>B141+C141-D141-E141-F141</f>
        <v/>
      </c>
      <c r="H141" s="4">
        <f>H140+G141</f>
        <v/>
      </c>
    </row>
    <row r="142">
      <c r="A142" s="10">
        <f>A141+1</f>
        <v/>
      </c>
      <c r="B142" s="4" t="n"/>
      <c r="C142" s="4">
        <f>SUMIFS(Sales!$S:$S,Sales!$H:$H,A142)+SUMIFS(Sales!$J:$J,Sales!$H:$H,A142)</f>
        <v/>
      </c>
      <c r="D142" s="4">
        <f>SUMIFS(Sales!$J:$J,Sales!$U:$U,A142)</f>
        <v/>
      </c>
      <c r="E142" s="4">
        <f>IF(C142&lt;&gt;0,SUMIFS(Investors!$Q:$Q,Investors!$P:$P,A142)-SUMIFS(Sales!$R:$R,Sales!$H:$H,A142),SUMIFS(Investors!$Q:$Q,Investors!$P:$P,A142))</f>
        <v/>
      </c>
      <c r="F142" s="4">
        <f>SUMIFS('General Expenses'!$C:$C,'General Expenses'!$A:$A,A142)</f>
        <v/>
      </c>
      <c r="G142" s="4">
        <f>B142+C142-D142-E142-F142</f>
        <v/>
      </c>
      <c r="H142" s="4">
        <f>H141+G142</f>
        <v/>
      </c>
    </row>
    <row r="143">
      <c r="A143" s="10">
        <f>A142+1</f>
        <v/>
      </c>
      <c r="B143" s="4" t="n"/>
      <c r="C143" s="4">
        <f>SUMIFS(Sales!$S:$S,Sales!$H:$H,A143)+SUMIFS(Sales!$J:$J,Sales!$H:$H,A143)</f>
        <v/>
      </c>
      <c r="D143" s="4">
        <f>SUMIFS(Sales!$J:$J,Sales!$U:$U,A143)</f>
        <v/>
      </c>
      <c r="E143" s="4">
        <f>IF(C143&lt;&gt;0,SUMIFS(Investors!$Q:$Q,Investors!$P:$P,A143)-SUMIFS(Sales!$R:$R,Sales!$H:$H,A143),SUMIFS(Investors!$Q:$Q,Investors!$P:$P,A143))</f>
        <v/>
      </c>
      <c r="F143" s="4">
        <f>SUMIFS('General Expenses'!$C:$C,'General Expenses'!$A:$A,A143)</f>
        <v/>
      </c>
      <c r="G143" s="4">
        <f>B143+C143-D143-E143-F143</f>
        <v/>
      </c>
      <c r="H143" s="4">
        <f>H142+G143</f>
        <v/>
      </c>
    </row>
    <row r="144">
      <c r="A144" s="10">
        <f>A143+1</f>
        <v/>
      </c>
      <c r="B144" s="4" t="n"/>
      <c r="C144" s="4">
        <f>SUMIFS(Sales!$S:$S,Sales!$H:$H,A144)+SUMIFS(Sales!$J:$J,Sales!$H:$H,A144)</f>
        <v/>
      </c>
      <c r="D144" s="4">
        <f>SUMIFS(Sales!$J:$J,Sales!$U:$U,A144)</f>
        <v/>
      </c>
      <c r="E144" s="4">
        <f>IF(C144&lt;&gt;0,SUMIFS(Investors!$Q:$Q,Investors!$P:$P,A144)-SUMIFS(Sales!$R:$R,Sales!$H:$H,A144),SUMIFS(Investors!$Q:$Q,Investors!$P:$P,A144))</f>
        <v/>
      </c>
      <c r="F144" s="4">
        <f>SUMIFS('General Expenses'!$C:$C,'General Expenses'!$A:$A,A144)</f>
        <v/>
      </c>
      <c r="G144" s="4">
        <f>B144+C144-D144-E144-F144</f>
        <v/>
      </c>
      <c r="H144" s="4">
        <f>H143+G144</f>
        <v/>
      </c>
    </row>
    <row r="145">
      <c r="A145" s="10">
        <f>A144+1</f>
        <v/>
      </c>
      <c r="B145" s="4" t="n"/>
      <c r="C145" s="4">
        <f>SUMIFS(Sales!$S:$S,Sales!$H:$H,A145)+SUMIFS(Sales!$J:$J,Sales!$H:$H,A145)</f>
        <v/>
      </c>
      <c r="D145" s="4">
        <f>SUMIFS(Sales!$J:$J,Sales!$U:$U,A145)</f>
        <v/>
      </c>
      <c r="E145" s="4">
        <f>IF(C145&lt;&gt;0,SUMIFS(Investors!$Q:$Q,Investors!$P:$P,A145)-SUMIFS(Sales!$R:$R,Sales!$H:$H,A145),SUMIFS(Investors!$Q:$Q,Investors!$P:$P,A145))</f>
        <v/>
      </c>
      <c r="F145" s="4">
        <f>SUMIFS('General Expenses'!$C:$C,'General Expenses'!$A:$A,A145)</f>
        <v/>
      </c>
      <c r="G145" s="4">
        <f>B145+C145-D145-E145-F145</f>
        <v/>
      </c>
      <c r="H145" s="4">
        <f>H144+G145</f>
        <v/>
      </c>
    </row>
    <row r="146">
      <c r="A146" s="10">
        <f>A145+1</f>
        <v/>
      </c>
      <c r="B146" s="4" t="n"/>
      <c r="C146" s="4">
        <f>SUMIFS(Sales!$S:$S,Sales!$H:$H,A146)+SUMIFS(Sales!$J:$J,Sales!$H:$H,A146)</f>
        <v/>
      </c>
      <c r="D146" s="4">
        <f>SUMIFS(Sales!$J:$J,Sales!$U:$U,A146)</f>
        <v/>
      </c>
      <c r="E146" s="4">
        <f>IF(C146&lt;&gt;0,SUMIFS(Investors!$Q:$Q,Investors!$P:$P,A146)-SUMIFS(Sales!$R:$R,Sales!$H:$H,A146),SUMIFS(Investors!$Q:$Q,Investors!$P:$P,A146))</f>
        <v/>
      </c>
      <c r="F146" s="4">
        <f>SUMIFS('General Expenses'!$C:$C,'General Expenses'!$A:$A,A146)</f>
        <v/>
      </c>
      <c r="G146" s="4">
        <f>B146+C146-D146-E146-F146</f>
        <v/>
      </c>
      <c r="H146" s="4">
        <f>H145+G146</f>
        <v/>
      </c>
    </row>
    <row r="147">
      <c r="A147" s="10">
        <f>A146+1</f>
        <v/>
      </c>
      <c r="B147" s="4" t="n"/>
      <c r="C147" s="4">
        <f>SUMIFS(Sales!$S:$S,Sales!$H:$H,A147)+SUMIFS(Sales!$J:$J,Sales!$H:$H,A147)</f>
        <v/>
      </c>
      <c r="D147" s="4">
        <f>SUMIFS(Sales!$J:$J,Sales!$U:$U,A147)</f>
        <v/>
      </c>
      <c r="E147" s="4">
        <f>IF(C147&lt;&gt;0,SUMIFS(Investors!$Q:$Q,Investors!$P:$P,A147)-SUMIFS(Sales!$R:$R,Sales!$H:$H,A147),SUMIFS(Investors!$Q:$Q,Investors!$P:$P,A147))</f>
        <v/>
      </c>
      <c r="F147" s="4">
        <f>SUMIFS('General Expenses'!$C:$C,'General Expenses'!$A:$A,A147)</f>
        <v/>
      </c>
      <c r="G147" s="4">
        <f>B147+C147-D147-E147-F147</f>
        <v/>
      </c>
      <c r="H147" s="4">
        <f>H146+G147</f>
        <v/>
      </c>
    </row>
    <row r="148">
      <c r="A148" s="10">
        <f>A147+1</f>
        <v/>
      </c>
      <c r="B148" s="4" t="n"/>
      <c r="C148" s="4">
        <f>SUMIFS(Sales!$S:$S,Sales!$H:$H,A148)+SUMIFS(Sales!$J:$J,Sales!$H:$H,A148)</f>
        <v/>
      </c>
      <c r="D148" s="4">
        <f>SUMIFS(Sales!$J:$J,Sales!$U:$U,A148)</f>
        <v/>
      </c>
      <c r="E148" s="4">
        <f>IF(C148&lt;&gt;0,SUMIFS(Investors!$Q:$Q,Investors!$P:$P,A148)-SUMIFS(Sales!$R:$R,Sales!$H:$H,A148),SUMIFS(Investors!$Q:$Q,Investors!$P:$P,A148))</f>
        <v/>
      </c>
      <c r="F148" s="4">
        <f>SUMIFS('General Expenses'!$C:$C,'General Expenses'!$A:$A,A148)</f>
        <v/>
      </c>
      <c r="G148" s="4">
        <f>B148+C148-D148-E148-F148</f>
        <v/>
      </c>
      <c r="H148" s="4">
        <f>H147+G148</f>
        <v/>
      </c>
    </row>
    <row r="149">
      <c r="A149" s="10">
        <f>A148+1</f>
        <v/>
      </c>
      <c r="B149" s="4" t="n"/>
      <c r="C149" s="4">
        <f>SUMIFS(Sales!$S:$S,Sales!$H:$H,A149)+SUMIFS(Sales!$J:$J,Sales!$H:$H,A149)</f>
        <v/>
      </c>
      <c r="D149" s="4">
        <f>SUMIFS(Sales!$J:$J,Sales!$U:$U,A149)</f>
        <v/>
      </c>
      <c r="E149" s="4">
        <f>IF(C149&lt;&gt;0,SUMIFS(Investors!$Q:$Q,Investors!$P:$P,A149)-SUMIFS(Sales!$R:$R,Sales!$H:$H,A149),SUMIFS(Investors!$Q:$Q,Investors!$P:$P,A149))</f>
        <v/>
      </c>
      <c r="F149" s="4">
        <f>SUMIFS('General Expenses'!$C:$C,'General Expenses'!$A:$A,A149)</f>
        <v/>
      </c>
      <c r="G149" s="4">
        <f>B149+C149-D149-E149-F149</f>
        <v/>
      </c>
      <c r="H149" s="4">
        <f>H148+G149</f>
        <v/>
      </c>
    </row>
    <row r="150">
      <c r="A150" s="10">
        <f>A149+1</f>
        <v/>
      </c>
      <c r="B150" s="4" t="n"/>
      <c r="C150" s="4">
        <f>SUMIFS(Sales!$S:$S,Sales!$H:$H,A150)+SUMIFS(Sales!$J:$J,Sales!$H:$H,A150)</f>
        <v/>
      </c>
      <c r="D150" s="4">
        <f>SUMIFS(Sales!$J:$J,Sales!$U:$U,A150)</f>
        <v/>
      </c>
      <c r="E150" s="4">
        <f>IF(C150&lt;&gt;0,SUMIFS(Investors!$Q:$Q,Investors!$P:$P,A150)-SUMIFS(Sales!$R:$R,Sales!$H:$H,A150),SUMIFS(Investors!$Q:$Q,Investors!$P:$P,A150))</f>
        <v/>
      </c>
      <c r="F150" s="4">
        <f>SUMIFS('General Expenses'!$C:$C,'General Expenses'!$A:$A,A150)</f>
        <v/>
      </c>
      <c r="G150" s="4">
        <f>B150+C150-D150-E150-F150</f>
        <v/>
      </c>
      <c r="H150" s="4">
        <f>H149+G150</f>
        <v/>
      </c>
    </row>
    <row r="151">
      <c r="A151" s="10">
        <f>A150+1</f>
        <v/>
      </c>
      <c r="B151" s="4" t="n"/>
      <c r="C151" s="4">
        <f>SUMIFS(Sales!$S:$S,Sales!$H:$H,A151)+SUMIFS(Sales!$J:$J,Sales!$H:$H,A151)</f>
        <v/>
      </c>
      <c r="D151" s="4">
        <f>SUMIFS(Sales!$J:$J,Sales!$U:$U,A151)</f>
        <v/>
      </c>
      <c r="E151" s="4">
        <f>IF(C151&lt;&gt;0,SUMIFS(Investors!$Q:$Q,Investors!$P:$P,A151)-SUMIFS(Sales!$R:$R,Sales!$H:$H,A151),SUMIFS(Investors!$Q:$Q,Investors!$P:$P,A151))</f>
        <v/>
      </c>
      <c r="F151" s="4">
        <f>SUMIFS('General Expenses'!$C:$C,'General Expenses'!$A:$A,A151)</f>
        <v/>
      </c>
      <c r="G151" s="4">
        <f>B151+C151-D151-E151-F151</f>
        <v/>
      </c>
      <c r="H151" s="4">
        <f>H150+G151</f>
        <v/>
      </c>
    </row>
    <row r="152">
      <c r="A152" s="10">
        <f>A151+1</f>
        <v/>
      </c>
      <c r="B152" s="4" t="n"/>
      <c r="C152" s="4">
        <f>SUMIFS(Sales!$S:$S,Sales!$H:$H,A152)+SUMIFS(Sales!$J:$J,Sales!$H:$H,A152)</f>
        <v/>
      </c>
      <c r="D152" s="4">
        <f>SUMIFS(Sales!$J:$J,Sales!$U:$U,A152)</f>
        <v/>
      </c>
      <c r="E152" s="4">
        <f>IF(C152&lt;&gt;0,SUMIFS(Investors!$Q:$Q,Investors!$P:$P,A152)-SUMIFS(Sales!$R:$R,Sales!$H:$H,A152),SUMIFS(Investors!$Q:$Q,Investors!$P:$P,A152))</f>
        <v/>
      </c>
      <c r="F152" s="4">
        <f>SUMIFS('General Expenses'!$C:$C,'General Expenses'!$A:$A,A152)</f>
        <v/>
      </c>
      <c r="G152" s="4">
        <f>B152+C152-D152-E152-F152</f>
        <v/>
      </c>
      <c r="H152" s="4">
        <f>H151+G152</f>
        <v/>
      </c>
    </row>
    <row r="153">
      <c r="A153" s="10">
        <f>A152+1</f>
        <v/>
      </c>
      <c r="B153" s="4" t="n"/>
      <c r="C153" s="4">
        <f>SUMIFS(Sales!$S:$S,Sales!$H:$H,A153)+SUMIFS(Sales!$J:$J,Sales!$H:$H,A153)</f>
        <v/>
      </c>
      <c r="D153" s="4">
        <f>SUMIFS(Sales!$J:$J,Sales!$U:$U,A153)</f>
        <v/>
      </c>
      <c r="E153" s="4">
        <f>IF(C153&lt;&gt;0,SUMIFS(Investors!$Q:$Q,Investors!$P:$P,A153)-SUMIFS(Sales!$R:$R,Sales!$H:$H,A153),SUMIFS(Investors!$Q:$Q,Investors!$P:$P,A153))</f>
        <v/>
      </c>
      <c r="F153" s="4">
        <f>SUMIFS('General Expenses'!$C:$C,'General Expenses'!$A:$A,A153)</f>
        <v/>
      </c>
      <c r="G153" s="4">
        <f>B153+C153-D153-E153-F153</f>
        <v/>
      </c>
      <c r="H153" s="4">
        <f>H152+G153</f>
        <v/>
      </c>
    </row>
    <row r="154">
      <c r="A154" s="10">
        <f>A153+1</f>
        <v/>
      </c>
      <c r="B154" s="4" t="n"/>
      <c r="C154" s="4">
        <f>SUMIFS(Sales!$S:$S,Sales!$H:$H,A154)+SUMIFS(Sales!$J:$J,Sales!$H:$H,A154)</f>
        <v/>
      </c>
      <c r="D154" s="4">
        <f>SUMIFS(Sales!$J:$J,Sales!$U:$U,A154)</f>
        <v/>
      </c>
      <c r="E154" s="4">
        <f>IF(C154&lt;&gt;0,SUMIFS(Investors!$Q:$Q,Investors!$P:$P,A154)-SUMIFS(Sales!$R:$R,Sales!$H:$H,A154),SUMIFS(Investors!$Q:$Q,Investors!$P:$P,A154))</f>
        <v/>
      </c>
      <c r="F154" s="4">
        <f>SUMIFS('General Expenses'!$C:$C,'General Expenses'!$A:$A,A154)</f>
        <v/>
      </c>
      <c r="G154" s="4">
        <f>B154+C154-D154-E154-F154</f>
        <v/>
      </c>
      <c r="H154" s="4">
        <f>H153+G154</f>
        <v/>
      </c>
    </row>
    <row r="155">
      <c r="A155" s="10">
        <f>A154+1</f>
        <v/>
      </c>
      <c r="B155" s="4" t="n"/>
      <c r="C155" s="4">
        <f>SUMIFS(Sales!$S:$S,Sales!$H:$H,A155)+SUMIFS(Sales!$J:$J,Sales!$H:$H,A155)</f>
        <v/>
      </c>
      <c r="D155" s="4">
        <f>SUMIFS(Sales!$J:$J,Sales!$U:$U,A155)</f>
        <v/>
      </c>
      <c r="E155" s="4">
        <f>IF(C155&lt;&gt;0,SUMIFS(Investors!$Q:$Q,Investors!$P:$P,A155)-SUMIFS(Sales!$R:$R,Sales!$H:$H,A155),SUMIFS(Investors!$Q:$Q,Investors!$P:$P,A155))</f>
        <v/>
      </c>
      <c r="F155" s="4">
        <f>SUMIFS('General Expenses'!$C:$C,'General Expenses'!$A:$A,A155)</f>
        <v/>
      </c>
      <c r="G155" s="4">
        <f>B155+C155-D155-E155-F155</f>
        <v/>
      </c>
      <c r="H155" s="4">
        <f>H154+G155</f>
        <v/>
      </c>
    </row>
    <row r="156">
      <c r="A156" s="10">
        <f>A155+1</f>
        <v/>
      </c>
      <c r="B156" s="4" t="n"/>
      <c r="C156" s="4">
        <f>SUMIFS(Sales!$S:$S,Sales!$H:$H,A156)+SUMIFS(Sales!$J:$J,Sales!$H:$H,A156)</f>
        <v/>
      </c>
      <c r="D156" s="4">
        <f>SUMIFS(Sales!$J:$J,Sales!$U:$U,A156)</f>
        <v/>
      </c>
      <c r="E156" s="4">
        <f>IF(C156&lt;&gt;0,SUMIFS(Investors!$Q:$Q,Investors!$P:$P,A156)-SUMIFS(Sales!$R:$R,Sales!$H:$H,A156),SUMIFS(Investors!$Q:$Q,Investors!$P:$P,A156))</f>
        <v/>
      </c>
      <c r="F156" s="4">
        <f>SUMIFS('General Expenses'!$C:$C,'General Expenses'!$A:$A,A156)</f>
        <v/>
      </c>
      <c r="G156" s="4">
        <f>B156+C156-D156-E156-F156</f>
        <v/>
      </c>
      <c r="H156" s="4">
        <f>H155+G156</f>
        <v/>
      </c>
    </row>
    <row r="157">
      <c r="A157" s="10">
        <f>A156+1</f>
        <v/>
      </c>
      <c r="B157" s="4" t="n"/>
      <c r="C157" s="4">
        <f>SUMIFS(Sales!$S:$S,Sales!$H:$H,A157)+SUMIFS(Sales!$J:$J,Sales!$H:$H,A157)</f>
        <v/>
      </c>
      <c r="D157" s="4">
        <f>SUMIFS(Sales!$J:$J,Sales!$U:$U,A157)</f>
        <v/>
      </c>
      <c r="E157" s="4">
        <f>IF(C157&lt;&gt;0,SUMIFS(Investors!$Q:$Q,Investors!$P:$P,A157)-SUMIFS(Sales!$R:$R,Sales!$H:$H,A157),SUMIFS(Investors!$Q:$Q,Investors!$P:$P,A157))</f>
        <v/>
      </c>
      <c r="F157" s="4">
        <f>SUMIFS('General Expenses'!$C:$C,'General Expenses'!$A:$A,A157)</f>
        <v/>
      </c>
      <c r="G157" s="4">
        <f>B157+C157-D157-E157-F157</f>
        <v/>
      </c>
      <c r="H157" s="4">
        <f>H156+G157</f>
        <v/>
      </c>
    </row>
    <row r="158">
      <c r="A158" s="10">
        <f>A157+1</f>
        <v/>
      </c>
      <c r="B158" s="4" t="n"/>
      <c r="C158" s="4">
        <f>SUMIFS(Sales!$S:$S,Sales!$H:$H,A158)+SUMIFS(Sales!$J:$J,Sales!$H:$H,A158)</f>
        <v/>
      </c>
      <c r="D158" s="4">
        <f>SUMIFS(Sales!$J:$J,Sales!$U:$U,A158)</f>
        <v/>
      </c>
      <c r="E158" s="4">
        <f>IF(C158&lt;&gt;0,SUMIFS(Investors!$Q:$Q,Investors!$P:$P,A158)-SUMIFS(Sales!$R:$R,Sales!$H:$H,A158),SUMIFS(Investors!$Q:$Q,Investors!$P:$P,A158))</f>
        <v/>
      </c>
      <c r="F158" s="4">
        <f>SUMIFS('General Expenses'!$C:$C,'General Expenses'!$A:$A,A158)</f>
        <v/>
      </c>
      <c r="G158" s="4">
        <f>B158+C158-D158-E158-F158</f>
        <v/>
      </c>
      <c r="H158" s="4">
        <f>H157+G158</f>
        <v/>
      </c>
    </row>
    <row r="159">
      <c r="A159" s="10">
        <f>A158+1</f>
        <v/>
      </c>
      <c r="B159" s="4" t="n"/>
      <c r="C159" s="4">
        <f>SUMIFS(Sales!$S:$S,Sales!$H:$H,A159)+SUMIFS(Sales!$J:$J,Sales!$H:$H,A159)</f>
        <v/>
      </c>
      <c r="D159" s="4">
        <f>SUMIFS(Sales!$J:$J,Sales!$U:$U,A159)</f>
        <v/>
      </c>
      <c r="E159" s="4">
        <f>IF(C159&lt;&gt;0,SUMIFS(Investors!$Q:$Q,Investors!$P:$P,A159)-SUMIFS(Sales!$R:$R,Sales!$H:$H,A159),SUMIFS(Investors!$Q:$Q,Investors!$P:$P,A159))</f>
        <v/>
      </c>
      <c r="F159" s="4">
        <f>SUMIFS('General Expenses'!$C:$C,'General Expenses'!$A:$A,A159)</f>
        <v/>
      </c>
      <c r="G159" s="4">
        <f>B159+C159-D159-E159-F159</f>
        <v/>
      </c>
      <c r="H159" s="4">
        <f>H158+G159</f>
        <v/>
      </c>
    </row>
    <row r="160">
      <c r="A160" s="10">
        <f>A159+1</f>
        <v/>
      </c>
      <c r="B160" s="4" t="n"/>
      <c r="C160" s="4">
        <f>SUMIFS(Sales!$S:$S,Sales!$H:$H,A160)+SUMIFS(Sales!$J:$J,Sales!$H:$H,A160)</f>
        <v/>
      </c>
      <c r="D160" s="4">
        <f>SUMIFS(Sales!$J:$J,Sales!$U:$U,A160)</f>
        <v/>
      </c>
      <c r="E160" s="4">
        <f>IF(C160&lt;&gt;0,SUMIFS(Investors!$Q:$Q,Investors!$P:$P,A160)-SUMIFS(Sales!$R:$R,Sales!$H:$H,A160),SUMIFS(Investors!$Q:$Q,Investors!$P:$P,A160))</f>
        <v/>
      </c>
      <c r="F160" s="4">
        <f>SUMIFS('General Expenses'!$C:$C,'General Expenses'!$A:$A,A160)</f>
        <v/>
      </c>
      <c r="G160" s="4">
        <f>B160+C160-D160-E160-F160</f>
        <v/>
      </c>
      <c r="H160" s="4">
        <f>H159+G160</f>
        <v/>
      </c>
    </row>
    <row r="161">
      <c r="A161" s="10">
        <f>A160+1</f>
        <v/>
      </c>
      <c r="B161" s="4" t="n"/>
      <c r="C161" s="4">
        <f>SUMIFS(Sales!$S:$S,Sales!$H:$H,A161)+SUMIFS(Sales!$J:$J,Sales!$H:$H,A161)</f>
        <v/>
      </c>
      <c r="D161" s="4">
        <f>SUMIFS(Sales!$J:$J,Sales!$U:$U,A161)</f>
        <v/>
      </c>
      <c r="E161" s="4">
        <f>IF(C161&lt;&gt;0,SUMIFS(Investors!$Q:$Q,Investors!$P:$P,A161)-SUMIFS(Sales!$R:$R,Sales!$H:$H,A161),SUMIFS(Investors!$Q:$Q,Investors!$P:$P,A161))</f>
        <v/>
      </c>
      <c r="F161" s="4">
        <f>SUMIFS('General Expenses'!$C:$C,'General Expenses'!$A:$A,A161)</f>
        <v/>
      </c>
      <c r="G161" s="4">
        <f>B161+C161-D161-E161-F161</f>
        <v/>
      </c>
      <c r="H161" s="4">
        <f>H160+G161</f>
        <v/>
      </c>
    </row>
    <row r="162">
      <c r="A162" s="10">
        <f>A161+1</f>
        <v/>
      </c>
      <c r="B162" s="4" t="n"/>
      <c r="C162" s="4">
        <f>SUMIFS(Sales!$S:$S,Sales!$H:$H,A162)+SUMIFS(Sales!$J:$J,Sales!$H:$H,A162)</f>
        <v/>
      </c>
      <c r="D162" s="4">
        <f>SUMIFS(Sales!$J:$J,Sales!$U:$U,A162)</f>
        <v/>
      </c>
      <c r="E162" s="4">
        <f>IF(C162&lt;&gt;0,SUMIFS(Investors!$Q:$Q,Investors!$P:$P,A162)-SUMIFS(Sales!$R:$R,Sales!$H:$H,A162),SUMIFS(Investors!$Q:$Q,Investors!$P:$P,A162))</f>
        <v/>
      </c>
      <c r="F162" s="4">
        <f>SUMIFS('General Expenses'!$C:$C,'General Expenses'!$A:$A,A162)</f>
        <v/>
      </c>
      <c r="G162" s="4">
        <f>B162+C162-D162-E162-F162</f>
        <v/>
      </c>
      <c r="H162" s="4">
        <f>H161+G162</f>
        <v/>
      </c>
    </row>
    <row r="163">
      <c r="A163" s="10">
        <f>A162+1</f>
        <v/>
      </c>
      <c r="B163" s="4" t="n"/>
      <c r="C163" s="4">
        <f>SUMIFS(Sales!$S:$S,Sales!$H:$H,A163)+SUMIFS(Sales!$J:$J,Sales!$H:$H,A163)</f>
        <v/>
      </c>
      <c r="D163" s="4">
        <f>SUMIFS(Sales!$J:$J,Sales!$U:$U,A163)</f>
        <v/>
      </c>
      <c r="E163" s="4">
        <f>IF(C163&lt;&gt;0,SUMIFS(Investors!$Q:$Q,Investors!$P:$P,A163)-SUMIFS(Sales!$R:$R,Sales!$H:$H,A163),SUMIFS(Investors!$Q:$Q,Investors!$P:$P,A163))</f>
        <v/>
      </c>
      <c r="F163" s="4">
        <f>SUMIFS('General Expenses'!$C:$C,'General Expenses'!$A:$A,A163)</f>
        <v/>
      </c>
      <c r="G163" s="4">
        <f>B163+C163-D163-E163-F163</f>
        <v/>
      </c>
      <c r="H163" s="4">
        <f>H162+G163</f>
        <v/>
      </c>
    </row>
    <row r="164">
      <c r="A164" s="10">
        <f>A163+1</f>
        <v/>
      </c>
      <c r="B164" s="4" t="n"/>
      <c r="C164" s="4">
        <f>SUMIFS(Sales!$S:$S,Sales!$H:$H,A164)+SUMIFS(Sales!$J:$J,Sales!$H:$H,A164)</f>
        <v/>
      </c>
      <c r="D164" s="4">
        <f>SUMIFS(Sales!$J:$J,Sales!$U:$U,A164)</f>
        <v/>
      </c>
      <c r="E164" s="4">
        <f>IF(C164&lt;&gt;0,SUMIFS(Investors!$Q:$Q,Investors!$P:$P,A164)-SUMIFS(Sales!$R:$R,Sales!$H:$H,A164),SUMIFS(Investors!$Q:$Q,Investors!$P:$P,A164))</f>
        <v/>
      </c>
      <c r="F164" s="4">
        <f>SUMIFS('General Expenses'!$C:$C,'General Expenses'!$A:$A,A164)</f>
        <v/>
      </c>
      <c r="G164" s="4">
        <f>B164+C164-D164-E164-F164</f>
        <v/>
      </c>
      <c r="H164" s="4">
        <f>H163+G164</f>
        <v/>
      </c>
    </row>
    <row r="165">
      <c r="A165" s="10">
        <f>A164+1</f>
        <v/>
      </c>
      <c r="B165" s="4" t="n"/>
      <c r="C165" s="4">
        <f>SUMIFS(Sales!$S:$S,Sales!$H:$H,A165)+SUMIFS(Sales!$J:$J,Sales!$H:$H,A165)</f>
        <v/>
      </c>
      <c r="D165" s="4">
        <f>SUMIFS(Sales!$J:$J,Sales!$U:$U,A165)</f>
        <v/>
      </c>
      <c r="E165" s="4">
        <f>IF(C165&lt;&gt;0,SUMIFS(Investors!$Q:$Q,Investors!$P:$P,A165)-SUMIFS(Sales!$R:$R,Sales!$H:$H,A165),SUMIFS(Investors!$Q:$Q,Investors!$P:$P,A165))</f>
        <v/>
      </c>
      <c r="F165" s="4">
        <f>SUMIFS('General Expenses'!$C:$C,'General Expenses'!$A:$A,A165)</f>
        <v/>
      </c>
      <c r="G165" s="4">
        <f>B165+C165-D165-E165-F165</f>
        <v/>
      </c>
      <c r="H165" s="4">
        <f>H164+G165</f>
        <v/>
      </c>
    </row>
    <row r="166">
      <c r="A166" s="10">
        <f>A165+1</f>
        <v/>
      </c>
      <c r="B166" s="4" t="n"/>
      <c r="C166" s="4">
        <f>SUMIFS(Sales!$S:$S,Sales!$H:$H,A166)+SUMIFS(Sales!$J:$J,Sales!$H:$H,A166)</f>
        <v/>
      </c>
      <c r="D166" s="4">
        <f>SUMIFS(Sales!$J:$J,Sales!$U:$U,A166)</f>
        <v/>
      </c>
      <c r="E166" s="4">
        <f>IF(C166&lt;&gt;0,SUMIFS(Investors!$Q:$Q,Investors!$P:$P,A166)-SUMIFS(Sales!$R:$R,Sales!$H:$H,A166),SUMIFS(Investors!$Q:$Q,Investors!$P:$P,A166))</f>
        <v/>
      </c>
      <c r="F166" s="4">
        <f>SUMIFS('General Expenses'!$C:$C,'General Expenses'!$A:$A,A166)</f>
        <v/>
      </c>
      <c r="G166" s="4">
        <f>B166+C166-D166-E166-F166</f>
        <v/>
      </c>
      <c r="H166" s="4">
        <f>H165+G166</f>
        <v/>
      </c>
    </row>
    <row r="167">
      <c r="A167" s="10">
        <f>A166+1</f>
        <v/>
      </c>
      <c r="B167" s="4" t="n"/>
      <c r="C167" s="4">
        <f>SUMIFS(Sales!$S:$S,Sales!$H:$H,A167)+SUMIFS(Sales!$J:$J,Sales!$H:$H,A167)</f>
        <v/>
      </c>
      <c r="D167" s="4">
        <f>SUMIFS(Sales!$J:$J,Sales!$U:$U,A167)</f>
        <v/>
      </c>
      <c r="E167" s="4">
        <f>IF(C167&lt;&gt;0,SUMIFS(Investors!$Q:$Q,Investors!$P:$P,A167)-SUMIFS(Sales!$R:$R,Sales!$H:$H,A167),SUMIFS(Investors!$Q:$Q,Investors!$P:$P,A167))</f>
        <v/>
      </c>
      <c r="F167" s="4">
        <f>SUMIFS('General Expenses'!$C:$C,'General Expenses'!$A:$A,A167)</f>
        <v/>
      </c>
      <c r="G167" s="4">
        <f>B167+C167-D167-E167-F167</f>
        <v/>
      </c>
      <c r="H167" s="4">
        <f>H166+G167</f>
        <v/>
      </c>
    </row>
    <row r="168">
      <c r="A168" s="10">
        <f>A167+1</f>
        <v/>
      </c>
      <c r="B168" s="4" t="n"/>
      <c r="C168" s="4">
        <f>SUMIFS(Sales!$S:$S,Sales!$H:$H,A168)+SUMIFS(Sales!$J:$J,Sales!$H:$H,A168)</f>
        <v/>
      </c>
      <c r="D168" s="4">
        <f>SUMIFS(Sales!$J:$J,Sales!$U:$U,A168)</f>
        <v/>
      </c>
      <c r="E168" s="4">
        <f>IF(C168&lt;&gt;0,SUMIFS(Investors!$Q:$Q,Investors!$P:$P,A168)-SUMIFS(Sales!$R:$R,Sales!$H:$H,A168),SUMIFS(Investors!$Q:$Q,Investors!$P:$P,A168))</f>
        <v/>
      </c>
      <c r="F168" s="4">
        <f>SUMIFS('General Expenses'!$C:$C,'General Expenses'!$A:$A,A168)</f>
        <v/>
      </c>
      <c r="G168" s="4">
        <f>B168+C168-D168-E168-F168</f>
        <v/>
      </c>
      <c r="H168" s="4">
        <f>H167+G168</f>
        <v/>
      </c>
    </row>
    <row r="169">
      <c r="A169" s="10">
        <f>A168+1</f>
        <v/>
      </c>
      <c r="B169" s="4" t="n"/>
      <c r="C169" s="4">
        <f>SUMIFS(Sales!$S:$S,Sales!$H:$H,A169)+SUMIFS(Sales!$J:$J,Sales!$H:$H,A169)</f>
        <v/>
      </c>
      <c r="D169" s="4">
        <f>SUMIFS(Sales!$J:$J,Sales!$U:$U,A169)</f>
        <v/>
      </c>
      <c r="E169" s="4">
        <f>IF(C169&lt;&gt;0,SUMIFS(Investors!$Q:$Q,Investors!$P:$P,A169)-SUMIFS(Sales!$R:$R,Sales!$H:$H,A169),SUMIFS(Investors!$Q:$Q,Investors!$P:$P,A169))</f>
        <v/>
      </c>
      <c r="F169" s="4">
        <f>SUMIFS('General Expenses'!$C:$C,'General Expenses'!$A:$A,A169)</f>
        <v/>
      </c>
      <c r="G169" s="4">
        <f>B169+C169-D169-E169-F169</f>
        <v/>
      </c>
      <c r="H169" s="4">
        <f>H168+G169</f>
        <v/>
      </c>
    </row>
    <row r="170">
      <c r="A170" s="10">
        <f>A169+1</f>
        <v/>
      </c>
      <c r="B170" s="4" t="n"/>
      <c r="C170" s="4">
        <f>SUMIFS(Sales!$S:$S,Sales!$H:$H,A170)+SUMIFS(Sales!$J:$J,Sales!$H:$H,A170)</f>
        <v/>
      </c>
      <c r="D170" s="4">
        <f>SUMIFS(Sales!$J:$J,Sales!$U:$U,A170)</f>
        <v/>
      </c>
      <c r="E170" s="4">
        <f>IF(C170&lt;&gt;0,SUMIFS(Investors!$Q:$Q,Investors!$P:$P,A170)-SUMIFS(Sales!$R:$R,Sales!$H:$H,A170),SUMIFS(Investors!$Q:$Q,Investors!$P:$P,A170))</f>
        <v/>
      </c>
      <c r="F170" s="4">
        <f>SUMIFS('General Expenses'!$C:$C,'General Expenses'!$A:$A,A170)</f>
        <v/>
      </c>
      <c r="G170" s="4">
        <f>B170+C170-D170-E170-F170</f>
        <v/>
      </c>
      <c r="H170" s="4">
        <f>H169+G170</f>
        <v/>
      </c>
    </row>
    <row r="171">
      <c r="A171" s="10">
        <f>A170+1</f>
        <v/>
      </c>
      <c r="B171" s="4" t="n"/>
      <c r="C171" s="4">
        <f>SUMIFS(Sales!$S:$S,Sales!$H:$H,A171)+SUMIFS(Sales!$J:$J,Sales!$H:$H,A171)</f>
        <v/>
      </c>
      <c r="D171" s="4">
        <f>SUMIFS(Sales!$J:$J,Sales!$U:$U,A171)</f>
        <v/>
      </c>
      <c r="E171" s="4">
        <f>IF(C171&lt;&gt;0,SUMIFS(Investors!$Q:$Q,Investors!$P:$P,A171)-SUMIFS(Sales!$R:$R,Sales!$H:$H,A171),SUMIFS(Investors!$Q:$Q,Investors!$P:$P,A171))</f>
        <v/>
      </c>
      <c r="F171" s="4">
        <f>SUMIFS('General Expenses'!$C:$C,'General Expenses'!$A:$A,A171)</f>
        <v/>
      </c>
      <c r="G171" s="4">
        <f>B171+C171-D171-E171-F171</f>
        <v/>
      </c>
      <c r="H171" s="4">
        <f>H170+G171</f>
        <v/>
      </c>
    </row>
    <row r="172">
      <c r="A172" s="10">
        <f>A171+1</f>
        <v/>
      </c>
      <c r="B172" s="4" t="n"/>
      <c r="C172" s="4">
        <f>SUMIFS(Sales!$S:$S,Sales!$H:$H,A172)+SUMIFS(Sales!$J:$J,Sales!$H:$H,A172)</f>
        <v/>
      </c>
      <c r="D172" s="4">
        <f>SUMIFS(Sales!$J:$J,Sales!$U:$U,A172)</f>
        <v/>
      </c>
      <c r="E172" s="4">
        <f>IF(C172&lt;&gt;0,SUMIFS(Investors!$Q:$Q,Investors!$P:$P,A172)-SUMIFS(Sales!$R:$R,Sales!$H:$H,A172),SUMIFS(Investors!$Q:$Q,Investors!$P:$P,A172))</f>
        <v/>
      </c>
      <c r="F172" s="4">
        <f>SUMIFS('General Expenses'!$C:$C,'General Expenses'!$A:$A,A172)</f>
        <v/>
      </c>
      <c r="G172" s="4">
        <f>B172+C172-D172-E172-F172</f>
        <v/>
      </c>
      <c r="H172" s="4">
        <f>H171+G172</f>
        <v/>
      </c>
    </row>
    <row r="173">
      <c r="A173" s="10">
        <f>A172+1</f>
        <v/>
      </c>
      <c r="B173" s="4" t="n"/>
      <c r="C173" s="4">
        <f>SUMIFS(Sales!$S:$S,Sales!$H:$H,A173)+SUMIFS(Sales!$J:$J,Sales!$H:$H,A173)</f>
        <v/>
      </c>
      <c r="D173" s="4">
        <f>SUMIFS(Sales!$J:$J,Sales!$U:$U,A173)</f>
        <v/>
      </c>
      <c r="E173" s="4">
        <f>IF(C173&lt;&gt;0,SUMIFS(Investors!$Q:$Q,Investors!$P:$P,A173)-SUMIFS(Sales!$R:$R,Sales!$H:$H,A173),SUMIFS(Investors!$Q:$Q,Investors!$P:$P,A173))</f>
        <v/>
      </c>
      <c r="F173" s="4">
        <f>SUMIFS('General Expenses'!$C:$C,'General Expenses'!$A:$A,A173)</f>
        <v/>
      </c>
      <c r="G173" s="4">
        <f>B173+C173-D173-E173-F173</f>
        <v/>
      </c>
      <c r="H173" s="4">
        <f>H172+G173</f>
        <v/>
      </c>
    </row>
    <row r="174">
      <c r="A174" s="10">
        <f>A173+1</f>
        <v/>
      </c>
      <c r="B174" s="4" t="n"/>
      <c r="C174" s="4">
        <f>SUMIFS(Sales!$S:$S,Sales!$H:$H,A174)+SUMIFS(Sales!$J:$J,Sales!$H:$H,A174)</f>
        <v/>
      </c>
      <c r="D174" s="4">
        <f>SUMIFS(Sales!$J:$J,Sales!$U:$U,A174)</f>
        <v/>
      </c>
      <c r="E174" s="4">
        <f>IF(C174&lt;&gt;0,SUMIFS(Investors!$Q:$Q,Investors!$P:$P,A174)-SUMIFS(Sales!$R:$R,Sales!$H:$H,A174),SUMIFS(Investors!$Q:$Q,Investors!$P:$P,A174))</f>
        <v/>
      </c>
      <c r="F174" s="4">
        <f>SUMIFS('General Expenses'!$C:$C,'General Expenses'!$A:$A,A174)</f>
        <v/>
      </c>
      <c r="G174" s="4">
        <f>B174+C174-D174-E174-F174</f>
        <v/>
      </c>
      <c r="H174" s="4">
        <f>H173+G174</f>
        <v/>
      </c>
    </row>
    <row r="175">
      <c r="A175" s="10">
        <f>A174+1</f>
        <v/>
      </c>
      <c r="B175" s="4" t="n"/>
      <c r="C175" s="4">
        <f>SUMIFS(Sales!$S:$S,Sales!$H:$H,A175)+SUMIFS(Sales!$J:$J,Sales!$H:$H,A175)</f>
        <v/>
      </c>
      <c r="D175" s="4">
        <f>SUMIFS(Sales!$J:$J,Sales!$U:$U,A175)</f>
        <v/>
      </c>
      <c r="E175" s="4">
        <f>IF(C175&lt;&gt;0,SUMIFS(Investors!$Q:$Q,Investors!$P:$P,A175)-SUMIFS(Sales!$R:$R,Sales!$H:$H,A175),SUMIFS(Investors!$Q:$Q,Investors!$P:$P,A175))</f>
        <v/>
      </c>
      <c r="F175" s="4">
        <f>SUMIFS('General Expenses'!$C:$C,'General Expenses'!$A:$A,A175)</f>
        <v/>
      </c>
      <c r="G175" s="4">
        <f>B175+C175-D175-E175-F175</f>
        <v/>
      </c>
      <c r="H175" s="4">
        <f>H174+G175</f>
        <v/>
      </c>
    </row>
    <row r="176">
      <c r="A176" s="10">
        <f>A175+1</f>
        <v/>
      </c>
      <c r="B176" s="4" t="n"/>
      <c r="C176" s="4">
        <f>SUMIFS(Sales!$S:$S,Sales!$H:$H,A176)+SUMIFS(Sales!$J:$J,Sales!$H:$H,A176)</f>
        <v/>
      </c>
      <c r="D176" s="4">
        <f>SUMIFS(Sales!$J:$J,Sales!$U:$U,A176)</f>
        <v/>
      </c>
      <c r="E176" s="4">
        <f>IF(C176&lt;&gt;0,SUMIFS(Investors!$Q:$Q,Investors!$P:$P,A176)-SUMIFS(Sales!$R:$R,Sales!$H:$H,A176),SUMIFS(Investors!$Q:$Q,Investors!$P:$P,A176))</f>
        <v/>
      </c>
      <c r="F176" s="4">
        <f>SUMIFS('General Expenses'!$C:$C,'General Expenses'!$A:$A,A176)</f>
        <v/>
      </c>
      <c r="G176" s="4">
        <f>B176+C176-D176-E176-F176</f>
        <v/>
      </c>
      <c r="H176" s="4">
        <f>H175+G176</f>
        <v/>
      </c>
    </row>
    <row r="177">
      <c r="A177" s="10">
        <f>A176+1</f>
        <v/>
      </c>
      <c r="B177" s="4" t="n"/>
      <c r="C177" s="4">
        <f>SUMIFS(Sales!$S:$S,Sales!$H:$H,A177)+SUMIFS(Sales!$J:$J,Sales!$H:$H,A177)</f>
        <v/>
      </c>
      <c r="D177" s="4">
        <f>SUMIFS(Sales!$J:$J,Sales!$U:$U,A177)</f>
        <v/>
      </c>
      <c r="E177" s="4">
        <f>IF(C177&lt;&gt;0,SUMIFS(Investors!$Q:$Q,Investors!$P:$P,A177)-SUMIFS(Sales!$R:$R,Sales!$H:$H,A177),SUMIFS(Investors!$Q:$Q,Investors!$P:$P,A177))</f>
        <v/>
      </c>
      <c r="F177" s="4">
        <f>SUMIFS('General Expenses'!$C:$C,'General Expenses'!$A:$A,A177)</f>
        <v/>
      </c>
      <c r="G177" s="4">
        <f>B177+C177-D177-E177-F177</f>
        <v/>
      </c>
      <c r="H177" s="4">
        <f>H176+G177</f>
        <v/>
      </c>
    </row>
    <row r="178">
      <c r="A178" s="10">
        <f>A177+1</f>
        <v/>
      </c>
      <c r="B178" s="4" t="n"/>
      <c r="C178" s="4">
        <f>SUMIFS(Sales!$S:$S,Sales!$H:$H,A178)+SUMIFS(Sales!$J:$J,Sales!$H:$H,A178)</f>
        <v/>
      </c>
      <c r="D178" s="4">
        <f>SUMIFS(Sales!$J:$J,Sales!$U:$U,A178)</f>
        <v/>
      </c>
      <c r="E178" s="4">
        <f>IF(C178&lt;&gt;0,SUMIFS(Investors!$Q:$Q,Investors!$P:$P,A178)-SUMIFS(Sales!$R:$R,Sales!$H:$H,A178),SUMIFS(Investors!$Q:$Q,Investors!$P:$P,A178))</f>
        <v/>
      </c>
      <c r="F178" s="4">
        <f>SUMIFS('General Expenses'!$C:$C,'General Expenses'!$A:$A,A178)</f>
        <v/>
      </c>
      <c r="G178" s="4">
        <f>B178+C178-D178-E178-F178</f>
        <v/>
      </c>
      <c r="H178" s="4">
        <f>H177+G178</f>
        <v/>
      </c>
    </row>
    <row r="179">
      <c r="A179" s="10">
        <f>A178+1</f>
        <v/>
      </c>
      <c r="B179" s="4" t="n"/>
      <c r="C179" s="4">
        <f>SUMIFS(Sales!$S:$S,Sales!$H:$H,A179)+SUMIFS(Sales!$J:$J,Sales!$H:$H,A179)</f>
        <v/>
      </c>
      <c r="D179" s="4">
        <f>SUMIFS(Sales!$J:$J,Sales!$U:$U,A179)</f>
        <v/>
      </c>
      <c r="E179" s="4">
        <f>IF(C179&lt;&gt;0,SUMIFS(Investors!$Q:$Q,Investors!$P:$P,A179)-SUMIFS(Sales!$R:$R,Sales!$H:$H,A179),SUMIFS(Investors!$Q:$Q,Investors!$P:$P,A179))</f>
        <v/>
      </c>
      <c r="F179" s="4">
        <f>SUMIFS('General Expenses'!$C:$C,'General Expenses'!$A:$A,A179)</f>
        <v/>
      </c>
      <c r="G179" s="4">
        <f>B179+C179-D179-E179-F179</f>
        <v/>
      </c>
      <c r="H179" s="4">
        <f>H178+G179</f>
        <v/>
      </c>
    </row>
    <row r="180">
      <c r="A180" s="10">
        <f>A179+1</f>
        <v/>
      </c>
      <c r="B180" s="4" t="n"/>
      <c r="C180" s="4">
        <f>SUMIFS(Sales!$S:$S,Sales!$H:$H,A180)+SUMIFS(Sales!$J:$J,Sales!$H:$H,A180)</f>
        <v/>
      </c>
      <c r="D180" s="4">
        <f>SUMIFS(Sales!$J:$J,Sales!$U:$U,A180)</f>
        <v/>
      </c>
      <c r="E180" s="4">
        <f>IF(C180&lt;&gt;0,SUMIFS(Investors!$Q:$Q,Investors!$P:$P,A180)-SUMIFS(Sales!$R:$R,Sales!$H:$H,A180),SUMIFS(Investors!$Q:$Q,Investors!$P:$P,A180))</f>
        <v/>
      </c>
      <c r="F180" s="4">
        <f>SUMIFS('General Expenses'!$C:$C,'General Expenses'!$A:$A,A180)</f>
        <v/>
      </c>
      <c r="G180" s="4">
        <f>B180+C180-D180-E180-F180</f>
        <v/>
      </c>
      <c r="H180" s="4">
        <f>H179+G180</f>
        <v/>
      </c>
    </row>
    <row r="181">
      <c r="A181" s="10">
        <f>A180+1</f>
        <v/>
      </c>
      <c r="B181" s="4" t="n"/>
      <c r="C181" s="4">
        <f>SUMIFS(Sales!$S:$S,Sales!$H:$H,A181)+SUMIFS(Sales!$J:$J,Sales!$H:$H,A181)</f>
        <v/>
      </c>
      <c r="D181" s="4">
        <f>SUMIFS(Sales!$J:$J,Sales!$U:$U,A181)</f>
        <v/>
      </c>
      <c r="E181" s="4">
        <f>IF(C181&lt;&gt;0,SUMIFS(Investors!$Q:$Q,Investors!$P:$P,A181)-SUMIFS(Sales!$R:$R,Sales!$H:$H,A181),SUMIFS(Investors!$Q:$Q,Investors!$P:$P,A181))</f>
        <v/>
      </c>
      <c r="F181" s="4">
        <f>SUMIFS('General Expenses'!$C:$C,'General Expenses'!$A:$A,A181)</f>
        <v/>
      </c>
      <c r="G181" s="4">
        <f>B181+C181-D181-E181-F181</f>
        <v/>
      </c>
      <c r="H181" s="4">
        <f>H180+G181</f>
        <v/>
      </c>
    </row>
    <row r="182">
      <c r="A182" s="10">
        <f>A181+1</f>
        <v/>
      </c>
      <c r="B182" s="4" t="n"/>
      <c r="C182" s="4">
        <f>SUMIFS(Sales!$S:$S,Sales!$H:$H,A182)+SUMIFS(Sales!$J:$J,Sales!$H:$H,A182)</f>
        <v/>
      </c>
      <c r="D182" s="4">
        <f>SUMIFS(Sales!$J:$J,Sales!$U:$U,A182)</f>
        <v/>
      </c>
      <c r="E182" s="4">
        <f>IF(C182&lt;&gt;0,SUMIFS(Investors!$Q:$Q,Investors!$P:$P,A182)-SUMIFS(Sales!$R:$R,Sales!$H:$H,A182),SUMIFS(Investors!$Q:$Q,Investors!$P:$P,A182))</f>
        <v/>
      </c>
      <c r="F182" s="4">
        <f>SUMIFS('General Expenses'!$C:$C,'General Expenses'!$A:$A,A182)</f>
        <v/>
      </c>
      <c r="G182" s="4">
        <f>B182+C182-D182-E182-F182</f>
        <v/>
      </c>
      <c r="H182" s="4">
        <f>H181+G182</f>
        <v/>
      </c>
    </row>
    <row r="183">
      <c r="A183" s="10">
        <f>A182+1</f>
        <v/>
      </c>
      <c r="B183" s="4" t="n"/>
      <c r="C183" s="4">
        <f>SUMIFS(Sales!$S:$S,Sales!$H:$H,A183)+SUMIFS(Sales!$J:$J,Sales!$H:$H,A183)</f>
        <v/>
      </c>
      <c r="D183" s="4">
        <f>SUMIFS(Sales!$J:$J,Sales!$U:$U,A183)</f>
        <v/>
      </c>
      <c r="E183" s="4">
        <f>IF(C183&lt;&gt;0,SUMIFS(Investors!$Q:$Q,Investors!$P:$P,A183)-SUMIFS(Sales!$R:$R,Sales!$H:$H,A183),SUMIFS(Investors!$Q:$Q,Investors!$P:$P,A183))</f>
        <v/>
      </c>
      <c r="F183" s="4">
        <f>SUMIFS('General Expenses'!$C:$C,'General Expenses'!$A:$A,A183)</f>
        <v/>
      </c>
      <c r="G183" s="4">
        <f>B183+C183-D183-E183-F183</f>
        <v/>
      </c>
      <c r="H183" s="4">
        <f>H182+G183</f>
        <v/>
      </c>
    </row>
    <row r="184">
      <c r="A184" s="10">
        <f>A183+1</f>
        <v/>
      </c>
      <c r="B184" s="4" t="n"/>
      <c r="C184" s="4">
        <f>SUMIFS(Sales!$S:$S,Sales!$H:$H,A184)+SUMIFS(Sales!$J:$J,Sales!$H:$H,A184)</f>
        <v/>
      </c>
      <c r="D184" s="4">
        <f>SUMIFS(Sales!$J:$J,Sales!$U:$U,A184)</f>
        <v/>
      </c>
      <c r="E184" s="4">
        <f>IF(C184&lt;&gt;0,SUMIFS(Investors!$Q:$Q,Investors!$P:$P,A184)-SUMIFS(Sales!$R:$R,Sales!$H:$H,A184),SUMIFS(Investors!$Q:$Q,Investors!$P:$P,A184))</f>
        <v/>
      </c>
      <c r="F184" s="4">
        <f>SUMIFS('General Expenses'!$C:$C,'General Expenses'!$A:$A,A184)</f>
        <v/>
      </c>
      <c r="G184" s="4">
        <f>B184+C184-D184-E184-F184</f>
        <v/>
      </c>
      <c r="H184" s="4">
        <f>H183+G184</f>
        <v/>
      </c>
    </row>
    <row r="185">
      <c r="A185" s="10">
        <f>A184+1</f>
        <v/>
      </c>
      <c r="B185" s="4" t="n"/>
      <c r="C185" s="4">
        <f>SUMIFS(Sales!$S:$S,Sales!$H:$H,A185)+SUMIFS(Sales!$J:$J,Sales!$H:$H,A185)</f>
        <v/>
      </c>
      <c r="D185" s="4">
        <f>SUMIFS(Sales!$J:$J,Sales!$U:$U,A185)</f>
        <v/>
      </c>
      <c r="E185" s="4">
        <f>IF(C185&lt;&gt;0,SUMIFS(Investors!$Q:$Q,Investors!$P:$P,A185)-SUMIFS(Sales!$R:$R,Sales!$H:$H,A185),SUMIFS(Investors!$Q:$Q,Investors!$P:$P,A185))</f>
        <v/>
      </c>
      <c r="F185" s="4">
        <f>SUMIFS('General Expenses'!$C:$C,'General Expenses'!$A:$A,A185)</f>
        <v/>
      </c>
      <c r="G185" s="4">
        <f>B185+C185-D185-E185-F185</f>
        <v/>
      </c>
      <c r="H185" s="4">
        <f>H184+G185</f>
        <v/>
      </c>
    </row>
    <row r="186">
      <c r="A186" s="10">
        <f>A185+1</f>
        <v/>
      </c>
      <c r="B186" s="4" t="n"/>
      <c r="C186" s="4">
        <f>SUMIFS(Sales!$S:$S,Sales!$H:$H,A186)+SUMIFS(Sales!$J:$J,Sales!$H:$H,A186)</f>
        <v/>
      </c>
      <c r="D186" s="4">
        <f>SUMIFS(Sales!$J:$J,Sales!$U:$U,A186)</f>
        <v/>
      </c>
      <c r="E186" s="4">
        <f>IF(C186&lt;&gt;0,SUMIFS(Investors!$Q:$Q,Investors!$P:$P,A186)-SUMIFS(Sales!$R:$R,Sales!$H:$H,A186),SUMIFS(Investors!$Q:$Q,Investors!$P:$P,A186))</f>
        <v/>
      </c>
      <c r="F186" s="4">
        <f>SUMIFS('General Expenses'!$C:$C,'General Expenses'!$A:$A,A186)</f>
        <v/>
      </c>
      <c r="G186" s="4">
        <f>B186+C186-D186-E186-F186</f>
        <v/>
      </c>
      <c r="H186" s="4">
        <f>H185+G186</f>
        <v/>
      </c>
    </row>
    <row r="187">
      <c r="A187" s="10">
        <f>A186+1</f>
        <v/>
      </c>
      <c r="B187" s="4" t="n"/>
      <c r="C187" s="4">
        <f>SUMIFS(Sales!$S:$S,Sales!$H:$H,A187)+SUMIFS(Sales!$J:$J,Sales!$H:$H,A187)</f>
        <v/>
      </c>
      <c r="D187" s="4">
        <f>SUMIFS(Sales!$J:$J,Sales!$U:$U,A187)</f>
        <v/>
      </c>
      <c r="E187" s="4">
        <f>IF(C187&lt;&gt;0,SUMIFS(Investors!$Q:$Q,Investors!$P:$P,A187)-SUMIFS(Sales!$R:$R,Sales!$H:$H,A187),SUMIFS(Investors!$Q:$Q,Investors!$P:$P,A187))</f>
        <v/>
      </c>
      <c r="F187" s="4">
        <f>SUMIFS('General Expenses'!$C:$C,'General Expenses'!$A:$A,A187)</f>
        <v/>
      </c>
      <c r="G187" s="4">
        <f>B187+C187-D187-E187-F187</f>
        <v/>
      </c>
      <c r="H187" s="4">
        <f>H186+G187</f>
        <v/>
      </c>
    </row>
    <row r="188">
      <c r="A188" s="10">
        <f>A187+1</f>
        <v/>
      </c>
      <c r="B188" s="4" t="n"/>
      <c r="C188" s="4">
        <f>SUMIFS(Sales!$S:$S,Sales!$H:$H,A188)+SUMIFS(Sales!$J:$J,Sales!$H:$H,A188)</f>
        <v/>
      </c>
      <c r="D188" s="4">
        <f>SUMIFS(Sales!$J:$J,Sales!$U:$U,A188)</f>
        <v/>
      </c>
      <c r="E188" s="4">
        <f>IF(C188&lt;&gt;0,SUMIFS(Investors!$Q:$Q,Investors!$P:$P,A188)-SUMIFS(Sales!$R:$R,Sales!$H:$H,A188),SUMIFS(Investors!$Q:$Q,Investors!$P:$P,A188))</f>
        <v/>
      </c>
      <c r="F188" s="4">
        <f>SUMIFS('General Expenses'!$C:$C,'General Expenses'!$A:$A,A188)</f>
        <v/>
      </c>
      <c r="G188" s="4">
        <f>B188+C188-D188-E188-F188</f>
        <v/>
      </c>
      <c r="H188" s="4">
        <f>H187+G188</f>
        <v/>
      </c>
    </row>
    <row r="189">
      <c r="A189" s="10">
        <f>A188+1</f>
        <v/>
      </c>
      <c r="B189" s="4" t="n"/>
      <c r="C189" s="4">
        <f>SUMIFS(Sales!$S:$S,Sales!$H:$H,A189)+SUMIFS(Sales!$J:$J,Sales!$H:$H,A189)</f>
        <v/>
      </c>
      <c r="D189" s="4">
        <f>SUMIFS(Sales!$J:$J,Sales!$U:$U,A189)</f>
        <v/>
      </c>
      <c r="E189" s="4">
        <f>IF(C189&lt;&gt;0,SUMIFS(Investors!$Q:$Q,Investors!$P:$P,A189)-SUMIFS(Sales!$R:$R,Sales!$H:$H,A189),SUMIFS(Investors!$Q:$Q,Investors!$P:$P,A189))</f>
        <v/>
      </c>
      <c r="F189" s="4">
        <f>SUMIFS('General Expenses'!$C:$C,'General Expenses'!$A:$A,A189)</f>
        <v/>
      </c>
      <c r="G189" s="4">
        <f>B189+C189-D189-E189-F189</f>
        <v/>
      </c>
      <c r="H189" s="4">
        <f>H188+G189</f>
        <v/>
      </c>
    </row>
    <row r="190">
      <c r="A190" s="10">
        <f>A189+1</f>
        <v/>
      </c>
      <c r="B190" s="4" t="n"/>
      <c r="C190" s="4">
        <f>SUMIFS(Sales!$S:$S,Sales!$H:$H,A190)+SUMIFS(Sales!$J:$J,Sales!$H:$H,A190)</f>
        <v/>
      </c>
      <c r="D190" s="4">
        <f>SUMIFS(Sales!$J:$J,Sales!$U:$U,A190)</f>
        <v/>
      </c>
      <c r="E190" s="4">
        <f>IF(C190&lt;&gt;0,SUMIFS(Investors!$Q:$Q,Investors!$P:$P,A190)-SUMIFS(Sales!$R:$R,Sales!$H:$H,A190),SUMIFS(Investors!$Q:$Q,Investors!$P:$P,A190))</f>
        <v/>
      </c>
      <c r="F190" s="4">
        <f>SUMIFS('General Expenses'!$C:$C,'General Expenses'!$A:$A,A190)</f>
        <v/>
      </c>
      <c r="G190" s="4">
        <f>B190+C190-D190-E190-F190</f>
        <v/>
      </c>
      <c r="H190" s="4">
        <f>H189+G190</f>
        <v/>
      </c>
    </row>
    <row r="191">
      <c r="A191" s="10">
        <f>A190+1</f>
        <v/>
      </c>
      <c r="B191" s="4" t="n"/>
      <c r="C191" s="4">
        <f>SUMIFS(Sales!$S:$S,Sales!$H:$H,A191)+SUMIFS(Sales!$J:$J,Sales!$H:$H,A191)</f>
        <v/>
      </c>
      <c r="D191" s="4">
        <f>SUMIFS(Sales!$J:$J,Sales!$U:$U,A191)</f>
        <v/>
      </c>
      <c r="E191" s="4">
        <f>IF(C191&lt;&gt;0,SUMIFS(Investors!$Q:$Q,Investors!$P:$P,A191)-SUMIFS(Sales!$R:$R,Sales!$H:$H,A191),SUMIFS(Investors!$Q:$Q,Investors!$P:$P,A191))</f>
        <v/>
      </c>
      <c r="F191" s="4">
        <f>SUMIFS('General Expenses'!$C:$C,'General Expenses'!$A:$A,A191)</f>
        <v/>
      </c>
      <c r="G191" s="4">
        <f>B191+C191-D191-E191-F191</f>
        <v/>
      </c>
      <c r="H191" s="4">
        <f>H190+G191</f>
        <v/>
      </c>
    </row>
    <row r="192">
      <c r="A192" s="10">
        <f>A191+1</f>
        <v/>
      </c>
      <c r="B192" s="4" t="n"/>
      <c r="C192" s="4">
        <f>SUMIFS(Sales!$S:$S,Sales!$H:$H,A192)+SUMIFS(Sales!$J:$J,Sales!$H:$H,A192)</f>
        <v/>
      </c>
      <c r="D192" s="4">
        <f>SUMIFS(Sales!$J:$J,Sales!$U:$U,A192)</f>
        <v/>
      </c>
      <c r="E192" s="4">
        <f>IF(C192&lt;&gt;0,SUMIFS(Investors!$Q:$Q,Investors!$P:$P,A192)-SUMIFS(Sales!$R:$R,Sales!$H:$H,A192),SUMIFS(Investors!$Q:$Q,Investors!$P:$P,A192))</f>
        <v/>
      </c>
      <c r="F192" s="4">
        <f>SUMIFS('General Expenses'!$C:$C,'General Expenses'!$A:$A,A192)</f>
        <v/>
      </c>
      <c r="G192" s="4">
        <f>B192+C192-D192-E192-F192</f>
        <v/>
      </c>
      <c r="H192" s="4">
        <f>H191+G192</f>
        <v/>
      </c>
    </row>
    <row r="193">
      <c r="A193" s="10">
        <f>A192+1</f>
        <v/>
      </c>
      <c r="B193" s="4" t="n"/>
      <c r="C193" s="4">
        <f>SUMIFS(Sales!$S:$S,Sales!$H:$H,A193)+SUMIFS(Sales!$J:$J,Sales!$H:$H,A193)</f>
        <v/>
      </c>
      <c r="D193" s="4">
        <f>SUMIFS(Sales!$J:$J,Sales!$U:$U,A193)</f>
        <v/>
      </c>
      <c r="E193" s="4">
        <f>IF(C193&lt;&gt;0,SUMIFS(Investors!$Q:$Q,Investors!$P:$P,A193)-SUMIFS(Sales!$R:$R,Sales!$H:$H,A193),SUMIFS(Investors!$Q:$Q,Investors!$P:$P,A193))</f>
        <v/>
      </c>
      <c r="F193" s="4">
        <f>SUMIFS('General Expenses'!$C:$C,'General Expenses'!$A:$A,A193)</f>
        <v/>
      </c>
      <c r="G193" s="4">
        <f>B193+C193-D193-E193-F193</f>
        <v/>
      </c>
      <c r="H193" s="4">
        <f>H192+G193</f>
        <v/>
      </c>
    </row>
    <row r="194">
      <c r="A194" s="10">
        <f>A193+1</f>
        <v/>
      </c>
      <c r="B194" s="4" t="n"/>
      <c r="C194" s="4">
        <f>SUMIFS(Sales!$S:$S,Sales!$H:$H,A194)+SUMIFS(Sales!$J:$J,Sales!$H:$H,A194)</f>
        <v/>
      </c>
      <c r="D194" s="4">
        <f>SUMIFS(Sales!$J:$J,Sales!$U:$U,A194)</f>
        <v/>
      </c>
      <c r="E194" s="4">
        <f>IF(C194&lt;&gt;0,SUMIFS(Investors!$Q:$Q,Investors!$P:$P,A194)-SUMIFS(Sales!$R:$R,Sales!$H:$H,A194),SUMIFS(Investors!$Q:$Q,Investors!$P:$P,A194))</f>
        <v/>
      </c>
      <c r="F194" s="4">
        <f>SUMIFS('General Expenses'!$C:$C,'General Expenses'!$A:$A,A194)</f>
        <v/>
      </c>
      <c r="G194" s="4">
        <f>B194+C194-D194-E194-F194</f>
        <v/>
      </c>
      <c r="H194" s="4">
        <f>H193+G194</f>
        <v/>
      </c>
    </row>
    <row r="195">
      <c r="A195" s="10">
        <f>A194+1</f>
        <v/>
      </c>
      <c r="B195" s="4" t="n"/>
      <c r="C195" s="4">
        <f>SUMIFS(Sales!$S:$S,Sales!$H:$H,A195)+SUMIFS(Sales!$J:$J,Sales!$H:$H,A195)</f>
        <v/>
      </c>
      <c r="D195" s="4">
        <f>SUMIFS(Sales!$J:$J,Sales!$U:$U,A195)</f>
        <v/>
      </c>
      <c r="E195" s="4">
        <f>IF(C195&lt;&gt;0,SUMIFS(Investors!$Q:$Q,Investors!$P:$P,A195)-SUMIFS(Sales!$R:$R,Sales!$H:$H,A195),SUMIFS(Investors!$Q:$Q,Investors!$P:$P,A195))</f>
        <v/>
      </c>
      <c r="F195" s="4">
        <f>SUMIFS('General Expenses'!$C:$C,'General Expenses'!$A:$A,A195)</f>
        <v/>
      </c>
      <c r="G195" s="4">
        <f>B195+C195-D195-E195-F195</f>
        <v/>
      </c>
      <c r="H195" s="4">
        <f>H194+G195</f>
        <v/>
      </c>
    </row>
    <row r="196">
      <c r="A196" s="10">
        <f>A195+1</f>
        <v/>
      </c>
      <c r="B196" s="4" t="n"/>
      <c r="C196" s="4">
        <f>SUMIFS(Sales!$S:$S,Sales!$H:$H,A196)+SUMIFS(Sales!$J:$J,Sales!$H:$H,A196)</f>
        <v/>
      </c>
      <c r="D196" s="4">
        <f>SUMIFS(Sales!$J:$J,Sales!$U:$U,A196)</f>
        <v/>
      </c>
      <c r="E196" s="4">
        <f>IF(C196&lt;&gt;0,SUMIFS(Investors!$Q:$Q,Investors!$P:$P,A196)-SUMIFS(Sales!$R:$R,Sales!$H:$H,A196),SUMIFS(Investors!$Q:$Q,Investors!$P:$P,A196))</f>
        <v/>
      </c>
      <c r="F196" s="4">
        <f>SUMIFS('General Expenses'!$C:$C,'General Expenses'!$A:$A,A196)</f>
        <v/>
      </c>
      <c r="G196" s="4">
        <f>B196+C196-D196-E196-F196</f>
        <v/>
      </c>
      <c r="H196" s="4">
        <f>H195+G196</f>
        <v/>
      </c>
    </row>
    <row r="197">
      <c r="A197" s="10">
        <f>A196+1</f>
        <v/>
      </c>
      <c r="B197" s="4" t="n"/>
      <c r="C197" s="4">
        <f>SUMIFS(Sales!$S:$S,Sales!$H:$H,A197)+SUMIFS(Sales!$J:$J,Sales!$H:$H,A197)</f>
        <v/>
      </c>
      <c r="D197" s="4">
        <f>SUMIFS(Sales!$J:$J,Sales!$U:$U,A197)</f>
        <v/>
      </c>
      <c r="E197" s="4">
        <f>IF(C197&lt;&gt;0,SUMIFS(Investors!$Q:$Q,Investors!$P:$P,A197)-SUMIFS(Sales!$R:$R,Sales!$H:$H,A197),SUMIFS(Investors!$Q:$Q,Investors!$P:$P,A197))</f>
        <v/>
      </c>
      <c r="F197" s="4">
        <f>SUMIFS('General Expenses'!$C:$C,'General Expenses'!$A:$A,A197)</f>
        <v/>
      </c>
      <c r="G197" s="4">
        <f>B197+C197-D197-E197-F197</f>
        <v/>
      </c>
      <c r="H197" s="4">
        <f>H196+G197</f>
        <v/>
      </c>
    </row>
    <row r="198">
      <c r="A198" s="10">
        <f>A197+1</f>
        <v/>
      </c>
      <c r="B198" s="4" t="n"/>
      <c r="C198" s="4">
        <f>SUMIFS(Sales!$S:$S,Sales!$H:$H,A198)+SUMIFS(Sales!$J:$J,Sales!$H:$H,A198)</f>
        <v/>
      </c>
      <c r="D198" s="4">
        <f>SUMIFS(Sales!$J:$J,Sales!$U:$U,A198)</f>
        <v/>
      </c>
      <c r="E198" s="4">
        <f>IF(C198&lt;&gt;0,SUMIFS(Investors!$Q:$Q,Investors!$P:$P,A198)-SUMIFS(Sales!$R:$R,Sales!$H:$H,A198),SUMIFS(Investors!$Q:$Q,Investors!$P:$P,A198))</f>
        <v/>
      </c>
      <c r="F198" s="4">
        <f>SUMIFS('General Expenses'!$C:$C,'General Expenses'!$A:$A,A198)</f>
        <v/>
      </c>
      <c r="G198" s="4">
        <f>B198+C198-D198-E198-F198</f>
        <v/>
      </c>
      <c r="H198" s="4">
        <f>H197+G198</f>
        <v/>
      </c>
    </row>
    <row r="199">
      <c r="A199" s="10">
        <f>A198+1</f>
        <v/>
      </c>
      <c r="B199" s="4" t="n"/>
      <c r="C199" s="4">
        <f>SUMIFS(Sales!$S:$S,Sales!$H:$H,A199)+SUMIFS(Sales!$J:$J,Sales!$H:$H,A199)</f>
        <v/>
      </c>
      <c r="D199" s="4">
        <f>SUMIFS(Sales!$J:$J,Sales!$U:$U,A199)</f>
        <v/>
      </c>
      <c r="E199" s="4">
        <f>IF(C199&lt;&gt;0,SUMIFS(Investors!$Q:$Q,Investors!$P:$P,A199)-SUMIFS(Sales!$R:$R,Sales!$H:$H,A199),SUMIFS(Investors!$Q:$Q,Investors!$P:$P,A199))</f>
        <v/>
      </c>
      <c r="F199" s="4">
        <f>SUMIFS('General Expenses'!$C:$C,'General Expenses'!$A:$A,A199)</f>
        <v/>
      </c>
      <c r="G199" s="4">
        <f>B199+C199-D199-E199-F199</f>
        <v/>
      </c>
      <c r="H199" s="4">
        <f>H198+G199</f>
        <v/>
      </c>
    </row>
    <row r="200">
      <c r="A200" s="10">
        <f>A199+1</f>
        <v/>
      </c>
      <c r="B200" s="4" t="n"/>
      <c r="C200" s="4">
        <f>SUMIFS(Sales!$S:$S,Sales!$H:$H,A200)+SUMIFS(Sales!$J:$J,Sales!$H:$H,A200)</f>
        <v/>
      </c>
      <c r="D200" s="4">
        <f>SUMIFS(Sales!$J:$J,Sales!$U:$U,A200)</f>
        <v/>
      </c>
      <c r="E200" s="4">
        <f>IF(C200&lt;&gt;0,SUMIFS(Investors!$Q:$Q,Investors!$P:$P,A200)-SUMIFS(Sales!$R:$R,Sales!$H:$H,A200),SUMIFS(Investors!$Q:$Q,Investors!$P:$P,A200))</f>
        <v/>
      </c>
      <c r="F200" s="4">
        <f>SUMIFS('General Expenses'!$C:$C,'General Expenses'!$A:$A,A200)</f>
        <v/>
      </c>
      <c r="G200" s="4">
        <f>B200+C200-D200-E200-F200</f>
        <v/>
      </c>
      <c r="H200" s="4">
        <f>H199+G200</f>
        <v/>
      </c>
    </row>
    <row r="201">
      <c r="A201" s="10">
        <f>A200+1</f>
        <v/>
      </c>
      <c r="B201" s="4" t="n"/>
      <c r="C201" s="4">
        <f>SUMIFS(Sales!$S:$S,Sales!$H:$H,A201)+SUMIFS(Sales!$J:$J,Sales!$H:$H,A201)</f>
        <v/>
      </c>
      <c r="D201" s="4">
        <f>SUMIFS(Sales!$J:$J,Sales!$U:$U,A201)</f>
        <v/>
      </c>
      <c r="E201" s="4">
        <f>IF(C201&lt;&gt;0,SUMIFS(Investors!$Q:$Q,Investors!$P:$P,A201)-SUMIFS(Sales!$R:$R,Sales!$H:$H,A201),SUMIFS(Investors!$Q:$Q,Investors!$P:$P,A201))</f>
        <v/>
      </c>
      <c r="F201" s="4">
        <f>SUMIFS('General Expenses'!$C:$C,'General Expenses'!$A:$A,A201)</f>
        <v/>
      </c>
      <c r="G201" s="4">
        <f>B201+C201-D201-E201-F201</f>
        <v/>
      </c>
      <c r="H201" s="4">
        <f>H200+G201</f>
        <v/>
      </c>
    </row>
    <row r="202">
      <c r="A202" s="10">
        <f>A201+1</f>
        <v/>
      </c>
      <c r="B202" s="4" t="n"/>
      <c r="C202" s="4">
        <f>SUMIFS(Sales!$S:$S,Sales!$H:$H,A202)+SUMIFS(Sales!$J:$J,Sales!$H:$H,A202)</f>
        <v/>
      </c>
      <c r="D202" s="4">
        <f>SUMIFS(Sales!$J:$J,Sales!$U:$U,A202)</f>
        <v/>
      </c>
      <c r="E202" s="4">
        <f>IF(C202&lt;&gt;0,SUMIFS(Investors!$Q:$Q,Investors!$P:$P,A202)-SUMIFS(Sales!$R:$R,Sales!$H:$H,A202),SUMIFS(Investors!$Q:$Q,Investors!$P:$P,A202))</f>
        <v/>
      </c>
      <c r="F202" s="4">
        <f>SUMIFS('General Expenses'!$C:$C,'General Expenses'!$A:$A,A202)</f>
        <v/>
      </c>
      <c r="G202" s="4">
        <f>B202+C202-D202-E202-F202</f>
        <v/>
      </c>
      <c r="H202" s="4">
        <f>H201+G202</f>
        <v/>
      </c>
    </row>
    <row r="203">
      <c r="A203" s="10">
        <f>A202+1</f>
        <v/>
      </c>
      <c r="B203" s="4" t="n"/>
      <c r="C203" s="4">
        <f>SUMIFS(Sales!$S:$S,Sales!$H:$H,A203)+SUMIFS(Sales!$J:$J,Sales!$H:$H,A203)</f>
        <v/>
      </c>
      <c r="D203" s="4">
        <f>SUMIFS(Sales!$J:$J,Sales!$U:$U,A203)</f>
        <v/>
      </c>
      <c r="E203" s="4">
        <f>IF(C203&lt;&gt;0,SUMIFS(Investors!$Q:$Q,Investors!$P:$P,A203)-SUMIFS(Sales!$R:$R,Sales!$H:$H,A203),SUMIFS(Investors!$Q:$Q,Investors!$P:$P,A203))</f>
        <v/>
      </c>
      <c r="F203" s="4">
        <f>SUMIFS('General Expenses'!$C:$C,'General Expenses'!$A:$A,A203)</f>
        <v/>
      </c>
      <c r="G203" s="4">
        <f>B203+C203-D203-E203-F203</f>
        <v/>
      </c>
      <c r="H203" s="4">
        <f>H202+G203</f>
        <v/>
      </c>
    </row>
    <row r="204">
      <c r="A204" s="10">
        <f>A203+1</f>
        <v/>
      </c>
      <c r="B204" s="4" t="n"/>
      <c r="C204" s="4">
        <f>SUMIFS(Sales!$S:$S,Sales!$H:$H,A204)+SUMIFS(Sales!$J:$J,Sales!$H:$H,A204)</f>
        <v/>
      </c>
      <c r="D204" s="4">
        <f>SUMIFS(Sales!$J:$J,Sales!$U:$U,A204)</f>
        <v/>
      </c>
      <c r="E204" s="4">
        <f>IF(C204&lt;&gt;0,SUMIFS(Investors!$Q:$Q,Investors!$P:$P,A204)-SUMIFS(Sales!$R:$R,Sales!$H:$H,A204),SUMIFS(Investors!$Q:$Q,Investors!$P:$P,A204))</f>
        <v/>
      </c>
      <c r="F204" s="4">
        <f>SUMIFS('General Expenses'!$C:$C,'General Expenses'!$A:$A,A204)</f>
        <v/>
      </c>
      <c r="G204" s="4">
        <f>B204+C204-D204-E204-F204</f>
        <v/>
      </c>
      <c r="H204" s="4">
        <f>H203+G204</f>
        <v/>
      </c>
    </row>
    <row r="205">
      <c r="A205" s="10">
        <f>A204+1</f>
        <v/>
      </c>
      <c r="B205" s="4" t="n"/>
      <c r="C205" s="4">
        <f>SUMIFS(Sales!$S:$S,Sales!$H:$H,A205)+SUMIFS(Sales!$J:$J,Sales!$H:$H,A205)</f>
        <v/>
      </c>
      <c r="D205" s="4">
        <f>SUMIFS(Sales!$J:$J,Sales!$U:$U,A205)</f>
        <v/>
      </c>
      <c r="E205" s="4">
        <f>IF(C205&lt;&gt;0,SUMIFS(Investors!$Q:$Q,Investors!$P:$P,A205)-SUMIFS(Sales!$R:$R,Sales!$H:$H,A205),SUMIFS(Investors!$Q:$Q,Investors!$P:$P,A205))</f>
        <v/>
      </c>
      <c r="F205" s="4">
        <f>SUMIFS('General Expenses'!$C:$C,'General Expenses'!$A:$A,A205)</f>
        <v/>
      </c>
      <c r="G205" s="4">
        <f>B205+C205-D205-E205-F205</f>
        <v/>
      </c>
      <c r="H205" s="4">
        <f>H204+G205</f>
        <v/>
      </c>
    </row>
    <row r="206">
      <c r="A206" s="10">
        <f>A205+1</f>
        <v/>
      </c>
      <c r="B206" s="4" t="n"/>
      <c r="C206" s="4">
        <f>SUMIFS(Sales!$S:$S,Sales!$H:$H,A206)+SUMIFS(Sales!$J:$J,Sales!$H:$H,A206)</f>
        <v/>
      </c>
      <c r="D206" s="4">
        <f>SUMIFS(Sales!$J:$J,Sales!$U:$U,A206)</f>
        <v/>
      </c>
      <c r="E206" s="4">
        <f>IF(C206&lt;&gt;0,SUMIFS(Investors!$Q:$Q,Investors!$P:$P,A206)-SUMIFS(Sales!$R:$R,Sales!$H:$H,A206),SUMIFS(Investors!$Q:$Q,Investors!$P:$P,A206))</f>
        <v/>
      </c>
      <c r="F206" s="4">
        <f>SUMIFS('General Expenses'!$C:$C,'General Expenses'!$A:$A,A206)</f>
        <v/>
      </c>
      <c r="G206" s="4">
        <f>B206+C206-D206-E206-F206</f>
        <v/>
      </c>
      <c r="H206" s="4">
        <f>H205+G206</f>
        <v/>
      </c>
    </row>
    <row r="207">
      <c r="A207" s="10">
        <f>A206+1</f>
        <v/>
      </c>
      <c r="B207" s="4" t="n"/>
      <c r="C207" s="4">
        <f>SUMIFS(Sales!$S:$S,Sales!$H:$H,A207)+SUMIFS(Sales!$J:$J,Sales!$H:$H,A207)</f>
        <v/>
      </c>
      <c r="D207" s="4">
        <f>SUMIFS(Sales!$J:$J,Sales!$U:$U,A207)</f>
        <v/>
      </c>
      <c r="E207" s="4">
        <f>IF(C207&lt;&gt;0,SUMIFS(Investors!$Q:$Q,Investors!$P:$P,A207)-SUMIFS(Sales!$R:$R,Sales!$H:$H,A207),SUMIFS(Investors!$Q:$Q,Investors!$P:$P,A207))</f>
        <v/>
      </c>
      <c r="F207" s="4">
        <f>SUMIFS('General Expenses'!$C:$C,'General Expenses'!$A:$A,A207)</f>
        <v/>
      </c>
      <c r="G207" s="4">
        <f>B207+C207-D207-E207-F207</f>
        <v/>
      </c>
      <c r="H207" s="4">
        <f>H206+G207</f>
        <v/>
      </c>
    </row>
    <row r="208">
      <c r="A208" s="10">
        <f>A207+1</f>
        <v/>
      </c>
      <c r="B208" s="4" t="n"/>
      <c r="C208" s="4">
        <f>SUMIFS(Sales!$S:$S,Sales!$H:$H,A208)+SUMIFS(Sales!$J:$J,Sales!$H:$H,A208)</f>
        <v/>
      </c>
      <c r="D208" s="4">
        <f>SUMIFS(Sales!$J:$J,Sales!$U:$U,A208)</f>
        <v/>
      </c>
      <c r="E208" s="4">
        <f>IF(C208&lt;&gt;0,SUMIFS(Investors!$Q:$Q,Investors!$P:$P,A208)-SUMIFS(Sales!$R:$R,Sales!$H:$H,A208),SUMIFS(Investors!$Q:$Q,Investors!$P:$P,A208))</f>
        <v/>
      </c>
      <c r="F208" s="4">
        <f>SUMIFS('General Expenses'!$C:$C,'General Expenses'!$A:$A,A208)</f>
        <v/>
      </c>
      <c r="G208" s="4">
        <f>B208+C208-D208-E208-F208</f>
        <v/>
      </c>
      <c r="H208" s="4">
        <f>H207+G208</f>
        <v/>
      </c>
    </row>
    <row r="209">
      <c r="A209" s="10">
        <f>A208+1</f>
        <v/>
      </c>
      <c r="B209" s="4" t="n"/>
      <c r="C209" s="4">
        <f>SUMIFS(Sales!$S:$S,Sales!$H:$H,A209)+SUMIFS(Sales!$J:$J,Sales!$H:$H,A209)</f>
        <v/>
      </c>
      <c r="D209" s="4">
        <f>SUMIFS(Sales!$J:$J,Sales!$U:$U,A209)</f>
        <v/>
      </c>
      <c r="E209" s="4">
        <f>IF(C209&lt;&gt;0,SUMIFS(Investors!$Q:$Q,Investors!$P:$P,A209)-SUMIFS(Sales!$R:$R,Sales!$H:$H,A209),SUMIFS(Investors!$Q:$Q,Investors!$P:$P,A209))</f>
        <v/>
      </c>
      <c r="F209" s="4">
        <f>SUMIFS('General Expenses'!$C:$C,'General Expenses'!$A:$A,A209)</f>
        <v/>
      </c>
      <c r="G209" s="4">
        <f>B209+C209-D209-E209-F209</f>
        <v/>
      </c>
      <c r="H209" s="4">
        <f>H208+G209</f>
        <v/>
      </c>
    </row>
    <row r="210">
      <c r="A210" s="10">
        <f>A209+1</f>
        <v/>
      </c>
      <c r="B210" s="4" t="n"/>
      <c r="C210" s="4">
        <f>SUMIFS(Sales!$S:$S,Sales!$H:$H,A210)+SUMIFS(Sales!$J:$J,Sales!$H:$H,A210)</f>
        <v/>
      </c>
      <c r="D210" s="4">
        <f>SUMIFS(Sales!$J:$J,Sales!$U:$U,A210)</f>
        <v/>
      </c>
      <c r="E210" s="4">
        <f>IF(C210&lt;&gt;0,SUMIFS(Investors!$Q:$Q,Investors!$P:$P,A210)-SUMIFS(Sales!$R:$R,Sales!$H:$H,A210),SUMIFS(Investors!$Q:$Q,Investors!$P:$P,A210))</f>
        <v/>
      </c>
      <c r="F210" s="4">
        <f>SUMIFS('General Expenses'!$C:$C,'General Expenses'!$A:$A,A210)</f>
        <v/>
      </c>
      <c r="G210" s="4">
        <f>B210+C210-D210-E210-F210</f>
        <v/>
      </c>
      <c r="H210" s="4">
        <f>H209+G210</f>
        <v/>
      </c>
    </row>
    <row r="211">
      <c r="A211" s="10">
        <f>A210+1</f>
        <v/>
      </c>
      <c r="B211" s="4" t="n"/>
      <c r="C211" s="4">
        <f>SUMIFS(Sales!$S:$S,Sales!$H:$H,A211)+SUMIFS(Sales!$J:$J,Sales!$H:$H,A211)</f>
        <v/>
      </c>
      <c r="D211" s="4">
        <f>SUMIFS(Sales!$J:$J,Sales!$U:$U,A211)</f>
        <v/>
      </c>
      <c r="E211" s="4">
        <f>IF(C211&lt;&gt;0,SUMIFS(Investors!$Q:$Q,Investors!$P:$P,A211)-SUMIFS(Sales!$R:$R,Sales!$H:$H,A211),SUMIFS(Investors!$Q:$Q,Investors!$P:$P,A211))</f>
        <v/>
      </c>
      <c r="F211" s="4">
        <f>SUMIFS('General Expenses'!$C:$C,'General Expenses'!$A:$A,A211)</f>
        <v/>
      </c>
      <c r="G211" s="4">
        <f>B211+C211-D211-E211-F211</f>
        <v/>
      </c>
      <c r="H211" s="4">
        <f>H210+G211</f>
        <v/>
      </c>
    </row>
    <row r="212">
      <c r="A212" s="10">
        <f>A211+1</f>
        <v/>
      </c>
      <c r="B212" s="4" t="n"/>
      <c r="C212" s="4">
        <f>SUMIFS(Sales!$S:$S,Sales!$H:$H,A212)+SUMIFS(Sales!$J:$J,Sales!$H:$H,A212)</f>
        <v/>
      </c>
      <c r="D212" s="4">
        <f>SUMIFS(Sales!$J:$J,Sales!$U:$U,A212)</f>
        <v/>
      </c>
      <c r="E212" s="4">
        <f>IF(C212&lt;&gt;0,SUMIFS(Investors!$Q:$Q,Investors!$P:$P,A212)-SUMIFS(Sales!$R:$R,Sales!$H:$H,A212),SUMIFS(Investors!$Q:$Q,Investors!$P:$P,A212))</f>
        <v/>
      </c>
      <c r="F212" s="4">
        <f>SUMIFS('General Expenses'!$C:$C,'General Expenses'!$A:$A,A212)</f>
        <v/>
      </c>
      <c r="G212" s="4">
        <f>B212+C212-D212-E212-F212</f>
        <v/>
      </c>
      <c r="H212" s="4">
        <f>H211+G212</f>
        <v/>
      </c>
    </row>
    <row r="213">
      <c r="A213" s="10">
        <f>A212+1</f>
        <v/>
      </c>
      <c r="B213" s="4" t="n"/>
      <c r="C213" s="4">
        <f>SUMIFS(Sales!$S:$S,Sales!$H:$H,A213)+SUMIFS(Sales!$J:$J,Sales!$H:$H,A213)</f>
        <v/>
      </c>
      <c r="D213" s="4">
        <f>SUMIFS(Sales!$J:$J,Sales!$U:$U,A213)</f>
        <v/>
      </c>
      <c r="E213" s="4">
        <f>IF(C213&lt;&gt;0,SUMIFS(Investors!$Q:$Q,Investors!$P:$P,A213)-SUMIFS(Sales!$R:$R,Sales!$H:$H,A213),SUMIFS(Investors!$Q:$Q,Investors!$P:$P,A213))</f>
        <v/>
      </c>
      <c r="F213" s="4">
        <f>SUMIFS('General Expenses'!$C:$C,'General Expenses'!$A:$A,A213)</f>
        <v/>
      </c>
      <c r="G213" s="4">
        <f>B213+C213-D213-E213-F213</f>
        <v/>
      </c>
      <c r="H213" s="4">
        <f>H212+G213</f>
        <v/>
      </c>
    </row>
    <row r="214">
      <c r="A214" s="10">
        <f>A213+1</f>
        <v/>
      </c>
      <c r="B214" s="4" t="n"/>
      <c r="C214" s="4">
        <f>SUMIFS(Sales!$S:$S,Sales!$H:$H,A214)+SUMIFS(Sales!$J:$J,Sales!$H:$H,A214)</f>
        <v/>
      </c>
      <c r="D214" s="4">
        <f>SUMIFS(Sales!$J:$J,Sales!$U:$U,A214)</f>
        <v/>
      </c>
      <c r="E214" s="4">
        <f>IF(C214&lt;&gt;0,SUMIFS(Investors!$Q:$Q,Investors!$P:$P,A214)-SUMIFS(Sales!$R:$R,Sales!$H:$H,A214),SUMIFS(Investors!$Q:$Q,Investors!$P:$P,A214))</f>
        <v/>
      </c>
      <c r="F214" s="4">
        <f>SUMIFS('General Expenses'!$C:$C,'General Expenses'!$A:$A,A214)</f>
        <v/>
      </c>
      <c r="G214" s="4">
        <f>B214+C214-D214-E214-F214</f>
        <v/>
      </c>
      <c r="H214" s="4">
        <f>H213+G214</f>
        <v/>
      </c>
    </row>
    <row r="215">
      <c r="A215" s="10">
        <f>A214+1</f>
        <v/>
      </c>
      <c r="B215" s="4" t="n"/>
      <c r="C215" s="4">
        <f>SUMIFS(Sales!$S:$S,Sales!$H:$H,A215)+SUMIFS(Sales!$J:$J,Sales!$H:$H,A215)</f>
        <v/>
      </c>
      <c r="D215" s="4">
        <f>SUMIFS(Sales!$J:$J,Sales!$U:$U,A215)</f>
        <v/>
      </c>
      <c r="E215" s="4">
        <f>IF(C215&lt;&gt;0,SUMIFS(Investors!$Q:$Q,Investors!$P:$P,A215)-SUMIFS(Sales!$R:$R,Sales!$H:$H,A215),SUMIFS(Investors!$Q:$Q,Investors!$P:$P,A215))</f>
        <v/>
      </c>
      <c r="F215" s="4">
        <f>SUMIFS('General Expenses'!$C:$C,'General Expenses'!$A:$A,A215)</f>
        <v/>
      </c>
      <c r="G215" s="4">
        <f>B215+C215-D215-E215-F215</f>
        <v/>
      </c>
      <c r="H215" s="4">
        <f>H214+G215</f>
        <v/>
      </c>
    </row>
    <row r="216">
      <c r="A216" s="10">
        <f>A215+1</f>
        <v/>
      </c>
      <c r="B216" s="4" t="n"/>
      <c r="C216" s="4">
        <f>SUMIFS(Sales!$S:$S,Sales!$H:$H,A216)+SUMIFS(Sales!$J:$J,Sales!$H:$H,A216)</f>
        <v/>
      </c>
      <c r="D216" s="4">
        <f>SUMIFS(Sales!$J:$J,Sales!$U:$U,A216)</f>
        <v/>
      </c>
      <c r="E216" s="4">
        <f>IF(C216&lt;&gt;0,SUMIFS(Investors!$Q:$Q,Investors!$P:$P,A216)-SUMIFS(Sales!$R:$R,Sales!$H:$H,A216),SUMIFS(Investors!$Q:$Q,Investors!$P:$P,A216))</f>
        <v/>
      </c>
      <c r="F216" s="4">
        <f>SUMIFS('General Expenses'!$C:$C,'General Expenses'!$A:$A,A216)</f>
        <v/>
      </c>
      <c r="G216" s="4">
        <f>B216+C216-D216-E216-F216</f>
        <v/>
      </c>
      <c r="H216" s="4">
        <f>H215+G216</f>
        <v/>
      </c>
    </row>
    <row r="217">
      <c r="A217" s="10">
        <f>A216+1</f>
        <v/>
      </c>
      <c r="B217" s="4" t="n"/>
      <c r="C217" s="4">
        <f>SUMIFS(Sales!$S:$S,Sales!$H:$H,A217)+SUMIFS(Sales!$J:$J,Sales!$H:$H,A217)</f>
        <v/>
      </c>
      <c r="D217" s="4">
        <f>SUMIFS(Sales!$J:$J,Sales!$U:$U,A217)</f>
        <v/>
      </c>
      <c r="E217" s="4">
        <f>IF(C217&lt;&gt;0,SUMIFS(Investors!$Q:$Q,Investors!$P:$P,A217)-SUMIFS(Sales!$R:$R,Sales!$H:$H,A217),SUMIFS(Investors!$Q:$Q,Investors!$P:$P,A217))</f>
        <v/>
      </c>
      <c r="F217" s="4">
        <f>SUMIFS('General Expenses'!$C:$C,'General Expenses'!$A:$A,A217)</f>
        <v/>
      </c>
      <c r="G217" s="4">
        <f>B217+C217-D217-E217-F217</f>
        <v/>
      </c>
      <c r="H217" s="4">
        <f>H216+G217</f>
        <v/>
      </c>
    </row>
    <row r="218">
      <c r="A218" s="10">
        <f>A217+1</f>
        <v/>
      </c>
      <c r="B218" s="4" t="n"/>
      <c r="C218" s="4">
        <f>SUMIFS(Sales!$S:$S,Sales!$H:$H,A218)+SUMIFS(Sales!$J:$J,Sales!$H:$H,A218)</f>
        <v/>
      </c>
      <c r="D218" s="4">
        <f>SUMIFS(Sales!$J:$J,Sales!$U:$U,A218)</f>
        <v/>
      </c>
      <c r="E218" s="4">
        <f>IF(C218&lt;&gt;0,SUMIFS(Investors!$Q:$Q,Investors!$P:$P,A218)-SUMIFS(Sales!$R:$R,Sales!$H:$H,A218),SUMIFS(Investors!$Q:$Q,Investors!$P:$P,A218))</f>
        <v/>
      </c>
      <c r="F218" s="4">
        <f>SUMIFS('General Expenses'!$C:$C,'General Expenses'!$A:$A,A218)</f>
        <v/>
      </c>
      <c r="G218" s="4">
        <f>B218+C218-D218-E218-F218</f>
        <v/>
      </c>
      <c r="H218" s="4">
        <f>H217+G218</f>
        <v/>
      </c>
    </row>
    <row r="219">
      <c r="A219" s="10">
        <f>A218+1</f>
        <v/>
      </c>
      <c r="B219" s="4" t="n"/>
      <c r="C219" s="4">
        <f>SUMIFS(Sales!$S:$S,Sales!$H:$H,A219)+SUMIFS(Sales!$J:$J,Sales!$H:$H,A219)</f>
        <v/>
      </c>
      <c r="D219" s="4">
        <f>SUMIFS(Sales!$J:$J,Sales!$U:$U,A219)</f>
        <v/>
      </c>
      <c r="E219" s="4">
        <f>IF(C219&lt;&gt;0,SUMIFS(Investors!$Q:$Q,Investors!$P:$P,A219)-SUMIFS(Sales!$R:$R,Sales!$H:$H,A219),SUMIFS(Investors!$Q:$Q,Investors!$P:$P,A219))</f>
        <v/>
      </c>
      <c r="F219" s="4">
        <f>SUMIFS('General Expenses'!$C:$C,'General Expenses'!$A:$A,A219)</f>
        <v/>
      </c>
      <c r="G219" s="4">
        <f>B219+C219-D219-E219-F219</f>
        <v/>
      </c>
      <c r="H219" s="4">
        <f>H218+G219</f>
        <v/>
      </c>
    </row>
    <row r="220">
      <c r="A220" s="10">
        <f>A219+1</f>
        <v/>
      </c>
      <c r="B220" s="4" t="n"/>
      <c r="C220" s="4">
        <f>SUMIFS(Sales!$S:$S,Sales!$H:$H,A220)+SUMIFS(Sales!$J:$J,Sales!$H:$H,A220)</f>
        <v/>
      </c>
      <c r="D220" s="4">
        <f>SUMIFS(Sales!$J:$J,Sales!$U:$U,A220)</f>
        <v/>
      </c>
      <c r="E220" s="4">
        <f>IF(C220&lt;&gt;0,SUMIFS(Investors!$Q:$Q,Investors!$P:$P,A220)-SUMIFS(Sales!$R:$R,Sales!$H:$H,A220),SUMIFS(Investors!$Q:$Q,Investors!$P:$P,A220))</f>
        <v/>
      </c>
      <c r="F220" s="4">
        <f>SUMIFS('General Expenses'!$C:$C,'General Expenses'!$A:$A,A220)</f>
        <v/>
      </c>
      <c r="G220" s="4">
        <f>B220+C220-D220-E220-F220</f>
        <v/>
      </c>
      <c r="H220" s="4">
        <f>H219+G220</f>
        <v/>
      </c>
    </row>
    <row r="221">
      <c r="A221" s="10">
        <f>A220+1</f>
        <v/>
      </c>
      <c r="B221" s="4" t="n"/>
      <c r="C221" s="4">
        <f>SUMIFS(Sales!$S:$S,Sales!$H:$H,A221)+SUMIFS(Sales!$J:$J,Sales!$H:$H,A221)</f>
        <v/>
      </c>
      <c r="D221" s="4">
        <f>SUMIFS(Sales!$J:$J,Sales!$U:$U,A221)</f>
        <v/>
      </c>
      <c r="E221" s="4">
        <f>IF(C221&lt;&gt;0,SUMIFS(Investors!$Q:$Q,Investors!$P:$P,A221)-SUMIFS(Sales!$R:$R,Sales!$H:$H,A221),SUMIFS(Investors!$Q:$Q,Investors!$P:$P,A221))</f>
        <v/>
      </c>
      <c r="F221" s="4">
        <f>SUMIFS('General Expenses'!$C:$C,'General Expenses'!$A:$A,A221)</f>
        <v/>
      </c>
      <c r="G221" s="4">
        <f>B221+C221-D221-E221-F221</f>
        <v/>
      </c>
      <c r="H221" s="4">
        <f>H220+G221</f>
        <v/>
      </c>
    </row>
    <row r="222">
      <c r="A222" s="10">
        <f>A221+1</f>
        <v/>
      </c>
      <c r="B222" s="4" t="n"/>
      <c r="C222" s="4">
        <f>SUMIFS(Sales!$S:$S,Sales!$H:$H,A222)+SUMIFS(Sales!$J:$J,Sales!$H:$H,A222)</f>
        <v/>
      </c>
      <c r="D222" s="4">
        <f>SUMIFS(Sales!$J:$J,Sales!$U:$U,A222)</f>
        <v/>
      </c>
      <c r="E222" s="4">
        <f>IF(C222&lt;&gt;0,SUMIFS(Investors!$Q:$Q,Investors!$P:$P,A222)-SUMIFS(Sales!$R:$R,Sales!$H:$H,A222),SUMIFS(Investors!$Q:$Q,Investors!$P:$P,A222))</f>
        <v/>
      </c>
      <c r="F222" s="4">
        <f>SUMIFS('General Expenses'!$C:$C,'General Expenses'!$A:$A,A222)</f>
        <v/>
      </c>
      <c r="G222" s="4">
        <f>B222+C222-D222-E222-F222</f>
        <v/>
      </c>
      <c r="H222" s="4">
        <f>H221+G222</f>
        <v/>
      </c>
    </row>
    <row r="223">
      <c r="A223" s="10">
        <f>A222+1</f>
        <v/>
      </c>
      <c r="B223" s="4" t="n"/>
      <c r="C223" s="4">
        <f>SUMIFS(Sales!$S:$S,Sales!$H:$H,A223)+SUMIFS(Sales!$J:$J,Sales!$H:$H,A223)</f>
        <v/>
      </c>
      <c r="D223" s="4">
        <f>SUMIFS(Sales!$J:$J,Sales!$U:$U,A223)</f>
        <v/>
      </c>
      <c r="E223" s="4">
        <f>IF(C223&lt;&gt;0,SUMIFS(Investors!$Q:$Q,Investors!$P:$P,A223)-SUMIFS(Sales!$R:$R,Sales!$H:$H,A223),SUMIFS(Investors!$Q:$Q,Investors!$P:$P,A223))</f>
        <v/>
      </c>
      <c r="F223" s="4">
        <f>SUMIFS('General Expenses'!$C:$C,'General Expenses'!$A:$A,A223)</f>
        <v/>
      </c>
      <c r="G223" s="4">
        <f>B223+C223-D223-E223-F223</f>
        <v/>
      </c>
      <c r="H223" s="4">
        <f>H222+G223</f>
        <v/>
      </c>
    </row>
    <row r="224">
      <c r="A224" s="10">
        <f>A223+1</f>
        <v/>
      </c>
      <c r="B224" s="4" t="n"/>
      <c r="C224" s="4">
        <f>SUMIFS(Sales!$S:$S,Sales!$H:$H,A224)+SUMIFS(Sales!$J:$J,Sales!$H:$H,A224)</f>
        <v/>
      </c>
      <c r="D224" s="4">
        <f>SUMIFS(Sales!$J:$J,Sales!$U:$U,A224)</f>
        <v/>
      </c>
      <c r="E224" s="4">
        <f>IF(C224&lt;&gt;0,SUMIFS(Investors!$Q:$Q,Investors!$P:$P,A224)-SUMIFS(Sales!$R:$R,Sales!$H:$H,A224),SUMIFS(Investors!$Q:$Q,Investors!$P:$P,A224))</f>
        <v/>
      </c>
      <c r="F224" s="4">
        <f>SUMIFS('General Expenses'!$C:$C,'General Expenses'!$A:$A,A224)</f>
        <v/>
      </c>
      <c r="G224" s="4">
        <f>B224+C224-D224-E224-F224</f>
        <v/>
      </c>
      <c r="H224" s="4">
        <f>H223+G224</f>
        <v/>
      </c>
    </row>
    <row r="225">
      <c r="A225" s="10">
        <f>A224+1</f>
        <v/>
      </c>
      <c r="B225" s="4" t="n"/>
      <c r="C225" s="4">
        <f>SUMIFS(Sales!$S:$S,Sales!$H:$H,A225)+SUMIFS(Sales!$J:$J,Sales!$H:$H,A225)</f>
        <v/>
      </c>
      <c r="D225" s="4">
        <f>SUMIFS(Sales!$J:$J,Sales!$U:$U,A225)</f>
        <v/>
      </c>
      <c r="E225" s="4">
        <f>IF(C225&lt;&gt;0,SUMIFS(Investors!$Q:$Q,Investors!$P:$P,A225)-SUMIFS(Sales!$R:$R,Sales!$H:$H,A225),SUMIFS(Investors!$Q:$Q,Investors!$P:$P,A225))</f>
        <v/>
      </c>
      <c r="F225" s="4">
        <f>SUMIFS('General Expenses'!$C:$C,'General Expenses'!$A:$A,A225)</f>
        <v/>
      </c>
      <c r="G225" s="4">
        <f>B225+C225-D225-E225-F225</f>
        <v/>
      </c>
      <c r="H225" s="4">
        <f>H224+G225</f>
        <v/>
      </c>
    </row>
    <row r="226">
      <c r="A226" s="10">
        <f>A225+1</f>
        <v/>
      </c>
      <c r="B226" s="4" t="n"/>
      <c r="C226" s="4">
        <f>SUMIFS(Sales!$S:$S,Sales!$H:$H,A226)+SUMIFS(Sales!$J:$J,Sales!$H:$H,A226)</f>
        <v/>
      </c>
      <c r="D226" s="4">
        <f>SUMIFS(Sales!$J:$J,Sales!$U:$U,A226)</f>
        <v/>
      </c>
      <c r="E226" s="4">
        <f>IF(C226&lt;&gt;0,SUMIFS(Investors!$Q:$Q,Investors!$P:$P,A226)-SUMIFS(Sales!$R:$R,Sales!$H:$H,A226),SUMIFS(Investors!$Q:$Q,Investors!$P:$P,A226))</f>
        <v/>
      </c>
      <c r="F226" s="4">
        <f>SUMIFS('General Expenses'!$C:$C,'General Expenses'!$A:$A,A226)</f>
        <v/>
      </c>
      <c r="G226" s="4">
        <f>B226+C226-D226-E226-F226</f>
        <v/>
      </c>
      <c r="H226" s="4">
        <f>H225+G226</f>
        <v/>
      </c>
    </row>
    <row r="227">
      <c r="A227" s="10">
        <f>A226+1</f>
        <v/>
      </c>
      <c r="B227" s="4" t="n"/>
      <c r="C227" s="4">
        <f>SUMIFS(Sales!$S:$S,Sales!$H:$H,A227)+SUMIFS(Sales!$J:$J,Sales!$H:$H,A227)</f>
        <v/>
      </c>
      <c r="D227" s="4">
        <f>SUMIFS(Sales!$J:$J,Sales!$U:$U,A227)</f>
        <v/>
      </c>
      <c r="E227" s="4">
        <f>IF(C227&lt;&gt;0,SUMIFS(Investors!$Q:$Q,Investors!$P:$P,A227)-SUMIFS(Sales!$R:$R,Sales!$H:$H,A227),SUMIFS(Investors!$Q:$Q,Investors!$P:$P,A227))</f>
        <v/>
      </c>
      <c r="F227" s="4">
        <f>SUMIFS('General Expenses'!$C:$C,'General Expenses'!$A:$A,A227)</f>
        <v/>
      </c>
      <c r="G227" s="4">
        <f>B227+C227-D227-E227-F227</f>
        <v/>
      </c>
      <c r="H227" s="4">
        <f>H226+G227</f>
        <v/>
      </c>
    </row>
    <row r="228">
      <c r="A228" s="10">
        <f>A227+1</f>
        <v/>
      </c>
      <c r="B228" s="4" t="n"/>
      <c r="C228" s="4">
        <f>SUMIFS(Sales!$S:$S,Sales!$H:$H,A228)+SUMIFS(Sales!$J:$J,Sales!$H:$H,A228)</f>
        <v/>
      </c>
      <c r="D228" s="4">
        <f>SUMIFS(Sales!$J:$J,Sales!$U:$U,A228)</f>
        <v/>
      </c>
      <c r="E228" s="4">
        <f>IF(C228&lt;&gt;0,SUMIFS(Investors!$Q:$Q,Investors!$P:$P,A228)-SUMIFS(Sales!$R:$R,Sales!$H:$H,A228),SUMIFS(Investors!$Q:$Q,Investors!$P:$P,A228))</f>
        <v/>
      </c>
      <c r="F228" s="4">
        <f>SUMIFS('General Expenses'!$C:$C,'General Expenses'!$A:$A,A228)</f>
        <v/>
      </c>
      <c r="G228" s="4">
        <f>B228+C228-D228-E228-F228</f>
        <v/>
      </c>
      <c r="H228" s="4">
        <f>H227+G228</f>
        <v/>
      </c>
    </row>
    <row r="229">
      <c r="A229" s="10">
        <f>A228+1</f>
        <v/>
      </c>
      <c r="B229" s="4" t="n"/>
      <c r="C229" s="4">
        <f>SUMIFS(Sales!$S:$S,Sales!$H:$H,A229)+SUMIFS(Sales!$J:$J,Sales!$H:$H,A229)</f>
        <v/>
      </c>
      <c r="D229" s="4">
        <f>SUMIFS(Sales!$J:$J,Sales!$U:$U,A229)</f>
        <v/>
      </c>
      <c r="E229" s="4">
        <f>IF(C229&lt;&gt;0,SUMIFS(Investors!$Q:$Q,Investors!$P:$P,A229)-SUMIFS(Sales!$R:$R,Sales!$H:$H,A229),SUMIFS(Investors!$Q:$Q,Investors!$P:$P,A229))</f>
        <v/>
      </c>
      <c r="F229" s="4">
        <f>SUMIFS('General Expenses'!$C:$C,'General Expenses'!$A:$A,A229)</f>
        <v/>
      </c>
      <c r="G229" s="4">
        <f>B229+C229-D229-E229-F229</f>
        <v/>
      </c>
      <c r="H229" s="4">
        <f>H228+G229</f>
        <v/>
      </c>
    </row>
    <row r="230">
      <c r="A230" s="10">
        <f>A229+1</f>
        <v/>
      </c>
      <c r="B230" s="4" t="n"/>
      <c r="C230" s="4">
        <f>SUMIFS(Sales!$S:$S,Sales!$H:$H,A230)+SUMIFS(Sales!$J:$J,Sales!$H:$H,A230)</f>
        <v/>
      </c>
      <c r="D230" s="4">
        <f>SUMIFS(Sales!$J:$J,Sales!$U:$U,A230)</f>
        <v/>
      </c>
      <c r="E230" s="4">
        <f>IF(C230&lt;&gt;0,SUMIFS(Investors!$Q:$Q,Investors!$P:$P,A230)-SUMIFS(Sales!$R:$R,Sales!$H:$H,A230),SUMIFS(Investors!$Q:$Q,Investors!$P:$P,A230))</f>
        <v/>
      </c>
      <c r="F230" s="4">
        <f>SUMIFS('General Expenses'!$C:$C,'General Expenses'!$A:$A,A230)</f>
        <v/>
      </c>
      <c r="G230" s="4">
        <f>B230+C230-D230-E230-F230</f>
        <v/>
      </c>
      <c r="H230" s="4">
        <f>H229+G230</f>
        <v/>
      </c>
    </row>
    <row r="231">
      <c r="A231" s="10">
        <f>A230+1</f>
        <v/>
      </c>
      <c r="B231" s="4" t="n"/>
      <c r="C231" s="4">
        <f>SUMIFS(Sales!$S:$S,Sales!$H:$H,A231)+SUMIFS(Sales!$J:$J,Sales!$H:$H,A231)</f>
        <v/>
      </c>
      <c r="D231" s="4">
        <f>SUMIFS(Sales!$J:$J,Sales!$U:$U,A231)</f>
        <v/>
      </c>
      <c r="E231" s="4">
        <f>IF(C231&lt;&gt;0,SUMIFS(Investors!$Q:$Q,Investors!$P:$P,A231)-SUMIFS(Sales!$R:$R,Sales!$H:$H,A231),SUMIFS(Investors!$Q:$Q,Investors!$P:$P,A231))</f>
        <v/>
      </c>
      <c r="F231" s="4">
        <f>SUMIFS('General Expenses'!$C:$C,'General Expenses'!$A:$A,A231)</f>
        <v/>
      </c>
      <c r="G231" s="4">
        <f>B231+C231-D231-E231-F231</f>
        <v/>
      </c>
      <c r="H231" s="4">
        <f>H230+G231</f>
        <v/>
      </c>
    </row>
    <row r="232">
      <c r="A232" s="10">
        <f>A231+1</f>
        <v/>
      </c>
      <c r="B232" s="4" t="n"/>
      <c r="C232" s="4">
        <f>SUMIFS(Sales!$S:$S,Sales!$H:$H,A232)+SUMIFS(Sales!$J:$J,Sales!$H:$H,A232)</f>
        <v/>
      </c>
      <c r="D232" s="4">
        <f>SUMIFS(Sales!$J:$J,Sales!$U:$U,A232)</f>
        <v/>
      </c>
      <c r="E232" s="4">
        <f>IF(C232&lt;&gt;0,SUMIFS(Investors!$Q:$Q,Investors!$P:$P,A232)-SUMIFS(Sales!$R:$R,Sales!$H:$H,A232),SUMIFS(Investors!$Q:$Q,Investors!$P:$P,A232))</f>
        <v/>
      </c>
      <c r="F232" s="4">
        <f>SUMIFS('General Expenses'!$C:$C,'General Expenses'!$A:$A,A232)</f>
        <v/>
      </c>
      <c r="G232" s="4">
        <f>B232+C232-D232-E232-F232</f>
        <v/>
      </c>
      <c r="H232" s="4">
        <f>H231+G232</f>
        <v/>
      </c>
    </row>
    <row r="233">
      <c r="A233" s="10">
        <f>A232+1</f>
        <v/>
      </c>
      <c r="B233" s="4" t="n"/>
      <c r="C233" s="4">
        <f>SUMIFS(Sales!$S:$S,Sales!$H:$H,A233)+SUMIFS(Sales!$J:$J,Sales!$H:$H,A233)</f>
        <v/>
      </c>
      <c r="D233" s="4">
        <f>SUMIFS(Sales!$J:$J,Sales!$U:$U,A233)</f>
        <v/>
      </c>
      <c r="E233" s="4">
        <f>IF(C233&lt;&gt;0,SUMIFS(Investors!$Q:$Q,Investors!$P:$P,A233)-SUMIFS(Sales!$R:$R,Sales!$H:$H,A233),SUMIFS(Investors!$Q:$Q,Investors!$P:$P,A233))</f>
        <v/>
      </c>
      <c r="F233" s="4">
        <f>SUMIFS('General Expenses'!$C:$C,'General Expenses'!$A:$A,A233)</f>
        <v/>
      </c>
      <c r="G233" s="4">
        <f>B233+C233-D233-E233-F233</f>
        <v/>
      </c>
      <c r="H233" s="4">
        <f>H232+G233</f>
        <v/>
      </c>
    </row>
    <row r="234">
      <c r="A234" s="10">
        <f>A233+1</f>
        <v/>
      </c>
      <c r="B234" s="4" t="n"/>
      <c r="C234" s="4">
        <f>SUMIFS(Sales!$S:$S,Sales!$H:$H,A234)+SUMIFS(Sales!$J:$J,Sales!$H:$H,A234)</f>
        <v/>
      </c>
      <c r="D234" s="4">
        <f>SUMIFS(Sales!$J:$J,Sales!$U:$U,A234)</f>
        <v/>
      </c>
      <c r="E234" s="4">
        <f>IF(C234&lt;&gt;0,SUMIFS(Investors!$Q:$Q,Investors!$P:$P,A234)-SUMIFS(Sales!$R:$R,Sales!$H:$H,A234),SUMIFS(Investors!$Q:$Q,Investors!$P:$P,A234))</f>
        <v/>
      </c>
      <c r="F234" s="4">
        <f>SUMIFS('General Expenses'!$C:$C,'General Expenses'!$A:$A,A234)</f>
        <v/>
      </c>
      <c r="G234" s="4">
        <f>B234+C234-D234-E234-F234</f>
        <v/>
      </c>
      <c r="H234" s="4">
        <f>H233+G234</f>
        <v/>
      </c>
    </row>
    <row r="235">
      <c r="A235" s="10">
        <f>A234+1</f>
        <v/>
      </c>
      <c r="B235" s="4" t="n"/>
      <c r="C235" s="4">
        <f>SUMIFS(Sales!$S:$S,Sales!$H:$H,A235)+SUMIFS(Sales!$J:$J,Sales!$H:$H,A235)</f>
        <v/>
      </c>
      <c r="D235" s="4">
        <f>SUMIFS(Sales!$J:$J,Sales!$U:$U,A235)</f>
        <v/>
      </c>
      <c r="E235" s="4">
        <f>IF(C235&lt;&gt;0,SUMIFS(Investors!$Q:$Q,Investors!$P:$P,A235)-SUMIFS(Sales!$R:$R,Sales!$H:$H,A235),SUMIFS(Investors!$Q:$Q,Investors!$P:$P,A235))</f>
        <v/>
      </c>
      <c r="F235" s="4">
        <f>SUMIFS('General Expenses'!$C:$C,'General Expenses'!$A:$A,A235)</f>
        <v/>
      </c>
      <c r="G235" s="4">
        <f>B235+C235-D235-E235-F235</f>
        <v/>
      </c>
      <c r="H235" s="4">
        <f>H234+G235</f>
        <v/>
      </c>
    </row>
    <row r="236">
      <c r="A236" s="10">
        <f>A235+1</f>
        <v/>
      </c>
      <c r="B236" s="4" t="n"/>
      <c r="C236" s="4">
        <f>SUMIFS(Sales!$S:$S,Sales!$H:$H,A236)+SUMIFS(Sales!$J:$J,Sales!$H:$H,A236)</f>
        <v/>
      </c>
      <c r="D236" s="4">
        <f>SUMIFS(Sales!$J:$J,Sales!$U:$U,A236)</f>
        <v/>
      </c>
      <c r="E236" s="4">
        <f>IF(C236&lt;&gt;0,SUMIFS(Investors!$Q:$Q,Investors!$P:$P,A236)-SUMIFS(Sales!$R:$R,Sales!$H:$H,A236),SUMIFS(Investors!$Q:$Q,Investors!$P:$P,A236))</f>
        <v/>
      </c>
      <c r="F236" s="4">
        <f>SUMIFS('General Expenses'!$C:$C,'General Expenses'!$A:$A,A236)</f>
        <v/>
      </c>
      <c r="G236" s="4">
        <f>B236+C236-D236-E236-F236</f>
        <v/>
      </c>
      <c r="H236" s="4">
        <f>H235+G236</f>
        <v/>
      </c>
    </row>
    <row r="237">
      <c r="A237" s="10">
        <f>A236+1</f>
        <v/>
      </c>
      <c r="B237" s="4" t="n"/>
      <c r="C237" s="4">
        <f>SUMIFS(Sales!$S:$S,Sales!$H:$H,A237)+SUMIFS(Sales!$J:$J,Sales!$H:$H,A237)</f>
        <v/>
      </c>
      <c r="D237" s="4">
        <f>SUMIFS(Sales!$J:$J,Sales!$U:$U,A237)</f>
        <v/>
      </c>
      <c r="E237" s="4">
        <f>IF(C237&lt;&gt;0,SUMIFS(Investors!$Q:$Q,Investors!$P:$P,A237)-SUMIFS(Sales!$R:$R,Sales!$H:$H,A237),SUMIFS(Investors!$Q:$Q,Investors!$P:$P,A237))</f>
        <v/>
      </c>
      <c r="F237" s="4">
        <f>SUMIFS('General Expenses'!$C:$C,'General Expenses'!$A:$A,A237)</f>
        <v/>
      </c>
      <c r="G237" s="4">
        <f>B237+C237-D237-E237-F237</f>
        <v/>
      </c>
      <c r="H237" s="4">
        <f>H236+G237</f>
        <v/>
      </c>
    </row>
    <row r="238">
      <c r="A238" s="10">
        <f>A237+1</f>
        <v/>
      </c>
      <c r="B238" s="4" t="n"/>
      <c r="C238" s="4">
        <f>SUMIFS(Sales!$S:$S,Sales!$H:$H,A238)+SUMIFS(Sales!$J:$J,Sales!$H:$H,A238)</f>
        <v/>
      </c>
      <c r="D238" s="4">
        <f>SUMIFS(Sales!$J:$J,Sales!$U:$U,A238)</f>
        <v/>
      </c>
      <c r="E238" s="4">
        <f>IF(C238&lt;&gt;0,SUMIFS(Investors!$Q:$Q,Investors!$P:$P,A238)-SUMIFS(Sales!$R:$R,Sales!$H:$H,A238),SUMIFS(Investors!$Q:$Q,Investors!$P:$P,A238))</f>
        <v/>
      </c>
      <c r="F238" s="4">
        <f>SUMIFS('General Expenses'!$C:$C,'General Expenses'!$A:$A,A238)</f>
        <v/>
      </c>
      <c r="G238" s="4">
        <f>B238+C238-D238-E238-F238</f>
        <v/>
      </c>
      <c r="H238" s="4">
        <f>H237+G238</f>
        <v/>
      </c>
    </row>
    <row r="239">
      <c r="A239" s="10">
        <f>A238+1</f>
        <v/>
      </c>
      <c r="B239" s="4" t="n"/>
      <c r="C239" s="4">
        <f>SUMIFS(Sales!$S:$S,Sales!$H:$H,A239)+SUMIFS(Sales!$J:$J,Sales!$H:$H,A239)</f>
        <v/>
      </c>
      <c r="D239" s="4">
        <f>SUMIFS(Sales!$J:$J,Sales!$U:$U,A239)</f>
        <v/>
      </c>
      <c r="E239" s="4">
        <f>IF(C239&lt;&gt;0,SUMIFS(Investors!$Q:$Q,Investors!$P:$P,A239)-SUMIFS(Sales!$R:$R,Sales!$H:$H,A239),SUMIFS(Investors!$Q:$Q,Investors!$P:$P,A239))</f>
        <v/>
      </c>
      <c r="F239" s="4">
        <f>SUMIFS('General Expenses'!$C:$C,'General Expenses'!$A:$A,A239)</f>
        <v/>
      </c>
      <c r="G239" s="4">
        <f>B239+C239-D239-E239-F239</f>
        <v/>
      </c>
      <c r="H239" s="4">
        <f>H238+G239</f>
        <v/>
      </c>
    </row>
    <row r="240">
      <c r="A240" s="10">
        <f>A239+1</f>
        <v/>
      </c>
      <c r="B240" s="4" t="n"/>
      <c r="C240" s="4">
        <f>SUMIFS(Sales!$S:$S,Sales!$H:$H,A240)+SUMIFS(Sales!$J:$J,Sales!$H:$H,A240)</f>
        <v/>
      </c>
      <c r="D240" s="4">
        <f>SUMIFS(Sales!$J:$J,Sales!$U:$U,A240)</f>
        <v/>
      </c>
      <c r="E240" s="4">
        <f>IF(C240&lt;&gt;0,SUMIFS(Investors!$Q:$Q,Investors!$P:$P,A240)-SUMIFS(Sales!$R:$R,Sales!$H:$H,A240),SUMIFS(Investors!$Q:$Q,Investors!$P:$P,A240))</f>
        <v/>
      </c>
      <c r="F240" s="4">
        <f>SUMIFS('General Expenses'!$C:$C,'General Expenses'!$A:$A,A240)</f>
        <v/>
      </c>
      <c r="G240" s="4">
        <f>B240+C240-D240-E240-F240</f>
        <v/>
      </c>
      <c r="H240" s="4">
        <f>H239+G240</f>
        <v/>
      </c>
    </row>
    <row r="241">
      <c r="A241" s="10">
        <f>A240+1</f>
        <v/>
      </c>
      <c r="B241" s="4" t="n"/>
      <c r="C241" s="4">
        <f>SUMIFS(Sales!$S:$S,Sales!$H:$H,A241)+SUMIFS(Sales!$J:$J,Sales!$H:$H,A241)</f>
        <v/>
      </c>
      <c r="D241" s="4">
        <f>SUMIFS(Sales!$J:$J,Sales!$U:$U,A241)</f>
        <v/>
      </c>
      <c r="E241" s="4">
        <f>IF(C241&lt;&gt;0,SUMIFS(Investors!$Q:$Q,Investors!$P:$P,A241)-SUMIFS(Sales!$R:$R,Sales!$H:$H,A241),SUMIFS(Investors!$Q:$Q,Investors!$P:$P,A241))</f>
        <v/>
      </c>
      <c r="F241" s="4">
        <f>SUMIFS('General Expenses'!$C:$C,'General Expenses'!$A:$A,A241)</f>
        <v/>
      </c>
      <c r="G241" s="4">
        <f>B241+C241-D241-E241-F241</f>
        <v/>
      </c>
      <c r="H241" s="4">
        <f>H240+G241</f>
        <v/>
      </c>
    </row>
    <row r="242">
      <c r="A242" s="10">
        <f>A241+1</f>
        <v/>
      </c>
      <c r="B242" s="4" t="n"/>
      <c r="C242" s="4">
        <f>SUMIFS(Sales!$S:$S,Sales!$H:$H,A242)+SUMIFS(Sales!$J:$J,Sales!$H:$H,A242)</f>
        <v/>
      </c>
      <c r="D242" s="4">
        <f>SUMIFS(Sales!$J:$J,Sales!$U:$U,A242)</f>
        <v/>
      </c>
      <c r="E242" s="4">
        <f>IF(C242&lt;&gt;0,SUMIFS(Investors!$Q:$Q,Investors!$P:$P,A242)-SUMIFS(Sales!$R:$R,Sales!$H:$H,A242),SUMIFS(Investors!$Q:$Q,Investors!$P:$P,A242))</f>
        <v/>
      </c>
      <c r="F242" s="4">
        <f>SUMIFS('General Expenses'!$C:$C,'General Expenses'!$A:$A,A242)</f>
        <v/>
      </c>
      <c r="G242" s="4">
        <f>B242+C242-D242-E242-F242</f>
        <v/>
      </c>
      <c r="H242" s="4">
        <f>H241+G242</f>
        <v/>
      </c>
    </row>
    <row r="243">
      <c r="A243" s="10">
        <f>A242+1</f>
        <v/>
      </c>
      <c r="B243" s="4" t="n"/>
      <c r="C243" s="4">
        <f>SUMIFS(Sales!$S:$S,Sales!$H:$H,A243)+SUMIFS(Sales!$J:$J,Sales!$H:$H,A243)</f>
        <v/>
      </c>
      <c r="D243" s="4">
        <f>SUMIFS(Sales!$J:$J,Sales!$U:$U,A243)</f>
        <v/>
      </c>
      <c r="E243" s="4">
        <f>IF(C243&lt;&gt;0,SUMIFS(Investors!$Q:$Q,Investors!$P:$P,A243)-SUMIFS(Sales!$R:$R,Sales!$H:$H,A243),SUMIFS(Investors!$Q:$Q,Investors!$P:$P,A243))</f>
        <v/>
      </c>
      <c r="F243" s="4">
        <f>SUMIFS('General Expenses'!$C:$C,'General Expenses'!$A:$A,A243)</f>
        <v/>
      </c>
      <c r="G243" s="4">
        <f>B243+C243-D243-E243-F243</f>
        <v/>
      </c>
      <c r="H243" s="4">
        <f>H242+G243</f>
        <v/>
      </c>
    </row>
    <row r="244">
      <c r="A244" s="10">
        <f>A243+1</f>
        <v/>
      </c>
      <c r="B244" s="4" t="n"/>
      <c r="C244" s="4">
        <f>SUMIFS(Sales!$S:$S,Sales!$H:$H,A244)+SUMIFS(Sales!$J:$J,Sales!$H:$H,A244)</f>
        <v/>
      </c>
      <c r="D244" s="4">
        <f>SUMIFS(Sales!$J:$J,Sales!$U:$U,A244)</f>
        <v/>
      </c>
      <c r="E244" s="4">
        <f>IF(C244&lt;&gt;0,SUMIFS(Investors!$Q:$Q,Investors!$P:$P,A244)-SUMIFS(Sales!$R:$R,Sales!$H:$H,A244),SUMIFS(Investors!$Q:$Q,Investors!$P:$P,A244))</f>
        <v/>
      </c>
      <c r="F244" s="4">
        <f>SUMIFS('General Expenses'!$C:$C,'General Expenses'!$A:$A,A244)</f>
        <v/>
      </c>
      <c r="G244" s="4">
        <f>B244+C244-D244-E244-F244</f>
        <v/>
      </c>
      <c r="H244" s="4">
        <f>H243+G244</f>
        <v/>
      </c>
    </row>
    <row r="245">
      <c r="A245" s="10">
        <f>A244+1</f>
        <v/>
      </c>
      <c r="B245" s="4" t="n"/>
      <c r="C245" s="4">
        <f>SUMIFS(Sales!$S:$S,Sales!$H:$H,A245)+SUMIFS(Sales!$J:$J,Sales!$H:$H,A245)</f>
        <v/>
      </c>
      <c r="D245" s="4">
        <f>SUMIFS(Sales!$J:$J,Sales!$U:$U,A245)</f>
        <v/>
      </c>
      <c r="E245" s="4">
        <f>IF(C245&lt;&gt;0,SUMIFS(Investors!$Q:$Q,Investors!$P:$P,A245)-SUMIFS(Sales!$R:$R,Sales!$H:$H,A245),SUMIFS(Investors!$Q:$Q,Investors!$P:$P,A245))</f>
        <v/>
      </c>
      <c r="F245" s="4">
        <f>SUMIFS('General Expenses'!$C:$C,'General Expenses'!$A:$A,A245)</f>
        <v/>
      </c>
      <c r="G245" s="4">
        <f>B245+C245-D245-E245-F245</f>
        <v/>
      </c>
      <c r="H245" s="4">
        <f>H244+G245</f>
        <v/>
      </c>
    </row>
    <row r="246">
      <c r="A246" s="10">
        <f>A245+1</f>
        <v/>
      </c>
      <c r="B246" s="4" t="n"/>
      <c r="C246" s="4">
        <f>SUMIFS(Sales!$S:$S,Sales!$H:$H,A246)+SUMIFS(Sales!$J:$J,Sales!$H:$H,A246)</f>
        <v/>
      </c>
      <c r="D246" s="4">
        <f>SUMIFS(Sales!$J:$J,Sales!$U:$U,A246)</f>
        <v/>
      </c>
      <c r="E246" s="4">
        <f>IF(C246&lt;&gt;0,SUMIFS(Investors!$Q:$Q,Investors!$P:$P,A246)-SUMIFS(Sales!$R:$R,Sales!$H:$H,A246),SUMIFS(Investors!$Q:$Q,Investors!$P:$P,A246))</f>
        <v/>
      </c>
      <c r="F246" s="4">
        <f>SUMIFS('General Expenses'!$C:$C,'General Expenses'!$A:$A,A246)</f>
        <v/>
      </c>
      <c r="G246" s="4">
        <f>B246+C246-D246-E246-F246</f>
        <v/>
      </c>
      <c r="H246" s="4">
        <f>H245+G246</f>
        <v/>
      </c>
    </row>
    <row r="247">
      <c r="A247" s="10">
        <f>A246+1</f>
        <v/>
      </c>
      <c r="B247" s="4" t="n"/>
      <c r="C247" s="4">
        <f>SUMIFS(Sales!$S:$S,Sales!$H:$H,A247)+SUMIFS(Sales!$J:$J,Sales!$H:$H,A247)</f>
        <v/>
      </c>
      <c r="D247" s="4">
        <f>SUMIFS(Sales!$J:$J,Sales!$U:$U,A247)</f>
        <v/>
      </c>
      <c r="E247" s="4">
        <f>IF(C247&lt;&gt;0,SUMIFS(Investors!$Q:$Q,Investors!$P:$P,A247)-SUMIFS(Sales!$R:$R,Sales!$H:$H,A247),SUMIFS(Investors!$Q:$Q,Investors!$P:$P,A247))</f>
        <v/>
      </c>
      <c r="F247" s="4">
        <f>SUMIFS('General Expenses'!$C:$C,'General Expenses'!$A:$A,A247)</f>
        <v/>
      </c>
      <c r="G247" s="4">
        <f>B247+C247-D247-E247-F247</f>
        <v/>
      </c>
      <c r="H247" s="4">
        <f>H246+G247</f>
        <v/>
      </c>
    </row>
    <row r="248">
      <c r="A248" s="10">
        <f>A247+1</f>
        <v/>
      </c>
      <c r="B248" s="4" t="n"/>
      <c r="C248" s="4">
        <f>SUMIFS(Sales!$S:$S,Sales!$H:$H,A248)+SUMIFS(Sales!$J:$J,Sales!$H:$H,A248)</f>
        <v/>
      </c>
      <c r="D248" s="4">
        <f>SUMIFS(Sales!$J:$J,Sales!$U:$U,A248)</f>
        <v/>
      </c>
      <c r="E248" s="4">
        <f>IF(C248&lt;&gt;0,SUMIFS(Investors!$Q:$Q,Investors!$P:$P,A248)-SUMIFS(Sales!$R:$R,Sales!$H:$H,A248),SUMIFS(Investors!$Q:$Q,Investors!$P:$P,A248))</f>
        <v/>
      </c>
      <c r="F248" s="4">
        <f>SUMIFS('General Expenses'!$C:$C,'General Expenses'!$A:$A,A248)</f>
        <v/>
      </c>
      <c r="G248" s="4">
        <f>B248+C248-D248-E248-F248</f>
        <v/>
      </c>
      <c r="H248" s="4">
        <f>H247+G248</f>
        <v/>
      </c>
    </row>
    <row r="249">
      <c r="A249" s="10">
        <f>A248+1</f>
        <v/>
      </c>
      <c r="B249" s="4" t="n"/>
      <c r="C249" s="4">
        <f>SUMIFS(Sales!$S:$S,Sales!$H:$H,A249)+SUMIFS(Sales!$J:$J,Sales!$H:$H,A249)</f>
        <v/>
      </c>
      <c r="D249" s="4">
        <f>SUMIFS(Sales!$J:$J,Sales!$U:$U,A249)</f>
        <v/>
      </c>
      <c r="E249" s="4">
        <f>IF(C249&lt;&gt;0,SUMIFS(Investors!$Q:$Q,Investors!$P:$P,A249)-SUMIFS(Sales!$R:$R,Sales!$H:$H,A249),SUMIFS(Investors!$Q:$Q,Investors!$P:$P,A249))</f>
        <v/>
      </c>
      <c r="F249" s="4">
        <f>SUMIFS('General Expenses'!$C:$C,'General Expenses'!$A:$A,A249)</f>
        <v/>
      </c>
      <c r="G249" s="4">
        <f>B249+C249-D249-E249-F249</f>
        <v/>
      </c>
      <c r="H249" s="4">
        <f>H248+G249</f>
        <v/>
      </c>
    </row>
    <row r="250">
      <c r="A250" s="10">
        <f>A249+1</f>
        <v/>
      </c>
      <c r="B250" s="4" t="n"/>
      <c r="C250" s="4">
        <f>SUMIFS(Sales!$S:$S,Sales!$H:$H,A250)+SUMIFS(Sales!$J:$J,Sales!$H:$H,A250)</f>
        <v/>
      </c>
      <c r="D250" s="4">
        <f>SUMIFS(Sales!$J:$J,Sales!$U:$U,A250)</f>
        <v/>
      </c>
      <c r="E250" s="4">
        <f>IF(C250&lt;&gt;0,SUMIFS(Investors!$Q:$Q,Investors!$P:$P,A250)-SUMIFS(Sales!$R:$R,Sales!$H:$H,A250),SUMIFS(Investors!$Q:$Q,Investors!$P:$P,A250))</f>
        <v/>
      </c>
      <c r="F250" s="4">
        <f>SUMIFS('General Expenses'!$C:$C,'General Expenses'!$A:$A,A250)</f>
        <v/>
      </c>
      <c r="G250" s="4">
        <f>B250+C250-D250-E250-F250</f>
        <v/>
      </c>
      <c r="H250" s="4">
        <f>H249+G250</f>
        <v/>
      </c>
    </row>
    <row r="251">
      <c r="A251" s="10">
        <f>A250+1</f>
        <v/>
      </c>
      <c r="B251" s="4" t="n"/>
      <c r="C251" s="4">
        <f>SUMIFS(Sales!$S:$S,Sales!$H:$H,A251)+SUMIFS(Sales!$J:$J,Sales!$H:$H,A251)</f>
        <v/>
      </c>
      <c r="D251" s="4">
        <f>SUMIFS(Sales!$J:$J,Sales!$U:$U,A251)</f>
        <v/>
      </c>
      <c r="E251" s="4">
        <f>IF(C251&lt;&gt;0,SUMIFS(Investors!$Q:$Q,Investors!$P:$P,A251)-SUMIFS(Sales!$R:$R,Sales!$H:$H,A251),SUMIFS(Investors!$Q:$Q,Investors!$P:$P,A251))</f>
        <v/>
      </c>
      <c r="F251" s="4">
        <f>SUMIFS('General Expenses'!$C:$C,'General Expenses'!$A:$A,A251)</f>
        <v/>
      </c>
      <c r="G251" s="4">
        <f>B251+C251-D251-E251-F251</f>
        <v/>
      </c>
      <c r="H251" s="4">
        <f>H250+G251</f>
        <v/>
      </c>
    </row>
    <row r="252">
      <c r="A252" s="10">
        <f>A251+1</f>
        <v/>
      </c>
      <c r="B252" s="4" t="n"/>
      <c r="C252" s="4">
        <f>SUMIFS(Sales!$S:$S,Sales!$H:$H,A252)+SUMIFS(Sales!$J:$J,Sales!$H:$H,A252)</f>
        <v/>
      </c>
      <c r="D252" s="4">
        <f>SUMIFS(Sales!$J:$J,Sales!$U:$U,A252)</f>
        <v/>
      </c>
      <c r="E252" s="4">
        <f>IF(C252&lt;&gt;0,SUMIFS(Investors!$Q:$Q,Investors!$P:$P,A252)-SUMIFS(Sales!$R:$R,Sales!$H:$H,A252),SUMIFS(Investors!$Q:$Q,Investors!$P:$P,A252))</f>
        <v/>
      </c>
      <c r="F252" s="4">
        <f>SUMIFS('General Expenses'!$C:$C,'General Expenses'!$A:$A,A252)</f>
        <v/>
      </c>
      <c r="G252" s="4">
        <f>B252+C252-D252-E252-F252</f>
        <v/>
      </c>
      <c r="H252" s="4">
        <f>H251+G252</f>
        <v/>
      </c>
    </row>
    <row r="253">
      <c r="A253" s="10">
        <f>A252+1</f>
        <v/>
      </c>
      <c r="B253" s="4" t="n"/>
      <c r="C253" s="4">
        <f>SUMIFS(Sales!$S:$S,Sales!$H:$H,A253)+SUMIFS(Sales!$J:$J,Sales!$H:$H,A253)</f>
        <v/>
      </c>
      <c r="D253" s="4">
        <f>SUMIFS(Sales!$J:$J,Sales!$U:$U,A253)</f>
        <v/>
      </c>
      <c r="E253" s="4">
        <f>IF(C253&lt;&gt;0,SUMIFS(Investors!$Q:$Q,Investors!$P:$P,A253)-SUMIFS(Sales!$R:$R,Sales!$H:$H,A253),SUMIFS(Investors!$Q:$Q,Investors!$P:$P,A253))</f>
        <v/>
      </c>
      <c r="F253" s="4">
        <f>SUMIFS('General Expenses'!$C:$C,'General Expenses'!$A:$A,A253)</f>
        <v/>
      </c>
      <c r="G253" s="4">
        <f>B253+C253-D253-E253-F253</f>
        <v/>
      </c>
      <c r="H253" s="4">
        <f>H252+G253</f>
        <v/>
      </c>
    </row>
    <row r="254">
      <c r="A254" s="10">
        <f>A253+1</f>
        <v/>
      </c>
      <c r="B254" s="4" t="n"/>
      <c r="C254" s="4">
        <f>SUMIFS(Sales!$S:$S,Sales!$H:$H,A254)+SUMIFS(Sales!$J:$J,Sales!$H:$H,A254)</f>
        <v/>
      </c>
      <c r="D254" s="4">
        <f>SUMIFS(Sales!$J:$J,Sales!$U:$U,A254)</f>
        <v/>
      </c>
      <c r="E254" s="4">
        <f>IF(C254&lt;&gt;0,SUMIFS(Investors!$Q:$Q,Investors!$P:$P,A254)-SUMIFS(Sales!$R:$R,Sales!$H:$H,A254),SUMIFS(Investors!$Q:$Q,Investors!$P:$P,A254))</f>
        <v/>
      </c>
      <c r="F254" s="4">
        <f>SUMIFS('General Expenses'!$C:$C,'General Expenses'!$A:$A,A254)</f>
        <v/>
      </c>
      <c r="G254" s="4">
        <f>B254+C254-D254-E254-F254</f>
        <v/>
      </c>
      <c r="H254" s="4">
        <f>H253+G254</f>
        <v/>
      </c>
    </row>
    <row r="255">
      <c r="A255" s="10">
        <f>A254+1</f>
        <v/>
      </c>
      <c r="B255" s="4" t="n"/>
      <c r="C255" s="4">
        <f>SUMIFS(Sales!$S:$S,Sales!$H:$H,A255)+SUMIFS(Sales!$J:$J,Sales!$H:$H,A255)</f>
        <v/>
      </c>
      <c r="D255" s="4">
        <f>SUMIFS(Sales!$J:$J,Sales!$U:$U,A255)</f>
        <v/>
      </c>
      <c r="E255" s="4">
        <f>IF(C255&lt;&gt;0,SUMIFS(Investors!$Q:$Q,Investors!$P:$P,A255)-SUMIFS(Sales!$R:$R,Sales!$H:$H,A255),SUMIFS(Investors!$Q:$Q,Investors!$P:$P,A255))</f>
        <v/>
      </c>
      <c r="F255" s="4">
        <f>SUMIFS('General Expenses'!$C:$C,'General Expenses'!$A:$A,A255)</f>
        <v/>
      </c>
      <c r="G255" s="4">
        <f>B255+C255-D255-E255-F255</f>
        <v/>
      </c>
      <c r="H255" s="4">
        <f>H254+G255</f>
        <v/>
      </c>
    </row>
    <row r="256">
      <c r="A256" s="10">
        <f>A255+1</f>
        <v/>
      </c>
      <c r="B256" s="4" t="n"/>
      <c r="C256" s="4">
        <f>SUMIFS(Sales!$S:$S,Sales!$H:$H,A256)+SUMIFS(Sales!$J:$J,Sales!$H:$H,A256)</f>
        <v/>
      </c>
      <c r="D256" s="4">
        <f>SUMIFS(Sales!$J:$J,Sales!$U:$U,A256)</f>
        <v/>
      </c>
      <c r="E256" s="4">
        <f>IF(C256&lt;&gt;0,SUMIFS(Investors!$Q:$Q,Investors!$P:$P,A256)-SUMIFS(Sales!$R:$R,Sales!$H:$H,A256),SUMIFS(Investors!$Q:$Q,Investors!$P:$P,A256))</f>
        <v/>
      </c>
      <c r="F256" s="4">
        <f>SUMIFS('General Expenses'!$C:$C,'General Expenses'!$A:$A,A256)</f>
        <v/>
      </c>
      <c r="G256" s="4">
        <f>B256+C256-D256-E256-F256</f>
        <v/>
      </c>
      <c r="H256" s="4">
        <f>H255+G256</f>
        <v/>
      </c>
    </row>
    <row r="257">
      <c r="A257" s="10">
        <f>A256+1</f>
        <v/>
      </c>
      <c r="B257" s="4" t="n"/>
      <c r="C257" s="4">
        <f>SUMIFS(Sales!$S:$S,Sales!$H:$H,A257)+SUMIFS(Sales!$J:$J,Sales!$H:$H,A257)</f>
        <v/>
      </c>
      <c r="D257" s="4">
        <f>SUMIFS(Sales!$J:$J,Sales!$U:$U,A257)</f>
        <v/>
      </c>
      <c r="E257" s="4">
        <f>IF(C257&lt;&gt;0,SUMIFS(Investors!$Q:$Q,Investors!$P:$P,A257)-SUMIFS(Sales!$R:$R,Sales!$H:$H,A257),SUMIFS(Investors!$Q:$Q,Investors!$P:$P,A257))</f>
        <v/>
      </c>
      <c r="F257" s="4">
        <f>SUMIFS('General Expenses'!$C:$C,'General Expenses'!$A:$A,A257)</f>
        <v/>
      </c>
      <c r="G257" s="4">
        <f>B257+C257-D257-E257-F257</f>
        <v/>
      </c>
      <c r="H257" s="4">
        <f>H256+G257</f>
        <v/>
      </c>
    </row>
    <row r="258">
      <c r="A258" s="10">
        <f>A257+1</f>
        <v/>
      </c>
      <c r="B258" s="4" t="n"/>
      <c r="C258" s="4">
        <f>SUMIFS(Sales!$S:$S,Sales!$H:$H,A258)+SUMIFS(Sales!$J:$J,Sales!$H:$H,A258)</f>
        <v/>
      </c>
      <c r="D258" s="4">
        <f>SUMIFS(Sales!$J:$J,Sales!$U:$U,A258)</f>
        <v/>
      </c>
      <c r="E258" s="4">
        <f>IF(C258&lt;&gt;0,SUMIFS(Investors!$Q:$Q,Investors!$P:$P,A258)-SUMIFS(Sales!$R:$R,Sales!$H:$H,A258),SUMIFS(Investors!$Q:$Q,Investors!$P:$P,A258))</f>
        <v/>
      </c>
      <c r="F258" s="4">
        <f>SUMIFS('General Expenses'!$C:$C,'General Expenses'!$A:$A,A258)</f>
        <v/>
      </c>
      <c r="G258" s="4">
        <f>B258+C258-D258-E258-F258</f>
        <v/>
      </c>
      <c r="H258" s="4">
        <f>H257+G258</f>
        <v/>
      </c>
    </row>
    <row r="259">
      <c r="A259" s="10">
        <f>A258+1</f>
        <v/>
      </c>
      <c r="B259" s="4" t="n"/>
      <c r="C259" s="4">
        <f>SUMIFS(Sales!$S:$S,Sales!$H:$H,A259)+SUMIFS(Sales!$J:$J,Sales!$H:$H,A259)</f>
        <v/>
      </c>
      <c r="D259" s="4">
        <f>SUMIFS(Sales!$J:$J,Sales!$U:$U,A259)</f>
        <v/>
      </c>
      <c r="E259" s="4">
        <f>IF(C259&lt;&gt;0,SUMIFS(Investors!$Q:$Q,Investors!$P:$P,A259)-SUMIFS(Sales!$R:$R,Sales!$H:$H,A259),SUMIFS(Investors!$Q:$Q,Investors!$P:$P,A259))</f>
        <v/>
      </c>
      <c r="F259" s="4">
        <f>SUMIFS('General Expenses'!$C:$C,'General Expenses'!$A:$A,A259)</f>
        <v/>
      </c>
      <c r="G259" s="4">
        <f>B259+C259-D259-E259-F259</f>
        <v/>
      </c>
      <c r="H259" s="4">
        <f>H258+G259</f>
        <v/>
      </c>
    </row>
    <row r="260">
      <c r="A260" s="10">
        <f>A259+1</f>
        <v/>
      </c>
      <c r="B260" s="4" t="n"/>
      <c r="C260" s="4">
        <f>SUMIFS(Sales!$S:$S,Sales!$H:$H,A260)+SUMIFS(Sales!$J:$J,Sales!$H:$H,A260)</f>
        <v/>
      </c>
      <c r="D260" s="4">
        <f>SUMIFS(Sales!$J:$J,Sales!$U:$U,A260)</f>
        <v/>
      </c>
      <c r="E260" s="4">
        <f>IF(C260&lt;&gt;0,SUMIFS(Investors!$Q:$Q,Investors!$P:$P,A260)-SUMIFS(Sales!$R:$R,Sales!$H:$H,A260),SUMIFS(Investors!$Q:$Q,Investors!$P:$P,A260))</f>
        <v/>
      </c>
      <c r="F260" s="4">
        <f>SUMIFS('General Expenses'!$C:$C,'General Expenses'!$A:$A,A260)</f>
        <v/>
      </c>
      <c r="G260" s="4">
        <f>B260+C260-D260-E260-F260</f>
        <v/>
      </c>
      <c r="H260" s="4">
        <f>H259+G260</f>
        <v/>
      </c>
    </row>
    <row r="261">
      <c r="A261" s="10">
        <f>A260+1</f>
        <v/>
      </c>
      <c r="B261" s="4" t="n"/>
      <c r="C261" s="4">
        <f>SUMIFS(Sales!$S:$S,Sales!$H:$H,A261)+SUMIFS(Sales!$J:$J,Sales!$H:$H,A261)</f>
        <v/>
      </c>
      <c r="D261" s="4">
        <f>SUMIFS(Sales!$J:$J,Sales!$U:$U,A261)</f>
        <v/>
      </c>
      <c r="E261" s="4">
        <f>IF(C261&lt;&gt;0,SUMIFS(Investors!$Q:$Q,Investors!$P:$P,A261)-SUMIFS(Sales!$R:$R,Sales!$H:$H,A261),SUMIFS(Investors!$Q:$Q,Investors!$P:$P,A261))</f>
        <v/>
      </c>
      <c r="F261" s="4">
        <f>SUMIFS('General Expenses'!$C:$C,'General Expenses'!$A:$A,A261)</f>
        <v/>
      </c>
      <c r="G261" s="4">
        <f>B261+C261-D261-E261-F261</f>
        <v/>
      </c>
      <c r="H261" s="4">
        <f>H260+G261</f>
        <v/>
      </c>
    </row>
    <row r="262">
      <c r="A262" s="10">
        <f>A261+1</f>
        <v/>
      </c>
      <c r="B262" s="4" t="n"/>
      <c r="C262" s="4">
        <f>SUMIFS(Sales!$S:$S,Sales!$H:$H,A262)+SUMIFS(Sales!$J:$J,Sales!$H:$H,A262)</f>
        <v/>
      </c>
      <c r="D262" s="4">
        <f>SUMIFS(Sales!$J:$J,Sales!$U:$U,A262)</f>
        <v/>
      </c>
      <c r="E262" s="4">
        <f>IF(C262&lt;&gt;0,SUMIFS(Investors!$Q:$Q,Investors!$P:$P,A262)-SUMIFS(Sales!$R:$R,Sales!$H:$H,A262),SUMIFS(Investors!$Q:$Q,Investors!$P:$P,A262))</f>
        <v/>
      </c>
      <c r="F262" s="4">
        <f>SUMIFS('General Expenses'!$C:$C,'General Expenses'!$A:$A,A262)</f>
        <v/>
      </c>
      <c r="G262" s="4">
        <f>B262+C262-D262-E262-F262</f>
        <v/>
      </c>
      <c r="H262" s="4">
        <f>H261+G262</f>
        <v/>
      </c>
    </row>
    <row r="263">
      <c r="A263" s="10">
        <f>A262+1</f>
        <v/>
      </c>
      <c r="B263" s="4" t="n"/>
      <c r="C263" s="4">
        <f>SUMIFS(Sales!$S:$S,Sales!$H:$H,A263)+SUMIFS(Sales!$J:$J,Sales!$H:$H,A263)</f>
        <v/>
      </c>
      <c r="D263" s="4">
        <f>SUMIFS(Sales!$J:$J,Sales!$U:$U,A263)</f>
        <v/>
      </c>
      <c r="E263" s="4">
        <f>IF(C263&lt;&gt;0,SUMIFS(Investors!$Q:$Q,Investors!$P:$P,A263)-SUMIFS(Sales!$R:$R,Sales!$H:$H,A263),SUMIFS(Investors!$Q:$Q,Investors!$P:$P,A263))</f>
        <v/>
      </c>
      <c r="F263" s="4">
        <f>SUMIFS('General Expenses'!$C:$C,'General Expenses'!$A:$A,A263)</f>
        <v/>
      </c>
      <c r="G263" s="4">
        <f>B263+C263-D263-E263-F263</f>
        <v/>
      </c>
      <c r="H263" s="4">
        <f>H262+G263</f>
        <v/>
      </c>
    </row>
    <row r="264">
      <c r="A264" s="10">
        <f>A263+1</f>
        <v/>
      </c>
      <c r="B264" s="4" t="n"/>
      <c r="C264" s="4">
        <f>SUMIFS(Sales!$S:$S,Sales!$H:$H,A264)+SUMIFS(Sales!$J:$J,Sales!$H:$H,A264)</f>
        <v/>
      </c>
      <c r="D264" s="4">
        <f>SUMIFS(Sales!$J:$J,Sales!$U:$U,A264)</f>
        <v/>
      </c>
      <c r="E264" s="4">
        <f>IF(C264&lt;&gt;0,SUMIFS(Investors!$Q:$Q,Investors!$P:$P,A264)-SUMIFS(Sales!$R:$R,Sales!$H:$H,A264),SUMIFS(Investors!$Q:$Q,Investors!$P:$P,A264))</f>
        <v/>
      </c>
      <c r="F264" s="4">
        <f>SUMIFS('General Expenses'!$C:$C,'General Expenses'!$A:$A,A264)</f>
        <v/>
      </c>
      <c r="G264" s="4">
        <f>B264+C264-D264-E264-F264</f>
        <v/>
      </c>
      <c r="H264" s="4">
        <f>H263+G264</f>
        <v/>
      </c>
    </row>
    <row r="265">
      <c r="A265" s="10">
        <f>A264+1</f>
        <v/>
      </c>
      <c r="B265" s="4" t="n"/>
      <c r="C265" s="4">
        <f>SUMIFS(Sales!$S:$S,Sales!$H:$H,A265)+SUMIFS(Sales!$J:$J,Sales!$H:$H,A265)</f>
        <v/>
      </c>
      <c r="D265" s="4">
        <f>SUMIFS(Sales!$J:$J,Sales!$U:$U,A265)</f>
        <v/>
      </c>
      <c r="E265" s="4">
        <f>IF(C265&lt;&gt;0,SUMIFS(Investors!$Q:$Q,Investors!$P:$P,A265)-SUMIFS(Sales!$R:$R,Sales!$H:$H,A265),SUMIFS(Investors!$Q:$Q,Investors!$P:$P,A265))</f>
        <v/>
      </c>
      <c r="F265" s="4">
        <f>SUMIFS('General Expenses'!$C:$C,'General Expenses'!$A:$A,A265)</f>
        <v/>
      </c>
      <c r="G265" s="4">
        <f>B265+C265-D265-E265-F265</f>
        <v/>
      </c>
      <c r="H265" s="4">
        <f>H264+G265</f>
        <v/>
      </c>
    </row>
    <row r="266">
      <c r="A266" s="10">
        <f>A265+1</f>
        <v/>
      </c>
      <c r="B266" s="4" t="n"/>
      <c r="C266" s="4">
        <f>SUMIFS(Sales!$S:$S,Sales!$H:$H,A266)+SUMIFS(Sales!$J:$J,Sales!$H:$H,A266)</f>
        <v/>
      </c>
      <c r="D266" s="4">
        <f>SUMIFS(Sales!$J:$J,Sales!$U:$U,A266)</f>
        <v/>
      </c>
      <c r="E266" s="4">
        <f>IF(C266&lt;&gt;0,SUMIFS(Investors!$Q:$Q,Investors!$P:$P,A266)-SUMIFS(Sales!$R:$R,Sales!$H:$H,A266),SUMIFS(Investors!$Q:$Q,Investors!$P:$P,A266))</f>
        <v/>
      </c>
      <c r="F266" s="4">
        <f>SUMIFS('General Expenses'!$C:$C,'General Expenses'!$A:$A,A266)</f>
        <v/>
      </c>
      <c r="G266" s="4">
        <f>B266+C266-D266-E266-F266</f>
        <v/>
      </c>
      <c r="H266" s="4">
        <f>H265+G266</f>
        <v/>
      </c>
    </row>
    <row r="267">
      <c r="A267" s="10">
        <f>A266+1</f>
        <v/>
      </c>
      <c r="B267" s="4" t="n"/>
      <c r="C267" s="4">
        <f>SUMIFS(Sales!$S:$S,Sales!$H:$H,A267)+SUMIFS(Sales!$J:$J,Sales!$H:$H,A267)</f>
        <v/>
      </c>
      <c r="D267" s="4">
        <f>SUMIFS(Sales!$J:$J,Sales!$U:$U,A267)</f>
        <v/>
      </c>
      <c r="E267" s="4">
        <f>IF(C267&lt;&gt;0,SUMIFS(Investors!$Q:$Q,Investors!$P:$P,A267)-SUMIFS(Sales!$R:$R,Sales!$H:$H,A267),SUMIFS(Investors!$Q:$Q,Investors!$P:$P,A267))</f>
        <v/>
      </c>
      <c r="F267" s="4">
        <f>SUMIFS('General Expenses'!$C:$C,'General Expenses'!$A:$A,A267)</f>
        <v/>
      </c>
      <c r="G267" s="4">
        <f>B267+C267-D267-E267-F267</f>
        <v/>
      </c>
      <c r="H267" s="4">
        <f>H266+G267</f>
        <v/>
      </c>
    </row>
    <row r="268">
      <c r="A268" s="10">
        <f>A267+1</f>
        <v/>
      </c>
      <c r="B268" s="4" t="n"/>
      <c r="C268" s="4">
        <f>SUMIFS(Sales!$S:$S,Sales!$H:$H,A268)+SUMIFS(Sales!$J:$J,Sales!$H:$H,A268)</f>
        <v/>
      </c>
      <c r="D268" s="4">
        <f>SUMIFS(Sales!$J:$J,Sales!$U:$U,A268)</f>
        <v/>
      </c>
      <c r="E268" s="4">
        <f>IF(C268&lt;&gt;0,SUMIFS(Investors!$Q:$Q,Investors!$P:$P,A268)-SUMIFS(Sales!$R:$R,Sales!$H:$H,A268),SUMIFS(Investors!$Q:$Q,Investors!$P:$P,A268))</f>
        <v/>
      </c>
      <c r="F268" s="4">
        <f>SUMIFS('General Expenses'!$C:$C,'General Expenses'!$A:$A,A268)</f>
        <v/>
      </c>
      <c r="G268" s="4">
        <f>B268+C268-D268-E268-F268</f>
        <v/>
      </c>
      <c r="H268" s="4">
        <f>H267+G268</f>
        <v/>
      </c>
    </row>
    <row r="269">
      <c r="A269" s="10">
        <f>A268+1</f>
        <v/>
      </c>
      <c r="B269" s="4" t="n"/>
      <c r="C269" s="4">
        <f>SUMIFS(Sales!$S:$S,Sales!$H:$H,A269)+SUMIFS(Sales!$J:$J,Sales!$H:$H,A269)</f>
        <v/>
      </c>
      <c r="D269" s="4">
        <f>SUMIFS(Sales!$J:$J,Sales!$U:$U,A269)</f>
        <v/>
      </c>
      <c r="E269" s="4">
        <f>IF(C269&lt;&gt;0,SUMIFS(Investors!$Q:$Q,Investors!$P:$P,A269)-SUMIFS(Sales!$R:$R,Sales!$H:$H,A269),SUMIFS(Investors!$Q:$Q,Investors!$P:$P,A269))</f>
        <v/>
      </c>
      <c r="F269" s="4">
        <f>SUMIFS('General Expenses'!$C:$C,'General Expenses'!$A:$A,A269)</f>
        <v/>
      </c>
      <c r="G269" s="4">
        <f>B269+C269-D269-E269-F269</f>
        <v/>
      </c>
      <c r="H269" s="4">
        <f>H268+G269</f>
        <v/>
      </c>
    </row>
    <row r="270">
      <c r="A270" s="10">
        <f>A269+1</f>
        <v/>
      </c>
      <c r="B270" s="4" t="n"/>
      <c r="C270" s="4">
        <f>SUMIFS(Sales!$S:$S,Sales!$H:$H,A270)+SUMIFS(Sales!$J:$J,Sales!$H:$H,A270)</f>
        <v/>
      </c>
      <c r="D270" s="4">
        <f>SUMIFS(Sales!$J:$J,Sales!$U:$U,A270)</f>
        <v/>
      </c>
      <c r="E270" s="4">
        <f>IF(C270&lt;&gt;0,SUMIFS(Investors!$Q:$Q,Investors!$P:$P,A270)-SUMIFS(Sales!$R:$R,Sales!$H:$H,A270),SUMIFS(Investors!$Q:$Q,Investors!$P:$P,A270))</f>
        <v/>
      </c>
      <c r="F270" s="4">
        <f>SUMIFS('General Expenses'!$C:$C,'General Expenses'!$A:$A,A270)</f>
        <v/>
      </c>
      <c r="G270" s="4">
        <f>B270+C270-D270-E270-F270</f>
        <v/>
      </c>
      <c r="H270" s="4">
        <f>H269+G270</f>
        <v/>
      </c>
    </row>
    <row r="271">
      <c r="A271" s="10">
        <f>A270+1</f>
        <v/>
      </c>
      <c r="B271" s="4" t="n"/>
      <c r="C271" s="4">
        <f>SUMIFS(Sales!$S:$S,Sales!$H:$H,A271)+SUMIFS(Sales!$J:$J,Sales!$H:$H,A271)</f>
        <v/>
      </c>
      <c r="D271" s="4">
        <f>SUMIFS(Sales!$J:$J,Sales!$U:$U,A271)</f>
        <v/>
      </c>
      <c r="E271" s="4">
        <f>IF(C271&lt;&gt;0,SUMIFS(Investors!$Q:$Q,Investors!$P:$P,A271)-SUMIFS(Sales!$R:$R,Sales!$H:$H,A271),SUMIFS(Investors!$Q:$Q,Investors!$P:$P,A271))</f>
        <v/>
      </c>
      <c r="F271" s="4">
        <f>SUMIFS('General Expenses'!$C:$C,'General Expenses'!$A:$A,A271)</f>
        <v/>
      </c>
      <c r="G271" s="4">
        <f>B271+C271-D271-E271-F271</f>
        <v/>
      </c>
      <c r="H271" s="4">
        <f>H270+G271</f>
        <v/>
      </c>
    </row>
    <row r="272">
      <c r="A272" s="10">
        <f>A271+1</f>
        <v/>
      </c>
      <c r="B272" s="4" t="n"/>
      <c r="C272" s="4">
        <f>SUMIFS(Sales!$S:$S,Sales!$H:$H,A272)+SUMIFS(Sales!$J:$J,Sales!$H:$H,A272)</f>
        <v/>
      </c>
      <c r="D272" s="4">
        <f>SUMIFS(Sales!$J:$J,Sales!$U:$U,A272)</f>
        <v/>
      </c>
      <c r="E272" s="4">
        <f>IF(C272&lt;&gt;0,SUMIFS(Investors!$Q:$Q,Investors!$P:$P,A272)-SUMIFS(Sales!$R:$R,Sales!$H:$H,A272),SUMIFS(Investors!$Q:$Q,Investors!$P:$P,A272))</f>
        <v/>
      </c>
      <c r="F272" s="4">
        <f>SUMIFS('General Expenses'!$C:$C,'General Expenses'!$A:$A,A272)</f>
        <v/>
      </c>
      <c r="G272" s="4">
        <f>B272+C272-D272-E272-F272</f>
        <v/>
      </c>
      <c r="H272" s="4">
        <f>H271+G272</f>
        <v/>
      </c>
    </row>
    <row r="273">
      <c r="A273" s="10">
        <f>A272+1</f>
        <v/>
      </c>
      <c r="B273" s="4" t="n"/>
      <c r="C273" s="4">
        <f>SUMIFS(Sales!$S:$S,Sales!$H:$H,A273)+SUMIFS(Sales!$J:$J,Sales!$H:$H,A273)</f>
        <v/>
      </c>
      <c r="D273" s="4">
        <f>SUMIFS(Sales!$J:$J,Sales!$U:$U,A273)</f>
        <v/>
      </c>
      <c r="E273" s="4">
        <f>IF(C273&lt;&gt;0,SUMIFS(Investors!$Q:$Q,Investors!$P:$P,A273)-SUMIFS(Sales!$R:$R,Sales!$H:$H,A273),SUMIFS(Investors!$Q:$Q,Investors!$P:$P,A273))</f>
        <v/>
      </c>
      <c r="F273" s="4">
        <f>SUMIFS('General Expenses'!$C:$C,'General Expenses'!$A:$A,A273)</f>
        <v/>
      </c>
      <c r="G273" s="4">
        <f>B273+C273-D273-E273-F273</f>
        <v/>
      </c>
      <c r="H273" s="4">
        <f>H272+G273</f>
        <v/>
      </c>
    </row>
    <row r="274">
      <c r="A274" s="10">
        <f>A273+1</f>
        <v/>
      </c>
      <c r="B274" s="4" t="n"/>
      <c r="C274" s="4">
        <f>SUMIFS(Sales!$S:$S,Sales!$H:$H,A274)+SUMIFS(Sales!$J:$J,Sales!$H:$H,A274)</f>
        <v/>
      </c>
      <c r="D274" s="4">
        <f>SUMIFS(Sales!$J:$J,Sales!$U:$U,A274)</f>
        <v/>
      </c>
      <c r="E274" s="4">
        <f>IF(C274&lt;&gt;0,SUMIFS(Investors!$Q:$Q,Investors!$P:$P,A274)-SUMIFS(Sales!$R:$R,Sales!$H:$H,A274),SUMIFS(Investors!$Q:$Q,Investors!$P:$P,A274))</f>
        <v/>
      </c>
      <c r="F274" s="4">
        <f>SUMIFS('General Expenses'!$C:$C,'General Expenses'!$A:$A,A274)</f>
        <v/>
      </c>
      <c r="G274" s="4">
        <f>B274+C274-D274-E274-F274</f>
        <v/>
      </c>
      <c r="H274" s="4">
        <f>H273+G274</f>
        <v/>
      </c>
    </row>
    <row r="275">
      <c r="A275" s="10">
        <f>A274+1</f>
        <v/>
      </c>
      <c r="B275" s="4" t="n"/>
      <c r="C275" s="4">
        <f>SUMIFS(Sales!$S:$S,Sales!$H:$H,A275)+SUMIFS(Sales!$J:$J,Sales!$H:$H,A275)</f>
        <v/>
      </c>
      <c r="D275" s="4">
        <f>SUMIFS(Sales!$J:$J,Sales!$U:$U,A275)</f>
        <v/>
      </c>
      <c r="E275" s="4">
        <f>IF(C275&lt;&gt;0,SUMIFS(Investors!$Q:$Q,Investors!$P:$P,A275)-SUMIFS(Sales!$R:$R,Sales!$H:$H,A275),SUMIFS(Investors!$Q:$Q,Investors!$P:$P,A275))</f>
        <v/>
      </c>
      <c r="F275" s="4">
        <f>SUMIFS('General Expenses'!$C:$C,'General Expenses'!$A:$A,A275)</f>
        <v/>
      </c>
      <c r="G275" s="4">
        <f>B275+C275-D275-E275-F275</f>
        <v/>
      </c>
      <c r="H275" s="4">
        <f>H274+G275</f>
        <v/>
      </c>
    </row>
    <row r="276">
      <c r="A276" s="10">
        <f>A275+1</f>
        <v/>
      </c>
      <c r="B276" s="4" t="n"/>
      <c r="C276" s="4">
        <f>SUMIFS(Sales!$S:$S,Sales!$H:$H,A276)+SUMIFS(Sales!$J:$J,Sales!$H:$H,A276)</f>
        <v/>
      </c>
      <c r="D276" s="4">
        <f>SUMIFS(Sales!$J:$J,Sales!$U:$U,A276)</f>
        <v/>
      </c>
      <c r="E276" s="4">
        <f>IF(C276&lt;&gt;0,SUMIFS(Investors!$Q:$Q,Investors!$P:$P,A276)-SUMIFS(Sales!$R:$R,Sales!$H:$H,A276),SUMIFS(Investors!$Q:$Q,Investors!$P:$P,A276))</f>
        <v/>
      </c>
      <c r="F276" s="4">
        <f>SUMIFS('General Expenses'!$C:$C,'General Expenses'!$A:$A,A276)</f>
        <v/>
      </c>
      <c r="G276" s="4">
        <f>B276+C276-D276-E276-F276</f>
        <v/>
      </c>
      <c r="H276" s="4">
        <f>H275+G276</f>
        <v/>
      </c>
    </row>
    <row r="277">
      <c r="A277" s="10">
        <f>A276+1</f>
        <v/>
      </c>
      <c r="B277" s="4" t="n"/>
      <c r="C277" s="4">
        <f>SUMIFS(Sales!$S:$S,Sales!$H:$H,A277)+SUMIFS(Sales!$J:$J,Sales!$H:$H,A277)</f>
        <v/>
      </c>
      <c r="D277" s="4">
        <f>SUMIFS(Sales!$J:$J,Sales!$U:$U,A277)</f>
        <v/>
      </c>
      <c r="E277" s="4">
        <f>IF(C277&lt;&gt;0,SUMIFS(Investors!$Q:$Q,Investors!$P:$P,A277)-SUMIFS(Sales!$R:$R,Sales!$H:$H,A277),SUMIFS(Investors!$Q:$Q,Investors!$P:$P,A277))</f>
        <v/>
      </c>
      <c r="F277" s="4">
        <f>SUMIFS('General Expenses'!$C:$C,'General Expenses'!$A:$A,A277)</f>
        <v/>
      </c>
      <c r="G277" s="4">
        <f>B277+C277-D277-E277-F277</f>
        <v/>
      </c>
      <c r="H277" s="4">
        <f>H276+G277</f>
        <v/>
      </c>
    </row>
    <row r="278">
      <c r="A278" s="10">
        <f>A277+1</f>
        <v/>
      </c>
      <c r="B278" s="4" t="n"/>
      <c r="C278" s="4">
        <f>SUMIFS(Sales!$S:$S,Sales!$H:$H,A278)+SUMIFS(Sales!$J:$J,Sales!$H:$H,A278)</f>
        <v/>
      </c>
      <c r="D278" s="4">
        <f>SUMIFS(Sales!$J:$J,Sales!$U:$U,A278)</f>
        <v/>
      </c>
      <c r="E278" s="4">
        <f>IF(C278&lt;&gt;0,SUMIFS(Investors!$Q:$Q,Investors!$P:$P,A278)-SUMIFS(Sales!$R:$R,Sales!$H:$H,A278),SUMIFS(Investors!$Q:$Q,Investors!$P:$P,A278))</f>
        <v/>
      </c>
      <c r="F278" s="4">
        <f>SUMIFS('General Expenses'!$C:$C,'General Expenses'!$A:$A,A278)</f>
        <v/>
      </c>
      <c r="G278" s="4">
        <f>B278+C278-D278-E278-F278</f>
        <v/>
      </c>
      <c r="H278" s="4">
        <f>H277+G278</f>
        <v/>
      </c>
    </row>
    <row r="279">
      <c r="A279" s="10">
        <f>A278+1</f>
        <v/>
      </c>
      <c r="B279" s="4" t="n"/>
      <c r="C279" s="4">
        <f>SUMIFS(Sales!$S:$S,Sales!$H:$H,A279)+SUMIFS(Sales!$J:$J,Sales!$H:$H,A279)</f>
        <v/>
      </c>
      <c r="D279" s="4">
        <f>SUMIFS(Sales!$J:$J,Sales!$U:$U,A279)</f>
        <v/>
      </c>
      <c r="E279" s="4">
        <f>IF(C279&lt;&gt;0,SUMIFS(Investors!$Q:$Q,Investors!$P:$P,A279)-SUMIFS(Sales!$R:$R,Sales!$H:$H,A279),SUMIFS(Investors!$Q:$Q,Investors!$P:$P,A279))</f>
        <v/>
      </c>
      <c r="F279" s="4">
        <f>SUMIFS('General Expenses'!$C:$C,'General Expenses'!$A:$A,A279)</f>
        <v/>
      </c>
      <c r="G279" s="4">
        <f>B279+C279-D279-E279-F279</f>
        <v/>
      </c>
      <c r="H279" s="4">
        <f>H278+G279</f>
        <v/>
      </c>
    </row>
    <row r="280">
      <c r="A280" s="10">
        <f>A279+1</f>
        <v/>
      </c>
      <c r="B280" s="4" t="n"/>
      <c r="C280" s="4">
        <f>SUMIFS(Sales!$S:$S,Sales!$H:$H,A280)+SUMIFS(Sales!$J:$J,Sales!$H:$H,A280)</f>
        <v/>
      </c>
      <c r="D280" s="4">
        <f>SUMIFS(Sales!$J:$J,Sales!$U:$U,A280)</f>
        <v/>
      </c>
      <c r="E280" s="4">
        <f>IF(C280&lt;&gt;0,SUMIFS(Investors!$Q:$Q,Investors!$P:$P,A280)-SUMIFS(Sales!$R:$R,Sales!$H:$H,A280),SUMIFS(Investors!$Q:$Q,Investors!$P:$P,A280))</f>
        <v/>
      </c>
      <c r="F280" s="4">
        <f>SUMIFS('General Expenses'!$C:$C,'General Expenses'!$A:$A,A280)</f>
        <v/>
      </c>
      <c r="G280" s="4">
        <f>B280+C280-D280-E280-F280</f>
        <v/>
      </c>
      <c r="H280" s="4">
        <f>H279+G280</f>
        <v/>
      </c>
    </row>
    <row r="281">
      <c r="A281" s="10">
        <f>A280+1</f>
        <v/>
      </c>
      <c r="B281" s="4" t="n"/>
      <c r="C281" s="4">
        <f>SUMIFS(Sales!$S:$S,Sales!$H:$H,A281)+SUMIFS(Sales!$J:$J,Sales!$H:$H,A281)</f>
        <v/>
      </c>
      <c r="D281" s="4">
        <f>SUMIFS(Sales!$J:$J,Sales!$U:$U,A281)</f>
        <v/>
      </c>
      <c r="E281" s="4">
        <f>IF(C281&lt;&gt;0,SUMIFS(Investors!$Q:$Q,Investors!$P:$P,A281)-SUMIFS(Sales!$R:$R,Sales!$H:$H,A281),SUMIFS(Investors!$Q:$Q,Investors!$P:$P,A281))</f>
        <v/>
      </c>
      <c r="F281" s="4">
        <f>SUMIFS('General Expenses'!$C:$C,'General Expenses'!$A:$A,A281)</f>
        <v/>
      </c>
      <c r="G281" s="4">
        <f>B281+C281-D281-E281-F281</f>
        <v/>
      </c>
      <c r="H281" s="4">
        <f>H280+G281</f>
        <v/>
      </c>
    </row>
    <row r="282">
      <c r="A282" s="10">
        <f>A281+1</f>
        <v/>
      </c>
      <c r="B282" s="4" t="n"/>
      <c r="C282" s="4">
        <f>SUMIFS(Sales!$S:$S,Sales!$H:$H,A282)+SUMIFS(Sales!$J:$J,Sales!$H:$H,A282)</f>
        <v/>
      </c>
      <c r="D282" s="4">
        <f>SUMIFS(Sales!$J:$J,Sales!$U:$U,A282)</f>
        <v/>
      </c>
      <c r="E282" s="4">
        <f>IF(C282&lt;&gt;0,SUMIFS(Investors!$Q:$Q,Investors!$P:$P,A282)-SUMIFS(Sales!$R:$R,Sales!$H:$H,A282),SUMIFS(Investors!$Q:$Q,Investors!$P:$P,A282))</f>
        <v/>
      </c>
      <c r="F282" s="4">
        <f>SUMIFS('General Expenses'!$C:$C,'General Expenses'!$A:$A,A282)</f>
        <v/>
      </c>
      <c r="G282" s="4">
        <f>B282+C282-D282-E282-F282</f>
        <v/>
      </c>
      <c r="H282" s="4">
        <f>H281+G282</f>
        <v/>
      </c>
    </row>
    <row r="283">
      <c r="A283" s="10">
        <f>A282+1</f>
        <v/>
      </c>
      <c r="B283" s="4" t="n"/>
      <c r="C283" s="4">
        <f>SUMIFS(Sales!$S:$S,Sales!$H:$H,A283)+SUMIFS(Sales!$J:$J,Sales!$H:$H,A283)</f>
        <v/>
      </c>
      <c r="D283" s="4">
        <f>SUMIFS(Sales!$J:$J,Sales!$U:$U,A283)</f>
        <v/>
      </c>
      <c r="E283" s="4">
        <f>IF(C283&lt;&gt;0,SUMIFS(Investors!$Q:$Q,Investors!$P:$P,A283)-SUMIFS(Sales!$R:$R,Sales!$H:$H,A283),SUMIFS(Investors!$Q:$Q,Investors!$P:$P,A283))</f>
        <v/>
      </c>
      <c r="F283" s="4">
        <f>SUMIFS('General Expenses'!$C:$C,'General Expenses'!$A:$A,A283)</f>
        <v/>
      </c>
      <c r="G283" s="4">
        <f>B283+C283-D283-E283-F283</f>
        <v/>
      </c>
      <c r="H283" s="4">
        <f>H282+G283</f>
        <v/>
      </c>
    </row>
    <row r="284">
      <c r="A284" s="10">
        <f>A283+1</f>
        <v/>
      </c>
      <c r="B284" s="4" t="n"/>
      <c r="C284" s="4">
        <f>SUMIFS(Sales!$S:$S,Sales!$H:$H,A284)+SUMIFS(Sales!$J:$J,Sales!$H:$H,A284)</f>
        <v/>
      </c>
      <c r="D284" s="4">
        <f>SUMIFS(Sales!$J:$J,Sales!$U:$U,A284)</f>
        <v/>
      </c>
      <c r="E284" s="4">
        <f>IF(C284&lt;&gt;0,SUMIFS(Investors!$Q:$Q,Investors!$P:$P,A284)-SUMIFS(Sales!$R:$R,Sales!$H:$H,A284),SUMIFS(Investors!$Q:$Q,Investors!$P:$P,A284))</f>
        <v/>
      </c>
      <c r="F284" s="4">
        <f>SUMIFS('General Expenses'!$C:$C,'General Expenses'!$A:$A,A284)</f>
        <v/>
      </c>
      <c r="G284" s="4">
        <f>B284+C284-D284-E284-F284</f>
        <v/>
      </c>
      <c r="H284" s="4">
        <f>H283+G284</f>
        <v/>
      </c>
    </row>
    <row r="285">
      <c r="A285" s="10">
        <f>A284+1</f>
        <v/>
      </c>
      <c r="B285" s="4" t="n"/>
      <c r="C285" s="4">
        <f>SUMIFS(Sales!$S:$S,Sales!$H:$H,A285)+SUMIFS(Sales!$J:$J,Sales!$H:$H,A285)</f>
        <v/>
      </c>
      <c r="D285" s="4">
        <f>SUMIFS(Sales!$J:$J,Sales!$U:$U,A285)</f>
        <v/>
      </c>
      <c r="E285" s="4">
        <f>IF(C285&lt;&gt;0,SUMIFS(Investors!$Q:$Q,Investors!$P:$P,A285)-SUMIFS(Sales!$R:$R,Sales!$H:$H,A285),SUMIFS(Investors!$Q:$Q,Investors!$P:$P,A285))</f>
        <v/>
      </c>
      <c r="F285" s="4">
        <f>SUMIFS('General Expenses'!$C:$C,'General Expenses'!$A:$A,A285)</f>
        <v/>
      </c>
      <c r="G285" s="4">
        <f>B285+C285-D285-E285-F285</f>
        <v/>
      </c>
      <c r="H285" s="4">
        <f>H284+G285</f>
        <v/>
      </c>
    </row>
    <row r="286">
      <c r="A286" s="10">
        <f>A285+1</f>
        <v/>
      </c>
      <c r="B286" s="4" t="n"/>
      <c r="C286" s="4">
        <f>SUMIFS(Sales!$S:$S,Sales!$H:$H,A286)+SUMIFS(Sales!$J:$J,Sales!$H:$H,A286)</f>
        <v/>
      </c>
      <c r="D286" s="4">
        <f>SUMIFS(Sales!$J:$J,Sales!$U:$U,A286)</f>
        <v/>
      </c>
      <c r="E286" s="4">
        <f>IF(C286&lt;&gt;0,SUMIFS(Investors!$Q:$Q,Investors!$P:$P,A286)-SUMIFS(Sales!$R:$R,Sales!$H:$H,A286),SUMIFS(Investors!$Q:$Q,Investors!$P:$P,A286))</f>
        <v/>
      </c>
      <c r="F286" s="4">
        <f>SUMIFS('General Expenses'!$C:$C,'General Expenses'!$A:$A,A286)</f>
        <v/>
      </c>
      <c r="G286" s="4">
        <f>B286+C286-D286-E286-F286</f>
        <v/>
      </c>
      <c r="H286" s="4">
        <f>H285+G286</f>
        <v/>
      </c>
    </row>
    <row r="287">
      <c r="A287" s="10">
        <f>A286+1</f>
        <v/>
      </c>
      <c r="B287" s="4" t="n"/>
      <c r="C287" s="4">
        <f>SUMIFS(Sales!$S:$S,Sales!$H:$H,A287)+SUMIFS(Sales!$J:$J,Sales!$H:$H,A287)</f>
        <v/>
      </c>
      <c r="D287" s="4">
        <f>SUMIFS(Sales!$J:$J,Sales!$U:$U,A287)</f>
        <v/>
      </c>
      <c r="E287" s="4">
        <f>IF(C287&lt;&gt;0,SUMIFS(Investors!$Q:$Q,Investors!$P:$P,A287)-SUMIFS(Sales!$R:$R,Sales!$H:$H,A287),SUMIFS(Investors!$Q:$Q,Investors!$P:$P,A287))</f>
        <v/>
      </c>
      <c r="F287" s="4">
        <f>SUMIFS('General Expenses'!$C:$C,'General Expenses'!$A:$A,A287)</f>
        <v/>
      </c>
      <c r="G287" s="4">
        <f>B287+C287-D287-E287-F287</f>
        <v/>
      </c>
      <c r="H287" s="4">
        <f>H286+G287</f>
        <v/>
      </c>
    </row>
    <row r="288">
      <c r="A288" s="10">
        <f>A287+1</f>
        <v/>
      </c>
      <c r="B288" s="4" t="n"/>
      <c r="C288" s="4">
        <f>SUMIFS(Sales!$S:$S,Sales!$H:$H,A288)+SUMIFS(Sales!$J:$J,Sales!$H:$H,A288)</f>
        <v/>
      </c>
      <c r="D288" s="4">
        <f>SUMIFS(Sales!$J:$J,Sales!$U:$U,A288)</f>
        <v/>
      </c>
      <c r="E288" s="4">
        <f>IF(C288&lt;&gt;0,SUMIFS(Investors!$Q:$Q,Investors!$P:$P,A288)-SUMIFS(Sales!$R:$R,Sales!$H:$H,A288),SUMIFS(Investors!$Q:$Q,Investors!$P:$P,A288))</f>
        <v/>
      </c>
      <c r="F288" s="4">
        <f>SUMIFS('General Expenses'!$C:$C,'General Expenses'!$A:$A,A288)</f>
        <v/>
      </c>
      <c r="G288" s="4">
        <f>B288+C288-D288-E288-F288</f>
        <v/>
      </c>
      <c r="H288" s="4">
        <f>H287+G288</f>
        <v/>
      </c>
    </row>
    <row r="289">
      <c r="A289" s="10">
        <f>A288+1</f>
        <v/>
      </c>
      <c r="B289" s="4" t="n"/>
      <c r="C289" s="4">
        <f>SUMIFS(Sales!$S:$S,Sales!$H:$H,A289)+SUMIFS(Sales!$J:$J,Sales!$H:$H,A289)</f>
        <v/>
      </c>
      <c r="D289" s="4">
        <f>SUMIFS(Sales!$J:$J,Sales!$U:$U,A289)</f>
        <v/>
      </c>
      <c r="E289" s="4">
        <f>IF(C289&lt;&gt;0,SUMIFS(Investors!$Q:$Q,Investors!$P:$P,A289)-SUMIFS(Sales!$R:$R,Sales!$H:$H,A289),SUMIFS(Investors!$Q:$Q,Investors!$P:$P,A289))</f>
        <v/>
      </c>
      <c r="F289" s="4">
        <f>SUMIFS('General Expenses'!$C:$C,'General Expenses'!$A:$A,A289)</f>
        <v/>
      </c>
      <c r="G289" s="4">
        <f>B289+C289-D289-E289-F289</f>
        <v/>
      </c>
      <c r="H289" s="4">
        <f>H288+G289</f>
        <v/>
      </c>
    </row>
    <row r="290">
      <c r="A290" s="10">
        <f>A289+1</f>
        <v/>
      </c>
      <c r="B290" s="4" t="n"/>
      <c r="C290" s="4">
        <f>SUMIFS(Sales!$S:$S,Sales!$H:$H,A290)+SUMIFS(Sales!$J:$J,Sales!$H:$H,A290)</f>
        <v/>
      </c>
      <c r="D290" s="4">
        <f>SUMIFS(Sales!$J:$J,Sales!$U:$U,A290)</f>
        <v/>
      </c>
      <c r="E290" s="4">
        <f>IF(C290&lt;&gt;0,SUMIFS(Investors!$Q:$Q,Investors!$P:$P,A290)-SUMIFS(Sales!$R:$R,Sales!$H:$H,A290),SUMIFS(Investors!$Q:$Q,Investors!$P:$P,A290))</f>
        <v/>
      </c>
      <c r="F290" s="4">
        <f>SUMIFS('General Expenses'!$C:$C,'General Expenses'!$A:$A,A290)</f>
        <v/>
      </c>
      <c r="G290" s="4">
        <f>B290+C290-D290-E290-F290</f>
        <v/>
      </c>
      <c r="H290" s="4">
        <f>H289+G290</f>
        <v/>
      </c>
    </row>
    <row r="291">
      <c r="A291" s="10">
        <f>A290+1</f>
        <v/>
      </c>
      <c r="B291" s="4" t="n"/>
      <c r="C291" s="4">
        <f>SUMIFS(Sales!$S:$S,Sales!$H:$H,A291)+SUMIFS(Sales!$J:$J,Sales!$H:$H,A291)</f>
        <v/>
      </c>
      <c r="D291" s="4">
        <f>SUMIFS(Sales!$J:$J,Sales!$U:$U,A291)</f>
        <v/>
      </c>
      <c r="E291" s="4">
        <f>IF(C291&lt;&gt;0,SUMIFS(Investors!$Q:$Q,Investors!$P:$P,A291)-SUMIFS(Sales!$R:$R,Sales!$H:$H,A291),SUMIFS(Investors!$Q:$Q,Investors!$P:$P,A291))</f>
        <v/>
      </c>
      <c r="F291" s="4">
        <f>SUMIFS('General Expenses'!$C:$C,'General Expenses'!$A:$A,A291)</f>
        <v/>
      </c>
      <c r="G291" s="4">
        <f>B291+C291-D291-E291-F291</f>
        <v/>
      </c>
      <c r="H291" s="4">
        <f>H290+G291</f>
        <v/>
      </c>
    </row>
    <row r="292">
      <c r="A292" s="10">
        <f>A291+1</f>
        <v/>
      </c>
      <c r="B292" s="4" t="n"/>
      <c r="C292" s="4">
        <f>SUMIFS(Sales!$S:$S,Sales!$H:$H,A292)+SUMIFS(Sales!$J:$J,Sales!$H:$H,A292)</f>
        <v/>
      </c>
      <c r="D292" s="4">
        <f>SUMIFS(Sales!$J:$J,Sales!$U:$U,A292)</f>
        <v/>
      </c>
      <c r="E292" s="4">
        <f>IF(C292&lt;&gt;0,SUMIFS(Investors!$Q:$Q,Investors!$P:$P,A292)-SUMIFS(Sales!$R:$R,Sales!$H:$H,A292),SUMIFS(Investors!$Q:$Q,Investors!$P:$P,A292))</f>
        <v/>
      </c>
      <c r="F292" s="4">
        <f>SUMIFS('General Expenses'!$C:$C,'General Expenses'!$A:$A,A292)</f>
        <v/>
      </c>
      <c r="G292" s="4">
        <f>B292+C292-D292-E292-F292</f>
        <v/>
      </c>
      <c r="H292" s="4">
        <f>H291+G292</f>
        <v/>
      </c>
    </row>
    <row r="293">
      <c r="A293" s="10">
        <f>A292+1</f>
        <v/>
      </c>
      <c r="B293" s="4" t="n"/>
      <c r="C293" s="4">
        <f>SUMIFS(Sales!$S:$S,Sales!$H:$H,A293)+SUMIFS(Sales!$J:$J,Sales!$H:$H,A293)</f>
        <v/>
      </c>
      <c r="D293" s="4">
        <f>SUMIFS(Sales!$J:$J,Sales!$U:$U,A293)</f>
        <v/>
      </c>
      <c r="E293" s="4">
        <f>IF(C293&lt;&gt;0,SUMIFS(Investors!$Q:$Q,Investors!$P:$P,A293)-SUMIFS(Sales!$R:$R,Sales!$H:$H,A293),SUMIFS(Investors!$Q:$Q,Investors!$P:$P,A293))</f>
        <v/>
      </c>
      <c r="F293" s="4">
        <f>SUMIFS('General Expenses'!$C:$C,'General Expenses'!$A:$A,A293)</f>
        <v/>
      </c>
      <c r="G293" s="4">
        <f>B293+C293-D293-E293-F293</f>
        <v/>
      </c>
      <c r="H293" s="4">
        <f>H292+G293</f>
        <v/>
      </c>
    </row>
    <row r="294">
      <c r="A294" s="10">
        <f>A293+1</f>
        <v/>
      </c>
      <c r="B294" s="4" t="n"/>
      <c r="C294" s="4">
        <f>SUMIFS(Sales!$S:$S,Sales!$H:$H,A294)+SUMIFS(Sales!$J:$J,Sales!$H:$H,A294)</f>
        <v/>
      </c>
      <c r="D294" s="4">
        <f>SUMIFS(Sales!$J:$J,Sales!$U:$U,A294)</f>
        <v/>
      </c>
      <c r="E294" s="4">
        <f>IF(C294&lt;&gt;0,SUMIFS(Investors!$Q:$Q,Investors!$P:$P,A294)-SUMIFS(Sales!$R:$R,Sales!$H:$H,A294),SUMIFS(Investors!$Q:$Q,Investors!$P:$P,A294))</f>
        <v/>
      </c>
      <c r="F294" s="4">
        <f>SUMIFS('General Expenses'!$C:$C,'General Expenses'!$A:$A,A294)</f>
        <v/>
      </c>
      <c r="G294" s="4">
        <f>B294+C294-D294-E294-F294</f>
        <v/>
      </c>
      <c r="H294" s="4">
        <f>H293+G294</f>
        <v/>
      </c>
    </row>
    <row r="295">
      <c r="A295" s="10">
        <f>A294+1</f>
        <v/>
      </c>
      <c r="B295" s="4" t="n"/>
      <c r="C295" s="4">
        <f>SUMIFS(Sales!$S:$S,Sales!$H:$H,A295)+SUMIFS(Sales!$J:$J,Sales!$H:$H,A295)</f>
        <v/>
      </c>
      <c r="D295" s="4">
        <f>SUMIFS(Sales!$J:$J,Sales!$U:$U,A295)</f>
        <v/>
      </c>
      <c r="E295" s="4">
        <f>IF(C295&lt;&gt;0,SUMIFS(Investors!$Q:$Q,Investors!$P:$P,A295)-SUMIFS(Sales!$R:$R,Sales!$H:$H,A295),SUMIFS(Investors!$Q:$Q,Investors!$P:$P,A295))</f>
        <v/>
      </c>
      <c r="F295" s="4">
        <f>SUMIFS('General Expenses'!$C:$C,'General Expenses'!$A:$A,A295)</f>
        <v/>
      </c>
      <c r="G295" s="4">
        <f>B295+C295-D295-E295-F295</f>
        <v/>
      </c>
      <c r="H295" s="4">
        <f>H294+G295</f>
        <v/>
      </c>
    </row>
    <row r="296">
      <c r="A296" s="10">
        <f>A295+1</f>
        <v/>
      </c>
      <c r="B296" s="4" t="n"/>
      <c r="C296" s="4">
        <f>SUMIFS(Sales!$S:$S,Sales!$H:$H,A296)+SUMIFS(Sales!$J:$J,Sales!$H:$H,A296)</f>
        <v/>
      </c>
      <c r="D296" s="4">
        <f>SUMIFS(Sales!$J:$J,Sales!$U:$U,A296)</f>
        <v/>
      </c>
      <c r="E296" s="4">
        <f>IF(C296&lt;&gt;0,SUMIFS(Investors!$Q:$Q,Investors!$P:$P,A296)-SUMIFS(Sales!$R:$R,Sales!$H:$H,A296),SUMIFS(Investors!$Q:$Q,Investors!$P:$P,A296))</f>
        <v/>
      </c>
      <c r="F296" s="4">
        <f>SUMIFS('General Expenses'!$C:$C,'General Expenses'!$A:$A,A296)</f>
        <v/>
      </c>
      <c r="G296" s="4">
        <f>B296+C296-D296-E296-F296</f>
        <v/>
      </c>
      <c r="H296" s="4">
        <f>H295+G296</f>
        <v/>
      </c>
    </row>
    <row r="297">
      <c r="A297" s="10">
        <f>A296+1</f>
        <v/>
      </c>
      <c r="B297" s="4" t="n"/>
      <c r="C297" s="4">
        <f>SUMIFS(Sales!$S:$S,Sales!$H:$H,A297)+SUMIFS(Sales!$J:$J,Sales!$H:$H,A297)</f>
        <v/>
      </c>
      <c r="D297" s="4">
        <f>SUMIFS(Sales!$J:$J,Sales!$U:$U,A297)</f>
        <v/>
      </c>
      <c r="E297" s="4">
        <f>IF(C297&lt;&gt;0,SUMIFS(Investors!$Q:$Q,Investors!$P:$P,A297)-SUMIFS(Sales!$R:$R,Sales!$H:$H,A297),SUMIFS(Investors!$Q:$Q,Investors!$P:$P,A297))</f>
        <v/>
      </c>
      <c r="F297" s="4">
        <f>SUMIFS('General Expenses'!$C:$C,'General Expenses'!$A:$A,A297)</f>
        <v/>
      </c>
      <c r="G297" s="4">
        <f>B297+C297-D297-E297-F297</f>
        <v/>
      </c>
      <c r="H297" s="4">
        <f>H296+G297</f>
        <v/>
      </c>
    </row>
    <row r="298">
      <c r="A298" s="10">
        <f>A297+1</f>
        <v/>
      </c>
      <c r="B298" s="4" t="n"/>
      <c r="C298" s="4">
        <f>SUMIFS(Sales!$S:$S,Sales!$H:$H,A298)+SUMIFS(Sales!$J:$J,Sales!$H:$H,A298)</f>
        <v/>
      </c>
      <c r="D298" s="4">
        <f>SUMIFS(Sales!$J:$J,Sales!$U:$U,A298)</f>
        <v/>
      </c>
      <c r="E298" s="4">
        <f>IF(C298&lt;&gt;0,SUMIFS(Investors!$Q:$Q,Investors!$P:$P,A298)-SUMIFS(Sales!$R:$R,Sales!$H:$H,A298),SUMIFS(Investors!$Q:$Q,Investors!$P:$P,A298))</f>
        <v/>
      </c>
      <c r="F298" s="4">
        <f>SUMIFS('General Expenses'!$C:$C,'General Expenses'!$A:$A,A298)</f>
        <v/>
      </c>
      <c r="G298" s="4">
        <f>B298+C298-D298-E298-F298</f>
        <v/>
      </c>
      <c r="H298" s="4">
        <f>H297+G298</f>
        <v/>
      </c>
    </row>
    <row r="299">
      <c r="A299" s="10">
        <f>A298+1</f>
        <v/>
      </c>
      <c r="B299" s="4" t="n"/>
      <c r="C299" s="4">
        <f>SUMIFS(Sales!$S:$S,Sales!$H:$H,A299)+SUMIFS(Sales!$J:$J,Sales!$H:$H,A299)</f>
        <v/>
      </c>
      <c r="D299" s="4">
        <f>SUMIFS(Sales!$J:$J,Sales!$U:$U,A299)</f>
        <v/>
      </c>
      <c r="E299" s="4">
        <f>IF(C299&lt;&gt;0,SUMIFS(Investors!$Q:$Q,Investors!$P:$P,A299)-SUMIFS(Sales!$R:$R,Sales!$H:$H,A299),SUMIFS(Investors!$Q:$Q,Investors!$P:$P,A299))</f>
        <v/>
      </c>
      <c r="F299" s="4">
        <f>SUMIFS('General Expenses'!$C:$C,'General Expenses'!$A:$A,A299)</f>
        <v/>
      </c>
      <c r="G299" s="4">
        <f>B299+C299-D299-E299-F299</f>
        <v/>
      </c>
      <c r="H299" s="4">
        <f>H298+G299</f>
        <v/>
      </c>
    </row>
    <row r="300">
      <c r="A300" s="10">
        <f>A299+1</f>
        <v/>
      </c>
      <c r="B300" s="4" t="n"/>
      <c r="C300" s="4">
        <f>SUMIFS(Sales!$S:$S,Sales!$H:$H,A300)+SUMIFS(Sales!$J:$J,Sales!$H:$H,A300)</f>
        <v/>
      </c>
      <c r="D300" s="4">
        <f>SUMIFS(Sales!$J:$J,Sales!$U:$U,A300)</f>
        <v/>
      </c>
      <c r="E300" s="4">
        <f>IF(C300&lt;&gt;0,SUMIFS(Investors!$Q:$Q,Investors!$P:$P,A300)-SUMIFS(Sales!$R:$R,Sales!$H:$H,A300),SUMIFS(Investors!$Q:$Q,Investors!$P:$P,A300))</f>
        <v/>
      </c>
      <c r="F300" s="4">
        <f>SUMIFS('General Expenses'!$C:$C,'General Expenses'!$A:$A,A300)</f>
        <v/>
      </c>
      <c r="G300" s="4">
        <f>B300+C300-D300-E300-F300</f>
        <v/>
      </c>
      <c r="H300" s="4">
        <f>H299+G300</f>
        <v/>
      </c>
    </row>
    <row r="301">
      <c r="A301" s="10">
        <f>A300+1</f>
        <v/>
      </c>
      <c r="B301" s="4" t="n"/>
      <c r="C301" s="4">
        <f>SUMIFS(Sales!$S:$S,Sales!$H:$H,A301)+SUMIFS(Sales!$J:$J,Sales!$H:$H,A301)</f>
        <v/>
      </c>
      <c r="D301" s="4">
        <f>SUMIFS(Sales!$J:$J,Sales!$U:$U,A301)</f>
        <v/>
      </c>
      <c r="E301" s="4">
        <f>IF(C301&lt;&gt;0,SUMIFS(Investors!$Q:$Q,Investors!$P:$P,A301)-SUMIFS(Sales!$R:$R,Sales!$H:$H,A301),SUMIFS(Investors!$Q:$Q,Investors!$P:$P,A301))</f>
        <v/>
      </c>
      <c r="F301" s="4">
        <f>SUMIFS('General Expenses'!$C:$C,'General Expenses'!$A:$A,A301)</f>
        <v/>
      </c>
      <c r="G301" s="4">
        <f>B301+C301-D301-E301-F301</f>
        <v/>
      </c>
      <c r="H301" s="4">
        <f>H300+G301</f>
        <v/>
      </c>
    </row>
    <row r="302">
      <c r="A302" s="10">
        <f>A301+1</f>
        <v/>
      </c>
      <c r="B302" s="4" t="n"/>
      <c r="C302" s="4">
        <f>SUMIFS(Sales!$S:$S,Sales!$H:$H,A302)+SUMIFS(Sales!$J:$J,Sales!$H:$H,A302)</f>
        <v/>
      </c>
      <c r="D302" s="4">
        <f>SUMIFS(Sales!$J:$J,Sales!$U:$U,A302)</f>
        <v/>
      </c>
      <c r="E302" s="4">
        <f>IF(C302&lt;&gt;0,SUMIFS(Investors!$Q:$Q,Investors!$P:$P,A302)-SUMIFS(Sales!$R:$R,Sales!$H:$H,A302),SUMIFS(Investors!$Q:$Q,Investors!$P:$P,A302))</f>
        <v/>
      </c>
      <c r="F302" s="4">
        <f>SUMIFS('General Expenses'!$C:$C,'General Expenses'!$A:$A,A302)</f>
        <v/>
      </c>
      <c r="G302" s="4">
        <f>B302+C302-D302-E302-F302</f>
        <v/>
      </c>
      <c r="H302" s="4">
        <f>H301+G302</f>
        <v/>
      </c>
    </row>
    <row r="303">
      <c r="A303" s="10">
        <f>A302+1</f>
        <v/>
      </c>
      <c r="B303" s="4" t="n"/>
      <c r="C303" s="4">
        <f>SUMIFS(Sales!$S:$S,Sales!$H:$H,A303)+SUMIFS(Sales!$J:$J,Sales!$H:$H,A303)</f>
        <v/>
      </c>
      <c r="D303" s="4">
        <f>SUMIFS(Sales!$J:$J,Sales!$U:$U,A303)</f>
        <v/>
      </c>
      <c r="E303" s="4">
        <f>IF(C303&lt;&gt;0,SUMIFS(Investors!$Q:$Q,Investors!$P:$P,A303)-SUMIFS(Sales!$R:$R,Sales!$H:$H,A303),SUMIFS(Investors!$Q:$Q,Investors!$P:$P,A303))</f>
        <v/>
      </c>
      <c r="F303" s="4">
        <f>SUMIFS('General Expenses'!$C:$C,'General Expenses'!$A:$A,A303)</f>
        <v/>
      </c>
      <c r="G303" s="4">
        <f>B303+C303-D303-E303-F303</f>
        <v/>
      </c>
      <c r="H303" s="4">
        <f>H302+G303</f>
        <v/>
      </c>
    </row>
    <row r="304">
      <c r="A304" s="10">
        <f>A303+1</f>
        <v/>
      </c>
      <c r="B304" s="4" t="n"/>
      <c r="C304" s="4">
        <f>SUMIFS(Sales!$S:$S,Sales!$H:$H,A304)+SUMIFS(Sales!$J:$J,Sales!$H:$H,A304)</f>
        <v/>
      </c>
      <c r="D304" s="4">
        <f>SUMIFS(Sales!$J:$J,Sales!$U:$U,A304)</f>
        <v/>
      </c>
      <c r="E304" s="4">
        <f>IF(C304&lt;&gt;0,SUMIFS(Investors!$Q:$Q,Investors!$P:$P,A304)-SUMIFS(Sales!$R:$R,Sales!$H:$H,A304),SUMIFS(Investors!$Q:$Q,Investors!$P:$P,A304))</f>
        <v/>
      </c>
      <c r="F304" s="4">
        <f>SUMIFS('General Expenses'!$C:$C,'General Expenses'!$A:$A,A304)</f>
        <v/>
      </c>
      <c r="G304" s="4">
        <f>B304+C304-D304-E304-F304</f>
        <v/>
      </c>
      <c r="H304" s="4">
        <f>H303+G304</f>
        <v/>
      </c>
    </row>
    <row r="305">
      <c r="A305" s="10">
        <f>A304+1</f>
        <v/>
      </c>
      <c r="B305" s="4" t="n"/>
      <c r="C305" s="4">
        <f>SUMIFS(Sales!$S:$S,Sales!$H:$H,A305)+SUMIFS(Sales!$J:$J,Sales!$H:$H,A305)</f>
        <v/>
      </c>
      <c r="D305" s="4">
        <f>SUMIFS(Sales!$J:$J,Sales!$U:$U,A305)</f>
        <v/>
      </c>
      <c r="E305" s="4">
        <f>IF(C305&lt;&gt;0,SUMIFS(Investors!$Q:$Q,Investors!$P:$P,A305)-SUMIFS(Sales!$R:$R,Sales!$H:$H,A305),SUMIFS(Investors!$Q:$Q,Investors!$P:$P,A305))</f>
        <v/>
      </c>
      <c r="F305" s="4">
        <f>SUMIFS('General Expenses'!$C:$C,'General Expenses'!$A:$A,A305)</f>
        <v/>
      </c>
      <c r="G305" s="4">
        <f>B305+C305-D305-E305-F305</f>
        <v/>
      </c>
      <c r="H305" s="4">
        <f>H304+G305</f>
        <v/>
      </c>
    </row>
    <row r="306">
      <c r="A306" s="10">
        <f>A305+1</f>
        <v/>
      </c>
      <c r="B306" s="4" t="n"/>
      <c r="C306" s="4">
        <f>SUMIFS(Sales!$S:$S,Sales!$H:$H,A306)+SUMIFS(Sales!$J:$J,Sales!$H:$H,A306)</f>
        <v/>
      </c>
      <c r="D306" s="4">
        <f>SUMIFS(Sales!$J:$J,Sales!$U:$U,A306)</f>
        <v/>
      </c>
      <c r="E306" s="4">
        <f>IF(C306&lt;&gt;0,SUMIFS(Investors!$Q:$Q,Investors!$P:$P,A306)-SUMIFS(Sales!$R:$R,Sales!$H:$H,A306),SUMIFS(Investors!$Q:$Q,Investors!$P:$P,A306))</f>
        <v/>
      </c>
      <c r="F306" s="4">
        <f>SUMIFS('General Expenses'!$C:$C,'General Expenses'!$A:$A,A306)</f>
        <v/>
      </c>
      <c r="G306" s="4">
        <f>B306+C306-D306-E306-F306</f>
        <v/>
      </c>
      <c r="H306" s="4">
        <f>H305+G306</f>
        <v/>
      </c>
    </row>
    <row r="307">
      <c r="A307" s="10">
        <f>A306+1</f>
        <v/>
      </c>
      <c r="B307" s="4" t="n"/>
      <c r="C307" s="4">
        <f>SUMIFS(Sales!$S:$S,Sales!$H:$H,A307)+SUMIFS(Sales!$J:$J,Sales!$H:$H,A307)</f>
        <v/>
      </c>
      <c r="D307" s="4">
        <f>SUMIFS(Sales!$J:$J,Sales!$U:$U,A307)</f>
        <v/>
      </c>
      <c r="E307" s="4">
        <f>IF(C307&lt;&gt;0,SUMIFS(Investors!$Q:$Q,Investors!$P:$P,A307)-SUMIFS(Sales!$R:$R,Sales!$H:$H,A307),SUMIFS(Investors!$Q:$Q,Investors!$P:$P,A307))</f>
        <v/>
      </c>
      <c r="F307" s="4">
        <f>SUMIFS('General Expenses'!$C:$C,'General Expenses'!$A:$A,A307)</f>
        <v/>
      </c>
      <c r="G307" s="4">
        <f>B307+C307-D307-E307-F307</f>
        <v/>
      </c>
      <c r="H307" s="4">
        <f>H306+G307</f>
        <v/>
      </c>
    </row>
    <row r="308">
      <c r="A308" s="10">
        <f>A307+1</f>
        <v/>
      </c>
      <c r="B308" s="4" t="n"/>
      <c r="C308" s="4">
        <f>SUMIFS(Sales!$S:$S,Sales!$H:$H,A308)+SUMIFS(Sales!$J:$J,Sales!$H:$H,A308)</f>
        <v/>
      </c>
      <c r="D308" s="4">
        <f>SUMIFS(Sales!$J:$J,Sales!$U:$U,A308)</f>
        <v/>
      </c>
      <c r="E308" s="4">
        <f>IF(C308&lt;&gt;0,SUMIFS(Investors!$Q:$Q,Investors!$P:$P,A308)-SUMIFS(Sales!$R:$R,Sales!$H:$H,A308),SUMIFS(Investors!$Q:$Q,Investors!$P:$P,A308))</f>
        <v/>
      </c>
      <c r="F308" s="4">
        <f>SUMIFS('General Expenses'!$C:$C,'General Expenses'!$A:$A,A308)</f>
        <v/>
      </c>
      <c r="G308" s="4">
        <f>B308+C308-D308-E308-F308</f>
        <v/>
      </c>
      <c r="H308" s="4">
        <f>H307+G308</f>
        <v/>
      </c>
    </row>
    <row r="309">
      <c r="A309" s="10">
        <f>A308+1</f>
        <v/>
      </c>
      <c r="B309" s="4" t="n"/>
      <c r="C309" s="4">
        <f>SUMIFS(Sales!$S:$S,Sales!$H:$H,A309)+SUMIFS(Sales!$J:$J,Sales!$H:$H,A309)</f>
        <v/>
      </c>
      <c r="D309" s="4">
        <f>SUMIFS(Sales!$J:$J,Sales!$U:$U,A309)</f>
        <v/>
      </c>
      <c r="E309" s="4">
        <f>IF(C309&lt;&gt;0,SUMIFS(Investors!$Q:$Q,Investors!$P:$P,A309)-SUMIFS(Sales!$R:$R,Sales!$H:$H,A309),SUMIFS(Investors!$Q:$Q,Investors!$P:$P,A309))</f>
        <v/>
      </c>
      <c r="F309" s="4">
        <f>SUMIFS('General Expenses'!$C:$C,'General Expenses'!$A:$A,A309)</f>
        <v/>
      </c>
      <c r="G309" s="4">
        <f>B309+C309-D309-E309-F309</f>
        <v/>
      </c>
      <c r="H309" s="4">
        <f>H308+G309</f>
        <v/>
      </c>
    </row>
    <row r="310">
      <c r="A310" s="10">
        <f>A309+1</f>
        <v/>
      </c>
      <c r="B310" s="4" t="n"/>
      <c r="C310" s="4">
        <f>SUMIFS(Sales!$S:$S,Sales!$H:$H,A310)+SUMIFS(Sales!$J:$J,Sales!$H:$H,A310)</f>
        <v/>
      </c>
      <c r="D310" s="4">
        <f>SUMIFS(Sales!$J:$J,Sales!$U:$U,A310)</f>
        <v/>
      </c>
      <c r="E310" s="4">
        <f>IF(C310&lt;&gt;0,SUMIFS(Investors!$Q:$Q,Investors!$P:$P,A310)-SUMIFS(Sales!$R:$R,Sales!$H:$H,A310),SUMIFS(Investors!$Q:$Q,Investors!$P:$P,A310))</f>
        <v/>
      </c>
      <c r="F310" s="4">
        <f>SUMIFS('General Expenses'!$C:$C,'General Expenses'!$A:$A,A310)</f>
        <v/>
      </c>
      <c r="G310" s="4">
        <f>B310+C310-D310-E310-F310</f>
        <v/>
      </c>
      <c r="H310" s="4">
        <f>H309+G310</f>
        <v/>
      </c>
    </row>
    <row r="311">
      <c r="A311" s="10">
        <f>A310+1</f>
        <v/>
      </c>
      <c r="B311" s="4" t="n"/>
      <c r="C311" s="4">
        <f>SUMIFS(Sales!$S:$S,Sales!$H:$H,A311)+SUMIFS(Sales!$J:$J,Sales!$H:$H,A311)</f>
        <v/>
      </c>
      <c r="D311" s="4">
        <f>SUMIFS(Sales!$J:$J,Sales!$U:$U,A311)</f>
        <v/>
      </c>
      <c r="E311" s="4">
        <f>IF(C311&lt;&gt;0,SUMIFS(Investors!$Q:$Q,Investors!$P:$P,A311)-SUMIFS(Sales!$R:$R,Sales!$H:$H,A311),SUMIFS(Investors!$Q:$Q,Investors!$P:$P,A311))</f>
        <v/>
      </c>
      <c r="F311" s="4">
        <f>SUMIFS('General Expenses'!$C:$C,'General Expenses'!$A:$A,A311)</f>
        <v/>
      </c>
      <c r="G311" s="4">
        <f>B311+C311-D311-E311-F311</f>
        <v/>
      </c>
      <c r="H311" s="4">
        <f>H310+G311</f>
        <v/>
      </c>
    </row>
    <row r="312">
      <c r="A312" s="10">
        <f>A311+1</f>
        <v/>
      </c>
      <c r="B312" s="4" t="n"/>
      <c r="C312" s="4">
        <f>SUMIFS(Sales!$S:$S,Sales!$H:$H,A312)+SUMIFS(Sales!$J:$J,Sales!$H:$H,A312)</f>
        <v/>
      </c>
      <c r="D312" s="4">
        <f>SUMIFS(Sales!$J:$J,Sales!$U:$U,A312)</f>
        <v/>
      </c>
      <c r="E312" s="4">
        <f>IF(C312&lt;&gt;0,SUMIFS(Investors!$Q:$Q,Investors!$P:$P,A312)-SUMIFS(Sales!$R:$R,Sales!$H:$H,A312),SUMIFS(Investors!$Q:$Q,Investors!$P:$P,A312))</f>
        <v/>
      </c>
      <c r="F312" s="4">
        <f>SUMIFS('General Expenses'!$C:$C,'General Expenses'!$A:$A,A312)</f>
        <v/>
      </c>
      <c r="G312" s="4">
        <f>B312+C312-D312-E312-F312</f>
        <v/>
      </c>
      <c r="H312" s="4">
        <f>H311+G312</f>
        <v/>
      </c>
    </row>
    <row r="313">
      <c r="A313" s="10">
        <f>A312+1</f>
        <v/>
      </c>
      <c r="B313" s="4" t="n"/>
      <c r="C313" s="4">
        <f>SUMIFS(Sales!$S:$S,Sales!$H:$H,A313)+SUMIFS(Sales!$J:$J,Sales!$H:$H,A313)</f>
        <v/>
      </c>
      <c r="D313" s="4">
        <f>SUMIFS(Sales!$J:$J,Sales!$U:$U,A313)</f>
        <v/>
      </c>
      <c r="E313" s="4">
        <f>IF(C313&lt;&gt;0,SUMIFS(Investors!$Q:$Q,Investors!$P:$P,A313)-SUMIFS(Sales!$R:$R,Sales!$H:$H,A313),SUMIFS(Investors!$Q:$Q,Investors!$P:$P,A313))</f>
        <v/>
      </c>
      <c r="F313" s="4">
        <f>SUMIFS('General Expenses'!$C:$C,'General Expenses'!$A:$A,A313)</f>
        <v/>
      </c>
      <c r="G313" s="4">
        <f>B313+C313-D313-E313-F313</f>
        <v/>
      </c>
      <c r="H313" s="4">
        <f>H312+G313</f>
        <v/>
      </c>
    </row>
    <row r="314">
      <c r="A314" s="10">
        <f>A313+1</f>
        <v/>
      </c>
      <c r="B314" s="4" t="n"/>
      <c r="C314" s="4">
        <f>SUMIFS(Sales!$S:$S,Sales!$H:$H,A314)+SUMIFS(Sales!$J:$J,Sales!$H:$H,A314)</f>
        <v/>
      </c>
      <c r="D314" s="4">
        <f>SUMIFS(Sales!$J:$J,Sales!$U:$U,A314)</f>
        <v/>
      </c>
      <c r="E314" s="4">
        <f>IF(C314&lt;&gt;0,SUMIFS(Investors!$Q:$Q,Investors!$P:$P,A314)-SUMIFS(Sales!$R:$R,Sales!$H:$H,A314),SUMIFS(Investors!$Q:$Q,Investors!$P:$P,A314))</f>
        <v/>
      </c>
      <c r="F314" s="4">
        <f>SUMIFS('General Expenses'!$C:$C,'General Expenses'!$A:$A,A314)</f>
        <v/>
      </c>
      <c r="G314" s="4">
        <f>B314+C314-D314-E314-F314</f>
        <v/>
      </c>
      <c r="H314" s="4">
        <f>H313+G314</f>
        <v/>
      </c>
    </row>
    <row r="315">
      <c r="A315" s="10">
        <f>A314+1</f>
        <v/>
      </c>
      <c r="B315" s="4" t="n"/>
      <c r="C315" s="4">
        <f>SUMIFS(Sales!$S:$S,Sales!$H:$H,A315)+SUMIFS(Sales!$J:$J,Sales!$H:$H,A315)</f>
        <v/>
      </c>
      <c r="D315" s="4">
        <f>SUMIFS(Sales!$J:$J,Sales!$U:$U,A315)</f>
        <v/>
      </c>
      <c r="E315" s="4">
        <f>IF(C315&lt;&gt;0,SUMIFS(Investors!$Q:$Q,Investors!$P:$P,A315)-SUMIFS(Sales!$R:$R,Sales!$H:$H,A315),SUMIFS(Investors!$Q:$Q,Investors!$P:$P,A315))</f>
        <v/>
      </c>
      <c r="F315" s="4">
        <f>SUMIFS('General Expenses'!$C:$C,'General Expenses'!$A:$A,A315)</f>
        <v/>
      </c>
      <c r="G315" s="4">
        <f>B315+C315-D315-E315-F315</f>
        <v/>
      </c>
      <c r="H315" s="4">
        <f>H314+G315</f>
        <v/>
      </c>
    </row>
    <row r="316">
      <c r="A316" s="10">
        <f>A315+1</f>
        <v/>
      </c>
      <c r="B316" s="4" t="n"/>
      <c r="C316" s="4">
        <f>SUMIFS(Sales!$S:$S,Sales!$H:$H,A316)+SUMIFS(Sales!$J:$J,Sales!$H:$H,A316)</f>
        <v/>
      </c>
      <c r="D316" s="4">
        <f>SUMIFS(Sales!$J:$J,Sales!$U:$U,A316)</f>
        <v/>
      </c>
      <c r="E316" s="4">
        <f>IF(C316&lt;&gt;0,SUMIFS(Investors!$Q:$Q,Investors!$P:$P,A316)-SUMIFS(Sales!$R:$R,Sales!$H:$H,A316),SUMIFS(Investors!$Q:$Q,Investors!$P:$P,A316))</f>
        <v/>
      </c>
      <c r="F316" s="4">
        <f>SUMIFS('General Expenses'!$C:$C,'General Expenses'!$A:$A,A316)</f>
        <v/>
      </c>
      <c r="G316" s="4">
        <f>B316+C316-D316-E316-F316</f>
        <v/>
      </c>
      <c r="H316" s="4">
        <f>H315+G316</f>
        <v/>
      </c>
    </row>
    <row r="317">
      <c r="A317" s="10">
        <f>A316+1</f>
        <v/>
      </c>
      <c r="B317" s="4" t="n"/>
      <c r="C317" s="4">
        <f>SUMIFS(Sales!$S:$S,Sales!$H:$H,A317)+SUMIFS(Sales!$J:$J,Sales!$H:$H,A317)</f>
        <v/>
      </c>
      <c r="D317" s="4">
        <f>SUMIFS(Sales!$J:$J,Sales!$U:$U,A317)</f>
        <v/>
      </c>
      <c r="E317" s="4">
        <f>IF(C317&lt;&gt;0,SUMIFS(Investors!$Q:$Q,Investors!$P:$P,A317)-SUMIFS(Sales!$R:$R,Sales!$H:$H,A317),SUMIFS(Investors!$Q:$Q,Investors!$P:$P,A317))</f>
        <v/>
      </c>
      <c r="F317" s="4">
        <f>SUMIFS('General Expenses'!$C:$C,'General Expenses'!$A:$A,A317)</f>
        <v/>
      </c>
      <c r="G317" s="4">
        <f>B317+C317-D317-E317-F317</f>
        <v/>
      </c>
      <c r="H317" s="4">
        <f>H316+G317</f>
        <v/>
      </c>
    </row>
    <row r="318">
      <c r="A318" s="10">
        <f>A317+1</f>
        <v/>
      </c>
      <c r="B318" s="4" t="n"/>
      <c r="C318" s="4">
        <f>SUMIFS(Sales!$S:$S,Sales!$H:$H,A318)+SUMIFS(Sales!$J:$J,Sales!$H:$H,A318)</f>
        <v/>
      </c>
      <c r="D318" s="4">
        <f>SUMIFS(Sales!$J:$J,Sales!$U:$U,A318)</f>
        <v/>
      </c>
      <c r="E318" s="4">
        <f>IF(C318&lt;&gt;0,SUMIFS(Investors!$Q:$Q,Investors!$P:$P,A318)-SUMIFS(Sales!$R:$R,Sales!$H:$H,A318),SUMIFS(Investors!$Q:$Q,Investors!$P:$P,A318))</f>
        <v/>
      </c>
      <c r="F318" s="4">
        <f>SUMIFS('General Expenses'!$C:$C,'General Expenses'!$A:$A,A318)</f>
        <v/>
      </c>
      <c r="G318" s="4">
        <f>B318+C318-D318-E318-F318</f>
        <v/>
      </c>
      <c r="H318" s="4">
        <f>H317+G318</f>
        <v/>
      </c>
    </row>
    <row r="319">
      <c r="A319" s="10">
        <f>A318+1</f>
        <v/>
      </c>
      <c r="B319" s="4" t="n"/>
      <c r="C319" s="4">
        <f>SUMIFS(Sales!$S:$S,Sales!$H:$H,A319)+SUMIFS(Sales!$J:$J,Sales!$H:$H,A319)</f>
        <v/>
      </c>
      <c r="D319" s="4">
        <f>SUMIFS(Sales!$J:$J,Sales!$U:$U,A319)</f>
        <v/>
      </c>
      <c r="E319" s="4">
        <f>IF(C319&lt;&gt;0,SUMIFS(Investors!$Q:$Q,Investors!$P:$P,A319)-SUMIFS(Sales!$R:$R,Sales!$H:$H,A319),SUMIFS(Investors!$Q:$Q,Investors!$P:$P,A319))</f>
        <v/>
      </c>
      <c r="F319" s="4">
        <f>SUMIFS('General Expenses'!$C:$C,'General Expenses'!$A:$A,A319)</f>
        <v/>
      </c>
      <c r="G319" s="4">
        <f>B319+C319-D319-E319-F319</f>
        <v/>
      </c>
      <c r="H319" s="4">
        <f>H318+G319</f>
        <v/>
      </c>
    </row>
    <row r="320">
      <c r="A320" s="10">
        <f>A319+1</f>
        <v/>
      </c>
      <c r="B320" s="4" t="n"/>
      <c r="C320" s="4">
        <f>SUMIFS(Sales!$S:$S,Sales!$H:$H,A320)+SUMIFS(Sales!$J:$J,Sales!$H:$H,A320)</f>
        <v/>
      </c>
      <c r="D320" s="4">
        <f>SUMIFS(Sales!$J:$J,Sales!$U:$U,A320)</f>
        <v/>
      </c>
      <c r="E320" s="4">
        <f>IF(C320&lt;&gt;0,SUMIFS(Investors!$Q:$Q,Investors!$P:$P,A320)-SUMIFS(Sales!$R:$R,Sales!$H:$H,A320),SUMIFS(Investors!$Q:$Q,Investors!$P:$P,A320))</f>
        <v/>
      </c>
      <c r="F320" s="4">
        <f>SUMIFS('General Expenses'!$C:$C,'General Expenses'!$A:$A,A320)</f>
        <v/>
      </c>
      <c r="G320" s="4">
        <f>B320+C320-D320-E320-F320</f>
        <v/>
      </c>
      <c r="H320" s="4">
        <f>H319+G320</f>
        <v/>
      </c>
    </row>
    <row r="321">
      <c r="A321" s="10">
        <f>A320+1</f>
        <v/>
      </c>
      <c r="B321" s="4" t="n"/>
      <c r="C321" s="4">
        <f>SUMIFS(Sales!$S:$S,Sales!$H:$H,A321)+SUMIFS(Sales!$J:$J,Sales!$H:$H,A321)</f>
        <v/>
      </c>
      <c r="D321" s="4">
        <f>SUMIFS(Sales!$J:$J,Sales!$U:$U,A321)</f>
        <v/>
      </c>
      <c r="E321" s="4">
        <f>IF(C321&lt;&gt;0,SUMIFS(Investors!$Q:$Q,Investors!$P:$P,A321)-SUMIFS(Sales!$R:$R,Sales!$H:$H,A321),SUMIFS(Investors!$Q:$Q,Investors!$P:$P,A321))</f>
        <v/>
      </c>
      <c r="F321" s="4">
        <f>SUMIFS('General Expenses'!$C:$C,'General Expenses'!$A:$A,A321)</f>
        <v/>
      </c>
      <c r="G321" s="4">
        <f>B321+C321-D321-E321-F321</f>
        <v/>
      </c>
      <c r="H321" s="4">
        <f>H320+G321</f>
        <v/>
      </c>
    </row>
    <row r="322">
      <c r="A322" s="10">
        <f>A321+1</f>
        <v/>
      </c>
      <c r="B322" s="4" t="n"/>
      <c r="C322" s="4">
        <f>SUMIFS(Sales!$S:$S,Sales!$H:$H,A322)+SUMIFS(Sales!$J:$J,Sales!$H:$H,A322)</f>
        <v/>
      </c>
      <c r="D322" s="4">
        <f>SUMIFS(Sales!$J:$J,Sales!$U:$U,A322)</f>
        <v/>
      </c>
      <c r="E322" s="4">
        <f>IF(C322&lt;&gt;0,SUMIFS(Investors!$Q:$Q,Investors!$P:$P,A322)-SUMIFS(Sales!$R:$R,Sales!$H:$H,A322),SUMIFS(Investors!$Q:$Q,Investors!$P:$P,A322))</f>
        <v/>
      </c>
      <c r="F322" s="4">
        <f>SUMIFS('General Expenses'!$C:$C,'General Expenses'!$A:$A,A322)</f>
        <v/>
      </c>
      <c r="G322" s="4">
        <f>B322+C322-D322-E322-F322</f>
        <v/>
      </c>
      <c r="H322" s="4">
        <f>H321+G322</f>
        <v/>
      </c>
    </row>
    <row r="323">
      <c r="A323" s="10">
        <f>A322+1</f>
        <v/>
      </c>
      <c r="B323" s="4" t="n"/>
      <c r="C323" s="4">
        <f>SUMIFS(Sales!$S:$S,Sales!$H:$H,A323)+SUMIFS(Sales!$J:$J,Sales!$H:$H,A323)</f>
        <v/>
      </c>
      <c r="D323" s="4">
        <f>SUMIFS(Sales!$J:$J,Sales!$U:$U,A323)</f>
        <v/>
      </c>
      <c r="E323" s="4">
        <f>IF(C323&lt;&gt;0,SUMIFS(Investors!$Q:$Q,Investors!$P:$P,A323)-SUMIFS(Sales!$R:$R,Sales!$H:$H,A323),SUMIFS(Investors!$Q:$Q,Investors!$P:$P,A323))</f>
        <v/>
      </c>
      <c r="F323" s="4">
        <f>SUMIFS('General Expenses'!$C:$C,'General Expenses'!$A:$A,A323)</f>
        <v/>
      </c>
      <c r="G323" s="4">
        <f>B323+C323-D323-E323-F323</f>
        <v/>
      </c>
      <c r="H323" s="4">
        <f>H322+G323</f>
        <v/>
      </c>
    </row>
    <row r="324">
      <c r="A324" s="10">
        <f>A323+1</f>
        <v/>
      </c>
      <c r="B324" s="4" t="n"/>
      <c r="C324" s="4">
        <f>SUMIFS(Sales!$S:$S,Sales!$H:$H,A324)+SUMIFS(Sales!$J:$J,Sales!$H:$H,A324)</f>
        <v/>
      </c>
      <c r="D324" s="4">
        <f>SUMIFS(Sales!$J:$J,Sales!$U:$U,A324)</f>
        <v/>
      </c>
      <c r="E324" s="4">
        <f>IF(C324&lt;&gt;0,SUMIFS(Investors!$Q:$Q,Investors!$P:$P,A324)-SUMIFS(Sales!$R:$R,Sales!$H:$H,A324),SUMIFS(Investors!$Q:$Q,Investors!$P:$P,A324))</f>
        <v/>
      </c>
      <c r="F324" s="4">
        <f>SUMIFS('General Expenses'!$C:$C,'General Expenses'!$A:$A,A324)</f>
        <v/>
      </c>
      <c r="G324" s="4">
        <f>B324+C324-D324-E324-F324</f>
        <v/>
      </c>
      <c r="H324" s="4">
        <f>H323+G324</f>
        <v/>
      </c>
    </row>
    <row r="325">
      <c r="A325" s="10">
        <f>A324+1</f>
        <v/>
      </c>
      <c r="B325" s="4" t="n"/>
      <c r="C325" s="4">
        <f>SUMIFS(Sales!$S:$S,Sales!$H:$H,A325)+SUMIFS(Sales!$J:$J,Sales!$H:$H,A325)</f>
        <v/>
      </c>
      <c r="D325" s="4">
        <f>SUMIFS(Sales!$J:$J,Sales!$U:$U,A325)</f>
        <v/>
      </c>
      <c r="E325" s="4">
        <f>IF(C325&lt;&gt;0,SUMIFS(Investors!$Q:$Q,Investors!$P:$P,A325)-SUMIFS(Sales!$R:$R,Sales!$H:$H,A325),SUMIFS(Investors!$Q:$Q,Investors!$P:$P,A325))</f>
        <v/>
      </c>
      <c r="F325" s="4">
        <f>SUMIFS('General Expenses'!$C:$C,'General Expenses'!$A:$A,A325)</f>
        <v/>
      </c>
      <c r="G325" s="4">
        <f>B325+C325-D325-E325-F325</f>
        <v/>
      </c>
      <c r="H325" s="4">
        <f>H324+G325</f>
        <v/>
      </c>
    </row>
    <row r="326">
      <c r="A326" s="10">
        <f>A325+1</f>
        <v/>
      </c>
      <c r="B326" s="4" t="n"/>
      <c r="C326" s="4">
        <f>SUMIFS(Sales!$S:$S,Sales!$H:$H,A326)+SUMIFS(Sales!$J:$J,Sales!$H:$H,A326)</f>
        <v/>
      </c>
      <c r="D326" s="4">
        <f>SUMIFS(Sales!$J:$J,Sales!$U:$U,A326)</f>
        <v/>
      </c>
      <c r="E326" s="4">
        <f>IF(C326&lt;&gt;0,SUMIFS(Investors!$Q:$Q,Investors!$P:$P,A326)-SUMIFS(Sales!$R:$R,Sales!$H:$H,A326),SUMIFS(Investors!$Q:$Q,Investors!$P:$P,A326))</f>
        <v/>
      </c>
      <c r="F326" s="4">
        <f>SUMIFS('General Expenses'!$C:$C,'General Expenses'!$A:$A,A326)</f>
        <v/>
      </c>
      <c r="G326" s="4">
        <f>B326+C326-D326-E326-F326</f>
        <v/>
      </c>
      <c r="H326" s="4">
        <f>H325+G326</f>
        <v/>
      </c>
    </row>
    <row r="327">
      <c r="A327" s="10">
        <f>A326+1</f>
        <v/>
      </c>
      <c r="B327" s="4" t="n"/>
      <c r="C327" s="4">
        <f>SUMIFS(Sales!$S:$S,Sales!$H:$H,A327)+SUMIFS(Sales!$J:$J,Sales!$H:$H,A327)</f>
        <v/>
      </c>
      <c r="D327" s="4">
        <f>SUMIFS(Sales!$J:$J,Sales!$U:$U,A327)</f>
        <v/>
      </c>
      <c r="E327" s="4">
        <f>IF(C327&lt;&gt;0,SUMIFS(Investors!$Q:$Q,Investors!$P:$P,A327)-SUMIFS(Sales!$R:$R,Sales!$H:$H,A327),SUMIFS(Investors!$Q:$Q,Investors!$P:$P,A327))</f>
        <v/>
      </c>
      <c r="F327" s="4">
        <f>SUMIFS('General Expenses'!$C:$C,'General Expenses'!$A:$A,A327)</f>
        <v/>
      </c>
      <c r="G327" s="4">
        <f>B327+C327-D327-E327-F327</f>
        <v/>
      </c>
      <c r="H327" s="4">
        <f>H326+G327</f>
        <v/>
      </c>
    </row>
    <row r="328">
      <c r="A328" s="10">
        <f>A327+1</f>
        <v/>
      </c>
      <c r="B328" s="4" t="n"/>
      <c r="C328" s="4">
        <f>SUMIFS(Sales!$S:$S,Sales!$H:$H,A328)+SUMIFS(Sales!$J:$J,Sales!$H:$H,A328)</f>
        <v/>
      </c>
      <c r="D328" s="4">
        <f>SUMIFS(Sales!$J:$J,Sales!$U:$U,A328)</f>
        <v/>
      </c>
      <c r="E328" s="4">
        <f>IF(C328&lt;&gt;0,SUMIFS(Investors!$Q:$Q,Investors!$P:$P,A328)-SUMIFS(Sales!$R:$R,Sales!$H:$H,A328),SUMIFS(Investors!$Q:$Q,Investors!$P:$P,A328))</f>
        <v/>
      </c>
      <c r="F328" s="4">
        <f>SUMIFS('General Expenses'!$C:$C,'General Expenses'!$A:$A,A328)</f>
        <v/>
      </c>
      <c r="G328" s="4">
        <f>B328+C328-D328-E328-F328</f>
        <v/>
      </c>
      <c r="H328" s="4">
        <f>H327+G328</f>
        <v/>
      </c>
    </row>
    <row r="329">
      <c r="A329" s="10">
        <f>A328+1</f>
        <v/>
      </c>
      <c r="B329" s="4" t="n"/>
      <c r="C329" s="4">
        <f>SUMIFS(Sales!$S:$S,Sales!$H:$H,A329)+SUMIFS(Sales!$J:$J,Sales!$H:$H,A329)</f>
        <v/>
      </c>
      <c r="D329" s="4">
        <f>SUMIFS(Sales!$J:$J,Sales!$U:$U,A329)</f>
        <v/>
      </c>
      <c r="E329" s="4">
        <f>IF(C329&lt;&gt;0,SUMIFS(Investors!$Q:$Q,Investors!$P:$P,A329)-SUMIFS(Sales!$R:$R,Sales!$H:$H,A329),SUMIFS(Investors!$Q:$Q,Investors!$P:$P,A329))</f>
        <v/>
      </c>
      <c r="F329" s="4">
        <f>SUMIFS('General Expenses'!$C:$C,'General Expenses'!$A:$A,A329)</f>
        <v/>
      </c>
      <c r="G329" s="4">
        <f>B329+C329-D329-E329-F329</f>
        <v/>
      </c>
      <c r="H329" s="4">
        <f>H328+G329</f>
        <v/>
      </c>
    </row>
    <row r="330">
      <c r="A330" s="10">
        <f>A329+1</f>
        <v/>
      </c>
      <c r="B330" s="4" t="n"/>
      <c r="C330" s="4">
        <f>SUMIFS(Sales!$S:$S,Sales!$H:$H,A330)+SUMIFS(Sales!$J:$J,Sales!$H:$H,A330)</f>
        <v/>
      </c>
      <c r="D330" s="4">
        <f>SUMIFS(Sales!$J:$J,Sales!$U:$U,A330)</f>
        <v/>
      </c>
      <c r="E330" s="4">
        <f>IF(C330&lt;&gt;0,SUMIFS(Investors!$Q:$Q,Investors!$P:$P,A330)-SUMIFS(Sales!$R:$R,Sales!$H:$H,A330),SUMIFS(Investors!$Q:$Q,Investors!$P:$P,A330))</f>
        <v/>
      </c>
      <c r="F330" s="4">
        <f>SUMIFS('General Expenses'!$C:$C,'General Expenses'!$A:$A,A330)</f>
        <v/>
      </c>
      <c r="G330" s="4">
        <f>B330+C330-D330-E330-F330</f>
        <v/>
      </c>
      <c r="H330" s="4">
        <f>H329+G330</f>
        <v/>
      </c>
    </row>
    <row r="331">
      <c r="A331" s="10">
        <f>A330+1</f>
        <v/>
      </c>
      <c r="B331" s="4" t="n"/>
      <c r="C331" s="4">
        <f>SUMIFS(Sales!$S:$S,Sales!$H:$H,A331)+SUMIFS(Sales!$J:$J,Sales!$H:$H,A331)</f>
        <v/>
      </c>
      <c r="D331" s="4">
        <f>SUMIFS(Sales!$J:$J,Sales!$U:$U,A331)</f>
        <v/>
      </c>
      <c r="E331" s="4">
        <f>IF(C331&lt;&gt;0,SUMIFS(Investors!$Q:$Q,Investors!$P:$P,A331)-SUMIFS(Sales!$R:$R,Sales!$H:$H,A331),SUMIFS(Investors!$Q:$Q,Investors!$P:$P,A331))</f>
        <v/>
      </c>
      <c r="F331" s="4">
        <f>SUMIFS('General Expenses'!$C:$C,'General Expenses'!$A:$A,A331)</f>
        <v/>
      </c>
      <c r="G331" s="4">
        <f>B331+C331-D331-E331-F331</f>
        <v/>
      </c>
      <c r="H331" s="4">
        <f>H330+G331</f>
        <v/>
      </c>
    </row>
    <row r="332">
      <c r="A332" s="10">
        <f>A331+1</f>
        <v/>
      </c>
      <c r="B332" s="4" t="n"/>
      <c r="C332" s="4">
        <f>SUMIFS(Sales!$S:$S,Sales!$H:$H,A332)+SUMIFS(Sales!$J:$J,Sales!$H:$H,A332)</f>
        <v/>
      </c>
      <c r="D332" s="4">
        <f>SUMIFS(Sales!$J:$J,Sales!$U:$U,A332)</f>
        <v/>
      </c>
      <c r="E332" s="4">
        <f>IF(C332&lt;&gt;0,SUMIFS(Investors!$Q:$Q,Investors!$P:$P,A332)-SUMIFS(Sales!$R:$R,Sales!$H:$H,A332),SUMIFS(Investors!$Q:$Q,Investors!$P:$P,A332))</f>
        <v/>
      </c>
      <c r="F332" s="4">
        <f>SUMIFS('General Expenses'!$C:$C,'General Expenses'!$A:$A,A332)</f>
        <v/>
      </c>
      <c r="G332" s="4">
        <f>B332+C332-D332-E332-F332</f>
        <v/>
      </c>
      <c r="H332" s="4">
        <f>H331+G332</f>
        <v/>
      </c>
    </row>
    <row r="333">
      <c r="A333" s="10">
        <f>A332+1</f>
        <v/>
      </c>
      <c r="B333" s="4" t="n"/>
      <c r="C333" s="4">
        <f>SUMIFS(Sales!$S:$S,Sales!$H:$H,A333)+SUMIFS(Sales!$J:$J,Sales!$H:$H,A333)</f>
        <v/>
      </c>
      <c r="D333" s="4">
        <f>SUMIFS(Sales!$J:$J,Sales!$U:$U,A333)</f>
        <v/>
      </c>
      <c r="E333" s="4">
        <f>IF(C333&lt;&gt;0,SUMIFS(Investors!$Q:$Q,Investors!$P:$P,A333)-SUMIFS(Sales!$R:$R,Sales!$H:$H,A333),SUMIFS(Investors!$Q:$Q,Investors!$P:$P,A333))</f>
        <v/>
      </c>
      <c r="F333" s="4">
        <f>SUMIFS('General Expenses'!$C:$C,'General Expenses'!$A:$A,A333)</f>
        <v/>
      </c>
      <c r="G333" s="4">
        <f>B333+C333-D333-E333-F333</f>
        <v/>
      </c>
      <c r="H333" s="4">
        <f>H332+G333</f>
        <v/>
      </c>
    </row>
    <row r="334">
      <c r="A334" s="10">
        <f>A333+1</f>
        <v/>
      </c>
      <c r="B334" s="4" t="n"/>
      <c r="C334" s="4">
        <f>SUMIFS(Sales!$S:$S,Sales!$H:$H,A334)+SUMIFS(Sales!$J:$J,Sales!$H:$H,A334)</f>
        <v/>
      </c>
      <c r="D334" s="4">
        <f>SUMIFS(Sales!$J:$J,Sales!$U:$U,A334)</f>
        <v/>
      </c>
      <c r="E334" s="4">
        <f>IF(C334&lt;&gt;0,SUMIFS(Investors!$Q:$Q,Investors!$P:$P,A334)-SUMIFS(Sales!$R:$R,Sales!$H:$H,A334),SUMIFS(Investors!$Q:$Q,Investors!$P:$P,A334))</f>
        <v/>
      </c>
      <c r="F334" s="4">
        <f>SUMIFS('General Expenses'!$C:$C,'General Expenses'!$A:$A,A334)</f>
        <v/>
      </c>
      <c r="G334" s="4">
        <f>B334+C334-D334-E334-F334</f>
        <v/>
      </c>
      <c r="H334" s="4">
        <f>H333+G334</f>
        <v/>
      </c>
    </row>
    <row r="335">
      <c r="A335" s="10">
        <f>A334+1</f>
        <v/>
      </c>
      <c r="B335" s="4" t="n"/>
      <c r="C335" s="4">
        <f>SUMIFS(Sales!$S:$S,Sales!$H:$H,A335)+SUMIFS(Sales!$J:$J,Sales!$H:$H,A335)</f>
        <v/>
      </c>
      <c r="D335" s="4">
        <f>SUMIFS(Sales!$J:$J,Sales!$U:$U,A335)</f>
        <v/>
      </c>
      <c r="E335" s="4">
        <f>IF(C335&lt;&gt;0,SUMIFS(Investors!$Q:$Q,Investors!$P:$P,A335)-SUMIFS(Sales!$R:$R,Sales!$H:$H,A335),SUMIFS(Investors!$Q:$Q,Investors!$P:$P,A335))</f>
        <v/>
      </c>
      <c r="F335" s="4">
        <f>SUMIFS('General Expenses'!$C:$C,'General Expenses'!$A:$A,A335)</f>
        <v/>
      </c>
      <c r="G335" s="4">
        <f>B335+C335-D335-E335-F335</f>
        <v/>
      </c>
      <c r="H335" s="4">
        <f>H334+G335</f>
        <v/>
      </c>
    </row>
    <row r="336">
      <c r="A336" s="10">
        <f>A335+1</f>
        <v/>
      </c>
      <c r="B336" s="4" t="n"/>
      <c r="C336" s="4">
        <f>SUMIFS(Sales!$S:$S,Sales!$H:$H,A336)+SUMIFS(Sales!$J:$J,Sales!$H:$H,A336)</f>
        <v/>
      </c>
      <c r="D336" s="4">
        <f>SUMIFS(Sales!$J:$J,Sales!$U:$U,A336)</f>
        <v/>
      </c>
      <c r="E336" s="4">
        <f>IF(C336&lt;&gt;0,SUMIFS(Investors!$Q:$Q,Investors!$P:$P,A336)-SUMIFS(Sales!$R:$R,Sales!$H:$H,A336),SUMIFS(Investors!$Q:$Q,Investors!$P:$P,A336))</f>
        <v/>
      </c>
      <c r="F336" s="4">
        <f>SUMIFS('General Expenses'!$C:$C,'General Expenses'!$A:$A,A336)</f>
        <v/>
      </c>
      <c r="G336" s="4">
        <f>B336+C336-D336-E336-F336</f>
        <v/>
      </c>
      <c r="H336" s="4">
        <f>H335+G336</f>
        <v/>
      </c>
    </row>
    <row r="337">
      <c r="A337" s="10">
        <f>A336+1</f>
        <v/>
      </c>
      <c r="B337" s="4" t="n"/>
      <c r="C337" s="4">
        <f>SUMIFS(Sales!$S:$S,Sales!$H:$H,A337)+SUMIFS(Sales!$J:$J,Sales!$H:$H,A337)</f>
        <v/>
      </c>
      <c r="D337" s="4">
        <f>SUMIFS(Sales!$J:$J,Sales!$U:$U,A337)</f>
        <v/>
      </c>
      <c r="E337" s="4">
        <f>IF(C337&lt;&gt;0,SUMIFS(Investors!$Q:$Q,Investors!$P:$P,A337)-SUMIFS(Sales!$R:$R,Sales!$H:$H,A337),SUMIFS(Investors!$Q:$Q,Investors!$P:$P,A337))</f>
        <v/>
      </c>
      <c r="F337" s="4">
        <f>SUMIFS('General Expenses'!$C:$C,'General Expenses'!$A:$A,A337)</f>
        <v/>
      </c>
      <c r="G337" s="4">
        <f>B337+C337-D337-E337-F337</f>
        <v/>
      </c>
      <c r="H337" s="4">
        <f>H336+G337</f>
        <v/>
      </c>
    </row>
    <row r="338">
      <c r="A338" s="10">
        <f>A337+1</f>
        <v/>
      </c>
      <c r="B338" s="4" t="n"/>
      <c r="C338" s="4">
        <f>SUMIFS(Sales!$S:$S,Sales!$H:$H,A338)+SUMIFS(Sales!$J:$J,Sales!$H:$H,A338)</f>
        <v/>
      </c>
      <c r="D338" s="4">
        <f>SUMIFS(Sales!$J:$J,Sales!$U:$U,A338)</f>
        <v/>
      </c>
      <c r="E338" s="4">
        <f>IF(C338&lt;&gt;0,SUMIFS(Investors!$Q:$Q,Investors!$P:$P,A338)-SUMIFS(Sales!$R:$R,Sales!$H:$H,A338),SUMIFS(Investors!$Q:$Q,Investors!$P:$P,A338))</f>
        <v/>
      </c>
      <c r="F338" s="4">
        <f>SUMIFS('General Expenses'!$C:$C,'General Expenses'!$A:$A,A338)</f>
        <v/>
      </c>
      <c r="G338" s="4">
        <f>B338+C338-D338-E338-F338</f>
        <v/>
      </c>
      <c r="H338" s="4">
        <f>H337+G338</f>
        <v/>
      </c>
    </row>
    <row r="339">
      <c r="A339" s="10">
        <f>A338+1</f>
        <v/>
      </c>
      <c r="B339" s="4" t="n"/>
      <c r="C339" s="4">
        <f>SUMIFS(Sales!$S:$S,Sales!$H:$H,A339)+SUMIFS(Sales!$J:$J,Sales!$H:$H,A339)</f>
        <v/>
      </c>
      <c r="D339" s="4">
        <f>SUMIFS(Sales!$J:$J,Sales!$U:$U,A339)</f>
        <v/>
      </c>
      <c r="E339" s="4">
        <f>IF(C339&lt;&gt;0,SUMIFS(Investors!$Q:$Q,Investors!$P:$P,A339)-SUMIFS(Sales!$R:$R,Sales!$H:$H,A339),SUMIFS(Investors!$Q:$Q,Investors!$P:$P,A339))</f>
        <v/>
      </c>
      <c r="F339" s="4">
        <f>SUMIFS('General Expenses'!$C:$C,'General Expenses'!$A:$A,A339)</f>
        <v/>
      </c>
      <c r="G339" s="4">
        <f>B339+C339-D339-E339-F339</f>
        <v/>
      </c>
      <c r="H339" s="4">
        <f>H338+G339</f>
        <v/>
      </c>
    </row>
    <row r="340">
      <c r="A340" s="10">
        <f>A339+1</f>
        <v/>
      </c>
      <c r="B340" s="4" t="n"/>
      <c r="C340" s="4">
        <f>SUMIFS(Sales!$S:$S,Sales!$H:$H,A340)+SUMIFS(Sales!$J:$J,Sales!$H:$H,A340)</f>
        <v/>
      </c>
      <c r="D340" s="4">
        <f>SUMIFS(Sales!$J:$J,Sales!$U:$U,A340)</f>
        <v/>
      </c>
      <c r="E340" s="4">
        <f>IF(C340&lt;&gt;0,SUMIFS(Investors!$Q:$Q,Investors!$P:$P,A340)-SUMIFS(Sales!$R:$R,Sales!$H:$H,A340),SUMIFS(Investors!$Q:$Q,Investors!$P:$P,A340))</f>
        <v/>
      </c>
      <c r="F340" s="4">
        <f>SUMIFS('General Expenses'!$C:$C,'General Expenses'!$A:$A,A340)</f>
        <v/>
      </c>
      <c r="G340" s="4">
        <f>B340+C340-D340-E340-F340</f>
        <v/>
      </c>
      <c r="H340" s="4">
        <f>H339+G340</f>
        <v/>
      </c>
    </row>
    <row r="341">
      <c r="A341" s="10">
        <f>A340+1</f>
        <v/>
      </c>
      <c r="B341" s="4" t="n"/>
      <c r="C341" s="4">
        <f>SUMIFS(Sales!$S:$S,Sales!$H:$H,A341)+SUMIFS(Sales!$J:$J,Sales!$H:$H,A341)</f>
        <v/>
      </c>
      <c r="D341" s="4">
        <f>SUMIFS(Sales!$J:$J,Sales!$U:$U,A341)</f>
        <v/>
      </c>
      <c r="E341" s="4">
        <f>IF(C341&lt;&gt;0,SUMIFS(Investors!$Q:$Q,Investors!$P:$P,A341)-SUMIFS(Sales!$R:$R,Sales!$H:$H,A341),SUMIFS(Investors!$Q:$Q,Investors!$P:$P,A341))</f>
        <v/>
      </c>
      <c r="F341" s="4">
        <f>SUMIFS('General Expenses'!$C:$C,'General Expenses'!$A:$A,A341)</f>
        <v/>
      </c>
      <c r="G341" s="4">
        <f>B341+C341-D341-E341-F341</f>
        <v/>
      </c>
      <c r="H341" s="4">
        <f>H340+G341</f>
        <v/>
      </c>
    </row>
    <row r="342">
      <c r="A342" s="10">
        <f>A341+1</f>
        <v/>
      </c>
      <c r="B342" s="4" t="n"/>
      <c r="C342" s="4">
        <f>SUMIFS(Sales!$S:$S,Sales!$H:$H,A342)+SUMIFS(Sales!$J:$J,Sales!$H:$H,A342)</f>
        <v/>
      </c>
      <c r="D342" s="4">
        <f>SUMIFS(Sales!$J:$J,Sales!$U:$U,A342)</f>
        <v/>
      </c>
      <c r="E342" s="4">
        <f>IF(C342&lt;&gt;0,SUMIFS(Investors!$Q:$Q,Investors!$P:$P,A342)-SUMIFS(Sales!$R:$R,Sales!$H:$H,A342),SUMIFS(Investors!$Q:$Q,Investors!$P:$P,A342))</f>
        <v/>
      </c>
      <c r="F342" s="4">
        <f>SUMIFS('General Expenses'!$C:$C,'General Expenses'!$A:$A,A342)</f>
        <v/>
      </c>
      <c r="G342" s="4">
        <f>B342+C342-D342-E342-F342</f>
        <v/>
      </c>
      <c r="H342" s="4">
        <f>H341+G342</f>
        <v/>
      </c>
    </row>
    <row r="343">
      <c r="A343" s="10">
        <f>A342+1</f>
        <v/>
      </c>
      <c r="B343" s="4" t="n"/>
      <c r="C343" s="4">
        <f>SUMIFS(Sales!$S:$S,Sales!$H:$H,A343)+SUMIFS(Sales!$J:$J,Sales!$H:$H,A343)</f>
        <v/>
      </c>
      <c r="D343" s="4">
        <f>SUMIFS(Sales!$J:$J,Sales!$U:$U,A343)</f>
        <v/>
      </c>
      <c r="E343" s="4">
        <f>IF(C343&lt;&gt;0,SUMIFS(Investors!$Q:$Q,Investors!$P:$P,A343)-SUMIFS(Sales!$R:$R,Sales!$H:$H,A343),SUMIFS(Investors!$Q:$Q,Investors!$P:$P,A343))</f>
        <v/>
      </c>
      <c r="F343" s="4">
        <f>SUMIFS('General Expenses'!$C:$C,'General Expenses'!$A:$A,A343)</f>
        <v/>
      </c>
      <c r="G343" s="4">
        <f>B343+C343-D343-E343-F343</f>
        <v/>
      </c>
      <c r="H343" s="4">
        <f>H342+G343</f>
        <v/>
      </c>
    </row>
    <row r="344">
      <c r="A344" s="10">
        <f>A343+1</f>
        <v/>
      </c>
      <c r="B344" s="4" t="n"/>
      <c r="C344" s="4">
        <f>SUMIFS(Sales!$S:$S,Sales!$H:$H,A344)+SUMIFS(Sales!$J:$J,Sales!$H:$H,A344)</f>
        <v/>
      </c>
      <c r="D344" s="4">
        <f>SUMIFS(Sales!$J:$J,Sales!$U:$U,A344)</f>
        <v/>
      </c>
      <c r="E344" s="4">
        <f>IF(C344&lt;&gt;0,SUMIFS(Investors!$Q:$Q,Investors!$P:$P,A344)-SUMIFS(Sales!$R:$R,Sales!$H:$H,A344),SUMIFS(Investors!$Q:$Q,Investors!$P:$P,A344))</f>
        <v/>
      </c>
      <c r="F344" s="4">
        <f>SUMIFS('General Expenses'!$C:$C,'General Expenses'!$A:$A,A344)</f>
        <v/>
      </c>
      <c r="G344" s="4">
        <f>B344+C344-D344-E344-F344</f>
        <v/>
      </c>
      <c r="H344" s="4">
        <f>H343+G344</f>
        <v/>
      </c>
    </row>
    <row r="345">
      <c r="A345" s="10">
        <f>A344+1</f>
        <v/>
      </c>
      <c r="B345" s="4" t="n"/>
      <c r="C345" s="4">
        <f>SUMIFS(Sales!$S:$S,Sales!$H:$H,A345)+SUMIFS(Sales!$J:$J,Sales!$H:$H,A345)</f>
        <v/>
      </c>
      <c r="D345" s="4">
        <f>SUMIFS(Sales!$J:$J,Sales!$U:$U,A345)</f>
        <v/>
      </c>
      <c r="E345" s="4">
        <f>IF(C345&lt;&gt;0,SUMIFS(Investors!$Q:$Q,Investors!$P:$P,A345)-SUMIFS(Sales!$R:$R,Sales!$H:$H,A345),SUMIFS(Investors!$Q:$Q,Investors!$P:$P,A345))</f>
        <v/>
      </c>
      <c r="F345" s="4">
        <f>SUMIFS('General Expenses'!$C:$C,'General Expenses'!$A:$A,A345)</f>
        <v/>
      </c>
      <c r="G345" s="4">
        <f>B345+C345-D345-E345-F345</f>
        <v/>
      </c>
      <c r="H345" s="4">
        <f>H344+G345</f>
        <v/>
      </c>
    </row>
    <row r="346">
      <c r="A346" s="10">
        <f>A345+1</f>
        <v/>
      </c>
      <c r="B346" s="4" t="n"/>
      <c r="C346" s="4">
        <f>SUMIFS(Sales!$S:$S,Sales!$H:$H,A346)+SUMIFS(Sales!$J:$J,Sales!$H:$H,A346)</f>
        <v/>
      </c>
      <c r="D346" s="4">
        <f>SUMIFS(Sales!$J:$J,Sales!$U:$U,A346)</f>
        <v/>
      </c>
      <c r="E346" s="4">
        <f>IF(C346&lt;&gt;0,SUMIFS(Investors!$Q:$Q,Investors!$P:$P,A346)-SUMIFS(Sales!$R:$R,Sales!$H:$H,A346),SUMIFS(Investors!$Q:$Q,Investors!$P:$P,A346))</f>
        <v/>
      </c>
      <c r="F346" s="4">
        <f>SUMIFS('General Expenses'!$C:$C,'General Expenses'!$A:$A,A346)</f>
        <v/>
      </c>
      <c r="G346" s="4">
        <f>B346+C346-D346-E346-F346</f>
        <v/>
      </c>
      <c r="H346" s="4">
        <f>H345+G346</f>
        <v/>
      </c>
    </row>
    <row r="347">
      <c r="A347" s="10">
        <f>A346+1</f>
        <v/>
      </c>
      <c r="B347" s="4" t="n"/>
      <c r="C347" s="4">
        <f>SUMIFS(Sales!$S:$S,Sales!$H:$H,A347)+SUMIFS(Sales!$J:$J,Sales!$H:$H,A347)</f>
        <v/>
      </c>
      <c r="D347" s="4">
        <f>SUMIFS(Sales!$J:$J,Sales!$U:$U,A347)</f>
        <v/>
      </c>
      <c r="E347" s="4">
        <f>IF(C347&lt;&gt;0,SUMIFS(Investors!$Q:$Q,Investors!$P:$P,A347)-SUMIFS(Sales!$R:$R,Sales!$H:$H,A347),SUMIFS(Investors!$Q:$Q,Investors!$P:$P,A347))</f>
        <v/>
      </c>
      <c r="F347" s="4">
        <f>SUMIFS('General Expenses'!$C:$C,'General Expenses'!$A:$A,A347)</f>
        <v/>
      </c>
      <c r="G347" s="4">
        <f>B347+C347-D347-E347-F347</f>
        <v/>
      </c>
      <c r="H347" s="4">
        <f>H346+G347</f>
        <v/>
      </c>
    </row>
    <row r="348">
      <c r="A348" s="10">
        <f>A347+1</f>
        <v/>
      </c>
      <c r="B348" s="4" t="n"/>
      <c r="C348" s="4">
        <f>SUMIFS(Sales!$S:$S,Sales!$H:$H,A348)+SUMIFS(Sales!$J:$J,Sales!$H:$H,A348)</f>
        <v/>
      </c>
      <c r="D348" s="4">
        <f>SUMIFS(Sales!$J:$J,Sales!$U:$U,A348)</f>
        <v/>
      </c>
      <c r="E348" s="4">
        <f>IF(C348&lt;&gt;0,SUMIFS(Investors!$Q:$Q,Investors!$P:$P,A348)-SUMIFS(Sales!$R:$R,Sales!$H:$H,A348),SUMIFS(Investors!$Q:$Q,Investors!$P:$P,A348))</f>
        <v/>
      </c>
      <c r="F348" s="4">
        <f>SUMIFS('General Expenses'!$C:$C,'General Expenses'!$A:$A,A348)</f>
        <v/>
      </c>
      <c r="G348" s="4">
        <f>B348+C348-D348-E348-F348</f>
        <v/>
      </c>
      <c r="H348" s="4">
        <f>H347+G348</f>
        <v/>
      </c>
    </row>
    <row r="349">
      <c r="A349" s="10">
        <f>A348+1</f>
        <v/>
      </c>
      <c r="B349" s="4" t="n"/>
      <c r="C349" s="4">
        <f>SUMIFS(Sales!$S:$S,Sales!$H:$H,A349)+SUMIFS(Sales!$J:$J,Sales!$H:$H,A349)</f>
        <v/>
      </c>
      <c r="D349" s="4">
        <f>SUMIFS(Sales!$J:$J,Sales!$U:$U,A349)</f>
        <v/>
      </c>
      <c r="E349" s="4">
        <f>IF(C349&lt;&gt;0,SUMIFS(Investors!$Q:$Q,Investors!$P:$P,A349)-SUMIFS(Sales!$R:$R,Sales!$H:$H,A349),SUMIFS(Investors!$Q:$Q,Investors!$P:$P,A349))</f>
        <v/>
      </c>
      <c r="F349" s="4">
        <f>SUMIFS('General Expenses'!$C:$C,'General Expenses'!$A:$A,A349)</f>
        <v/>
      </c>
      <c r="G349" s="4">
        <f>B349+C349-D349-E349-F349</f>
        <v/>
      </c>
      <c r="H349" s="4">
        <f>H348+G349</f>
        <v/>
      </c>
    </row>
    <row r="350">
      <c r="A350" s="10">
        <f>A349+1</f>
        <v/>
      </c>
      <c r="B350" s="4" t="n"/>
      <c r="C350" s="4">
        <f>SUMIFS(Sales!$S:$S,Sales!$H:$H,A350)+SUMIFS(Sales!$J:$J,Sales!$H:$H,A350)</f>
        <v/>
      </c>
      <c r="D350" s="4">
        <f>SUMIFS(Sales!$J:$J,Sales!$U:$U,A350)</f>
        <v/>
      </c>
      <c r="E350" s="4">
        <f>IF(C350&lt;&gt;0,SUMIFS(Investors!$Q:$Q,Investors!$P:$P,A350)-SUMIFS(Sales!$R:$R,Sales!$H:$H,A350),SUMIFS(Investors!$Q:$Q,Investors!$P:$P,A350))</f>
        <v/>
      </c>
      <c r="F350" s="4">
        <f>SUMIFS('General Expenses'!$C:$C,'General Expenses'!$A:$A,A350)</f>
        <v/>
      </c>
      <c r="G350" s="4">
        <f>B350+C350-D350-E350-F350</f>
        <v/>
      </c>
      <c r="H350" s="4">
        <f>H349+G350</f>
        <v/>
      </c>
    </row>
    <row r="351">
      <c r="A351" s="10">
        <f>A350+1</f>
        <v/>
      </c>
      <c r="B351" s="4" t="n"/>
      <c r="C351" s="4">
        <f>SUMIFS(Sales!$S:$S,Sales!$H:$H,A351)+SUMIFS(Sales!$J:$J,Sales!$H:$H,A351)</f>
        <v/>
      </c>
      <c r="D351" s="4">
        <f>SUMIFS(Sales!$J:$J,Sales!$U:$U,A351)</f>
        <v/>
      </c>
      <c r="E351" s="4">
        <f>IF(C351&lt;&gt;0,SUMIFS(Investors!$Q:$Q,Investors!$P:$P,A351)-SUMIFS(Sales!$R:$R,Sales!$H:$H,A351),SUMIFS(Investors!$Q:$Q,Investors!$P:$P,A351))</f>
        <v/>
      </c>
      <c r="F351" s="4">
        <f>SUMIFS('General Expenses'!$C:$C,'General Expenses'!$A:$A,A351)</f>
        <v/>
      </c>
      <c r="G351" s="4">
        <f>B351+C351-D351-E351-F351</f>
        <v/>
      </c>
      <c r="H351" s="4">
        <f>H350+G351</f>
        <v/>
      </c>
    </row>
    <row r="352">
      <c r="A352" s="10">
        <f>A351+1</f>
        <v/>
      </c>
      <c r="B352" s="4" t="n"/>
      <c r="C352" s="4">
        <f>SUMIFS(Sales!$S:$S,Sales!$H:$H,A352)+SUMIFS(Sales!$J:$J,Sales!$H:$H,A352)</f>
        <v/>
      </c>
      <c r="D352" s="4">
        <f>SUMIFS(Sales!$J:$J,Sales!$U:$U,A352)</f>
        <v/>
      </c>
      <c r="E352" s="4">
        <f>IF(C352&lt;&gt;0,SUMIFS(Investors!$Q:$Q,Investors!$P:$P,A352)-SUMIFS(Sales!$R:$R,Sales!$H:$H,A352),SUMIFS(Investors!$Q:$Q,Investors!$P:$P,A352))</f>
        <v/>
      </c>
      <c r="F352" s="4">
        <f>SUMIFS('General Expenses'!$C:$C,'General Expenses'!$A:$A,A352)</f>
        <v/>
      </c>
      <c r="G352" s="4">
        <f>B352+C352-D352-E352-F352</f>
        <v/>
      </c>
      <c r="H352" s="4">
        <f>H351+G352</f>
        <v/>
      </c>
    </row>
    <row r="353">
      <c r="A353" s="10">
        <f>A352+1</f>
        <v/>
      </c>
      <c r="B353" s="4" t="n"/>
      <c r="C353" s="4">
        <f>SUMIFS(Sales!$S:$S,Sales!$H:$H,A353)+SUMIFS(Sales!$J:$J,Sales!$H:$H,A353)</f>
        <v/>
      </c>
      <c r="D353" s="4">
        <f>SUMIFS(Sales!$J:$J,Sales!$U:$U,A353)</f>
        <v/>
      </c>
      <c r="E353" s="4">
        <f>IF(C353&lt;&gt;0,SUMIFS(Investors!$Q:$Q,Investors!$P:$P,A353)-SUMIFS(Sales!$R:$R,Sales!$H:$H,A353),SUMIFS(Investors!$Q:$Q,Investors!$P:$P,A353))</f>
        <v/>
      </c>
      <c r="F353" s="4">
        <f>SUMIFS('General Expenses'!$C:$C,'General Expenses'!$A:$A,A353)</f>
        <v/>
      </c>
      <c r="G353" s="4">
        <f>B353+C353-D353-E353-F353</f>
        <v/>
      </c>
      <c r="H353" s="4">
        <f>H352+G353</f>
        <v/>
      </c>
    </row>
    <row r="354">
      <c r="A354" s="10">
        <f>A353+1</f>
        <v/>
      </c>
      <c r="B354" s="4" t="n"/>
      <c r="C354" s="4">
        <f>SUMIFS(Sales!$S:$S,Sales!$H:$H,A354)+SUMIFS(Sales!$J:$J,Sales!$H:$H,A354)</f>
        <v/>
      </c>
      <c r="D354" s="4">
        <f>SUMIFS(Sales!$J:$J,Sales!$U:$U,A354)</f>
        <v/>
      </c>
      <c r="E354" s="4">
        <f>IF(C354&lt;&gt;0,SUMIFS(Investors!$Q:$Q,Investors!$P:$P,A354)-SUMIFS(Sales!$R:$R,Sales!$H:$H,A354),SUMIFS(Investors!$Q:$Q,Investors!$P:$P,A354))</f>
        <v/>
      </c>
      <c r="F354" s="4">
        <f>SUMIFS('General Expenses'!$C:$C,'General Expenses'!$A:$A,A354)</f>
        <v/>
      </c>
      <c r="G354" s="4">
        <f>B354+C354-D354-E354-F354</f>
        <v/>
      </c>
      <c r="H354" s="4">
        <f>H353+G354</f>
        <v/>
      </c>
    </row>
    <row r="355">
      <c r="A355" s="10">
        <f>A354+1</f>
        <v/>
      </c>
      <c r="B355" s="4" t="n"/>
      <c r="C355" s="4">
        <f>SUMIFS(Sales!$S:$S,Sales!$H:$H,A355)+SUMIFS(Sales!$J:$J,Sales!$H:$H,A355)</f>
        <v/>
      </c>
      <c r="D355" s="4">
        <f>SUMIFS(Sales!$J:$J,Sales!$U:$U,A355)</f>
        <v/>
      </c>
      <c r="E355" s="4">
        <f>IF(C355&lt;&gt;0,SUMIFS(Investors!$Q:$Q,Investors!$P:$P,A355)-SUMIFS(Sales!$R:$R,Sales!$H:$H,A355),SUMIFS(Investors!$Q:$Q,Investors!$P:$P,A355))</f>
        <v/>
      </c>
      <c r="F355" s="4">
        <f>SUMIFS('General Expenses'!$C:$C,'General Expenses'!$A:$A,A355)</f>
        <v/>
      </c>
      <c r="G355" s="4">
        <f>B355+C355-D355-E355-F355</f>
        <v/>
      </c>
      <c r="H355" s="4">
        <f>H354+G355</f>
        <v/>
      </c>
    </row>
    <row r="356">
      <c r="A356" s="10">
        <f>A355+1</f>
        <v/>
      </c>
      <c r="B356" s="4" t="n"/>
      <c r="C356" s="4">
        <f>SUMIFS(Sales!$S:$S,Sales!$H:$H,A356)+SUMIFS(Sales!$J:$J,Sales!$H:$H,A356)</f>
        <v/>
      </c>
      <c r="D356" s="4">
        <f>SUMIFS(Sales!$J:$J,Sales!$U:$U,A356)</f>
        <v/>
      </c>
      <c r="E356" s="4">
        <f>IF(C356&lt;&gt;0,SUMIFS(Investors!$Q:$Q,Investors!$P:$P,A356)-SUMIFS(Sales!$R:$R,Sales!$H:$H,A356),SUMIFS(Investors!$Q:$Q,Investors!$P:$P,A356))</f>
        <v/>
      </c>
      <c r="F356" s="4">
        <f>SUMIFS('General Expenses'!$C:$C,'General Expenses'!$A:$A,A356)</f>
        <v/>
      </c>
      <c r="G356" s="4">
        <f>B356+C356-D356-E356-F356</f>
        <v/>
      </c>
      <c r="H356" s="4">
        <f>H355+G356</f>
        <v/>
      </c>
    </row>
    <row r="357">
      <c r="A357" s="10">
        <f>A356+1</f>
        <v/>
      </c>
      <c r="B357" s="4" t="n"/>
      <c r="C357" s="4">
        <f>SUMIFS(Sales!$S:$S,Sales!$H:$H,A357)+SUMIFS(Sales!$J:$J,Sales!$H:$H,A357)</f>
        <v/>
      </c>
      <c r="D357" s="4">
        <f>SUMIFS(Sales!$J:$J,Sales!$U:$U,A357)</f>
        <v/>
      </c>
      <c r="E357" s="4">
        <f>IF(C357&lt;&gt;0,SUMIFS(Investors!$Q:$Q,Investors!$P:$P,A357)-SUMIFS(Sales!$R:$R,Sales!$H:$H,A357),SUMIFS(Investors!$Q:$Q,Investors!$P:$P,A357))</f>
        <v/>
      </c>
      <c r="F357" s="4">
        <f>SUMIFS('General Expenses'!$C:$C,'General Expenses'!$A:$A,A357)</f>
        <v/>
      </c>
      <c r="G357" s="4">
        <f>B357+C357-D357-E357-F357</f>
        <v/>
      </c>
      <c r="H357" s="4">
        <f>H356+G357</f>
        <v/>
      </c>
    </row>
    <row r="358">
      <c r="A358" s="10">
        <f>A357+1</f>
        <v/>
      </c>
      <c r="B358" s="4" t="n"/>
      <c r="C358" s="4">
        <f>SUMIFS(Sales!$S:$S,Sales!$H:$H,A358)+SUMIFS(Sales!$J:$J,Sales!$H:$H,A358)</f>
        <v/>
      </c>
      <c r="D358" s="4">
        <f>SUMIFS(Sales!$J:$J,Sales!$U:$U,A358)</f>
        <v/>
      </c>
      <c r="E358" s="4">
        <f>IF(C358&lt;&gt;0,SUMIFS(Investors!$Q:$Q,Investors!$P:$P,A358)-SUMIFS(Sales!$R:$R,Sales!$H:$H,A358),SUMIFS(Investors!$Q:$Q,Investors!$P:$P,A358))</f>
        <v/>
      </c>
      <c r="F358" s="4">
        <f>SUMIFS('General Expenses'!$C:$C,'General Expenses'!$A:$A,A358)</f>
        <v/>
      </c>
      <c r="G358" s="4">
        <f>B358+C358-D358-E358-F358</f>
        <v/>
      </c>
      <c r="H358" s="4">
        <f>H357+G358</f>
        <v/>
      </c>
    </row>
    <row r="359">
      <c r="A359" s="10">
        <f>A358+1</f>
        <v/>
      </c>
      <c r="B359" s="4" t="n"/>
      <c r="C359" s="4">
        <f>SUMIFS(Sales!$S:$S,Sales!$H:$H,A359)+SUMIFS(Sales!$J:$J,Sales!$H:$H,A359)</f>
        <v/>
      </c>
      <c r="D359" s="4">
        <f>SUMIFS(Sales!$J:$J,Sales!$U:$U,A359)</f>
        <v/>
      </c>
      <c r="E359" s="4">
        <f>IF(C359&lt;&gt;0,SUMIFS(Investors!$Q:$Q,Investors!$P:$P,A359)-SUMIFS(Sales!$R:$R,Sales!$H:$H,A359),SUMIFS(Investors!$Q:$Q,Investors!$P:$P,A359))</f>
        <v/>
      </c>
      <c r="F359" s="4">
        <f>SUMIFS('General Expenses'!$C:$C,'General Expenses'!$A:$A,A359)</f>
        <v/>
      </c>
      <c r="G359" s="4">
        <f>B359+C359-D359-E359-F359</f>
        <v/>
      </c>
      <c r="H359" s="4">
        <f>H358+G359</f>
        <v/>
      </c>
    </row>
    <row r="360">
      <c r="A360" s="10">
        <f>A359+1</f>
        <v/>
      </c>
      <c r="B360" s="4" t="n"/>
      <c r="C360" s="4">
        <f>SUMIFS(Sales!$S:$S,Sales!$H:$H,A360)+SUMIFS(Sales!$J:$J,Sales!$H:$H,A360)</f>
        <v/>
      </c>
      <c r="D360" s="4">
        <f>SUMIFS(Sales!$J:$J,Sales!$U:$U,A360)</f>
        <v/>
      </c>
      <c r="E360" s="4">
        <f>IF(C360&lt;&gt;0,SUMIFS(Investors!$Q:$Q,Investors!$P:$P,A360)-SUMIFS(Sales!$R:$R,Sales!$H:$H,A360),SUMIFS(Investors!$Q:$Q,Investors!$P:$P,A360))</f>
        <v/>
      </c>
      <c r="F360" s="4">
        <f>SUMIFS('General Expenses'!$C:$C,'General Expenses'!$A:$A,A360)</f>
        <v/>
      </c>
      <c r="G360" s="4">
        <f>B360+C360-D360-E360-F360</f>
        <v/>
      </c>
      <c r="H360" s="4">
        <f>H359+G360</f>
        <v/>
      </c>
    </row>
    <row r="361">
      <c r="A361" s="10">
        <f>A360+1</f>
        <v/>
      </c>
      <c r="B361" s="4" t="n"/>
      <c r="C361" s="4">
        <f>SUMIFS(Sales!$S:$S,Sales!$H:$H,A361)+SUMIFS(Sales!$J:$J,Sales!$H:$H,A361)</f>
        <v/>
      </c>
      <c r="D361" s="4">
        <f>SUMIFS(Sales!$J:$J,Sales!$U:$U,A361)</f>
        <v/>
      </c>
      <c r="E361" s="4">
        <f>IF(C361&lt;&gt;0,SUMIFS(Investors!$Q:$Q,Investors!$P:$P,A361)-SUMIFS(Sales!$R:$R,Sales!$H:$H,A361),SUMIFS(Investors!$Q:$Q,Investors!$P:$P,A361))</f>
        <v/>
      </c>
      <c r="F361" s="4">
        <f>SUMIFS('General Expenses'!$C:$C,'General Expenses'!$A:$A,A361)</f>
        <v/>
      </c>
      <c r="G361" s="4">
        <f>B361+C361-D361-E361-F361</f>
        <v/>
      </c>
      <c r="H361" s="4">
        <f>H360+G361</f>
        <v/>
      </c>
    </row>
    <row r="362">
      <c r="A362" s="10">
        <f>A361+1</f>
        <v/>
      </c>
      <c r="B362" s="4" t="n"/>
      <c r="C362" s="4">
        <f>SUMIFS(Sales!$S:$S,Sales!$H:$H,A362)+SUMIFS(Sales!$J:$J,Sales!$H:$H,A362)</f>
        <v/>
      </c>
      <c r="D362" s="4">
        <f>SUMIFS(Sales!$J:$J,Sales!$U:$U,A362)</f>
        <v/>
      </c>
      <c r="E362" s="4">
        <f>IF(C362&lt;&gt;0,SUMIFS(Investors!$Q:$Q,Investors!$P:$P,A362)-SUMIFS(Sales!$R:$R,Sales!$H:$H,A362),SUMIFS(Investors!$Q:$Q,Investors!$P:$P,A362))</f>
        <v/>
      </c>
      <c r="F362" s="4">
        <f>SUMIFS('General Expenses'!$C:$C,'General Expenses'!$A:$A,A362)</f>
        <v/>
      </c>
      <c r="G362" s="4">
        <f>B362+C362-D362-E362-F362</f>
        <v/>
      </c>
      <c r="H362" s="4">
        <f>H361+G362</f>
        <v/>
      </c>
    </row>
    <row r="363">
      <c r="A363" s="10">
        <f>A362+1</f>
        <v/>
      </c>
      <c r="B363" s="4" t="n"/>
      <c r="C363" s="4">
        <f>SUMIFS(Sales!$S:$S,Sales!$H:$H,A363)+SUMIFS(Sales!$J:$J,Sales!$H:$H,A363)</f>
        <v/>
      </c>
      <c r="D363" s="4">
        <f>SUMIFS(Sales!$J:$J,Sales!$U:$U,A363)</f>
        <v/>
      </c>
      <c r="E363" s="4">
        <f>IF(C363&lt;&gt;0,SUMIFS(Investors!$Q:$Q,Investors!$P:$P,A363)-SUMIFS(Sales!$R:$R,Sales!$H:$H,A363),SUMIFS(Investors!$Q:$Q,Investors!$P:$P,A363))</f>
        <v/>
      </c>
      <c r="F363" s="4">
        <f>SUMIFS('General Expenses'!$C:$C,'General Expenses'!$A:$A,A363)</f>
        <v/>
      </c>
      <c r="G363" s="4">
        <f>B363+C363-D363-E363-F363</f>
        <v/>
      </c>
      <c r="H363" s="4">
        <f>H362+G363</f>
        <v/>
      </c>
    </row>
    <row r="364">
      <c r="A364" s="10">
        <f>A363+1</f>
        <v/>
      </c>
      <c r="B364" s="4" t="n"/>
      <c r="C364" s="4">
        <f>SUMIFS(Sales!$S:$S,Sales!$H:$H,A364)+SUMIFS(Sales!$J:$J,Sales!$H:$H,A364)</f>
        <v/>
      </c>
      <c r="D364" s="4">
        <f>SUMIFS(Sales!$J:$J,Sales!$U:$U,A364)</f>
        <v/>
      </c>
      <c r="E364" s="4">
        <f>IF(C364&lt;&gt;0,SUMIFS(Investors!$Q:$Q,Investors!$P:$P,A364)-SUMIFS(Sales!$R:$R,Sales!$H:$H,A364),SUMIFS(Investors!$Q:$Q,Investors!$P:$P,A364))</f>
        <v/>
      </c>
      <c r="F364" s="4">
        <f>SUMIFS('General Expenses'!$C:$C,'General Expenses'!$A:$A,A364)</f>
        <v/>
      </c>
      <c r="G364" s="4">
        <f>B364+C364-D364-E364-F364</f>
        <v/>
      </c>
      <c r="H364" s="4">
        <f>H363+G364</f>
        <v/>
      </c>
    </row>
    <row r="365">
      <c r="A365" s="10">
        <f>A364+1</f>
        <v/>
      </c>
      <c r="B365" s="4" t="n"/>
      <c r="C365" s="4">
        <f>SUMIFS(Sales!$S:$S,Sales!$H:$H,A365)+SUMIFS(Sales!$J:$J,Sales!$H:$H,A365)</f>
        <v/>
      </c>
      <c r="D365" s="4">
        <f>SUMIFS(Sales!$J:$J,Sales!$U:$U,A365)</f>
        <v/>
      </c>
      <c r="E365" s="4">
        <f>IF(C365&lt;&gt;0,SUMIFS(Investors!$Q:$Q,Investors!$P:$P,A365)-SUMIFS(Sales!$R:$R,Sales!$H:$H,A365),SUMIFS(Investors!$Q:$Q,Investors!$P:$P,A365))</f>
        <v/>
      </c>
      <c r="F365" s="4">
        <f>SUMIFS('General Expenses'!$C:$C,'General Expenses'!$A:$A,A365)</f>
        <v/>
      </c>
      <c r="G365" s="4">
        <f>B365+C365-D365-E365-F365</f>
        <v/>
      </c>
      <c r="H365" s="4">
        <f>H364+G365</f>
        <v/>
      </c>
    </row>
    <row r="366">
      <c r="A366" s="10">
        <f>A365+1</f>
        <v/>
      </c>
      <c r="B366" s="4" t="n"/>
      <c r="C366" s="4">
        <f>SUMIFS(Sales!$S:$S,Sales!$H:$H,A366)+SUMIFS(Sales!$J:$J,Sales!$H:$H,A366)</f>
        <v/>
      </c>
      <c r="D366" s="4">
        <f>SUMIFS(Sales!$J:$J,Sales!$U:$U,A366)</f>
        <v/>
      </c>
      <c r="E366" s="4">
        <f>IF(C366&lt;&gt;0,SUMIFS(Investors!$Q:$Q,Investors!$P:$P,A366)-SUMIFS(Sales!$R:$R,Sales!$H:$H,A366),SUMIFS(Investors!$Q:$Q,Investors!$P:$P,A366))</f>
        <v/>
      </c>
      <c r="F366" s="4">
        <f>SUMIFS('General Expenses'!$C:$C,'General Expenses'!$A:$A,A366)</f>
        <v/>
      </c>
      <c r="G366" s="4">
        <f>B366+C366-D366-E366-F366</f>
        <v/>
      </c>
      <c r="H366" s="4">
        <f>H365+G366</f>
        <v/>
      </c>
    </row>
    <row r="367">
      <c r="A367" s="10">
        <f>A366+1</f>
        <v/>
      </c>
      <c r="B367" s="4" t="n"/>
      <c r="C367" s="4">
        <f>SUMIFS(Sales!$S:$S,Sales!$H:$H,A367)+SUMIFS(Sales!$J:$J,Sales!$H:$H,A367)</f>
        <v/>
      </c>
      <c r="D367" s="4">
        <f>SUMIFS(Sales!$J:$J,Sales!$U:$U,A367)</f>
        <v/>
      </c>
      <c r="E367" s="4">
        <f>IF(C367&lt;&gt;0,SUMIFS(Investors!$Q:$Q,Investors!$P:$P,A367)-SUMIFS(Sales!$R:$R,Sales!$H:$H,A367),SUMIFS(Investors!$Q:$Q,Investors!$P:$P,A367))</f>
        <v/>
      </c>
      <c r="F367" s="4">
        <f>SUMIFS('General Expenses'!$C:$C,'General Expenses'!$A:$A,A367)</f>
        <v/>
      </c>
      <c r="G367" s="4">
        <f>B367+C367-D367-E367-F367</f>
        <v/>
      </c>
      <c r="H367" s="4">
        <f>H366+G367</f>
        <v/>
      </c>
    </row>
    <row r="368">
      <c r="A368" s="10">
        <f>A367+1</f>
        <v/>
      </c>
      <c r="B368" s="4" t="n"/>
      <c r="C368" s="4">
        <f>SUMIFS(Sales!$S:$S,Sales!$H:$H,A368)+SUMIFS(Sales!$J:$J,Sales!$H:$H,A368)</f>
        <v/>
      </c>
      <c r="D368" s="4">
        <f>SUMIFS(Sales!$J:$J,Sales!$U:$U,A368)</f>
        <v/>
      </c>
      <c r="E368" s="4">
        <f>IF(C368&lt;&gt;0,SUMIFS(Investors!$Q:$Q,Investors!$P:$P,A368)-SUMIFS(Sales!$R:$R,Sales!$H:$H,A368),SUMIFS(Investors!$Q:$Q,Investors!$P:$P,A368))</f>
        <v/>
      </c>
      <c r="F368" s="4">
        <f>SUMIFS('General Expenses'!$C:$C,'General Expenses'!$A:$A,A368)</f>
        <v/>
      </c>
      <c r="G368" s="4">
        <f>B368+C368-D368-E368-F368</f>
        <v/>
      </c>
      <c r="H368" s="4">
        <f>H367+G368</f>
        <v/>
      </c>
    </row>
    <row r="369">
      <c r="A369" s="10">
        <f>A368+1</f>
        <v/>
      </c>
      <c r="B369" s="4" t="n"/>
      <c r="C369" s="4">
        <f>SUMIFS(Sales!$S:$S,Sales!$H:$H,A369)+SUMIFS(Sales!$J:$J,Sales!$H:$H,A369)</f>
        <v/>
      </c>
      <c r="D369" s="4">
        <f>SUMIFS(Sales!$J:$J,Sales!$U:$U,A369)</f>
        <v/>
      </c>
      <c r="E369" s="4">
        <f>IF(C369&lt;&gt;0,SUMIFS(Investors!$Q:$Q,Investors!$P:$P,A369)-SUMIFS(Sales!$R:$R,Sales!$H:$H,A369),SUMIFS(Investors!$Q:$Q,Investors!$P:$P,A369))</f>
        <v/>
      </c>
      <c r="F369" s="4">
        <f>SUMIFS('General Expenses'!$C:$C,'General Expenses'!$A:$A,A369)</f>
        <v/>
      </c>
      <c r="G369" s="4">
        <f>B369+C369-D369-E369-F369</f>
        <v/>
      </c>
      <c r="H369" s="4">
        <f>H368+G369</f>
        <v/>
      </c>
    </row>
    <row r="370">
      <c r="A370" s="10">
        <f>A369+1</f>
        <v/>
      </c>
      <c r="B370" s="4" t="n"/>
      <c r="C370" s="4">
        <f>SUMIFS(Sales!$S:$S,Sales!$H:$H,A370)+SUMIFS(Sales!$J:$J,Sales!$H:$H,A370)</f>
        <v/>
      </c>
      <c r="D370" s="4">
        <f>SUMIFS(Sales!$J:$J,Sales!$U:$U,A370)</f>
        <v/>
      </c>
      <c r="E370" s="4">
        <f>IF(C370&lt;&gt;0,SUMIFS(Investors!$Q:$Q,Investors!$P:$P,A370)-SUMIFS(Sales!$R:$R,Sales!$H:$H,A370),SUMIFS(Investors!$Q:$Q,Investors!$P:$P,A370))</f>
        <v/>
      </c>
      <c r="F370" s="4">
        <f>SUMIFS('General Expenses'!$C:$C,'General Expenses'!$A:$A,A370)</f>
        <v/>
      </c>
      <c r="G370" s="4">
        <f>B370+C370-D370-E370-F370</f>
        <v/>
      </c>
      <c r="H370" s="4">
        <f>H369+G370</f>
        <v/>
      </c>
    </row>
    <row r="371">
      <c r="A371" s="10">
        <f>A370+1</f>
        <v/>
      </c>
      <c r="B371" s="4" t="n"/>
      <c r="C371" s="4">
        <f>SUMIFS(Sales!$S:$S,Sales!$H:$H,A371)+SUMIFS(Sales!$J:$J,Sales!$H:$H,A371)</f>
        <v/>
      </c>
      <c r="D371" s="4">
        <f>SUMIFS(Sales!$J:$J,Sales!$U:$U,A371)</f>
        <v/>
      </c>
      <c r="E371" s="4">
        <f>IF(C371&lt;&gt;0,SUMIFS(Investors!$Q:$Q,Investors!$P:$P,A371)-SUMIFS(Sales!$R:$R,Sales!$H:$H,A371),SUMIFS(Investors!$Q:$Q,Investors!$P:$P,A371))</f>
        <v/>
      </c>
      <c r="F371" s="4">
        <f>SUMIFS('General Expenses'!$C:$C,'General Expenses'!$A:$A,A371)</f>
        <v/>
      </c>
      <c r="G371" s="4">
        <f>B371+C371-D371-E371-F371</f>
        <v/>
      </c>
      <c r="H371" s="4">
        <f>H370+G371</f>
        <v/>
      </c>
    </row>
    <row r="372">
      <c r="A372" s="10">
        <f>A371+1</f>
        <v/>
      </c>
      <c r="B372" s="4" t="n"/>
      <c r="C372" s="4">
        <f>SUMIFS(Sales!$S:$S,Sales!$H:$H,A372)+SUMIFS(Sales!$J:$J,Sales!$H:$H,A372)</f>
        <v/>
      </c>
      <c r="D372" s="4">
        <f>SUMIFS(Sales!$J:$J,Sales!$U:$U,A372)</f>
        <v/>
      </c>
      <c r="E372" s="4">
        <f>IF(C372&lt;&gt;0,SUMIFS(Investors!$Q:$Q,Investors!$P:$P,A372)-SUMIFS(Sales!$R:$R,Sales!$H:$H,A372),SUMIFS(Investors!$Q:$Q,Investors!$P:$P,A372))</f>
        <v/>
      </c>
      <c r="F372" s="4">
        <f>SUMIFS('General Expenses'!$C:$C,'General Expenses'!$A:$A,A372)</f>
        <v/>
      </c>
      <c r="G372" s="4">
        <f>B372+C372-D372-E372-F372</f>
        <v/>
      </c>
      <c r="H372" s="4">
        <f>H371+G372</f>
        <v/>
      </c>
    </row>
    <row r="373">
      <c r="A373" s="10">
        <f>A372+1</f>
        <v/>
      </c>
      <c r="B373" s="4" t="n"/>
      <c r="C373" s="4">
        <f>SUMIFS(Sales!$S:$S,Sales!$H:$H,A373)+SUMIFS(Sales!$J:$J,Sales!$H:$H,A373)</f>
        <v/>
      </c>
      <c r="D373" s="4">
        <f>SUMIFS(Sales!$J:$J,Sales!$U:$U,A373)</f>
        <v/>
      </c>
      <c r="E373" s="4">
        <f>IF(C373&lt;&gt;0,SUMIFS(Investors!$Q:$Q,Investors!$P:$P,A373)-SUMIFS(Sales!$R:$R,Sales!$H:$H,A373),SUMIFS(Investors!$Q:$Q,Investors!$P:$P,A373))</f>
        <v/>
      </c>
      <c r="F373" s="4">
        <f>SUMIFS('General Expenses'!$C:$C,'General Expenses'!$A:$A,A373)</f>
        <v/>
      </c>
      <c r="G373" s="4">
        <f>B373+C373-D373-E373-F373</f>
        <v/>
      </c>
      <c r="H373" s="4">
        <f>H372+G373</f>
        <v/>
      </c>
    </row>
    <row r="374">
      <c r="A374" s="10">
        <f>A373+1</f>
        <v/>
      </c>
      <c r="B374" s="4" t="n"/>
      <c r="C374" s="4">
        <f>SUMIFS(Sales!$S:$S,Sales!$H:$H,A374)+SUMIFS(Sales!$J:$J,Sales!$H:$H,A374)</f>
        <v/>
      </c>
      <c r="D374" s="4">
        <f>SUMIFS(Sales!$J:$J,Sales!$U:$U,A374)</f>
        <v/>
      </c>
      <c r="E374" s="4">
        <f>IF(C374&lt;&gt;0,SUMIFS(Investors!$Q:$Q,Investors!$P:$P,A374)-SUMIFS(Sales!$R:$R,Sales!$H:$H,A374),SUMIFS(Investors!$Q:$Q,Investors!$P:$P,A374))</f>
        <v/>
      </c>
      <c r="F374" s="4">
        <f>SUMIFS('General Expenses'!$C:$C,'General Expenses'!$A:$A,A374)</f>
        <v/>
      </c>
      <c r="G374" s="4">
        <f>B374+C374-D374-E374-F374</f>
        <v/>
      </c>
      <c r="H374" s="4">
        <f>H373+G374</f>
        <v/>
      </c>
    </row>
    <row r="375">
      <c r="A375" s="10">
        <f>A374+1</f>
        <v/>
      </c>
      <c r="B375" s="4" t="n"/>
      <c r="C375" s="4">
        <f>SUMIFS(Sales!$S:$S,Sales!$H:$H,A375)+SUMIFS(Sales!$J:$J,Sales!$H:$H,A375)</f>
        <v/>
      </c>
      <c r="D375" s="4">
        <f>SUMIFS(Sales!$J:$J,Sales!$U:$U,A375)</f>
        <v/>
      </c>
      <c r="E375" s="4">
        <f>IF(C375&lt;&gt;0,SUMIFS(Investors!$Q:$Q,Investors!$P:$P,A375)-SUMIFS(Sales!$R:$R,Sales!$H:$H,A375),SUMIFS(Investors!$Q:$Q,Investors!$P:$P,A375))</f>
        <v/>
      </c>
      <c r="F375" s="4">
        <f>SUMIFS('General Expenses'!$C:$C,'General Expenses'!$A:$A,A375)</f>
        <v/>
      </c>
      <c r="G375" s="4">
        <f>B375+C375-D375-E375-F375</f>
        <v/>
      </c>
      <c r="H375" s="4">
        <f>H374+G375</f>
        <v/>
      </c>
    </row>
    <row r="376">
      <c r="A376" s="10">
        <f>A375+1</f>
        <v/>
      </c>
      <c r="B376" s="4" t="n"/>
      <c r="C376" s="4">
        <f>SUMIFS(Sales!$S:$S,Sales!$H:$H,A376)+SUMIFS(Sales!$J:$J,Sales!$H:$H,A376)</f>
        <v/>
      </c>
      <c r="D376" s="4">
        <f>SUMIFS(Sales!$J:$J,Sales!$U:$U,A376)</f>
        <v/>
      </c>
      <c r="E376" s="4">
        <f>IF(C376&lt;&gt;0,SUMIFS(Investors!$Q:$Q,Investors!$P:$P,A376)-SUMIFS(Sales!$R:$R,Sales!$H:$H,A376),SUMIFS(Investors!$Q:$Q,Investors!$P:$P,A376))</f>
        <v/>
      </c>
      <c r="F376" s="4">
        <f>SUMIFS('General Expenses'!$C:$C,'General Expenses'!$A:$A,A376)</f>
        <v/>
      </c>
      <c r="G376" s="4">
        <f>B376+C376-D376-E376-F376</f>
        <v/>
      </c>
      <c r="H376" s="4">
        <f>H375+G376</f>
        <v/>
      </c>
    </row>
    <row r="377">
      <c r="A377" s="10">
        <f>A376+1</f>
        <v/>
      </c>
      <c r="B377" s="4" t="n"/>
      <c r="C377" s="4">
        <f>SUMIFS(Sales!$S:$S,Sales!$H:$H,A377)+SUMIFS(Sales!$J:$J,Sales!$H:$H,A377)</f>
        <v/>
      </c>
      <c r="D377" s="4">
        <f>SUMIFS(Sales!$J:$J,Sales!$U:$U,A377)</f>
        <v/>
      </c>
      <c r="E377" s="4">
        <f>IF(C377&lt;&gt;0,SUMIFS(Investors!$Q:$Q,Investors!$P:$P,A377)-SUMIFS(Sales!$R:$R,Sales!$H:$H,A377),SUMIFS(Investors!$Q:$Q,Investors!$P:$P,A377))</f>
        <v/>
      </c>
      <c r="F377" s="4">
        <f>SUMIFS('General Expenses'!$C:$C,'General Expenses'!$A:$A,A377)</f>
        <v/>
      </c>
      <c r="G377" s="4">
        <f>B377+C377-D377-E377-F377</f>
        <v/>
      </c>
      <c r="H377" s="4">
        <f>H376+G377</f>
        <v/>
      </c>
    </row>
    <row r="378">
      <c r="A378" s="10">
        <f>A377+1</f>
        <v/>
      </c>
      <c r="B378" s="4" t="n"/>
      <c r="C378" s="4">
        <f>SUMIFS(Sales!$S:$S,Sales!$H:$H,A378)+SUMIFS(Sales!$J:$J,Sales!$H:$H,A378)</f>
        <v/>
      </c>
      <c r="D378" s="4">
        <f>SUMIFS(Sales!$J:$J,Sales!$U:$U,A378)</f>
        <v/>
      </c>
      <c r="E378" s="4">
        <f>IF(C378&lt;&gt;0,SUMIFS(Investors!$Q:$Q,Investors!$P:$P,A378)-SUMIFS(Sales!$R:$R,Sales!$H:$H,A378),SUMIFS(Investors!$Q:$Q,Investors!$P:$P,A378))</f>
        <v/>
      </c>
      <c r="F378" s="4">
        <f>SUMIFS('General Expenses'!$C:$C,'General Expenses'!$A:$A,A378)</f>
        <v/>
      </c>
      <c r="G378" s="4">
        <f>B378+C378-D378-E378-F378</f>
        <v/>
      </c>
      <c r="H378" s="4">
        <f>H377+G378</f>
        <v/>
      </c>
    </row>
    <row r="379">
      <c r="A379" s="10">
        <f>A378+1</f>
        <v/>
      </c>
      <c r="B379" s="4" t="n"/>
      <c r="C379" s="4">
        <f>SUMIFS(Sales!$S:$S,Sales!$H:$H,A379)+SUMIFS(Sales!$J:$J,Sales!$H:$H,A379)</f>
        <v/>
      </c>
      <c r="D379" s="4">
        <f>SUMIFS(Sales!$J:$J,Sales!$U:$U,A379)</f>
        <v/>
      </c>
      <c r="E379" s="4">
        <f>IF(C379&lt;&gt;0,SUMIFS(Investors!$Q:$Q,Investors!$P:$P,A379)-SUMIFS(Sales!$R:$R,Sales!$H:$H,A379),SUMIFS(Investors!$Q:$Q,Investors!$P:$P,A379))</f>
        <v/>
      </c>
      <c r="F379" s="4">
        <f>SUMIFS('General Expenses'!$C:$C,'General Expenses'!$A:$A,A379)</f>
        <v/>
      </c>
      <c r="G379" s="4">
        <f>B379+C379-D379-E379-F379</f>
        <v/>
      </c>
      <c r="H379" s="4">
        <f>H378+G379</f>
        <v/>
      </c>
    </row>
    <row r="380">
      <c r="A380" s="10">
        <f>A379+1</f>
        <v/>
      </c>
      <c r="B380" s="4" t="n"/>
      <c r="C380" s="4">
        <f>SUMIFS(Sales!$S:$S,Sales!$H:$H,A380)+SUMIFS(Sales!$J:$J,Sales!$H:$H,A380)</f>
        <v/>
      </c>
      <c r="D380" s="4">
        <f>SUMIFS(Sales!$J:$J,Sales!$U:$U,A380)</f>
        <v/>
      </c>
      <c r="E380" s="4">
        <f>IF(C380&lt;&gt;0,SUMIFS(Investors!$Q:$Q,Investors!$P:$P,A380)-SUMIFS(Sales!$R:$R,Sales!$H:$H,A380),SUMIFS(Investors!$Q:$Q,Investors!$P:$P,A380))</f>
        <v/>
      </c>
      <c r="F380" s="4">
        <f>SUMIFS('General Expenses'!$C:$C,'General Expenses'!$A:$A,A380)</f>
        <v/>
      </c>
      <c r="G380" s="4">
        <f>B380+C380-D380-E380-F380</f>
        <v/>
      </c>
      <c r="H380" s="4">
        <f>H379+G380</f>
        <v/>
      </c>
    </row>
    <row r="381">
      <c r="A381" s="10">
        <f>A380+1</f>
        <v/>
      </c>
      <c r="B381" s="4" t="n"/>
      <c r="C381" s="4">
        <f>SUMIFS(Sales!$S:$S,Sales!$H:$H,A381)+SUMIFS(Sales!$J:$J,Sales!$H:$H,A381)</f>
        <v/>
      </c>
      <c r="D381" s="4">
        <f>SUMIFS(Sales!$J:$J,Sales!$U:$U,A381)</f>
        <v/>
      </c>
      <c r="E381" s="4">
        <f>IF(C381&lt;&gt;0,SUMIFS(Investors!$Q:$Q,Investors!$P:$P,A381)-SUMIFS(Sales!$R:$R,Sales!$H:$H,A381),SUMIFS(Investors!$Q:$Q,Investors!$P:$P,A381))</f>
        <v/>
      </c>
      <c r="F381" s="4">
        <f>SUMIFS('General Expenses'!$C:$C,'General Expenses'!$A:$A,A381)</f>
        <v/>
      </c>
      <c r="G381" s="4">
        <f>B381+C381-D381-E381-F381</f>
        <v/>
      </c>
      <c r="H381" s="4">
        <f>H380+G381</f>
        <v/>
      </c>
    </row>
    <row r="382">
      <c r="A382" s="10">
        <f>A381+1</f>
        <v/>
      </c>
      <c r="B382" s="4" t="n"/>
      <c r="C382" s="4">
        <f>SUMIFS(Sales!$S:$S,Sales!$H:$H,A382)+SUMIFS(Sales!$J:$J,Sales!$H:$H,A382)</f>
        <v/>
      </c>
      <c r="D382" s="4">
        <f>SUMIFS(Sales!$J:$J,Sales!$U:$U,A382)</f>
        <v/>
      </c>
      <c r="E382" s="4">
        <f>IF(C382&lt;&gt;0,SUMIFS(Investors!$Q:$Q,Investors!$P:$P,A382)-SUMIFS(Sales!$R:$R,Sales!$H:$H,A382),SUMIFS(Investors!$Q:$Q,Investors!$P:$P,A382))</f>
        <v/>
      </c>
      <c r="F382" s="4">
        <f>SUMIFS('General Expenses'!$C:$C,'General Expenses'!$A:$A,A382)</f>
        <v/>
      </c>
      <c r="G382" s="4">
        <f>B382+C382-D382-E382-F382</f>
        <v/>
      </c>
      <c r="H382" s="4">
        <f>H381+G382</f>
        <v/>
      </c>
    </row>
    <row r="383">
      <c r="A383" s="10">
        <f>A382+1</f>
        <v/>
      </c>
      <c r="B383" s="4" t="n"/>
      <c r="C383" s="4">
        <f>SUMIFS(Sales!$S:$S,Sales!$H:$H,A383)+SUMIFS(Sales!$J:$J,Sales!$H:$H,A383)</f>
        <v/>
      </c>
      <c r="D383" s="4">
        <f>SUMIFS(Sales!$J:$J,Sales!$U:$U,A383)</f>
        <v/>
      </c>
      <c r="E383" s="4">
        <f>IF(C383&lt;&gt;0,SUMIFS(Investors!$Q:$Q,Investors!$P:$P,A383)-SUMIFS(Sales!$R:$R,Sales!$H:$H,A383),SUMIFS(Investors!$Q:$Q,Investors!$P:$P,A383))</f>
        <v/>
      </c>
      <c r="F383" s="4">
        <f>SUMIFS('General Expenses'!$C:$C,'General Expenses'!$A:$A,A383)</f>
        <v/>
      </c>
      <c r="G383" s="4">
        <f>B383+C383-D383-E383-F383</f>
        <v/>
      </c>
      <c r="H383" s="4">
        <f>H382+G383</f>
        <v/>
      </c>
    </row>
    <row r="384">
      <c r="A384" s="10">
        <f>A383+1</f>
        <v/>
      </c>
      <c r="B384" s="4" t="n"/>
      <c r="C384" s="4">
        <f>SUMIFS(Sales!$S:$S,Sales!$H:$H,A384)+SUMIFS(Sales!$J:$J,Sales!$H:$H,A384)</f>
        <v/>
      </c>
      <c r="D384" s="4">
        <f>SUMIFS(Sales!$J:$J,Sales!$U:$U,A384)</f>
        <v/>
      </c>
      <c r="E384" s="4">
        <f>IF(C384&lt;&gt;0,SUMIFS(Investors!$Q:$Q,Investors!$P:$P,A384)-SUMIFS(Sales!$R:$R,Sales!$H:$H,A384),SUMIFS(Investors!$Q:$Q,Investors!$P:$P,A384))</f>
        <v/>
      </c>
      <c r="F384" s="4">
        <f>SUMIFS('General Expenses'!$C:$C,'General Expenses'!$A:$A,A384)</f>
        <v/>
      </c>
      <c r="G384" s="4">
        <f>B384+C384-D384-E384-F384</f>
        <v/>
      </c>
      <c r="H384" s="4">
        <f>H383+G384</f>
        <v/>
      </c>
    </row>
    <row r="385">
      <c r="A385" s="10">
        <f>A384+1</f>
        <v/>
      </c>
      <c r="B385" s="4" t="n"/>
      <c r="C385" s="4">
        <f>SUMIFS(Sales!$S:$S,Sales!$H:$H,A385)+SUMIFS(Sales!$J:$J,Sales!$H:$H,A385)</f>
        <v/>
      </c>
      <c r="D385" s="4">
        <f>SUMIFS(Sales!$J:$J,Sales!$U:$U,A385)</f>
        <v/>
      </c>
      <c r="E385" s="4">
        <f>IF(C385&lt;&gt;0,SUMIFS(Investors!$Q:$Q,Investors!$P:$P,A385)-SUMIFS(Sales!$R:$R,Sales!$H:$H,A385),SUMIFS(Investors!$Q:$Q,Investors!$P:$P,A385))</f>
        <v/>
      </c>
      <c r="F385" s="4">
        <f>SUMIFS('General Expenses'!$C:$C,'General Expenses'!$A:$A,A385)</f>
        <v/>
      </c>
      <c r="G385" s="4">
        <f>B385+C385-D385-E385-F385</f>
        <v/>
      </c>
      <c r="H385" s="4">
        <f>H384+G385</f>
        <v/>
      </c>
    </row>
    <row r="386">
      <c r="A386" s="10">
        <f>A385+1</f>
        <v/>
      </c>
      <c r="B386" s="4" t="n"/>
      <c r="C386" s="4">
        <f>SUMIFS(Sales!$S:$S,Sales!$H:$H,A386)+SUMIFS(Sales!$J:$J,Sales!$H:$H,A386)</f>
        <v/>
      </c>
      <c r="D386" s="4">
        <f>SUMIFS(Sales!$J:$J,Sales!$U:$U,A386)</f>
        <v/>
      </c>
      <c r="E386" s="4">
        <f>IF(C386&lt;&gt;0,SUMIFS(Investors!$Q:$Q,Investors!$P:$P,A386)-SUMIFS(Sales!$R:$R,Sales!$H:$H,A386),SUMIFS(Investors!$Q:$Q,Investors!$P:$P,A386))</f>
        <v/>
      </c>
      <c r="F386" s="4">
        <f>SUMIFS('General Expenses'!$C:$C,'General Expenses'!$A:$A,A386)</f>
        <v/>
      </c>
      <c r="G386" s="4">
        <f>B386+C386-D386-E386-F386</f>
        <v/>
      </c>
      <c r="H386" s="4">
        <f>H385+G386</f>
        <v/>
      </c>
    </row>
    <row r="387">
      <c r="A387" s="10">
        <f>A386+1</f>
        <v/>
      </c>
      <c r="B387" s="4" t="n"/>
      <c r="C387" s="4">
        <f>SUMIFS(Sales!$S:$S,Sales!$H:$H,A387)+SUMIFS(Sales!$J:$J,Sales!$H:$H,A387)</f>
        <v/>
      </c>
      <c r="D387" s="4">
        <f>SUMIFS(Sales!$J:$J,Sales!$U:$U,A387)</f>
        <v/>
      </c>
      <c r="E387" s="4">
        <f>IF(C387&lt;&gt;0,SUMIFS(Investors!$Q:$Q,Investors!$P:$P,A387)-SUMIFS(Sales!$R:$R,Sales!$H:$H,A387),SUMIFS(Investors!$Q:$Q,Investors!$P:$P,A387))</f>
        <v/>
      </c>
      <c r="F387" s="4">
        <f>SUMIFS('General Expenses'!$C:$C,'General Expenses'!$A:$A,A387)</f>
        <v/>
      </c>
      <c r="G387" s="4">
        <f>B387+C387-D387-E387-F387</f>
        <v/>
      </c>
      <c r="H387" s="4">
        <f>H386+G387</f>
        <v/>
      </c>
    </row>
    <row r="388">
      <c r="A388" s="10">
        <f>A387+1</f>
        <v/>
      </c>
      <c r="B388" s="4" t="n"/>
      <c r="C388" s="4">
        <f>SUMIFS(Sales!$S:$S,Sales!$H:$H,A388)+SUMIFS(Sales!$J:$J,Sales!$H:$H,A388)</f>
        <v/>
      </c>
      <c r="D388" s="4">
        <f>SUMIFS(Sales!$J:$J,Sales!$U:$U,A388)</f>
        <v/>
      </c>
      <c r="E388" s="4">
        <f>IF(C388&lt;&gt;0,SUMIFS(Investors!$Q:$Q,Investors!$P:$P,A388)-SUMIFS(Sales!$R:$R,Sales!$H:$H,A388),SUMIFS(Investors!$Q:$Q,Investors!$P:$P,A388))</f>
        <v/>
      </c>
      <c r="F388" s="4">
        <f>SUMIFS('General Expenses'!$C:$C,'General Expenses'!$A:$A,A388)</f>
        <v/>
      </c>
      <c r="G388" s="4">
        <f>B388+C388-D388-E388-F388</f>
        <v/>
      </c>
      <c r="H388" s="4">
        <f>H387+G388</f>
        <v/>
      </c>
    </row>
    <row r="389">
      <c r="A389" s="10">
        <f>A388+1</f>
        <v/>
      </c>
      <c r="B389" s="4" t="n"/>
      <c r="C389" s="4">
        <f>SUMIFS(Sales!$S:$S,Sales!$H:$H,A389)+SUMIFS(Sales!$J:$J,Sales!$H:$H,A389)</f>
        <v/>
      </c>
      <c r="D389" s="4">
        <f>SUMIFS(Sales!$J:$J,Sales!$U:$U,A389)</f>
        <v/>
      </c>
      <c r="E389" s="4">
        <f>IF(C389&lt;&gt;0,SUMIFS(Investors!$Q:$Q,Investors!$P:$P,A389)-SUMIFS(Sales!$R:$R,Sales!$H:$H,A389),SUMIFS(Investors!$Q:$Q,Investors!$P:$P,A389))</f>
        <v/>
      </c>
      <c r="F389" s="4">
        <f>SUMIFS('General Expenses'!$C:$C,'General Expenses'!$A:$A,A389)</f>
        <v/>
      </c>
      <c r="G389" s="4">
        <f>B389+C389-D389-E389-F389</f>
        <v/>
      </c>
      <c r="H389" s="4">
        <f>H388+G389</f>
        <v/>
      </c>
    </row>
    <row r="390">
      <c r="A390" s="10">
        <f>A389+1</f>
        <v/>
      </c>
      <c r="B390" s="4" t="n"/>
      <c r="C390" s="4">
        <f>SUMIFS(Sales!$S:$S,Sales!$H:$H,A390)+SUMIFS(Sales!$J:$J,Sales!$H:$H,A390)</f>
        <v/>
      </c>
      <c r="D390" s="4">
        <f>SUMIFS(Sales!$J:$J,Sales!$U:$U,A390)</f>
        <v/>
      </c>
      <c r="E390" s="4">
        <f>IF(C390&lt;&gt;0,SUMIFS(Investors!$Q:$Q,Investors!$P:$P,A390)-SUMIFS(Sales!$R:$R,Sales!$H:$H,A390),SUMIFS(Investors!$Q:$Q,Investors!$P:$P,A390))</f>
        <v/>
      </c>
      <c r="F390" s="4">
        <f>SUMIFS('General Expenses'!$C:$C,'General Expenses'!$A:$A,A390)</f>
        <v/>
      </c>
      <c r="G390" s="4">
        <f>B390+C390-D390-E390-F390</f>
        <v/>
      </c>
      <c r="H390" s="4">
        <f>H389+G390</f>
        <v/>
      </c>
    </row>
    <row r="391">
      <c r="A391" s="10">
        <f>A390+1</f>
        <v/>
      </c>
      <c r="B391" s="4" t="n"/>
      <c r="C391" s="4">
        <f>SUMIFS(Sales!$S:$S,Sales!$H:$H,A391)+SUMIFS(Sales!$J:$J,Sales!$H:$H,A391)</f>
        <v/>
      </c>
      <c r="D391" s="4">
        <f>SUMIFS(Sales!$J:$J,Sales!$U:$U,A391)</f>
        <v/>
      </c>
      <c r="E391" s="4">
        <f>IF(C391&lt;&gt;0,SUMIFS(Investors!$Q:$Q,Investors!$P:$P,A391)-SUMIFS(Sales!$R:$R,Sales!$H:$H,A391),SUMIFS(Investors!$Q:$Q,Investors!$P:$P,A391))</f>
        <v/>
      </c>
      <c r="F391" s="4">
        <f>SUMIFS('General Expenses'!$C:$C,'General Expenses'!$A:$A,A391)</f>
        <v/>
      </c>
      <c r="G391" s="4">
        <f>B391+C391-D391-E391-F391</f>
        <v/>
      </c>
      <c r="H391" s="4">
        <f>H390+G391</f>
        <v/>
      </c>
    </row>
    <row r="392">
      <c r="A392" s="10">
        <f>A391+1</f>
        <v/>
      </c>
      <c r="B392" s="4" t="n"/>
      <c r="C392" s="4">
        <f>SUMIFS(Sales!$S:$S,Sales!$H:$H,A392)+SUMIFS(Sales!$J:$J,Sales!$H:$H,A392)</f>
        <v/>
      </c>
      <c r="D392" s="4">
        <f>SUMIFS(Sales!$J:$J,Sales!$U:$U,A392)</f>
        <v/>
      </c>
      <c r="E392" s="4">
        <f>IF(C392&lt;&gt;0,SUMIFS(Investors!$Q:$Q,Investors!$P:$P,A392)-SUMIFS(Sales!$R:$R,Sales!$H:$H,A392),SUMIFS(Investors!$Q:$Q,Investors!$P:$P,A392))</f>
        <v/>
      </c>
      <c r="F392" s="4">
        <f>SUMIFS('General Expenses'!$C:$C,'General Expenses'!$A:$A,A392)</f>
        <v/>
      </c>
      <c r="G392" s="4">
        <f>B392+C392-D392-E392-F392</f>
        <v/>
      </c>
      <c r="H392" s="4">
        <f>H391+G392</f>
        <v/>
      </c>
    </row>
    <row r="393">
      <c r="A393" s="10">
        <f>A392+1</f>
        <v/>
      </c>
      <c r="B393" s="4" t="n"/>
      <c r="C393" s="4">
        <f>SUMIFS(Sales!$S:$S,Sales!$H:$H,A393)+SUMIFS(Sales!$J:$J,Sales!$H:$H,A393)</f>
        <v/>
      </c>
      <c r="D393" s="4">
        <f>SUMIFS(Sales!$J:$J,Sales!$U:$U,A393)</f>
        <v/>
      </c>
      <c r="E393" s="4">
        <f>IF(C393&lt;&gt;0,SUMIFS(Investors!$Q:$Q,Investors!$P:$P,A393)-SUMIFS(Sales!$R:$R,Sales!$H:$H,A393),SUMIFS(Investors!$Q:$Q,Investors!$P:$P,A393))</f>
        <v/>
      </c>
      <c r="F393" s="4">
        <f>SUMIFS('General Expenses'!$C:$C,'General Expenses'!$A:$A,A393)</f>
        <v/>
      </c>
      <c r="G393" s="4">
        <f>B393+C393-D393-E393-F393</f>
        <v/>
      </c>
      <c r="H393" s="4">
        <f>H392+G393</f>
        <v/>
      </c>
    </row>
    <row r="394">
      <c r="A394" s="10">
        <f>A393+1</f>
        <v/>
      </c>
      <c r="B394" s="4" t="n"/>
      <c r="C394" s="4">
        <f>SUMIFS(Sales!$S:$S,Sales!$H:$H,A394)+SUMIFS(Sales!$J:$J,Sales!$H:$H,A394)</f>
        <v/>
      </c>
      <c r="D394" s="4">
        <f>SUMIFS(Sales!$J:$J,Sales!$U:$U,A394)</f>
        <v/>
      </c>
      <c r="E394" s="4">
        <f>IF(C394&lt;&gt;0,SUMIFS(Investors!$Q:$Q,Investors!$P:$P,A394)-SUMIFS(Sales!$R:$R,Sales!$H:$H,A394),SUMIFS(Investors!$Q:$Q,Investors!$P:$P,A394))</f>
        <v/>
      </c>
      <c r="F394" s="4">
        <f>SUMIFS('General Expenses'!$C:$C,'General Expenses'!$A:$A,A394)</f>
        <v/>
      </c>
      <c r="G394" s="4">
        <f>B394+C394-D394-E394-F394</f>
        <v/>
      </c>
      <c r="H394" s="4">
        <f>H393+G394</f>
        <v/>
      </c>
    </row>
    <row r="395">
      <c r="A395" s="10">
        <f>A394+1</f>
        <v/>
      </c>
      <c r="B395" s="4" t="n"/>
      <c r="C395" s="4">
        <f>SUMIFS(Sales!$S:$S,Sales!$H:$H,A395)+SUMIFS(Sales!$J:$J,Sales!$H:$H,A395)</f>
        <v/>
      </c>
      <c r="D395" s="4">
        <f>SUMIFS(Sales!$J:$J,Sales!$U:$U,A395)</f>
        <v/>
      </c>
      <c r="E395" s="4">
        <f>IF(C395&lt;&gt;0,SUMIFS(Investors!$Q:$Q,Investors!$P:$P,A395)-SUMIFS(Sales!$R:$R,Sales!$H:$H,A395),SUMIFS(Investors!$Q:$Q,Investors!$P:$P,A395))</f>
        <v/>
      </c>
      <c r="F395" s="4">
        <f>SUMIFS('General Expenses'!$C:$C,'General Expenses'!$A:$A,A395)</f>
        <v/>
      </c>
      <c r="G395" s="4">
        <f>B395+C395-D395-E395-F395</f>
        <v/>
      </c>
      <c r="H395" s="4">
        <f>H394+G395</f>
        <v/>
      </c>
    </row>
    <row r="396">
      <c r="A396" s="10">
        <f>A395+1</f>
        <v/>
      </c>
      <c r="B396" s="4" t="n"/>
      <c r="C396" s="4">
        <f>SUMIFS(Sales!$S:$S,Sales!$H:$H,A396)+SUMIFS(Sales!$J:$J,Sales!$H:$H,A396)</f>
        <v/>
      </c>
      <c r="D396" s="4">
        <f>SUMIFS(Sales!$J:$J,Sales!$U:$U,A396)</f>
        <v/>
      </c>
      <c r="E396" s="4">
        <f>IF(C396&lt;&gt;0,SUMIFS(Investors!$Q:$Q,Investors!$P:$P,A396)-SUMIFS(Sales!$R:$R,Sales!$H:$H,A396),SUMIFS(Investors!$Q:$Q,Investors!$P:$P,A396))</f>
        <v/>
      </c>
      <c r="F396" s="4">
        <f>SUMIFS('General Expenses'!$C:$C,'General Expenses'!$A:$A,A396)</f>
        <v/>
      </c>
      <c r="G396" s="4">
        <f>B396+C396-D396-E396-F396</f>
        <v/>
      </c>
      <c r="H396" s="4">
        <f>H395+G396</f>
        <v/>
      </c>
    </row>
    <row r="397">
      <c r="A397" s="10">
        <f>A396+1</f>
        <v/>
      </c>
      <c r="B397" s="4" t="n"/>
      <c r="C397" s="4">
        <f>SUMIFS(Sales!$S:$S,Sales!$H:$H,A397)+SUMIFS(Sales!$J:$J,Sales!$H:$H,A397)</f>
        <v/>
      </c>
      <c r="D397" s="4">
        <f>SUMIFS(Sales!$J:$J,Sales!$U:$U,A397)</f>
        <v/>
      </c>
      <c r="E397" s="4">
        <f>IF(C397&lt;&gt;0,SUMIFS(Investors!$Q:$Q,Investors!$P:$P,A397)-SUMIFS(Sales!$R:$R,Sales!$H:$H,A397),SUMIFS(Investors!$Q:$Q,Investors!$P:$P,A397))</f>
        <v/>
      </c>
      <c r="F397" s="4">
        <f>SUMIFS('General Expenses'!$C:$C,'General Expenses'!$A:$A,A397)</f>
        <v/>
      </c>
      <c r="G397" s="4">
        <f>B397+C397-D397-E397-F397</f>
        <v/>
      </c>
      <c r="H397" s="4">
        <f>H396+G397</f>
        <v/>
      </c>
    </row>
    <row r="398">
      <c r="A398" s="10">
        <f>A397+1</f>
        <v/>
      </c>
      <c r="B398" s="4" t="n"/>
      <c r="C398" s="4">
        <f>SUMIFS(Sales!$S:$S,Sales!$H:$H,A398)+SUMIFS(Sales!$J:$J,Sales!$H:$H,A398)</f>
        <v/>
      </c>
      <c r="D398" s="4">
        <f>SUMIFS(Sales!$J:$J,Sales!$U:$U,A398)</f>
        <v/>
      </c>
      <c r="E398" s="4">
        <f>IF(C398&lt;&gt;0,SUMIFS(Investors!$Q:$Q,Investors!$P:$P,A398)-SUMIFS(Sales!$R:$R,Sales!$H:$H,A398),SUMIFS(Investors!$Q:$Q,Investors!$P:$P,A398))</f>
        <v/>
      </c>
      <c r="F398" s="4">
        <f>SUMIFS('General Expenses'!$C:$C,'General Expenses'!$A:$A,A398)</f>
        <v/>
      </c>
      <c r="G398" s="4">
        <f>B398+C398-D398-E398-F398</f>
        <v/>
      </c>
      <c r="H398" s="4">
        <f>H397+G398</f>
        <v/>
      </c>
    </row>
    <row r="399">
      <c r="A399" s="10">
        <f>A398+1</f>
        <v/>
      </c>
      <c r="B399" s="4" t="n"/>
      <c r="C399" s="4">
        <f>SUMIFS(Sales!$S:$S,Sales!$H:$H,A399)+SUMIFS(Sales!$J:$J,Sales!$H:$H,A399)</f>
        <v/>
      </c>
      <c r="D399" s="4">
        <f>SUMIFS(Sales!$J:$J,Sales!$U:$U,A399)</f>
        <v/>
      </c>
      <c r="E399" s="4">
        <f>IF(C399&lt;&gt;0,SUMIFS(Investors!$Q:$Q,Investors!$P:$P,A399)-SUMIFS(Sales!$R:$R,Sales!$H:$H,A399),SUMIFS(Investors!$Q:$Q,Investors!$P:$P,A399))</f>
        <v/>
      </c>
      <c r="F399" s="4">
        <f>SUMIFS('General Expenses'!$C:$C,'General Expenses'!$A:$A,A399)</f>
        <v/>
      </c>
      <c r="G399" s="4">
        <f>B399+C399-D399-E399-F399</f>
        <v/>
      </c>
      <c r="H399" s="4">
        <f>H398+G399</f>
        <v/>
      </c>
    </row>
    <row r="400">
      <c r="A400" s="10">
        <f>A399+1</f>
        <v/>
      </c>
      <c r="B400" s="4" t="n"/>
      <c r="C400" s="4">
        <f>SUMIFS(Sales!$S:$S,Sales!$H:$H,A400)+SUMIFS(Sales!$J:$J,Sales!$H:$H,A400)</f>
        <v/>
      </c>
      <c r="D400" s="4">
        <f>SUMIFS(Sales!$J:$J,Sales!$U:$U,A400)</f>
        <v/>
      </c>
      <c r="E400" s="4">
        <f>IF(C400&lt;&gt;0,SUMIFS(Investors!$Q:$Q,Investors!$P:$P,A400)-SUMIFS(Sales!$R:$R,Sales!$H:$H,A400),SUMIFS(Investors!$Q:$Q,Investors!$P:$P,A400))</f>
        <v/>
      </c>
      <c r="F400" s="4">
        <f>SUMIFS('General Expenses'!$C:$C,'General Expenses'!$A:$A,A400)</f>
        <v/>
      </c>
      <c r="G400" s="4">
        <f>B400+C400-D400-E400-F400</f>
        <v/>
      </c>
      <c r="H400" s="4">
        <f>H399+G400</f>
        <v/>
      </c>
    </row>
    <row r="401">
      <c r="A401" s="10">
        <f>A400+1</f>
        <v/>
      </c>
      <c r="B401" s="4" t="n"/>
      <c r="C401" s="4">
        <f>SUMIFS(Sales!$S:$S,Sales!$H:$H,A401)+SUMIFS(Sales!$J:$J,Sales!$H:$H,A401)</f>
        <v/>
      </c>
      <c r="D401" s="4">
        <f>SUMIFS(Sales!$J:$J,Sales!$U:$U,A401)</f>
        <v/>
      </c>
      <c r="E401" s="4">
        <f>IF(C401&lt;&gt;0,SUMIFS(Investors!$Q:$Q,Investors!$P:$P,A401)-SUMIFS(Sales!$R:$R,Sales!$H:$H,A401),SUMIFS(Investors!$Q:$Q,Investors!$P:$P,A401))</f>
        <v/>
      </c>
      <c r="F401" s="4">
        <f>SUMIFS('General Expenses'!$C:$C,'General Expenses'!$A:$A,A401)</f>
        <v/>
      </c>
      <c r="G401" s="4">
        <f>B401+C401-D401-E401-F401</f>
        <v/>
      </c>
      <c r="H401" s="4">
        <f>H400+G401</f>
        <v/>
      </c>
    </row>
    <row r="402">
      <c r="A402" s="10">
        <f>A401+1</f>
        <v/>
      </c>
      <c r="B402" s="4" t="n"/>
      <c r="C402" s="4">
        <f>SUMIFS(Sales!$S:$S,Sales!$H:$H,A402)+SUMIFS(Sales!$J:$J,Sales!$H:$H,A402)</f>
        <v/>
      </c>
      <c r="D402" s="4">
        <f>SUMIFS(Sales!$J:$J,Sales!$U:$U,A402)</f>
        <v/>
      </c>
      <c r="E402" s="4">
        <f>IF(C402&lt;&gt;0,SUMIFS(Investors!$Q:$Q,Investors!$P:$P,A402)-SUMIFS(Sales!$R:$R,Sales!$H:$H,A402),SUMIFS(Investors!$Q:$Q,Investors!$P:$P,A402))</f>
        <v/>
      </c>
      <c r="F402" s="4">
        <f>SUMIFS('General Expenses'!$C:$C,'General Expenses'!$A:$A,A402)</f>
        <v/>
      </c>
      <c r="G402" s="4">
        <f>B402+C402-D402-E402-F402</f>
        <v/>
      </c>
      <c r="H402" s="4">
        <f>H401+G402</f>
        <v/>
      </c>
    </row>
    <row r="403">
      <c r="A403" s="10">
        <f>A402+1</f>
        <v/>
      </c>
      <c r="B403" s="4" t="n"/>
      <c r="C403" s="4">
        <f>SUMIFS(Sales!$S:$S,Sales!$H:$H,A403)+SUMIFS(Sales!$J:$J,Sales!$H:$H,A403)</f>
        <v/>
      </c>
      <c r="D403" s="4">
        <f>SUMIFS(Sales!$J:$J,Sales!$U:$U,A403)</f>
        <v/>
      </c>
      <c r="E403" s="4">
        <f>IF(C403&lt;&gt;0,SUMIFS(Investors!$Q:$Q,Investors!$P:$P,A403)-SUMIFS(Sales!$R:$R,Sales!$H:$H,A403),SUMIFS(Investors!$Q:$Q,Investors!$P:$P,A403))</f>
        <v/>
      </c>
      <c r="F403" s="4">
        <f>SUMIFS('General Expenses'!$C:$C,'General Expenses'!$A:$A,A403)</f>
        <v/>
      </c>
      <c r="G403" s="4">
        <f>B403+C403-D403-E403-F403</f>
        <v/>
      </c>
      <c r="H403" s="4">
        <f>H402+G403</f>
        <v/>
      </c>
    </row>
    <row r="404">
      <c r="A404" s="10">
        <f>A403+1</f>
        <v/>
      </c>
      <c r="B404" s="4" t="n"/>
      <c r="C404" s="4">
        <f>SUMIFS(Sales!$S:$S,Sales!$H:$H,A404)+SUMIFS(Sales!$J:$J,Sales!$H:$H,A404)</f>
        <v/>
      </c>
      <c r="D404" s="4">
        <f>SUMIFS(Sales!$J:$J,Sales!$U:$U,A404)</f>
        <v/>
      </c>
      <c r="E404" s="4">
        <f>IF(C404&lt;&gt;0,SUMIFS(Investors!$Q:$Q,Investors!$P:$P,A404)-SUMIFS(Sales!$R:$R,Sales!$H:$H,A404),SUMIFS(Investors!$Q:$Q,Investors!$P:$P,A404))</f>
        <v/>
      </c>
      <c r="F404" s="4">
        <f>SUMIFS('General Expenses'!$C:$C,'General Expenses'!$A:$A,A404)</f>
        <v/>
      </c>
      <c r="G404" s="4">
        <f>B404+C404-D404-E404-F404</f>
        <v/>
      </c>
      <c r="H404" s="4">
        <f>H403+G404</f>
        <v/>
      </c>
    </row>
    <row r="405">
      <c r="A405" s="10">
        <f>A404+1</f>
        <v/>
      </c>
      <c r="B405" s="4" t="n"/>
      <c r="C405" s="4">
        <f>SUMIFS(Sales!$S:$S,Sales!$H:$H,A405)+SUMIFS(Sales!$J:$J,Sales!$H:$H,A405)</f>
        <v/>
      </c>
      <c r="D405" s="4">
        <f>SUMIFS(Sales!$J:$J,Sales!$U:$U,A405)</f>
        <v/>
      </c>
      <c r="E405" s="4">
        <f>IF(C405&lt;&gt;0,SUMIFS(Investors!$Q:$Q,Investors!$P:$P,A405)-SUMIFS(Sales!$R:$R,Sales!$H:$H,A405),SUMIFS(Investors!$Q:$Q,Investors!$P:$P,A405))</f>
        <v/>
      </c>
      <c r="F405" s="4">
        <f>SUMIFS('General Expenses'!$C:$C,'General Expenses'!$A:$A,A405)</f>
        <v/>
      </c>
      <c r="G405" s="4">
        <f>B405+C405-D405-E405-F405</f>
        <v/>
      </c>
      <c r="H405" s="4">
        <f>H404+G405</f>
        <v/>
      </c>
    </row>
    <row r="406">
      <c r="A406" s="10">
        <f>A405+1</f>
        <v/>
      </c>
      <c r="B406" s="4" t="n"/>
      <c r="C406" s="4">
        <f>SUMIFS(Sales!$S:$S,Sales!$H:$H,A406)+SUMIFS(Sales!$J:$J,Sales!$H:$H,A406)</f>
        <v/>
      </c>
      <c r="D406" s="4">
        <f>SUMIFS(Sales!$J:$J,Sales!$U:$U,A406)</f>
        <v/>
      </c>
      <c r="E406" s="4">
        <f>IF(C406&lt;&gt;0,SUMIFS(Investors!$Q:$Q,Investors!$P:$P,A406)-SUMIFS(Sales!$R:$R,Sales!$H:$H,A406),SUMIFS(Investors!$Q:$Q,Investors!$P:$P,A406))</f>
        <v/>
      </c>
      <c r="F406" s="4">
        <f>SUMIFS('General Expenses'!$C:$C,'General Expenses'!$A:$A,A406)</f>
        <v/>
      </c>
      <c r="G406" s="4">
        <f>B406+C406-D406-E406-F406</f>
        <v/>
      </c>
      <c r="H406" s="4">
        <f>H405+G406</f>
        <v/>
      </c>
    </row>
    <row r="407">
      <c r="A407" s="10">
        <f>A406+1</f>
        <v/>
      </c>
      <c r="B407" s="4" t="n"/>
      <c r="C407" s="4">
        <f>SUMIFS(Sales!$S:$S,Sales!$H:$H,A407)+SUMIFS(Sales!$J:$J,Sales!$H:$H,A407)</f>
        <v/>
      </c>
      <c r="D407" s="4">
        <f>SUMIFS(Sales!$J:$J,Sales!$U:$U,A407)</f>
        <v/>
      </c>
      <c r="E407" s="4">
        <f>IF(C407&lt;&gt;0,SUMIFS(Investors!$Q:$Q,Investors!$P:$P,A407)-SUMIFS(Sales!$R:$R,Sales!$H:$H,A407),SUMIFS(Investors!$Q:$Q,Investors!$P:$P,A407))</f>
        <v/>
      </c>
      <c r="F407" s="4">
        <f>SUMIFS('General Expenses'!$C:$C,'General Expenses'!$A:$A,A407)</f>
        <v/>
      </c>
      <c r="G407" s="4">
        <f>B407+C407-D407-E407-F407</f>
        <v/>
      </c>
      <c r="H407" s="4">
        <f>H406+G407</f>
        <v/>
      </c>
    </row>
    <row r="408">
      <c r="A408" s="10">
        <f>A407+1</f>
        <v/>
      </c>
      <c r="B408" s="4" t="n"/>
      <c r="C408" s="4">
        <f>SUMIFS(Sales!$S:$S,Sales!$H:$H,A408)+SUMIFS(Sales!$J:$J,Sales!$H:$H,A408)</f>
        <v/>
      </c>
      <c r="D408" s="4">
        <f>SUMIFS(Sales!$J:$J,Sales!$U:$U,A408)</f>
        <v/>
      </c>
      <c r="E408" s="4">
        <f>IF(C408&lt;&gt;0,SUMIFS(Investors!$Q:$Q,Investors!$P:$P,A408)-SUMIFS(Sales!$R:$R,Sales!$H:$H,A408),SUMIFS(Investors!$Q:$Q,Investors!$P:$P,A408))</f>
        <v/>
      </c>
      <c r="F408" s="4">
        <f>SUMIFS('General Expenses'!$C:$C,'General Expenses'!$A:$A,A408)</f>
        <v/>
      </c>
      <c r="G408" s="4">
        <f>B408+C408-D408-E408-F408</f>
        <v/>
      </c>
      <c r="H408" s="4">
        <f>H407+G408</f>
        <v/>
      </c>
    </row>
    <row r="409">
      <c r="A409" s="10">
        <f>A408+1</f>
        <v/>
      </c>
      <c r="B409" s="4" t="n"/>
      <c r="C409" s="4">
        <f>SUMIFS(Sales!$S:$S,Sales!$H:$H,A409)+SUMIFS(Sales!$J:$J,Sales!$H:$H,A409)</f>
        <v/>
      </c>
      <c r="D409" s="4">
        <f>SUMIFS(Sales!$J:$J,Sales!$U:$U,A409)</f>
        <v/>
      </c>
      <c r="E409" s="4">
        <f>IF(C409&lt;&gt;0,SUMIFS(Investors!$Q:$Q,Investors!$P:$P,A409)-SUMIFS(Sales!$R:$R,Sales!$H:$H,A409),SUMIFS(Investors!$Q:$Q,Investors!$P:$P,A409))</f>
        <v/>
      </c>
      <c r="F409" s="4">
        <f>SUMIFS('General Expenses'!$C:$C,'General Expenses'!$A:$A,A409)</f>
        <v/>
      </c>
      <c r="G409" s="4">
        <f>B409+C409-D409-E409-F409</f>
        <v/>
      </c>
      <c r="H409" s="4">
        <f>H408+G409</f>
        <v/>
      </c>
    </row>
    <row r="410">
      <c r="A410" s="10">
        <f>A409+1</f>
        <v/>
      </c>
      <c r="B410" s="4" t="n"/>
      <c r="C410" s="4">
        <f>SUMIFS(Sales!$S:$S,Sales!$H:$H,A410)+SUMIFS(Sales!$J:$J,Sales!$H:$H,A410)</f>
        <v/>
      </c>
      <c r="D410" s="4">
        <f>SUMIFS(Sales!$J:$J,Sales!$U:$U,A410)</f>
        <v/>
      </c>
      <c r="E410" s="4">
        <f>IF(C410&lt;&gt;0,SUMIFS(Investors!$Q:$Q,Investors!$P:$P,A410)-SUMIFS(Sales!$R:$R,Sales!$H:$H,A410),SUMIFS(Investors!$Q:$Q,Investors!$P:$P,A410))</f>
        <v/>
      </c>
      <c r="F410" s="4">
        <f>SUMIFS('General Expenses'!$C:$C,'General Expenses'!$A:$A,A410)</f>
        <v/>
      </c>
      <c r="G410" s="4">
        <f>B410+C410-D410-E410-F410</f>
        <v/>
      </c>
      <c r="H410" s="4">
        <f>H409+G410</f>
        <v/>
      </c>
    </row>
    <row r="411">
      <c r="A411" s="10">
        <f>A410+1</f>
        <v/>
      </c>
      <c r="B411" s="4" t="n"/>
      <c r="C411" s="4">
        <f>SUMIFS(Sales!$S:$S,Sales!$H:$H,A411)+SUMIFS(Sales!$J:$J,Sales!$H:$H,A411)</f>
        <v/>
      </c>
      <c r="D411" s="4">
        <f>SUMIFS(Sales!$J:$J,Sales!$U:$U,A411)</f>
        <v/>
      </c>
      <c r="E411" s="4">
        <f>IF(C411&lt;&gt;0,SUMIFS(Investors!$Q:$Q,Investors!$P:$P,A411)-SUMIFS(Sales!$R:$R,Sales!$H:$H,A411),SUMIFS(Investors!$Q:$Q,Investors!$P:$P,A411))</f>
        <v/>
      </c>
      <c r="F411" s="4">
        <f>SUMIFS('General Expenses'!$C:$C,'General Expenses'!$A:$A,A411)</f>
        <v/>
      </c>
      <c r="G411" s="4">
        <f>B411+C411-D411-E411-F411</f>
        <v/>
      </c>
      <c r="H411" s="4">
        <f>H410+G411</f>
        <v/>
      </c>
    </row>
    <row r="412">
      <c r="A412" s="10">
        <f>A411+1</f>
        <v/>
      </c>
      <c r="B412" s="4" t="n"/>
      <c r="C412" s="4">
        <f>SUMIFS(Sales!$S:$S,Sales!$H:$H,A412)+SUMIFS(Sales!$J:$J,Sales!$H:$H,A412)</f>
        <v/>
      </c>
      <c r="D412" s="4">
        <f>SUMIFS(Sales!$J:$J,Sales!$U:$U,A412)</f>
        <v/>
      </c>
      <c r="E412" s="4">
        <f>IF(C412&lt;&gt;0,SUMIFS(Investors!$Q:$Q,Investors!$P:$P,A412)-SUMIFS(Sales!$R:$R,Sales!$H:$H,A412),SUMIFS(Investors!$Q:$Q,Investors!$P:$P,A412))</f>
        <v/>
      </c>
      <c r="F412" s="4">
        <f>SUMIFS('General Expenses'!$C:$C,'General Expenses'!$A:$A,A412)</f>
        <v/>
      </c>
      <c r="G412" s="4">
        <f>B412+C412-D412-E412-F412</f>
        <v/>
      </c>
      <c r="H412" s="4">
        <f>H411+G412</f>
        <v/>
      </c>
    </row>
    <row r="413">
      <c r="A413" s="10">
        <f>A412+1</f>
        <v/>
      </c>
      <c r="B413" s="4" t="n"/>
      <c r="C413" s="4">
        <f>SUMIFS(Sales!$S:$S,Sales!$H:$H,A413)+SUMIFS(Sales!$J:$J,Sales!$H:$H,A413)</f>
        <v/>
      </c>
      <c r="D413" s="4">
        <f>SUMIFS(Sales!$J:$J,Sales!$U:$U,A413)</f>
        <v/>
      </c>
      <c r="E413" s="4">
        <f>IF(C413&lt;&gt;0,SUMIFS(Investors!$Q:$Q,Investors!$P:$P,A413)-SUMIFS(Sales!$R:$R,Sales!$H:$H,A413),SUMIFS(Investors!$Q:$Q,Investors!$P:$P,A413))</f>
        <v/>
      </c>
      <c r="F413" s="4">
        <f>SUMIFS('General Expenses'!$C:$C,'General Expenses'!$A:$A,A413)</f>
        <v/>
      </c>
      <c r="G413" s="4">
        <f>B413+C413-D413-E413-F413</f>
        <v/>
      </c>
      <c r="H413" s="4">
        <f>H412+G413</f>
        <v/>
      </c>
    </row>
    <row r="414">
      <c r="A414" s="10">
        <f>A413+1</f>
        <v/>
      </c>
      <c r="B414" s="4" t="n"/>
      <c r="C414" s="4">
        <f>SUMIFS(Sales!$S:$S,Sales!$H:$H,A414)+SUMIFS(Sales!$J:$J,Sales!$H:$H,A414)</f>
        <v/>
      </c>
      <c r="D414" s="4">
        <f>SUMIFS(Sales!$J:$J,Sales!$U:$U,A414)</f>
        <v/>
      </c>
      <c r="E414" s="4">
        <f>IF(C414&lt;&gt;0,SUMIFS(Investors!$Q:$Q,Investors!$P:$P,A414)-SUMIFS(Sales!$R:$R,Sales!$H:$H,A414),SUMIFS(Investors!$Q:$Q,Investors!$P:$P,A414))</f>
        <v/>
      </c>
      <c r="F414" s="4">
        <f>SUMIFS('General Expenses'!$C:$C,'General Expenses'!$A:$A,A414)</f>
        <v/>
      </c>
      <c r="G414" s="4">
        <f>B414+C414-D414-E414-F414</f>
        <v/>
      </c>
      <c r="H414" s="4">
        <f>H413+G414</f>
        <v/>
      </c>
    </row>
    <row r="415">
      <c r="A415" s="10">
        <f>A414+1</f>
        <v/>
      </c>
      <c r="B415" s="4" t="n"/>
      <c r="C415" s="4">
        <f>SUMIFS(Sales!$S:$S,Sales!$H:$H,A415)+SUMIFS(Sales!$J:$J,Sales!$H:$H,A415)</f>
        <v/>
      </c>
      <c r="D415" s="4">
        <f>SUMIFS(Sales!$J:$J,Sales!$U:$U,A415)</f>
        <v/>
      </c>
      <c r="E415" s="4">
        <f>IF(C415&lt;&gt;0,SUMIFS(Investors!$Q:$Q,Investors!$P:$P,A415)-SUMIFS(Sales!$R:$R,Sales!$H:$H,A415),SUMIFS(Investors!$Q:$Q,Investors!$P:$P,A415))</f>
        <v/>
      </c>
      <c r="F415" s="4">
        <f>SUMIFS('General Expenses'!$C:$C,'General Expenses'!$A:$A,A415)</f>
        <v/>
      </c>
      <c r="G415" s="4">
        <f>B415+C415-D415-E415-F415</f>
        <v/>
      </c>
      <c r="H415" s="4">
        <f>H414+G415</f>
        <v/>
      </c>
    </row>
    <row r="416">
      <c r="A416" s="10">
        <f>A415+1</f>
        <v/>
      </c>
      <c r="B416" s="4" t="n"/>
      <c r="C416" s="4">
        <f>SUMIFS(Sales!$S:$S,Sales!$H:$H,A416)+SUMIFS(Sales!$J:$J,Sales!$H:$H,A416)</f>
        <v/>
      </c>
      <c r="D416" s="4">
        <f>SUMIFS(Sales!$J:$J,Sales!$U:$U,A416)</f>
        <v/>
      </c>
      <c r="E416" s="4">
        <f>IF(C416&lt;&gt;0,SUMIFS(Investors!$Q:$Q,Investors!$P:$P,A416)-SUMIFS(Sales!$R:$R,Sales!$H:$H,A416),SUMIFS(Investors!$Q:$Q,Investors!$P:$P,A416))</f>
        <v/>
      </c>
      <c r="F416" s="4">
        <f>SUMIFS('General Expenses'!$C:$C,'General Expenses'!$A:$A,A416)</f>
        <v/>
      </c>
      <c r="G416" s="4">
        <f>B416+C416-D416-E416-F416</f>
        <v/>
      </c>
      <c r="H416" s="4">
        <f>H415+G416</f>
        <v/>
      </c>
    </row>
    <row r="417">
      <c r="A417" s="10">
        <f>A416+1</f>
        <v/>
      </c>
      <c r="B417" s="4" t="n"/>
      <c r="C417" s="4">
        <f>SUMIFS(Sales!$S:$S,Sales!$H:$H,A417)+SUMIFS(Sales!$J:$J,Sales!$H:$H,A417)</f>
        <v/>
      </c>
      <c r="D417" s="4">
        <f>SUMIFS(Sales!$J:$J,Sales!$U:$U,A417)</f>
        <v/>
      </c>
      <c r="E417" s="4">
        <f>IF(C417&lt;&gt;0,SUMIFS(Investors!$Q:$Q,Investors!$P:$P,A417)-SUMIFS(Sales!$R:$R,Sales!$H:$H,A417),SUMIFS(Investors!$Q:$Q,Investors!$P:$P,A417))</f>
        <v/>
      </c>
      <c r="F417" s="4">
        <f>SUMIFS('General Expenses'!$C:$C,'General Expenses'!$A:$A,A417)</f>
        <v/>
      </c>
      <c r="G417" s="4">
        <f>B417+C417-D417-E417-F417</f>
        <v/>
      </c>
      <c r="H417" s="4">
        <f>H416+G417</f>
        <v/>
      </c>
    </row>
    <row r="418">
      <c r="A418" s="10">
        <f>A417+1</f>
        <v/>
      </c>
      <c r="B418" s="4" t="n"/>
      <c r="C418" s="4">
        <f>SUMIFS(Sales!$S:$S,Sales!$H:$H,A418)+SUMIFS(Sales!$J:$J,Sales!$H:$H,A418)</f>
        <v/>
      </c>
      <c r="D418" s="4">
        <f>SUMIFS(Sales!$J:$J,Sales!$U:$U,A418)</f>
        <v/>
      </c>
      <c r="E418" s="4">
        <f>IF(C418&lt;&gt;0,SUMIFS(Investors!$Q:$Q,Investors!$P:$P,A418)-SUMIFS(Sales!$R:$R,Sales!$H:$H,A418),SUMIFS(Investors!$Q:$Q,Investors!$P:$P,A418))</f>
        <v/>
      </c>
      <c r="F418" s="4">
        <f>SUMIFS('General Expenses'!$C:$C,'General Expenses'!$A:$A,A418)</f>
        <v/>
      </c>
      <c r="G418" s="4">
        <f>B418+C418-D418-E418-F418</f>
        <v/>
      </c>
      <c r="H418" s="4">
        <f>H417+G418</f>
        <v/>
      </c>
    </row>
    <row r="419">
      <c r="A419" s="10">
        <f>A418+1</f>
        <v/>
      </c>
      <c r="B419" s="4" t="n"/>
      <c r="C419" s="4">
        <f>SUMIFS(Sales!$S:$S,Sales!$H:$H,A419)+SUMIFS(Sales!$J:$J,Sales!$H:$H,A419)</f>
        <v/>
      </c>
      <c r="D419" s="4">
        <f>SUMIFS(Sales!$J:$J,Sales!$U:$U,A419)</f>
        <v/>
      </c>
      <c r="E419" s="4">
        <f>IF(C419&lt;&gt;0,SUMIFS(Investors!$Q:$Q,Investors!$P:$P,A419)-SUMIFS(Sales!$R:$R,Sales!$H:$H,A419),SUMIFS(Investors!$Q:$Q,Investors!$P:$P,A419))</f>
        <v/>
      </c>
      <c r="F419" s="4">
        <f>SUMIFS('General Expenses'!$C:$C,'General Expenses'!$A:$A,A419)</f>
        <v/>
      </c>
      <c r="G419" s="4">
        <f>B419+C419-D419-E419-F419</f>
        <v/>
      </c>
      <c r="H419" s="4">
        <f>H418+G419</f>
        <v/>
      </c>
    </row>
    <row r="420">
      <c r="A420" s="10">
        <f>A419+1</f>
        <v/>
      </c>
      <c r="B420" s="4" t="n"/>
      <c r="C420" s="4">
        <f>SUMIFS(Sales!$S:$S,Sales!$H:$H,A420)+SUMIFS(Sales!$J:$J,Sales!$H:$H,A420)</f>
        <v/>
      </c>
      <c r="D420" s="4">
        <f>SUMIFS(Sales!$J:$J,Sales!$U:$U,A420)</f>
        <v/>
      </c>
      <c r="E420" s="4">
        <f>IF(C420&lt;&gt;0,SUMIFS(Investors!$Q:$Q,Investors!$P:$P,A420)-SUMIFS(Sales!$R:$R,Sales!$H:$H,A420),SUMIFS(Investors!$Q:$Q,Investors!$P:$P,A420))</f>
        <v/>
      </c>
      <c r="F420" s="4">
        <f>SUMIFS('General Expenses'!$C:$C,'General Expenses'!$A:$A,A420)</f>
        <v/>
      </c>
      <c r="G420" s="4">
        <f>B420+C420-D420-E420-F420</f>
        <v/>
      </c>
      <c r="H420" s="4">
        <f>H419+G420</f>
        <v/>
      </c>
    </row>
    <row r="421">
      <c r="A421" s="10">
        <f>A420+1</f>
        <v/>
      </c>
      <c r="B421" s="4" t="n"/>
      <c r="C421" s="4">
        <f>SUMIFS(Sales!$S:$S,Sales!$H:$H,A421)+SUMIFS(Sales!$J:$J,Sales!$H:$H,A421)</f>
        <v/>
      </c>
      <c r="D421" s="4">
        <f>SUMIFS(Sales!$J:$J,Sales!$U:$U,A421)</f>
        <v/>
      </c>
      <c r="E421" s="4">
        <f>IF(C421&lt;&gt;0,SUMIFS(Investors!$Q:$Q,Investors!$P:$P,A421)-SUMIFS(Sales!$R:$R,Sales!$H:$H,A421),SUMIFS(Investors!$Q:$Q,Investors!$P:$P,A421))</f>
        <v/>
      </c>
      <c r="F421" s="4">
        <f>SUMIFS('General Expenses'!$C:$C,'General Expenses'!$A:$A,A421)</f>
        <v/>
      </c>
      <c r="G421" s="4">
        <f>B421+C421-D421-E421-F421</f>
        <v/>
      </c>
      <c r="H421" s="4">
        <f>H420+G421</f>
        <v/>
      </c>
    </row>
    <row r="422">
      <c r="A422" s="10">
        <f>A421+1</f>
        <v/>
      </c>
      <c r="B422" s="4" t="n"/>
      <c r="C422" s="4">
        <f>SUMIFS(Sales!$S:$S,Sales!$H:$H,A422)+SUMIFS(Sales!$J:$J,Sales!$H:$H,A422)</f>
        <v/>
      </c>
      <c r="D422" s="4">
        <f>SUMIFS(Sales!$J:$J,Sales!$U:$U,A422)</f>
        <v/>
      </c>
      <c r="E422" s="4">
        <f>IF(C422&lt;&gt;0,SUMIFS(Investors!$Q:$Q,Investors!$P:$P,A422)-SUMIFS(Sales!$R:$R,Sales!$H:$H,A422),SUMIFS(Investors!$Q:$Q,Investors!$P:$P,A422))</f>
        <v/>
      </c>
      <c r="F422" s="4">
        <f>SUMIFS('General Expenses'!$C:$C,'General Expenses'!$A:$A,A422)</f>
        <v/>
      </c>
      <c r="G422" s="4">
        <f>B422+C422-D422-E422-F422</f>
        <v/>
      </c>
      <c r="H422" s="4">
        <f>H421+G422</f>
        <v/>
      </c>
    </row>
    <row r="423">
      <c r="A423" s="10">
        <f>A422+1</f>
        <v/>
      </c>
      <c r="B423" s="4" t="n"/>
      <c r="C423" s="4">
        <f>SUMIFS(Sales!$S:$S,Sales!$H:$H,A423)+SUMIFS(Sales!$J:$J,Sales!$H:$H,A423)</f>
        <v/>
      </c>
      <c r="D423" s="4">
        <f>SUMIFS(Sales!$J:$J,Sales!$U:$U,A423)</f>
        <v/>
      </c>
      <c r="E423" s="4">
        <f>IF(C423&lt;&gt;0,SUMIFS(Investors!$Q:$Q,Investors!$P:$P,A423)-SUMIFS(Sales!$R:$R,Sales!$H:$H,A423),SUMIFS(Investors!$Q:$Q,Investors!$P:$P,A423))</f>
        <v/>
      </c>
      <c r="F423" s="4">
        <f>SUMIFS('General Expenses'!$C:$C,'General Expenses'!$A:$A,A423)</f>
        <v/>
      </c>
      <c r="G423" s="4">
        <f>B423+C423-D423-E423-F423</f>
        <v/>
      </c>
      <c r="H423" s="4">
        <f>H422+G423</f>
        <v/>
      </c>
    </row>
    <row r="424">
      <c r="A424" s="10">
        <f>A423+1</f>
        <v/>
      </c>
      <c r="B424" s="4" t="n"/>
      <c r="C424" s="4">
        <f>SUMIFS(Sales!$S:$S,Sales!$H:$H,A424)+SUMIFS(Sales!$J:$J,Sales!$H:$H,A424)</f>
        <v/>
      </c>
      <c r="D424" s="4">
        <f>SUMIFS(Sales!$J:$J,Sales!$U:$U,A424)</f>
        <v/>
      </c>
      <c r="E424" s="4">
        <f>IF(C424&lt;&gt;0,SUMIFS(Investors!$Q:$Q,Investors!$P:$P,A424)-SUMIFS(Sales!$R:$R,Sales!$H:$H,A424),SUMIFS(Investors!$Q:$Q,Investors!$P:$P,A424))</f>
        <v/>
      </c>
      <c r="F424" s="4">
        <f>SUMIFS('General Expenses'!$C:$C,'General Expenses'!$A:$A,A424)</f>
        <v/>
      </c>
      <c r="G424" s="4">
        <f>B424+C424-D424-E424-F424</f>
        <v/>
      </c>
      <c r="H424" s="4">
        <f>H423+G424</f>
        <v/>
      </c>
    </row>
    <row r="425">
      <c r="A425" s="10">
        <f>A424+1</f>
        <v/>
      </c>
      <c r="B425" s="4" t="n"/>
      <c r="C425" s="4">
        <f>SUMIFS(Sales!$S:$S,Sales!$H:$H,A425)+SUMIFS(Sales!$J:$J,Sales!$H:$H,A425)</f>
        <v/>
      </c>
      <c r="D425" s="4">
        <f>SUMIFS(Sales!$J:$J,Sales!$U:$U,A425)</f>
        <v/>
      </c>
      <c r="E425" s="4">
        <f>IF(C425&lt;&gt;0,SUMIFS(Investors!$Q:$Q,Investors!$P:$P,A425)-SUMIFS(Sales!$R:$R,Sales!$H:$H,A425),SUMIFS(Investors!$Q:$Q,Investors!$P:$P,A425))</f>
        <v/>
      </c>
      <c r="F425" s="4">
        <f>SUMIFS('General Expenses'!$C:$C,'General Expenses'!$A:$A,A425)</f>
        <v/>
      </c>
      <c r="G425" s="4">
        <f>B425+C425-D425-E425-F425</f>
        <v/>
      </c>
      <c r="H425" s="4">
        <f>H424+G425</f>
        <v/>
      </c>
    </row>
    <row r="426">
      <c r="A426" s="10">
        <f>A425+1</f>
        <v/>
      </c>
      <c r="B426" s="4" t="n"/>
      <c r="C426" s="4">
        <f>SUMIFS(Sales!$S:$S,Sales!$H:$H,A426)+SUMIFS(Sales!$J:$J,Sales!$H:$H,A426)</f>
        <v/>
      </c>
      <c r="D426" s="4">
        <f>SUMIFS(Sales!$J:$J,Sales!$U:$U,A426)</f>
        <v/>
      </c>
      <c r="E426" s="4">
        <f>IF(C426&lt;&gt;0,SUMIFS(Investors!$Q:$Q,Investors!$P:$P,A426)-SUMIFS(Sales!$R:$R,Sales!$H:$H,A426),SUMIFS(Investors!$Q:$Q,Investors!$P:$P,A426))</f>
        <v/>
      </c>
      <c r="F426" s="4">
        <f>SUMIFS('General Expenses'!$C:$C,'General Expenses'!$A:$A,A426)</f>
        <v/>
      </c>
      <c r="G426" s="4">
        <f>B426+C426-D426-E426-F426</f>
        <v/>
      </c>
      <c r="H426" s="4">
        <f>H425+G426</f>
        <v/>
      </c>
    </row>
    <row r="427">
      <c r="A427" s="10">
        <f>A426+1</f>
        <v/>
      </c>
      <c r="B427" s="4" t="n"/>
      <c r="C427" s="4">
        <f>SUMIFS(Sales!$S:$S,Sales!$H:$H,A427)+SUMIFS(Sales!$J:$J,Sales!$H:$H,A427)</f>
        <v/>
      </c>
      <c r="D427" s="4">
        <f>SUMIFS(Sales!$J:$J,Sales!$U:$U,A427)</f>
        <v/>
      </c>
      <c r="E427" s="4">
        <f>IF(C427&lt;&gt;0,SUMIFS(Investors!$Q:$Q,Investors!$P:$P,A427)-SUMIFS(Sales!$R:$R,Sales!$H:$H,A427),SUMIFS(Investors!$Q:$Q,Investors!$P:$P,A427))</f>
        <v/>
      </c>
      <c r="F427" s="4">
        <f>SUMIFS('General Expenses'!$C:$C,'General Expenses'!$A:$A,A427)</f>
        <v/>
      </c>
      <c r="G427" s="4">
        <f>B427+C427-D427-E427-F427</f>
        <v/>
      </c>
      <c r="H427" s="4">
        <f>H426+G427</f>
        <v/>
      </c>
    </row>
    <row r="428">
      <c r="A428" s="10">
        <f>A427+1</f>
        <v/>
      </c>
      <c r="B428" s="4" t="n"/>
      <c r="C428" s="4">
        <f>SUMIFS(Sales!$S:$S,Sales!$H:$H,A428)+SUMIFS(Sales!$J:$J,Sales!$H:$H,A428)</f>
        <v/>
      </c>
      <c r="D428" s="4">
        <f>SUMIFS(Sales!$J:$J,Sales!$U:$U,A428)</f>
        <v/>
      </c>
      <c r="E428" s="4">
        <f>IF(C428&lt;&gt;0,SUMIFS(Investors!$Q:$Q,Investors!$P:$P,A428)-SUMIFS(Sales!$R:$R,Sales!$H:$H,A428),SUMIFS(Investors!$Q:$Q,Investors!$P:$P,A428))</f>
        <v/>
      </c>
      <c r="F428" s="4">
        <f>SUMIFS('General Expenses'!$C:$C,'General Expenses'!$A:$A,A428)</f>
        <v/>
      </c>
      <c r="G428" s="4">
        <f>B428+C428-D428-E428-F428</f>
        <v/>
      </c>
      <c r="H428" s="4">
        <f>H427+G428</f>
        <v/>
      </c>
    </row>
    <row r="429">
      <c r="A429" s="10">
        <f>A428+1</f>
        <v/>
      </c>
      <c r="B429" s="4" t="n"/>
      <c r="C429" s="4">
        <f>SUMIFS(Sales!$S:$S,Sales!$H:$H,A429)+SUMIFS(Sales!$J:$J,Sales!$H:$H,A429)</f>
        <v/>
      </c>
      <c r="D429" s="4">
        <f>SUMIFS(Sales!$J:$J,Sales!$U:$U,A429)</f>
        <v/>
      </c>
      <c r="E429" s="4">
        <f>IF(C429&lt;&gt;0,SUMIFS(Investors!$Q:$Q,Investors!$P:$P,A429)-SUMIFS(Sales!$R:$R,Sales!$H:$H,A429),SUMIFS(Investors!$Q:$Q,Investors!$P:$P,A429))</f>
        <v/>
      </c>
      <c r="F429" s="4">
        <f>SUMIFS('General Expenses'!$C:$C,'General Expenses'!$A:$A,A429)</f>
        <v/>
      </c>
      <c r="G429" s="4">
        <f>B429+C429-D429-E429-F429</f>
        <v/>
      </c>
      <c r="H429" s="4">
        <f>H428+G429</f>
        <v/>
      </c>
    </row>
    <row r="430">
      <c r="A430" s="10">
        <f>A429+1</f>
        <v/>
      </c>
      <c r="B430" s="4" t="n"/>
      <c r="C430" s="4">
        <f>SUMIFS(Sales!$S:$S,Sales!$H:$H,A430)+SUMIFS(Sales!$J:$J,Sales!$H:$H,A430)</f>
        <v/>
      </c>
      <c r="D430" s="4">
        <f>SUMIFS(Sales!$J:$J,Sales!$U:$U,A430)</f>
        <v/>
      </c>
      <c r="E430" s="4">
        <f>IF(C430&lt;&gt;0,SUMIFS(Investors!$Q:$Q,Investors!$P:$P,A430)-SUMIFS(Sales!$R:$R,Sales!$H:$H,A430),SUMIFS(Investors!$Q:$Q,Investors!$P:$P,A430))</f>
        <v/>
      </c>
      <c r="F430" s="4">
        <f>SUMIFS('General Expenses'!$C:$C,'General Expenses'!$A:$A,A430)</f>
        <v/>
      </c>
      <c r="G430" s="4">
        <f>B430+C430-D430-E430-F430</f>
        <v/>
      </c>
      <c r="H430" s="4">
        <f>H429+G430</f>
        <v/>
      </c>
    </row>
    <row r="431">
      <c r="A431" s="10">
        <f>A430+1</f>
        <v/>
      </c>
      <c r="B431" s="4" t="n"/>
      <c r="C431" s="4">
        <f>SUMIFS(Sales!$S:$S,Sales!$H:$H,A431)+SUMIFS(Sales!$J:$J,Sales!$H:$H,A431)</f>
        <v/>
      </c>
      <c r="D431" s="4">
        <f>SUMIFS(Sales!$J:$J,Sales!$U:$U,A431)</f>
        <v/>
      </c>
      <c r="E431" s="4">
        <f>IF(C431&lt;&gt;0,SUMIFS(Investors!$Q:$Q,Investors!$P:$P,A431)-SUMIFS(Sales!$R:$R,Sales!$H:$H,A431),SUMIFS(Investors!$Q:$Q,Investors!$P:$P,A431))</f>
        <v/>
      </c>
      <c r="F431" s="4">
        <f>SUMIFS('General Expenses'!$C:$C,'General Expenses'!$A:$A,A431)</f>
        <v/>
      </c>
      <c r="G431" s="4">
        <f>B431+C431-D431-E431-F431</f>
        <v/>
      </c>
      <c r="H431" s="4">
        <f>H430+G431</f>
        <v/>
      </c>
    </row>
    <row r="432">
      <c r="A432" s="10">
        <f>A431+1</f>
        <v/>
      </c>
      <c r="B432" s="4" t="n"/>
      <c r="C432" s="4">
        <f>SUMIFS(Sales!$S:$S,Sales!$H:$H,A432)+SUMIFS(Sales!$J:$J,Sales!$H:$H,A432)</f>
        <v/>
      </c>
      <c r="D432" s="4">
        <f>SUMIFS(Sales!$J:$J,Sales!$U:$U,A432)</f>
        <v/>
      </c>
      <c r="E432" s="4">
        <f>IF(C432&lt;&gt;0,SUMIFS(Investors!$Q:$Q,Investors!$P:$P,A432)-SUMIFS(Sales!$R:$R,Sales!$H:$H,A432),SUMIFS(Investors!$Q:$Q,Investors!$P:$P,A432))</f>
        <v/>
      </c>
      <c r="F432" s="4">
        <f>SUMIFS('General Expenses'!$C:$C,'General Expenses'!$A:$A,A432)</f>
        <v/>
      </c>
      <c r="G432" s="4">
        <f>B432+C432-D432-E432-F432</f>
        <v/>
      </c>
      <c r="H432" s="4">
        <f>H431+G432</f>
        <v/>
      </c>
    </row>
    <row r="433">
      <c r="A433" s="10">
        <f>A432+1</f>
        <v/>
      </c>
      <c r="B433" s="4" t="n"/>
      <c r="C433" s="4">
        <f>SUMIFS(Sales!$S:$S,Sales!$H:$H,A433)+SUMIFS(Sales!$J:$J,Sales!$H:$H,A433)</f>
        <v/>
      </c>
      <c r="D433" s="4">
        <f>SUMIFS(Sales!$J:$J,Sales!$U:$U,A433)</f>
        <v/>
      </c>
      <c r="E433" s="4">
        <f>IF(C433&lt;&gt;0,SUMIFS(Investors!$Q:$Q,Investors!$P:$P,A433)-SUMIFS(Sales!$R:$R,Sales!$H:$H,A433),SUMIFS(Investors!$Q:$Q,Investors!$P:$P,A433))</f>
        <v/>
      </c>
      <c r="F433" s="4">
        <f>SUMIFS('General Expenses'!$C:$C,'General Expenses'!$A:$A,A433)</f>
        <v/>
      </c>
      <c r="G433" s="4">
        <f>B433+C433-D433-E433-F433</f>
        <v/>
      </c>
      <c r="H433" s="4">
        <f>H432+G433</f>
        <v/>
      </c>
    </row>
    <row r="434">
      <c r="A434" s="10">
        <f>A433+1</f>
        <v/>
      </c>
      <c r="B434" s="4" t="n"/>
      <c r="C434" s="4">
        <f>SUMIFS(Sales!$S:$S,Sales!$H:$H,A434)+SUMIFS(Sales!$J:$J,Sales!$H:$H,A434)</f>
        <v/>
      </c>
      <c r="D434" s="4">
        <f>SUMIFS(Sales!$J:$J,Sales!$U:$U,A434)</f>
        <v/>
      </c>
      <c r="E434" s="4">
        <f>IF(C434&lt;&gt;0,SUMIFS(Investors!$Q:$Q,Investors!$P:$P,A434)-SUMIFS(Sales!$R:$R,Sales!$H:$H,A434),SUMIFS(Investors!$Q:$Q,Investors!$P:$P,A434))</f>
        <v/>
      </c>
      <c r="F434" s="4">
        <f>SUMIFS('General Expenses'!$C:$C,'General Expenses'!$A:$A,A434)</f>
        <v/>
      </c>
      <c r="G434" s="4">
        <f>B434+C434-D434-E434-F434</f>
        <v/>
      </c>
      <c r="H434" s="4">
        <f>H433+G434</f>
        <v/>
      </c>
    </row>
    <row r="435">
      <c r="A435" s="10">
        <f>A434+1</f>
        <v/>
      </c>
      <c r="B435" s="4" t="n"/>
      <c r="C435" s="4">
        <f>SUMIFS(Sales!$S:$S,Sales!$H:$H,A435)+SUMIFS(Sales!$J:$J,Sales!$H:$H,A435)</f>
        <v/>
      </c>
      <c r="D435" s="4">
        <f>SUMIFS(Sales!$J:$J,Sales!$U:$U,A435)</f>
        <v/>
      </c>
      <c r="E435" s="4">
        <f>IF(C435&lt;&gt;0,SUMIFS(Investors!$Q:$Q,Investors!$P:$P,A435)-SUMIFS(Sales!$R:$R,Sales!$H:$H,A435),SUMIFS(Investors!$Q:$Q,Investors!$P:$P,A435))</f>
        <v/>
      </c>
      <c r="F435" s="4">
        <f>SUMIFS('General Expenses'!$C:$C,'General Expenses'!$A:$A,A435)</f>
        <v/>
      </c>
      <c r="G435" s="4">
        <f>B435+C435-D435-E435-F435</f>
        <v/>
      </c>
      <c r="H435" s="4">
        <f>H434+G435</f>
        <v/>
      </c>
    </row>
    <row r="436">
      <c r="A436" s="10">
        <f>A435+1</f>
        <v/>
      </c>
      <c r="B436" s="4" t="n"/>
      <c r="C436" s="4">
        <f>SUMIFS(Sales!$S:$S,Sales!$H:$H,A436)+SUMIFS(Sales!$J:$J,Sales!$H:$H,A436)</f>
        <v/>
      </c>
      <c r="D436" s="4">
        <f>SUMIFS(Sales!$J:$J,Sales!$U:$U,A436)</f>
        <v/>
      </c>
      <c r="E436" s="4">
        <f>IF(C436&lt;&gt;0,SUMIFS(Investors!$Q:$Q,Investors!$P:$P,A436)-SUMIFS(Sales!$R:$R,Sales!$H:$H,A436),SUMIFS(Investors!$Q:$Q,Investors!$P:$P,A436))</f>
        <v/>
      </c>
      <c r="F436" s="4">
        <f>SUMIFS('General Expenses'!$C:$C,'General Expenses'!$A:$A,A436)</f>
        <v/>
      </c>
      <c r="G436" s="4">
        <f>B436+C436-D436-E436-F436</f>
        <v/>
      </c>
      <c r="H436" s="4">
        <f>H435+G436</f>
        <v/>
      </c>
    </row>
    <row r="437">
      <c r="A437" s="10">
        <f>A436+1</f>
        <v/>
      </c>
      <c r="B437" s="4" t="n"/>
      <c r="C437" s="4">
        <f>SUMIFS(Sales!$S:$S,Sales!$H:$H,A437)+SUMIFS(Sales!$J:$J,Sales!$H:$H,A437)</f>
        <v/>
      </c>
      <c r="D437" s="4">
        <f>SUMIFS(Sales!$J:$J,Sales!$U:$U,A437)</f>
        <v/>
      </c>
      <c r="E437" s="4">
        <f>IF(C437&lt;&gt;0,SUMIFS(Investors!$Q:$Q,Investors!$P:$P,A437)-SUMIFS(Sales!$R:$R,Sales!$H:$H,A437),SUMIFS(Investors!$Q:$Q,Investors!$P:$P,A437))</f>
        <v/>
      </c>
      <c r="F437" s="4">
        <f>SUMIFS('General Expenses'!$C:$C,'General Expenses'!$A:$A,A437)</f>
        <v/>
      </c>
      <c r="G437" s="4">
        <f>B437+C437-D437-E437-F437</f>
        <v/>
      </c>
      <c r="H437" s="4">
        <f>H436+G437</f>
        <v/>
      </c>
    </row>
    <row r="438">
      <c r="A438" s="10">
        <f>A437+1</f>
        <v/>
      </c>
      <c r="B438" s="4" t="n"/>
      <c r="C438" s="4">
        <f>SUMIFS(Sales!$S:$S,Sales!$H:$H,A438)+SUMIFS(Sales!$J:$J,Sales!$H:$H,A438)</f>
        <v/>
      </c>
      <c r="D438" s="4">
        <f>SUMIFS(Sales!$J:$J,Sales!$U:$U,A438)</f>
        <v/>
      </c>
      <c r="E438" s="4">
        <f>IF(C438&lt;&gt;0,SUMIFS(Investors!$Q:$Q,Investors!$P:$P,A438)-SUMIFS(Sales!$R:$R,Sales!$H:$H,A438),SUMIFS(Investors!$Q:$Q,Investors!$P:$P,A438))</f>
        <v/>
      </c>
      <c r="F438" s="4">
        <f>SUMIFS('General Expenses'!$C:$C,'General Expenses'!$A:$A,A438)</f>
        <v/>
      </c>
      <c r="G438" s="4">
        <f>B438+C438-D438-E438-F438</f>
        <v/>
      </c>
      <c r="H438" s="4">
        <f>H437+G438</f>
        <v/>
      </c>
    </row>
    <row r="439">
      <c r="A439" s="10">
        <f>A438+1</f>
        <v/>
      </c>
      <c r="B439" s="4" t="n"/>
      <c r="C439" s="4">
        <f>SUMIFS(Sales!$S:$S,Sales!$H:$H,A439)+SUMIFS(Sales!$J:$J,Sales!$H:$H,A439)</f>
        <v/>
      </c>
      <c r="D439" s="4">
        <f>SUMIFS(Sales!$J:$J,Sales!$U:$U,A439)</f>
        <v/>
      </c>
      <c r="E439" s="4">
        <f>IF(C439&lt;&gt;0,SUMIFS(Investors!$Q:$Q,Investors!$P:$P,A439)-SUMIFS(Sales!$R:$R,Sales!$H:$H,A439),SUMIFS(Investors!$Q:$Q,Investors!$P:$P,A439))</f>
        <v/>
      </c>
      <c r="F439" s="4">
        <f>SUMIFS('General Expenses'!$C:$C,'General Expenses'!$A:$A,A439)</f>
        <v/>
      </c>
      <c r="G439" s="4">
        <f>B439+C439-D439-E439-F439</f>
        <v/>
      </c>
      <c r="H439" s="4">
        <f>H438+G439</f>
        <v/>
      </c>
    </row>
    <row r="440">
      <c r="A440" s="10">
        <f>A439+1</f>
        <v/>
      </c>
      <c r="B440" s="4" t="n"/>
      <c r="C440" s="4">
        <f>SUMIFS(Sales!$S:$S,Sales!$H:$H,A440)+SUMIFS(Sales!$J:$J,Sales!$H:$H,A440)</f>
        <v/>
      </c>
      <c r="D440" s="4">
        <f>SUMIFS(Sales!$J:$J,Sales!$U:$U,A440)</f>
        <v/>
      </c>
      <c r="E440" s="4">
        <f>IF(C440&lt;&gt;0,SUMIFS(Investors!$Q:$Q,Investors!$P:$P,A440)-SUMIFS(Sales!$R:$R,Sales!$H:$H,A440),SUMIFS(Investors!$Q:$Q,Investors!$P:$P,A440))</f>
        <v/>
      </c>
      <c r="F440" s="4">
        <f>SUMIFS('General Expenses'!$C:$C,'General Expenses'!$A:$A,A440)</f>
        <v/>
      </c>
      <c r="G440" s="4">
        <f>B440+C440-D440-E440-F440</f>
        <v/>
      </c>
      <c r="H440" s="4">
        <f>H439+G440</f>
        <v/>
      </c>
    </row>
    <row r="441">
      <c r="A441" s="10">
        <f>A440+1</f>
        <v/>
      </c>
      <c r="B441" s="4" t="n"/>
      <c r="C441" s="4">
        <f>SUMIFS(Sales!$S:$S,Sales!$H:$H,A441)+SUMIFS(Sales!$J:$J,Sales!$H:$H,A441)</f>
        <v/>
      </c>
      <c r="D441" s="4">
        <f>SUMIFS(Sales!$J:$J,Sales!$U:$U,A441)</f>
        <v/>
      </c>
      <c r="E441" s="4">
        <f>IF(C441&lt;&gt;0,SUMIFS(Investors!$Q:$Q,Investors!$P:$P,A441)-SUMIFS(Sales!$R:$R,Sales!$H:$H,A441),SUMIFS(Investors!$Q:$Q,Investors!$P:$P,A441))</f>
        <v/>
      </c>
      <c r="F441" s="4">
        <f>SUMIFS('General Expenses'!$C:$C,'General Expenses'!$A:$A,A441)</f>
        <v/>
      </c>
      <c r="G441" s="4">
        <f>B441+C441-D441-E441-F441</f>
        <v/>
      </c>
      <c r="H441" s="4">
        <f>H440+G441</f>
        <v/>
      </c>
    </row>
    <row r="442">
      <c r="A442" s="10">
        <f>A441+1</f>
        <v/>
      </c>
      <c r="B442" s="4" t="n"/>
      <c r="C442" s="4">
        <f>SUMIFS(Sales!$S:$S,Sales!$H:$H,A442)+SUMIFS(Sales!$J:$J,Sales!$H:$H,A442)</f>
        <v/>
      </c>
      <c r="D442" s="4">
        <f>SUMIFS(Sales!$J:$J,Sales!$U:$U,A442)</f>
        <v/>
      </c>
      <c r="E442" s="4">
        <f>IF(C442&lt;&gt;0,SUMIFS(Investors!$Q:$Q,Investors!$P:$P,A442)-SUMIFS(Sales!$R:$R,Sales!$H:$H,A442),SUMIFS(Investors!$Q:$Q,Investors!$P:$P,A442))</f>
        <v/>
      </c>
      <c r="F442" s="4">
        <f>SUMIFS('General Expenses'!$C:$C,'General Expenses'!$A:$A,A442)</f>
        <v/>
      </c>
      <c r="G442" s="4">
        <f>B442+C442-D442-E442-F442</f>
        <v/>
      </c>
      <c r="H442" s="4">
        <f>H441+G442</f>
        <v/>
      </c>
    </row>
    <row r="443">
      <c r="A443" s="10">
        <f>A442+1</f>
        <v/>
      </c>
      <c r="B443" s="4" t="n"/>
      <c r="C443" s="4">
        <f>SUMIFS(Sales!$S:$S,Sales!$H:$H,A443)+SUMIFS(Sales!$J:$J,Sales!$H:$H,A443)</f>
        <v/>
      </c>
      <c r="D443" s="4">
        <f>SUMIFS(Sales!$J:$J,Sales!$U:$U,A443)</f>
        <v/>
      </c>
      <c r="E443" s="4">
        <f>IF(C443&lt;&gt;0,SUMIFS(Investors!$Q:$Q,Investors!$P:$P,A443)-SUMIFS(Sales!$R:$R,Sales!$H:$H,A443),SUMIFS(Investors!$Q:$Q,Investors!$P:$P,A443))</f>
        <v/>
      </c>
      <c r="F443" s="4">
        <f>SUMIFS('General Expenses'!$C:$C,'General Expenses'!$A:$A,A443)</f>
        <v/>
      </c>
      <c r="G443" s="4">
        <f>B443+C443-D443-E443-F443</f>
        <v/>
      </c>
      <c r="H443" s="4">
        <f>H442+G443</f>
        <v/>
      </c>
    </row>
    <row r="444">
      <c r="A444" s="10">
        <f>A443+1</f>
        <v/>
      </c>
      <c r="B444" s="4" t="n"/>
      <c r="C444" s="4">
        <f>SUMIFS(Sales!$S:$S,Sales!$H:$H,A444)+SUMIFS(Sales!$J:$J,Sales!$H:$H,A444)</f>
        <v/>
      </c>
      <c r="D444" s="4">
        <f>SUMIFS(Sales!$J:$J,Sales!$U:$U,A444)</f>
        <v/>
      </c>
      <c r="E444" s="4">
        <f>IF(C444&lt;&gt;0,SUMIFS(Investors!$Q:$Q,Investors!$P:$P,A444)-SUMIFS(Sales!$R:$R,Sales!$H:$H,A444),SUMIFS(Investors!$Q:$Q,Investors!$P:$P,A444))</f>
        <v/>
      </c>
      <c r="F444" s="4">
        <f>SUMIFS('General Expenses'!$C:$C,'General Expenses'!$A:$A,A444)</f>
        <v/>
      </c>
      <c r="G444" s="4">
        <f>B444+C444-D444-E444-F444</f>
        <v/>
      </c>
      <c r="H444" s="4">
        <f>H443+G444</f>
        <v/>
      </c>
    </row>
    <row r="445">
      <c r="A445" s="10">
        <f>A444+1</f>
        <v/>
      </c>
      <c r="B445" s="4" t="n"/>
      <c r="C445" s="4">
        <f>SUMIFS(Sales!$S:$S,Sales!$H:$H,A445)+SUMIFS(Sales!$J:$J,Sales!$H:$H,A445)</f>
        <v/>
      </c>
      <c r="D445" s="4">
        <f>SUMIFS(Sales!$J:$J,Sales!$U:$U,A445)</f>
        <v/>
      </c>
      <c r="E445" s="4">
        <f>IF(C445&lt;&gt;0,SUMIFS(Investors!$Q:$Q,Investors!$P:$P,A445)-SUMIFS(Sales!$R:$R,Sales!$H:$H,A445),SUMIFS(Investors!$Q:$Q,Investors!$P:$P,A445))</f>
        <v/>
      </c>
      <c r="F445" s="4">
        <f>SUMIFS('General Expenses'!$C:$C,'General Expenses'!$A:$A,A445)</f>
        <v/>
      </c>
      <c r="G445" s="4">
        <f>B445+C445-D445-E445-F445</f>
        <v/>
      </c>
      <c r="H445" s="4">
        <f>H444+G445</f>
        <v/>
      </c>
    </row>
    <row r="446">
      <c r="A446" s="10">
        <f>A445+1</f>
        <v/>
      </c>
      <c r="B446" s="4" t="n"/>
      <c r="C446" s="4">
        <f>SUMIFS(Sales!$S:$S,Sales!$H:$H,A446)+SUMIFS(Sales!$J:$J,Sales!$H:$H,A446)</f>
        <v/>
      </c>
      <c r="D446" s="4">
        <f>SUMIFS(Sales!$J:$J,Sales!$U:$U,A446)</f>
        <v/>
      </c>
      <c r="E446" s="4">
        <f>IF(C446&lt;&gt;0,SUMIFS(Investors!$Q:$Q,Investors!$P:$P,A446)-SUMIFS(Sales!$R:$R,Sales!$H:$H,A446),SUMIFS(Investors!$Q:$Q,Investors!$P:$P,A446))</f>
        <v/>
      </c>
      <c r="F446" s="4">
        <f>SUMIFS('General Expenses'!$C:$C,'General Expenses'!$A:$A,A446)</f>
        <v/>
      </c>
      <c r="G446" s="4">
        <f>B446+C446-D446-E446-F446</f>
        <v/>
      </c>
      <c r="H446" s="4">
        <f>H445+G446</f>
        <v/>
      </c>
    </row>
    <row r="447">
      <c r="A447" s="10">
        <f>A446+1</f>
        <v/>
      </c>
      <c r="B447" s="4" t="n"/>
      <c r="C447" s="4">
        <f>SUMIFS(Sales!$S:$S,Sales!$H:$H,A447)+SUMIFS(Sales!$J:$J,Sales!$H:$H,A447)</f>
        <v/>
      </c>
      <c r="D447" s="4">
        <f>SUMIFS(Sales!$J:$J,Sales!$U:$U,A447)</f>
        <v/>
      </c>
      <c r="E447" s="4">
        <f>IF(C447&lt;&gt;0,SUMIFS(Investors!$Q:$Q,Investors!$P:$P,A447)-SUMIFS(Sales!$R:$R,Sales!$H:$H,A447),SUMIFS(Investors!$Q:$Q,Investors!$P:$P,A447))</f>
        <v/>
      </c>
      <c r="F447" s="4">
        <f>SUMIFS('General Expenses'!$C:$C,'General Expenses'!$A:$A,A447)</f>
        <v/>
      </c>
      <c r="G447" s="4">
        <f>B447+C447-D447-E447-F447</f>
        <v/>
      </c>
      <c r="H447" s="4">
        <f>H446+G447</f>
        <v/>
      </c>
    </row>
    <row r="448">
      <c r="A448" s="10">
        <f>A447+1</f>
        <v/>
      </c>
      <c r="B448" s="4" t="n"/>
      <c r="C448" s="4">
        <f>SUMIFS(Sales!$S:$S,Sales!$H:$H,A448)+SUMIFS(Sales!$J:$J,Sales!$H:$H,A448)</f>
        <v/>
      </c>
      <c r="D448" s="4">
        <f>SUMIFS(Sales!$J:$J,Sales!$U:$U,A448)</f>
        <v/>
      </c>
      <c r="E448" s="4">
        <f>IF(C448&lt;&gt;0,SUMIFS(Investors!$Q:$Q,Investors!$P:$P,A448)-SUMIFS(Sales!$R:$R,Sales!$H:$H,A448),SUMIFS(Investors!$Q:$Q,Investors!$P:$P,A448))</f>
        <v/>
      </c>
      <c r="F448" s="4">
        <f>SUMIFS('General Expenses'!$C:$C,'General Expenses'!$A:$A,A448)</f>
        <v/>
      </c>
      <c r="G448" s="4">
        <f>B448+C448-D448-E448-F448</f>
        <v/>
      </c>
      <c r="H448" s="4">
        <f>H447+G448</f>
        <v/>
      </c>
    </row>
    <row r="449">
      <c r="A449" s="10">
        <f>A448+1</f>
        <v/>
      </c>
      <c r="B449" s="4" t="n"/>
      <c r="C449" s="4">
        <f>SUMIFS(Sales!$S:$S,Sales!$H:$H,A449)+SUMIFS(Sales!$J:$J,Sales!$H:$H,A449)</f>
        <v/>
      </c>
      <c r="D449" s="4">
        <f>SUMIFS(Sales!$J:$J,Sales!$U:$U,A449)</f>
        <v/>
      </c>
      <c r="E449" s="4">
        <f>IF(C449&lt;&gt;0,SUMIFS(Investors!$Q:$Q,Investors!$P:$P,A449)-SUMIFS(Sales!$R:$R,Sales!$H:$H,A449),SUMIFS(Investors!$Q:$Q,Investors!$P:$P,A449))</f>
        <v/>
      </c>
      <c r="F449" s="4">
        <f>SUMIFS('General Expenses'!$C:$C,'General Expenses'!$A:$A,A449)</f>
        <v/>
      </c>
      <c r="G449" s="4">
        <f>B449+C449-D449-E449-F449</f>
        <v/>
      </c>
      <c r="H449" s="4">
        <f>H448+G449</f>
        <v/>
      </c>
    </row>
    <row r="450">
      <c r="A450" s="10">
        <f>A449+1</f>
        <v/>
      </c>
      <c r="B450" s="4" t="n"/>
      <c r="C450" s="4">
        <f>SUMIFS(Sales!$S:$S,Sales!$H:$H,A450)+SUMIFS(Sales!$J:$J,Sales!$H:$H,A450)</f>
        <v/>
      </c>
      <c r="D450" s="4">
        <f>SUMIFS(Sales!$J:$J,Sales!$U:$U,A450)</f>
        <v/>
      </c>
      <c r="E450" s="4">
        <f>IF(C450&lt;&gt;0,SUMIFS(Investors!$Q:$Q,Investors!$P:$P,A450)-SUMIFS(Sales!$R:$R,Sales!$H:$H,A450),SUMIFS(Investors!$Q:$Q,Investors!$P:$P,A450))</f>
        <v/>
      </c>
      <c r="F450" s="4">
        <f>SUMIFS('General Expenses'!$C:$C,'General Expenses'!$A:$A,A450)</f>
        <v/>
      </c>
      <c r="G450" s="4">
        <f>B450+C450-D450-E450-F450</f>
        <v/>
      </c>
      <c r="H450" s="4">
        <f>H449+G450</f>
        <v/>
      </c>
    </row>
    <row r="451">
      <c r="A451" s="10">
        <f>A450+1</f>
        <v/>
      </c>
      <c r="B451" s="4" t="n"/>
      <c r="C451" s="4">
        <f>SUMIFS(Sales!$S:$S,Sales!$H:$H,A451)+SUMIFS(Sales!$J:$J,Sales!$H:$H,A451)</f>
        <v/>
      </c>
      <c r="D451" s="4">
        <f>SUMIFS(Sales!$J:$J,Sales!$U:$U,A451)</f>
        <v/>
      </c>
      <c r="E451" s="4">
        <f>IF(C451&lt;&gt;0,SUMIFS(Investors!$Q:$Q,Investors!$P:$P,A451)-SUMIFS(Sales!$R:$R,Sales!$H:$H,A451),SUMIFS(Investors!$Q:$Q,Investors!$P:$P,A451))</f>
        <v/>
      </c>
      <c r="F451" s="4">
        <f>SUMIFS('General Expenses'!$C:$C,'General Expenses'!$A:$A,A451)</f>
        <v/>
      </c>
      <c r="G451" s="4">
        <f>B451+C451-D451-E451-F451</f>
        <v/>
      </c>
      <c r="H451" s="4">
        <f>H450+G451</f>
        <v/>
      </c>
    </row>
    <row r="452">
      <c r="A452" s="10">
        <f>A451+1</f>
        <v/>
      </c>
      <c r="B452" s="4" t="n"/>
      <c r="C452" s="4">
        <f>SUMIFS(Sales!$S:$S,Sales!$H:$H,A452)+SUMIFS(Sales!$J:$J,Sales!$H:$H,A452)</f>
        <v/>
      </c>
      <c r="D452" s="4">
        <f>SUMIFS(Sales!$J:$J,Sales!$U:$U,A452)</f>
        <v/>
      </c>
      <c r="E452" s="4">
        <f>IF(C452&lt;&gt;0,SUMIFS(Investors!$Q:$Q,Investors!$P:$P,A452)-SUMIFS(Sales!$R:$R,Sales!$H:$H,A452),SUMIFS(Investors!$Q:$Q,Investors!$P:$P,A452))</f>
        <v/>
      </c>
      <c r="F452" s="4">
        <f>SUMIFS('General Expenses'!$C:$C,'General Expenses'!$A:$A,A452)</f>
        <v/>
      </c>
      <c r="G452" s="4">
        <f>B452+C452-D452-E452-F452</f>
        <v/>
      </c>
      <c r="H452" s="4">
        <f>H451+G452</f>
        <v/>
      </c>
    </row>
    <row r="453">
      <c r="A453" s="10">
        <f>A452+1</f>
        <v/>
      </c>
      <c r="B453" s="4" t="n"/>
      <c r="C453" s="4">
        <f>SUMIFS(Sales!$S:$S,Sales!$H:$H,A453)+SUMIFS(Sales!$J:$J,Sales!$H:$H,A453)</f>
        <v/>
      </c>
      <c r="D453" s="4">
        <f>SUMIFS(Sales!$J:$J,Sales!$U:$U,A453)</f>
        <v/>
      </c>
      <c r="E453" s="4">
        <f>IF(C453&lt;&gt;0,SUMIFS(Investors!$Q:$Q,Investors!$P:$P,A453)-SUMIFS(Sales!$R:$R,Sales!$H:$H,A453),SUMIFS(Investors!$Q:$Q,Investors!$P:$P,A453))</f>
        <v/>
      </c>
      <c r="F453" s="4">
        <f>SUMIFS('General Expenses'!$C:$C,'General Expenses'!$A:$A,A453)</f>
        <v/>
      </c>
      <c r="G453" s="4">
        <f>B453+C453-D453-E453-F453</f>
        <v/>
      </c>
      <c r="H453" s="4">
        <f>H452+G453</f>
        <v/>
      </c>
    </row>
    <row r="454">
      <c r="A454" s="10">
        <f>A453+1</f>
        <v/>
      </c>
      <c r="B454" s="4" t="n"/>
      <c r="C454" s="4">
        <f>SUMIFS(Sales!$S:$S,Sales!$H:$H,A454)+SUMIFS(Sales!$J:$J,Sales!$H:$H,A454)</f>
        <v/>
      </c>
      <c r="D454" s="4">
        <f>SUMIFS(Sales!$J:$J,Sales!$U:$U,A454)</f>
        <v/>
      </c>
      <c r="E454" s="4">
        <f>IF(C454&lt;&gt;0,SUMIFS(Investors!$Q:$Q,Investors!$P:$P,A454)-SUMIFS(Sales!$R:$R,Sales!$H:$H,A454),SUMIFS(Investors!$Q:$Q,Investors!$P:$P,A454))</f>
        <v/>
      </c>
      <c r="F454" s="4">
        <f>SUMIFS('General Expenses'!$C:$C,'General Expenses'!$A:$A,A454)</f>
        <v/>
      </c>
      <c r="G454" s="4">
        <f>B454+C454-D454-E454-F454</f>
        <v/>
      </c>
      <c r="H454" s="4">
        <f>H453+G454</f>
        <v/>
      </c>
    </row>
    <row r="455">
      <c r="A455" s="10">
        <f>A454+1</f>
        <v/>
      </c>
      <c r="B455" s="4" t="n"/>
      <c r="C455" s="4">
        <f>SUMIFS(Sales!$S:$S,Sales!$H:$H,A455)+SUMIFS(Sales!$J:$J,Sales!$H:$H,A455)</f>
        <v/>
      </c>
      <c r="D455" s="4">
        <f>SUMIFS(Sales!$J:$J,Sales!$U:$U,A455)</f>
        <v/>
      </c>
      <c r="E455" s="4">
        <f>IF(C455&lt;&gt;0,SUMIFS(Investors!$Q:$Q,Investors!$P:$P,A455)-SUMIFS(Sales!$R:$R,Sales!$H:$H,A455),SUMIFS(Investors!$Q:$Q,Investors!$P:$P,A455))</f>
        <v/>
      </c>
      <c r="F455" s="4">
        <f>SUMIFS('General Expenses'!$C:$C,'General Expenses'!$A:$A,A455)</f>
        <v/>
      </c>
      <c r="G455" s="4">
        <f>B455+C455-D455-E455-F455</f>
        <v/>
      </c>
      <c r="H455" s="4">
        <f>H454+G455</f>
        <v/>
      </c>
    </row>
    <row r="456">
      <c r="A456" s="10">
        <f>A455+1</f>
        <v/>
      </c>
      <c r="B456" s="4" t="n"/>
      <c r="C456" s="4">
        <f>SUMIFS(Sales!$S:$S,Sales!$H:$H,A456)+SUMIFS(Sales!$J:$J,Sales!$H:$H,A456)</f>
        <v/>
      </c>
      <c r="D456" s="4">
        <f>SUMIFS(Sales!$J:$J,Sales!$U:$U,A456)</f>
        <v/>
      </c>
      <c r="E456" s="4">
        <f>IF(C456&lt;&gt;0,SUMIFS(Investors!$Q:$Q,Investors!$P:$P,A456)-SUMIFS(Sales!$R:$R,Sales!$H:$H,A456),SUMIFS(Investors!$Q:$Q,Investors!$P:$P,A456))</f>
        <v/>
      </c>
      <c r="F456" s="4">
        <f>SUMIFS('General Expenses'!$C:$C,'General Expenses'!$A:$A,A456)</f>
        <v/>
      </c>
      <c r="G456" s="4">
        <f>B456+C456-D456-E456-F456</f>
        <v/>
      </c>
      <c r="H456" s="4">
        <f>H455+G456</f>
        <v/>
      </c>
    </row>
    <row r="457">
      <c r="A457" s="10">
        <f>A456+1</f>
        <v/>
      </c>
      <c r="B457" s="4" t="n"/>
      <c r="C457" s="4">
        <f>SUMIFS(Sales!$S:$S,Sales!$H:$H,A457)+SUMIFS(Sales!$J:$J,Sales!$H:$H,A457)</f>
        <v/>
      </c>
      <c r="D457" s="4">
        <f>SUMIFS(Sales!$J:$J,Sales!$U:$U,A457)</f>
        <v/>
      </c>
      <c r="E457" s="4">
        <f>IF(C457&lt;&gt;0,SUMIFS(Investors!$Q:$Q,Investors!$P:$P,A457)-SUMIFS(Sales!$R:$R,Sales!$H:$H,A457),SUMIFS(Investors!$Q:$Q,Investors!$P:$P,A457))</f>
        <v/>
      </c>
      <c r="F457" s="4">
        <f>SUMIFS('General Expenses'!$C:$C,'General Expenses'!$A:$A,A457)</f>
        <v/>
      </c>
      <c r="G457" s="4">
        <f>B457+C457-D457-E457-F457</f>
        <v/>
      </c>
      <c r="H457" s="4">
        <f>H456+G457</f>
        <v/>
      </c>
    </row>
    <row r="458">
      <c r="A458" s="10">
        <f>A457+1</f>
        <v/>
      </c>
      <c r="B458" s="4" t="n"/>
      <c r="C458" s="4">
        <f>SUMIFS(Sales!$S:$S,Sales!$H:$H,A458)+SUMIFS(Sales!$J:$J,Sales!$H:$H,A458)</f>
        <v/>
      </c>
      <c r="D458" s="4">
        <f>SUMIFS(Sales!$J:$J,Sales!$U:$U,A458)</f>
        <v/>
      </c>
      <c r="E458" s="4">
        <f>IF(C458&lt;&gt;0,SUMIFS(Investors!$Q:$Q,Investors!$P:$P,A458)-SUMIFS(Sales!$R:$R,Sales!$H:$H,A458),SUMIFS(Investors!$Q:$Q,Investors!$P:$P,A458))</f>
        <v/>
      </c>
      <c r="F458" s="4">
        <f>SUMIFS('General Expenses'!$C:$C,'General Expenses'!$A:$A,A458)</f>
        <v/>
      </c>
      <c r="G458" s="4">
        <f>B458+C458-D458-E458-F458</f>
        <v/>
      </c>
      <c r="H458" s="4">
        <f>H457+G458</f>
        <v/>
      </c>
    </row>
    <row r="459">
      <c r="A459" s="10">
        <f>A458+1</f>
        <v/>
      </c>
      <c r="B459" s="4" t="n"/>
      <c r="C459" s="4">
        <f>SUMIFS(Sales!$S:$S,Sales!$H:$H,A459)+SUMIFS(Sales!$J:$J,Sales!$H:$H,A459)</f>
        <v/>
      </c>
      <c r="D459" s="4">
        <f>SUMIFS(Sales!$J:$J,Sales!$U:$U,A459)</f>
        <v/>
      </c>
      <c r="E459" s="4">
        <f>IF(C459&lt;&gt;0,SUMIFS(Investors!$Q:$Q,Investors!$P:$P,A459)-SUMIFS(Sales!$R:$R,Sales!$H:$H,A459),SUMIFS(Investors!$Q:$Q,Investors!$P:$P,A459))</f>
        <v/>
      </c>
      <c r="F459" s="4">
        <f>SUMIFS('General Expenses'!$C:$C,'General Expenses'!$A:$A,A459)</f>
        <v/>
      </c>
      <c r="G459" s="4">
        <f>B459+C459-D459-E459-F459</f>
        <v/>
      </c>
      <c r="H459" s="4">
        <f>H458+G459</f>
        <v/>
      </c>
    </row>
    <row r="460">
      <c r="A460" s="10">
        <f>A459+1</f>
        <v/>
      </c>
      <c r="B460" s="4" t="n"/>
      <c r="C460" s="4">
        <f>SUMIFS(Sales!$S:$S,Sales!$H:$H,A460)+SUMIFS(Sales!$J:$J,Sales!$H:$H,A460)</f>
        <v/>
      </c>
      <c r="D460" s="4">
        <f>SUMIFS(Sales!$J:$J,Sales!$U:$U,A460)</f>
        <v/>
      </c>
      <c r="E460" s="4">
        <f>IF(C460&lt;&gt;0,SUMIFS(Investors!$Q:$Q,Investors!$P:$P,A460)-SUMIFS(Sales!$R:$R,Sales!$H:$H,A460),SUMIFS(Investors!$Q:$Q,Investors!$P:$P,A460))</f>
        <v/>
      </c>
      <c r="F460" s="4">
        <f>SUMIFS('General Expenses'!$C:$C,'General Expenses'!$A:$A,A460)</f>
        <v/>
      </c>
      <c r="G460" s="4">
        <f>B460+C460-D460-E460-F460</f>
        <v/>
      </c>
      <c r="H460" s="4">
        <f>H459+G460</f>
        <v/>
      </c>
    </row>
    <row r="461">
      <c r="A461" s="10">
        <f>A460+1</f>
        <v/>
      </c>
      <c r="B461" s="4" t="n"/>
      <c r="C461" s="4">
        <f>SUMIFS(Sales!$S:$S,Sales!$H:$H,A461)+SUMIFS(Sales!$J:$J,Sales!$H:$H,A461)</f>
        <v/>
      </c>
      <c r="D461" s="4">
        <f>SUMIFS(Sales!$J:$J,Sales!$U:$U,A461)</f>
        <v/>
      </c>
      <c r="E461" s="4">
        <f>IF(C461&lt;&gt;0,SUMIFS(Investors!$Q:$Q,Investors!$P:$P,A461)-SUMIFS(Sales!$R:$R,Sales!$H:$H,A461),SUMIFS(Investors!$Q:$Q,Investors!$P:$P,A461))</f>
        <v/>
      </c>
      <c r="F461" s="4">
        <f>SUMIFS('General Expenses'!$C:$C,'General Expenses'!$A:$A,A461)</f>
        <v/>
      </c>
      <c r="G461" s="4">
        <f>B461+C461-D461-E461-F461</f>
        <v/>
      </c>
      <c r="H461" s="4">
        <f>H460+G461</f>
        <v/>
      </c>
    </row>
    <row r="462">
      <c r="A462" s="10">
        <f>A461+1</f>
        <v/>
      </c>
      <c r="B462" s="4" t="n"/>
      <c r="C462" s="4">
        <f>SUMIFS(Sales!$S:$S,Sales!$H:$H,A462)+SUMIFS(Sales!$J:$J,Sales!$H:$H,A462)</f>
        <v/>
      </c>
      <c r="D462" s="4">
        <f>SUMIFS(Sales!$J:$J,Sales!$U:$U,A462)</f>
        <v/>
      </c>
      <c r="E462" s="4">
        <f>IF(C462&lt;&gt;0,SUMIFS(Investors!$Q:$Q,Investors!$P:$P,A462)-SUMIFS(Sales!$R:$R,Sales!$H:$H,A462),SUMIFS(Investors!$Q:$Q,Investors!$P:$P,A462))</f>
        <v/>
      </c>
      <c r="F462" s="4">
        <f>SUMIFS('General Expenses'!$C:$C,'General Expenses'!$A:$A,A462)</f>
        <v/>
      </c>
      <c r="G462" s="4">
        <f>B462+C462-D462-E462-F462</f>
        <v/>
      </c>
      <c r="H462" s="4">
        <f>H461+G462</f>
        <v/>
      </c>
    </row>
    <row r="463">
      <c r="A463" s="10">
        <f>A462+1</f>
        <v/>
      </c>
      <c r="B463" s="4" t="n"/>
      <c r="C463" s="4">
        <f>SUMIFS(Sales!$S:$S,Sales!$H:$H,A463)+SUMIFS(Sales!$J:$J,Sales!$H:$H,A463)</f>
        <v/>
      </c>
      <c r="D463" s="4">
        <f>SUMIFS(Sales!$J:$J,Sales!$U:$U,A463)</f>
        <v/>
      </c>
      <c r="E463" s="4">
        <f>IF(C463&lt;&gt;0,SUMIFS(Investors!$Q:$Q,Investors!$P:$P,A463)-SUMIFS(Sales!$R:$R,Sales!$H:$H,A463),SUMIFS(Investors!$Q:$Q,Investors!$P:$P,A463))</f>
        <v/>
      </c>
      <c r="F463" s="4">
        <f>SUMIFS('General Expenses'!$C:$C,'General Expenses'!$A:$A,A463)</f>
        <v/>
      </c>
      <c r="G463" s="4">
        <f>B463+C463-D463-E463-F463</f>
        <v/>
      </c>
      <c r="H463" s="4">
        <f>H462+G463</f>
        <v/>
      </c>
    </row>
    <row r="464">
      <c r="A464" s="10">
        <f>A463+1</f>
        <v/>
      </c>
      <c r="B464" s="4" t="n"/>
      <c r="C464" s="4">
        <f>SUMIFS(Sales!$S:$S,Sales!$H:$H,A464)+SUMIFS(Sales!$J:$J,Sales!$H:$H,A464)</f>
        <v/>
      </c>
      <c r="D464" s="4">
        <f>SUMIFS(Sales!$J:$J,Sales!$U:$U,A464)</f>
        <v/>
      </c>
      <c r="E464" s="4">
        <f>IF(C464&lt;&gt;0,SUMIFS(Investors!$Q:$Q,Investors!$P:$P,A464)-SUMIFS(Sales!$R:$R,Sales!$H:$H,A464),SUMIFS(Investors!$Q:$Q,Investors!$P:$P,A464))</f>
        <v/>
      </c>
      <c r="F464" s="4">
        <f>SUMIFS('General Expenses'!$C:$C,'General Expenses'!$A:$A,A464)</f>
        <v/>
      </c>
      <c r="G464" s="4">
        <f>B464+C464-D464-E464-F464</f>
        <v/>
      </c>
      <c r="H464" s="4">
        <f>H463+G464</f>
        <v/>
      </c>
    </row>
    <row r="465">
      <c r="A465" s="10">
        <f>A464+1</f>
        <v/>
      </c>
      <c r="B465" s="4" t="n"/>
      <c r="C465" s="4">
        <f>SUMIFS(Sales!$S:$S,Sales!$H:$H,A465)+SUMIFS(Sales!$J:$J,Sales!$H:$H,A465)</f>
        <v/>
      </c>
      <c r="D465" s="4">
        <f>SUMIFS(Sales!$J:$J,Sales!$U:$U,A465)</f>
        <v/>
      </c>
      <c r="E465" s="4">
        <f>IF(C465&lt;&gt;0,SUMIFS(Investors!$Q:$Q,Investors!$P:$P,A465)-SUMIFS(Sales!$R:$R,Sales!$H:$H,A465),SUMIFS(Investors!$Q:$Q,Investors!$P:$P,A465))</f>
        <v/>
      </c>
      <c r="F465" s="4">
        <f>SUMIFS('General Expenses'!$C:$C,'General Expenses'!$A:$A,A465)</f>
        <v/>
      </c>
      <c r="G465" s="4">
        <f>B465+C465-D465-E465-F465</f>
        <v/>
      </c>
      <c r="H465" s="4">
        <f>H464+G465</f>
        <v/>
      </c>
    </row>
    <row r="466">
      <c r="A466" s="10">
        <f>A465+1</f>
        <v/>
      </c>
      <c r="B466" s="4" t="n"/>
      <c r="C466" s="4">
        <f>SUMIFS(Sales!$S:$S,Sales!$H:$H,A466)+SUMIFS(Sales!$J:$J,Sales!$H:$H,A466)</f>
        <v/>
      </c>
      <c r="D466" s="4">
        <f>SUMIFS(Sales!$J:$J,Sales!$U:$U,A466)</f>
        <v/>
      </c>
      <c r="E466" s="4">
        <f>IF(C466&lt;&gt;0,SUMIFS(Investors!$Q:$Q,Investors!$P:$P,A466)-SUMIFS(Sales!$R:$R,Sales!$H:$H,A466),SUMIFS(Investors!$Q:$Q,Investors!$P:$P,A466))</f>
        <v/>
      </c>
      <c r="F466" s="4">
        <f>SUMIFS('General Expenses'!$C:$C,'General Expenses'!$A:$A,A466)</f>
        <v/>
      </c>
      <c r="G466" s="4">
        <f>B466+C466-D466-E466-F466</f>
        <v/>
      </c>
      <c r="H466" s="4">
        <f>H465+G466</f>
        <v/>
      </c>
    </row>
    <row r="467">
      <c r="A467" s="10">
        <f>A466+1</f>
        <v/>
      </c>
      <c r="B467" s="4" t="n"/>
      <c r="C467" s="4">
        <f>SUMIFS(Sales!$S:$S,Sales!$H:$H,A467)+SUMIFS(Sales!$J:$J,Sales!$H:$H,A467)</f>
        <v/>
      </c>
      <c r="D467" s="4">
        <f>SUMIFS(Sales!$J:$J,Sales!$U:$U,A467)</f>
        <v/>
      </c>
      <c r="E467" s="4">
        <f>IF(C467&lt;&gt;0,SUMIFS(Investors!$Q:$Q,Investors!$P:$P,A467)-SUMIFS(Sales!$R:$R,Sales!$H:$H,A467),SUMIFS(Investors!$Q:$Q,Investors!$P:$P,A467))</f>
        <v/>
      </c>
      <c r="F467" s="4">
        <f>SUMIFS('General Expenses'!$C:$C,'General Expenses'!$A:$A,A467)</f>
        <v/>
      </c>
      <c r="G467" s="4">
        <f>B467+C467-D467-E467-F467</f>
        <v/>
      </c>
      <c r="H467" s="4">
        <f>H466+G467</f>
        <v/>
      </c>
    </row>
    <row r="468">
      <c r="A468" s="10">
        <f>A467+1</f>
        <v/>
      </c>
      <c r="B468" s="4" t="n"/>
      <c r="C468" s="4">
        <f>SUMIFS(Sales!$S:$S,Sales!$H:$H,A468)+SUMIFS(Sales!$J:$J,Sales!$H:$H,A468)</f>
        <v/>
      </c>
      <c r="D468" s="4">
        <f>SUMIFS(Sales!$J:$J,Sales!$U:$U,A468)</f>
        <v/>
      </c>
      <c r="E468" s="4">
        <f>IF(C468&lt;&gt;0,SUMIFS(Investors!$Q:$Q,Investors!$P:$P,A468)-SUMIFS(Sales!$R:$R,Sales!$H:$H,A468),SUMIFS(Investors!$Q:$Q,Investors!$P:$P,A468))</f>
        <v/>
      </c>
      <c r="F468" s="4">
        <f>SUMIFS('General Expenses'!$C:$C,'General Expenses'!$A:$A,A468)</f>
        <v/>
      </c>
      <c r="G468" s="4">
        <f>B468+C468-D468-E468-F468</f>
        <v/>
      </c>
      <c r="H468" s="4">
        <f>H467+G468</f>
        <v/>
      </c>
    </row>
    <row r="469">
      <c r="A469" s="10">
        <f>A468+1</f>
        <v/>
      </c>
      <c r="B469" s="4" t="n"/>
      <c r="C469" s="4">
        <f>SUMIFS(Sales!$S:$S,Sales!$H:$H,A469)+SUMIFS(Sales!$J:$J,Sales!$H:$H,A469)</f>
        <v/>
      </c>
      <c r="D469" s="4">
        <f>SUMIFS(Sales!$J:$J,Sales!$U:$U,A469)</f>
        <v/>
      </c>
      <c r="E469" s="4">
        <f>IF(C469&lt;&gt;0,SUMIFS(Investors!$Q:$Q,Investors!$P:$P,A469)-SUMIFS(Sales!$R:$R,Sales!$H:$H,A469),SUMIFS(Investors!$Q:$Q,Investors!$P:$P,A469))</f>
        <v/>
      </c>
      <c r="F469" s="4">
        <f>SUMIFS('General Expenses'!$C:$C,'General Expenses'!$A:$A,A469)</f>
        <v/>
      </c>
      <c r="G469" s="4">
        <f>B469+C469-D469-E469-F469</f>
        <v/>
      </c>
      <c r="H469" s="4">
        <f>H468+G469</f>
        <v/>
      </c>
    </row>
    <row r="470">
      <c r="A470" s="10">
        <f>A469+1</f>
        <v/>
      </c>
      <c r="B470" s="4" t="n"/>
      <c r="C470" s="4">
        <f>SUMIFS(Sales!$S:$S,Sales!$H:$H,A470)+SUMIFS(Sales!$J:$J,Sales!$H:$H,A470)</f>
        <v/>
      </c>
      <c r="D470" s="4">
        <f>SUMIFS(Sales!$J:$J,Sales!$U:$U,A470)</f>
        <v/>
      </c>
      <c r="E470" s="4">
        <f>IF(C470&lt;&gt;0,SUMIFS(Investors!$Q:$Q,Investors!$P:$P,A470)-SUMIFS(Sales!$R:$R,Sales!$H:$H,A470),SUMIFS(Investors!$Q:$Q,Investors!$P:$P,A470))</f>
        <v/>
      </c>
      <c r="F470" s="4">
        <f>SUMIFS('General Expenses'!$C:$C,'General Expenses'!$A:$A,A470)</f>
        <v/>
      </c>
      <c r="G470" s="4">
        <f>B470+C470-D470-E470-F470</f>
        <v/>
      </c>
      <c r="H470" s="4">
        <f>H469+G470</f>
        <v/>
      </c>
    </row>
    <row r="471">
      <c r="A471" s="10">
        <f>A470+1</f>
        <v/>
      </c>
      <c r="B471" s="4" t="n"/>
      <c r="C471" s="4">
        <f>SUMIFS(Sales!$S:$S,Sales!$H:$H,A471)+SUMIFS(Sales!$J:$J,Sales!$H:$H,A471)</f>
        <v/>
      </c>
      <c r="D471" s="4">
        <f>SUMIFS(Sales!$J:$J,Sales!$U:$U,A471)</f>
        <v/>
      </c>
      <c r="E471" s="4">
        <f>IF(C471&lt;&gt;0,SUMIFS(Investors!$Q:$Q,Investors!$P:$P,A471)-SUMIFS(Sales!$R:$R,Sales!$H:$H,A471),SUMIFS(Investors!$Q:$Q,Investors!$P:$P,A471))</f>
        <v/>
      </c>
      <c r="F471" s="4">
        <f>SUMIFS('General Expenses'!$C:$C,'General Expenses'!$A:$A,A471)</f>
        <v/>
      </c>
      <c r="G471" s="4">
        <f>B471+C471-D471-E471-F471</f>
        <v/>
      </c>
      <c r="H471" s="4">
        <f>H470+G471</f>
        <v/>
      </c>
    </row>
    <row r="472">
      <c r="A472" s="10">
        <f>A471+1</f>
        <v/>
      </c>
      <c r="B472" s="4" t="n"/>
      <c r="C472" s="4">
        <f>SUMIFS(Sales!$S:$S,Sales!$H:$H,A472)+SUMIFS(Sales!$J:$J,Sales!$H:$H,A472)</f>
        <v/>
      </c>
      <c r="D472" s="4">
        <f>SUMIFS(Sales!$J:$J,Sales!$U:$U,A472)</f>
        <v/>
      </c>
      <c r="E472" s="4">
        <f>IF(C472&lt;&gt;0,SUMIFS(Investors!$Q:$Q,Investors!$P:$P,A472)-SUMIFS(Sales!$R:$R,Sales!$H:$H,A472),SUMIFS(Investors!$Q:$Q,Investors!$P:$P,A472))</f>
        <v/>
      </c>
      <c r="F472" s="4">
        <f>SUMIFS('General Expenses'!$C:$C,'General Expenses'!$A:$A,A472)</f>
        <v/>
      </c>
      <c r="G472" s="4">
        <f>B472+C472-D472-E472-F472</f>
        <v/>
      </c>
      <c r="H472" s="4">
        <f>H471+G472</f>
        <v/>
      </c>
    </row>
    <row r="473">
      <c r="A473" s="10">
        <f>A472+1</f>
        <v/>
      </c>
      <c r="B473" s="4" t="n"/>
      <c r="C473" s="4">
        <f>SUMIFS(Sales!$S:$S,Sales!$H:$H,A473)+SUMIFS(Sales!$J:$J,Sales!$H:$H,A473)</f>
        <v/>
      </c>
      <c r="D473" s="4">
        <f>SUMIFS(Sales!$J:$J,Sales!$U:$U,A473)</f>
        <v/>
      </c>
      <c r="E473" s="4">
        <f>IF(C473&lt;&gt;0,SUMIFS(Investors!$Q:$Q,Investors!$P:$P,A473)-SUMIFS(Sales!$R:$R,Sales!$H:$H,A473),SUMIFS(Investors!$Q:$Q,Investors!$P:$P,A473))</f>
        <v/>
      </c>
      <c r="F473" s="4">
        <f>SUMIFS('General Expenses'!$C:$C,'General Expenses'!$A:$A,A473)</f>
        <v/>
      </c>
      <c r="G473" s="4">
        <f>B473+C473-D473-E473-F473</f>
        <v/>
      </c>
      <c r="H473" s="4">
        <f>H472+G473</f>
        <v/>
      </c>
    </row>
    <row r="474">
      <c r="A474" s="10">
        <f>A473+1</f>
        <v/>
      </c>
      <c r="B474" s="4" t="n"/>
      <c r="C474" s="4">
        <f>SUMIFS(Sales!$S:$S,Sales!$H:$H,A474)+SUMIFS(Sales!$J:$J,Sales!$H:$H,A474)</f>
        <v/>
      </c>
      <c r="D474" s="4">
        <f>SUMIFS(Sales!$J:$J,Sales!$U:$U,A474)</f>
        <v/>
      </c>
      <c r="E474" s="4">
        <f>IF(C474&lt;&gt;0,SUMIFS(Investors!$Q:$Q,Investors!$P:$P,A474)-SUMIFS(Sales!$R:$R,Sales!$H:$H,A474),SUMIFS(Investors!$Q:$Q,Investors!$P:$P,A474))</f>
        <v/>
      </c>
      <c r="F474" s="4">
        <f>SUMIFS('General Expenses'!$C:$C,'General Expenses'!$A:$A,A474)</f>
        <v/>
      </c>
      <c r="G474" s="4">
        <f>B474+C474-D474-E474-F474</f>
        <v/>
      </c>
      <c r="H474" s="4">
        <f>H473+G474</f>
        <v/>
      </c>
    </row>
    <row r="475">
      <c r="A475" s="10">
        <f>A474+1</f>
        <v/>
      </c>
      <c r="B475" s="4" t="n"/>
      <c r="C475" s="4">
        <f>SUMIFS(Sales!$S:$S,Sales!$H:$H,A475)+SUMIFS(Sales!$J:$J,Sales!$H:$H,A475)</f>
        <v/>
      </c>
      <c r="D475" s="4">
        <f>SUMIFS(Sales!$J:$J,Sales!$U:$U,A475)</f>
        <v/>
      </c>
      <c r="E475" s="4">
        <f>IF(C475&lt;&gt;0,SUMIFS(Investors!$Q:$Q,Investors!$P:$P,A475)-SUMIFS(Sales!$R:$R,Sales!$H:$H,A475),SUMIFS(Investors!$Q:$Q,Investors!$P:$P,A475))</f>
        <v/>
      </c>
      <c r="F475" s="4">
        <f>SUMIFS('General Expenses'!$C:$C,'General Expenses'!$A:$A,A475)</f>
        <v/>
      </c>
      <c r="G475" s="4">
        <f>B475+C475-D475-E475-F475</f>
        <v/>
      </c>
      <c r="H475" s="4">
        <f>H474+G475</f>
        <v/>
      </c>
    </row>
    <row r="476">
      <c r="A476" s="10">
        <f>A475+1</f>
        <v/>
      </c>
      <c r="B476" s="4" t="n"/>
      <c r="C476" s="4">
        <f>SUMIFS(Sales!$S:$S,Sales!$H:$H,A476)+SUMIFS(Sales!$J:$J,Sales!$H:$H,A476)</f>
        <v/>
      </c>
      <c r="D476" s="4">
        <f>SUMIFS(Sales!$J:$J,Sales!$U:$U,A476)</f>
        <v/>
      </c>
      <c r="E476" s="4">
        <f>IF(C476&lt;&gt;0,SUMIFS(Investors!$Q:$Q,Investors!$P:$P,A476)-SUMIFS(Sales!$R:$R,Sales!$H:$H,A476),SUMIFS(Investors!$Q:$Q,Investors!$P:$P,A476))</f>
        <v/>
      </c>
      <c r="F476" s="4">
        <f>SUMIFS('General Expenses'!$C:$C,'General Expenses'!$A:$A,A476)</f>
        <v/>
      </c>
      <c r="G476" s="4">
        <f>B476+C476-D476-E476-F476</f>
        <v/>
      </c>
      <c r="H476" s="4">
        <f>H475+G476</f>
        <v/>
      </c>
    </row>
    <row r="477">
      <c r="A477" s="10">
        <f>A476+1</f>
        <v/>
      </c>
      <c r="B477" s="4" t="n"/>
      <c r="C477" s="4">
        <f>SUMIFS(Sales!$S:$S,Sales!$H:$H,A477)+SUMIFS(Sales!$J:$J,Sales!$H:$H,A477)</f>
        <v/>
      </c>
      <c r="D477" s="4">
        <f>SUMIFS(Sales!$J:$J,Sales!$U:$U,A477)</f>
        <v/>
      </c>
      <c r="E477" s="4">
        <f>IF(C477&lt;&gt;0,SUMIFS(Investors!$Q:$Q,Investors!$P:$P,A477)-SUMIFS(Sales!$R:$R,Sales!$H:$H,A477),SUMIFS(Investors!$Q:$Q,Investors!$P:$P,A477))</f>
        <v/>
      </c>
      <c r="F477" s="4">
        <f>SUMIFS('General Expenses'!$C:$C,'General Expenses'!$A:$A,A477)</f>
        <v/>
      </c>
      <c r="G477" s="4">
        <f>B477+C477-D477-E477-F477</f>
        <v/>
      </c>
      <c r="H477" s="4">
        <f>H476+G477</f>
        <v/>
      </c>
    </row>
    <row r="478">
      <c r="A478" s="10">
        <f>A477+1</f>
        <v/>
      </c>
      <c r="B478" s="4" t="n"/>
      <c r="C478" s="4">
        <f>SUMIFS(Sales!$S:$S,Sales!$H:$H,A478)+SUMIFS(Sales!$J:$J,Sales!$H:$H,A478)</f>
        <v/>
      </c>
      <c r="D478" s="4">
        <f>SUMIFS(Sales!$J:$J,Sales!$U:$U,A478)</f>
        <v/>
      </c>
      <c r="E478" s="4">
        <f>IF(C478&lt;&gt;0,SUMIFS(Investors!$Q:$Q,Investors!$P:$P,A478)-SUMIFS(Sales!$R:$R,Sales!$H:$H,A478),SUMIFS(Investors!$Q:$Q,Investors!$P:$P,A478))</f>
        <v/>
      </c>
      <c r="F478" s="4">
        <f>SUMIFS('General Expenses'!$C:$C,'General Expenses'!$A:$A,A478)</f>
        <v/>
      </c>
      <c r="G478" s="4">
        <f>B478+C478-D478-E478-F478</f>
        <v/>
      </c>
      <c r="H478" s="4">
        <f>H477+G478</f>
        <v/>
      </c>
    </row>
    <row r="479">
      <c r="A479" s="10">
        <f>A478+1</f>
        <v/>
      </c>
      <c r="B479" s="4" t="n"/>
      <c r="C479" s="4">
        <f>SUMIFS(Sales!$S:$S,Sales!$H:$H,A479)+SUMIFS(Sales!$J:$J,Sales!$H:$H,A479)</f>
        <v/>
      </c>
      <c r="D479" s="4">
        <f>SUMIFS(Sales!$J:$J,Sales!$U:$U,A479)</f>
        <v/>
      </c>
      <c r="E479" s="4">
        <f>IF(C479&lt;&gt;0,SUMIFS(Investors!$Q:$Q,Investors!$P:$P,A479)-SUMIFS(Sales!$R:$R,Sales!$H:$H,A479),SUMIFS(Investors!$Q:$Q,Investors!$P:$P,A479))</f>
        <v/>
      </c>
      <c r="F479" s="4">
        <f>SUMIFS('General Expenses'!$C:$C,'General Expenses'!$A:$A,A479)</f>
        <v/>
      </c>
      <c r="G479" s="4">
        <f>B479+C479-D479-E479-F479</f>
        <v/>
      </c>
      <c r="H479" s="4">
        <f>H478+G479</f>
        <v/>
      </c>
    </row>
    <row r="480">
      <c r="A480" s="10">
        <f>A479+1</f>
        <v/>
      </c>
      <c r="B480" s="4" t="n"/>
      <c r="C480" s="4">
        <f>SUMIFS(Sales!$S:$S,Sales!$H:$H,A480)+SUMIFS(Sales!$J:$J,Sales!$H:$H,A480)</f>
        <v/>
      </c>
      <c r="D480" s="4">
        <f>SUMIFS(Sales!$J:$J,Sales!$U:$U,A480)</f>
        <v/>
      </c>
      <c r="E480" s="4">
        <f>IF(C480&lt;&gt;0,SUMIFS(Investors!$Q:$Q,Investors!$P:$P,A480)-SUMIFS(Sales!$R:$R,Sales!$H:$H,A480),SUMIFS(Investors!$Q:$Q,Investors!$P:$P,A480))</f>
        <v/>
      </c>
      <c r="F480" s="4">
        <f>SUMIFS('General Expenses'!$C:$C,'General Expenses'!$A:$A,A480)</f>
        <v/>
      </c>
      <c r="G480" s="4">
        <f>B480+C480-D480-E480-F480</f>
        <v/>
      </c>
      <c r="H480" s="4">
        <f>H479+G480</f>
        <v/>
      </c>
    </row>
    <row r="481">
      <c r="A481" s="10">
        <f>A480+1</f>
        <v/>
      </c>
      <c r="B481" s="4" t="n"/>
      <c r="C481" s="4">
        <f>SUMIFS(Sales!$S:$S,Sales!$H:$H,A481)+SUMIFS(Sales!$J:$J,Sales!$H:$H,A481)</f>
        <v/>
      </c>
      <c r="D481" s="4">
        <f>SUMIFS(Sales!$J:$J,Sales!$U:$U,A481)</f>
        <v/>
      </c>
      <c r="E481" s="4">
        <f>IF(C481&lt;&gt;0,SUMIFS(Investors!$Q:$Q,Investors!$P:$P,A481)-SUMIFS(Sales!$R:$R,Sales!$H:$H,A481),SUMIFS(Investors!$Q:$Q,Investors!$P:$P,A481))</f>
        <v/>
      </c>
      <c r="F481" s="4">
        <f>SUMIFS('General Expenses'!$C:$C,'General Expenses'!$A:$A,A481)</f>
        <v/>
      </c>
      <c r="G481" s="4">
        <f>B481+C481-D481-E481-F481</f>
        <v/>
      </c>
      <c r="H481" s="4">
        <f>H480+G481</f>
        <v/>
      </c>
    </row>
    <row r="482">
      <c r="A482" s="10">
        <f>A481+1</f>
        <v/>
      </c>
      <c r="B482" s="4" t="n"/>
      <c r="C482" s="4">
        <f>SUMIFS(Sales!$S:$S,Sales!$H:$H,A482)+SUMIFS(Sales!$J:$J,Sales!$H:$H,A482)</f>
        <v/>
      </c>
      <c r="D482" s="4">
        <f>SUMIFS(Sales!$J:$J,Sales!$U:$U,A482)</f>
        <v/>
      </c>
      <c r="E482" s="4">
        <f>IF(C482&lt;&gt;0,SUMIFS(Investors!$Q:$Q,Investors!$P:$P,A482)-SUMIFS(Sales!$R:$R,Sales!$H:$H,A482),SUMIFS(Investors!$Q:$Q,Investors!$P:$P,A482))</f>
        <v/>
      </c>
      <c r="F482" s="4">
        <f>SUMIFS('General Expenses'!$C:$C,'General Expenses'!$A:$A,A482)</f>
        <v/>
      </c>
      <c r="G482" s="4">
        <f>B482+C482-D482-E482-F482</f>
        <v/>
      </c>
      <c r="H482" s="4">
        <f>H481+G482</f>
        <v/>
      </c>
    </row>
    <row r="483">
      <c r="A483" s="10">
        <f>A482+1</f>
        <v/>
      </c>
      <c r="B483" s="4" t="n"/>
      <c r="C483" s="4">
        <f>SUMIFS(Sales!$S:$S,Sales!$H:$H,A483)+SUMIFS(Sales!$J:$J,Sales!$H:$H,A483)</f>
        <v/>
      </c>
      <c r="D483" s="4">
        <f>SUMIFS(Sales!$J:$J,Sales!$U:$U,A483)</f>
        <v/>
      </c>
      <c r="E483" s="4">
        <f>IF(C483&lt;&gt;0,SUMIFS(Investors!$Q:$Q,Investors!$P:$P,A483)-SUMIFS(Sales!$R:$R,Sales!$H:$H,A483),SUMIFS(Investors!$Q:$Q,Investors!$P:$P,A483))</f>
        <v/>
      </c>
      <c r="F483" s="4">
        <f>SUMIFS('General Expenses'!$C:$C,'General Expenses'!$A:$A,A483)</f>
        <v/>
      </c>
      <c r="G483" s="4">
        <f>B483+C483-D483-E483-F483</f>
        <v/>
      </c>
      <c r="H483" s="4">
        <f>H482+G483</f>
        <v/>
      </c>
    </row>
    <row r="484">
      <c r="A484" s="10">
        <f>A483+1</f>
        <v/>
      </c>
      <c r="B484" s="4" t="n"/>
      <c r="C484" s="4">
        <f>SUMIFS(Sales!$S:$S,Sales!$H:$H,A484)+SUMIFS(Sales!$J:$J,Sales!$H:$H,A484)</f>
        <v/>
      </c>
      <c r="D484" s="4">
        <f>SUMIFS(Sales!$J:$J,Sales!$U:$U,A484)</f>
        <v/>
      </c>
      <c r="E484" s="4">
        <f>IF(C484&lt;&gt;0,SUMIFS(Investors!$Q:$Q,Investors!$P:$P,A484)-SUMIFS(Sales!$R:$R,Sales!$H:$H,A484),SUMIFS(Investors!$Q:$Q,Investors!$P:$P,A484))</f>
        <v/>
      </c>
      <c r="F484" s="4">
        <f>SUMIFS('General Expenses'!$C:$C,'General Expenses'!$A:$A,A484)</f>
        <v/>
      </c>
      <c r="G484" s="4">
        <f>B484+C484-D484-E484-F484</f>
        <v/>
      </c>
      <c r="H484" s="4">
        <f>H483+G484</f>
        <v/>
      </c>
    </row>
    <row r="485">
      <c r="A485" s="10">
        <f>A484+1</f>
        <v/>
      </c>
      <c r="B485" s="4" t="n"/>
      <c r="C485" s="4">
        <f>SUMIFS(Sales!$S:$S,Sales!$H:$H,A485)+SUMIFS(Sales!$J:$J,Sales!$H:$H,A485)</f>
        <v/>
      </c>
      <c r="D485" s="4">
        <f>SUMIFS(Sales!$J:$J,Sales!$U:$U,A485)</f>
        <v/>
      </c>
      <c r="E485" s="4">
        <f>IF(C485&lt;&gt;0,SUMIFS(Investors!$Q:$Q,Investors!$P:$P,A485)-SUMIFS(Sales!$R:$R,Sales!$H:$H,A485),SUMIFS(Investors!$Q:$Q,Investors!$P:$P,A485))</f>
        <v/>
      </c>
      <c r="F485" s="4">
        <f>SUMIFS('General Expenses'!$C:$C,'General Expenses'!$A:$A,A485)</f>
        <v/>
      </c>
      <c r="G485" s="4">
        <f>B485+C485-D485-E485-F485</f>
        <v/>
      </c>
      <c r="H485" s="4">
        <f>H484+G485</f>
        <v/>
      </c>
    </row>
    <row r="486">
      <c r="A486" s="10">
        <f>A485+1</f>
        <v/>
      </c>
      <c r="B486" s="4" t="n"/>
      <c r="C486" s="4">
        <f>SUMIFS(Sales!$S:$S,Sales!$H:$H,A486)+SUMIFS(Sales!$J:$J,Sales!$H:$H,A486)</f>
        <v/>
      </c>
      <c r="D486" s="4">
        <f>SUMIFS(Sales!$J:$J,Sales!$U:$U,A486)</f>
        <v/>
      </c>
      <c r="E486" s="4">
        <f>IF(C486&lt;&gt;0,SUMIFS(Investors!$Q:$Q,Investors!$P:$P,A486)-SUMIFS(Sales!$R:$R,Sales!$H:$H,A486),SUMIFS(Investors!$Q:$Q,Investors!$P:$P,A486))</f>
        <v/>
      </c>
      <c r="F486" s="4">
        <f>SUMIFS('General Expenses'!$C:$C,'General Expenses'!$A:$A,A486)</f>
        <v/>
      </c>
      <c r="G486" s="4">
        <f>B486+C486-D486-E486-F486</f>
        <v/>
      </c>
      <c r="H486" s="4">
        <f>H485+G486</f>
        <v/>
      </c>
    </row>
    <row r="487">
      <c r="A487" s="10">
        <f>A486+1</f>
        <v/>
      </c>
      <c r="B487" s="4" t="n"/>
      <c r="C487" s="4">
        <f>SUMIFS(Sales!$S:$S,Sales!$H:$H,A487)+SUMIFS(Sales!$J:$J,Sales!$H:$H,A487)</f>
        <v/>
      </c>
      <c r="D487" s="4">
        <f>SUMIFS(Sales!$J:$J,Sales!$U:$U,A487)</f>
        <v/>
      </c>
      <c r="E487" s="4">
        <f>IF(C487&lt;&gt;0,SUMIFS(Investors!$Q:$Q,Investors!$P:$P,A487)-SUMIFS(Sales!$R:$R,Sales!$H:$H,A487),SUMIFS(Investors!$Q:$Q,Investors!$P:$P,A487))</f>
        <v/>
      </c>
      <c r="F487" s="4">
        <f>SUMIFS('General Expenses'!$C:$C,'General Expenses'!$A:$A,A487)</f>
        <v/>
      </c>
      <c r="G487" s="4">
        <f>B487+C487-D487-E487-F487</f>
        <v/>
      </c>
      <c r="H487" s="4">
        <f>H486+G487</f>
        <v/>
      </c>
    </row>
    <row r="488">
      <c r="A488" s="10">
        <f>A487+1</f>
        <v/>
      </c>
      <c r="B488" s="4" t="n"/>
      <c r="C488" s="4">
        <f>SUMIFS(Sales!$S:$S,Sales!$H:$H,A488)+SUMIFS(Sales!$J:$J,Sales!$H:$H,A488)</f>
        <v/>
      </c>
      <c r="D488" s="4">
        <f>SUMIFS(Sales!$J:$J,Sales!$U:$U,A488)</f>
        <v/>
      </c>
      <c r="E488" s="4">
        <f>IF(C488&lt;&gt;0,SUMIFS(Investors!$Q:$Q,Investors!$P:$P,A488)-SUMIFS(Sales!$R:$R,Sales!$H:$H,A488),SUMIFS(Investors!$Q:$Q,Investors!$P:$P,A488))</f>
        <v/>
      </c>
      <c r="F488" s="4">
        <f>SUMIFS('General Expenses'!$C:$C,'General Expenses'!$A:$A,A488)</f>
        <v/>
      </c>
      <c r="G488" s="4">
        <f>B488+C488-D488-E488-F488</f>
        <v/>
      </c>
      <c r="H488" s="4">
        <f>H487+G488</f>
        <v/>
      </c>
    </row>
    <row r="489">
      <c r="A489" s="10">
        <f>A488+1</f>
        <v/>
      </c>
      <c r="B489" s="4" t="n"/>
      <c r="C489" s="4">
        <f>SUMIFS(Sales!$S:$S,Sales!$H:$H,A489)+SUMIFS(Sales!$J:$J,Sales!$H:$H,A489)</f>
        <v/>
      </c>
      <c r="D489" s="4">
        <f>SUMIFS(Sales!$J:$J,Sales!$U:$U,A489)</f>
        <v/>
      </c>
      <c r="E489" s="4">
        <f>IF(C489&lt;&gt;0,SUMIFS(Investors!$Q:$Q,Investors!$P:$P,A489)-SUMIFS(Sales!$R:$R,Sales!$H:$H,A489),SUMIFS(Investors!$Q:$Q,Investors!$P:$P,A489))</f>
        <v/>
      </c>
      <c r="F489" s="4">
        <f>SUMIFS('General Expenses'!$C:$C,'General Expenses'!$A:$A,A489)</f>
        <v/>
      </c>
      <c r="G489" s="4">
        <f>B489+C489-D489-E489-F489</f>
        <v/>
      </c>
      <c r="H489" s="4">
        <f>H488+G489</f>
        <v/>
      </c>
    </row>
    <row r="490">
      <c r="A490" s="10">
        <f>A489+1</f>
        <v/>
      </c>
      <c r="B490" s="4" t="n"/>
      <c r="C490" s="4">
        <f>SUMIFS(Sales!$S:$S,Sales!$H:$H,A490)+SUMIFS(Sales!$J:$J,Sales!$H:$H,A490)</f>
        <v/>
      </c>
      <c r="D490" s="4">
        <f>SUMIFS(Sales!$J:$J,Sales!$U:$U,A490)</f>
        <v/>
      </c>
      <c r="E490" s="4">
        <f>IF(C490&lt;&gt;0,SUMIFS(Investors!$Q:$Q,Investors!$P:$P,A490)-SUMIFS(Sales!$R:$R,Sales!$H:$H,A490),SUMIFS(Investors!$Q:$Q,Investors!$P:$P,A490))</f>
        <v/>
      </c>
      <c r="F490" s="4">
        <f>SUMIFS('General Expenses'!$C:$C,'General Expenses'!$A:$A,A490)</f>
        <v/>
      </c>
      <c r="G490" s="4">
        <f>B490+C490-D490-E490-F490</f>
        <v/>
      </c>
      <c r="H490" s="4">
        <f>H489+G490</f>
        <v/>
      </c>
    </row>
    <row r="491">
      <c r="A491" s="10">
        <f>A490+1</f>
        <v/>
      </c>
      <c r="B491" s="4" t="n"/>
      <c r="C491" s="4">
        <f>SUMIFS(Sales!$S:$S,Sales!$H:$H,A491)+SUMIFS(Sales!$J:$J,Sales!$H:$H,A491)</f>
        <v/>
      </c>
      <c r="D491" s="4">
        <f>SUMIFS(Sales!$J:$J,Sales!$U:$U,A491)</f>
        <v/>
      </c>
      <c r="E491" s="4">
        <f>IF(C491&lt;&gt;0,SUMIFS(Investors!$Q:$Q,Investors!$P:$P,A491)-SUMIFS(Sales!$R:$R,Sales!$H:$H,A491),SUMIFS(Investors!$Q:$Q,Investors!$P:$P,A491))</f>
        <v/>
      </c>
      <c r="F491" s="4">
        <f>SUMIFS('General Expenses'!$C:$C,'General Expenses'!$A:$A,A491)</f>
        <v/>
      </c>
      <c r="G491" s="4">
        <f>B491+C491-D491-E491-F491</f>
        <v/>
      </c>
      <c r="H491" s="4">
        <f>H490+G491</f>
        <v/>
      </c>
    </row>
    <row r="492">
      <c r="A492" s="10">
        <f>A491+1</f>
        <v/>
      </c>
      <c r="B492" s="4" t="n"/>
      <c r="C492" s="4">
        <f>SUMIFS(Sales!$S:$S,Sales!$H:$H,A492)+SUMIFS(Sales!$J:$J,Sales!$H:$H,A492)</f>
        <v/>
      </c>
      <c r="D492" s="4">
        <f>SUMIFS(Sales!$J:$J,Sales!$U:$U,A492)</f>
        <v/>
      </c>
      <c r="E492" s="4">
        <f>IF(C492&lt;&gt;0,SUMIFS(Investors!$Q:$Q,Investors!$P:$P,A492)-SUMIFS(Sales!$R:$R,Sales!$H:$H,A492),SUMIFS(Investors!$Q:$Q,Investors!$P:$P,A492))</f>
        <v/>
      </c>
      <c r="F492" s="4">
        <f>SUMIFS('General Expenses'!$C:$C,'General Expenses'!$A:$A,A492)</f>
        <v/>
      </c>
      <c r="G492" s="4">
        <f>B492+C492-D492-E492-F492</f>
        <v/>
      </c>
      <c r="H492" s="4">
        <f>H491+G492</f>
        <v/>
      </c>
    </row>
    <row r="493">
      <c r="A493" s="10">
        <f>A492+1</f>
        <v/>
      </c>
      <c r="B493" s="4" t="n"/>
      <c r="C493" s="4">
        <f>SUMIFS(Sales!$S:$S,Sales!$H:$H,A493)+SUMIFS(Sales!$J:$J,Sales!$H:$H,A493)</f>
        <v/>
      </c>
      <c r="D493" s="4">
        <f>SUMIFS(Sales!$J:$J,Sales!$U:$U,A493)</f>
        <v/>
      </c>
      <c r="E493" s="4">
        <f>IF(C493&lt;&gt;0,SUMIFS(Investors!$Q:$Q,Investors!$P:$P,A493)-SUMIFS(Sales!$R:$R,Sales!$H:$H,A493),SUMIFS(Investors!$Q:$Q,Investors!$P:$P,A493))</f>
        <v/>
      </c>
      <c r="F493" s="4">
        <f>SUMIFS('General Expenses'!$C:$C,'General Expenses'!$A:$A,A493)</f>
        <v/>
      </c>
      <c r="G493" s="4">
        <f>B493+C493-D493-E493-F493</f>
        <v/>
      </c>
      <c r="H493" s="4">
        <f>H492+G493</f>
        <v/>
      </c>
    </row>
    <row r="494">
      <c r="A494" s="10">
        <f>A493+1</f>
        <v/>
      </c>
      <c r="B494" s="4" t="n"/>
      <c r="C494" s="4">
        <f>SUMIFS(Sales!$S:$S,Sales!$H:$H,A494)+SUMIFS(Sales!$J:$J,Sales!$H:$H,A494)</f>
        <v/>
      </c>
      <c r="D494" s="4">
        <f>SUMIFS(Sales!$J:$J,Sales!$U:$U,A494)</f>
        <v/>
      </c>
      <c r="E494" s="4">
        <f>IF(C494&lt;&gt;0,SUMIFS(Investors!$Q:$Q,Investors!$P:$P,A494)-SUMIFS(Sales!$R:$R,Sales!$H:$H,A494),SUMIFS(Investors!$Q:$Q,Investors!$P:$P,A494))</f>
        <v/>
      </c>
      <c r="F494" s="4">
        <f>SUMIFS('General Expenses'!$C:$C,'General Expenses'!$A:$A,A494)</f>
        <v/>
      </c>
      <c r="G494" s="4">
        <f>B494+C494-D494-E494-F494</f>
        <v/>
      </c>
      <c r="H494" s="4">
        <f>H493+G494</f>
        <v/>
      </c>
    </row>
    <row r="495">
      <c r="A495" s="10">
        <f>A494+1</f>
        <v/>
      </c>
      <c r="B495" s="4" t="n"/>
      <c r="C495" s="4">
        <f>SUMIFS(Sales!$S:$S,Sales!$H:$H,A495)+SUMIFS(Sales!$J:$J,Sales!$H:$H,A495)</f>
        <v/>
      </c>
      <c r="D495" s="4">
        <f>SUMIFS(Sales!$J:$J,Sales!$U:$U,A495)</f>
        <v/>
      </c>
      <c r="E495" s="4">
        <f>IF(C495&lt;&gt;0,SUMIFS(Investors!$Q:$Q,Investors!$P:$P,A495)-SUMIFS(Sales!$R:$R,Sales!$H:$H,A495),SUMIFS(Investors!$Q:$Q,Investors!$P:$P,A495))</f>
        <v/>
      </c>
      <c r="F495" s="4">
        <f>SUMIFS('General Expenses'!$C:$C,'General Expenses'!$A:$A,A495)</f>
        <v/>
      </c>
      <c r="G495" s="4">
        <f>B495+C495-D495-E495-F495</f>
        <v/>
      </c>
      <c r="H495" s="4">
        <f>H494+G495</f>
        <v/>
      </c>
    </row>
    <row r="496">
      <c r="A496" s="10">
        <f>A495+1</f>
        <v/>
      </c>
      <c r="B496" s="4" t="n"/>
      <c r="C496" s="4">
        <f>SUMIFS(Sales!$S:$S,Sales!$H:$H,A496)+SUMIFS(Sales!$J:$J,Sales!$H:$H,A496)</f>
        <v/>
      </c>
      <c r="D496" s="4">
        <f>SUMIFS(Sales!$J:$J,Sales!$U:$U,A496)</f>
        <v/>
      </c>
      <c r="E496" s="4">
        <f>IF(C496&lt;&gt;0,SUMIFS(Investors!$Q:$Q,Investors!$P:$P,A496)-SUMIFS(Sales!$R:$R,Sales!$H:$H,A496),SUMIFS(Investors!$Q:$Q,Investors!$P:$P,A496))</f>
        <v/>
      </c>
      <c r="F496" s="4">
        <f>SUMIFS('General Expenses'!$C:$C,'General Expenses'!$A:$A,A496)</f>
        <v/>
      </c>
      <c r="G496" s="4">
        <f>B496+C496-D496-E496-F496</f>
        <v/>
      </c>
      <c r="H496" s="4">
        <f>H495+G496</f>
        <v/>
      </c>
    </row>
    <row r="497">
      <c r="A497" s="10">
        <f>A496+1</f>
        <v/>
      </c>
      <c r="B497" s="4" t="n"/>
      <c r="C497" s="4">
        <f>SUMIFS(Sales!$S:$S,Sales!$H:$H,A497)+SUMIFS(Sales!$J:$J,Sales!$H:$H,A497)</f>
        <v/>
      </c>
      <c r="D497" s="4">
        <f>SUMIFS(Sales!$J:$J,Sales!$U:$U,A497)</f>
        <v/>
      </c>
      <c r="E497" s="4">
        <f>IF(C497&lt;&gt;0,SUMIFS(Investors!$Q:$Q,Investors!$P:$P,A497)-SUMIFS(Sales!$R:$R,Sales!$H:$H,A497),SUMIFS(Investors!$Q:$Q,Investors!$P:$P,A497))</f>
        <v/>
      </c>
      <c r="F497" s="4">
        <f>SUMIFS('General Expenses'!$C:$C,'General Expenses'!$A:$A,A497)</f>
        <v/>
      </c>
      <c r="G497" s="4">
        <f>B497+C497-D497-E497-F497</f>
        <v/>
      </c>
      <c r="H497" s="4">
        <f>H496+G497</f>
        <v/>
      </c>
    </row>
    <row r="498">
      <c r="A498" s="10">
        <f>A497+1</f>
        <v/>
      </c>
      <c r="B498" s="4" t="n"/>
      <c r="C498" s="4">
        <f>SUMIFS(Sales!$S:$S,Sales!$H:$H,A498)+SUMIFS(Sales!$J:$J,Sales!$H:$H,A498)</f>
        <v/>
      </c>
      <c r="D498" s="4">
        <f>SUMIFS(Sales!$J:$J,Sales!$U:$U,A498)</f>
        <v/>
      </c>
      <c r="E498" s="4">
        <f>IF(C498&lt;&gt;0,SUMIFS(Investors!$Q:$Q,Investors!$P:$P,A498)-SUMIFS(Sales!$R:$R,Sales!$H:$H,A498),SUMIFS(Investors!$Q:$Q,Investors!$P:$P,A498))</f>
        <v/>
      </c>
      <c r="F498" s="4">
        <f>SUMIFS('General Expenses'!$C:$C,'General Expenses'!$A:$A,A498)</f>
        <v/>
      </c>
      <c r="G498" s="4">
        <f>B498+C498-D498-E498-F498</f>
        <v/>
      </c>
      <c r="H498" s="4">
        <f>H497+G498</f>
        <v/>
      </c>
    </row>
    <row r="499">
      <c r="A499" s="10">
        <f>A498+1</f>
        <v/>
      </c>
      <c r="B499" s="4" t="n"/>
      <c r="C499" s="4">
        <f>SUMIFS(Sales!$S:$S,Sales!$H:$H,A499)+SUMIFS(Sales!$J:$J,Sales!$H:$H,A499)</f>
        <v/>
      </c>
      <c r="D499" s="4">
        <f>SUMIFS(Sales!$J:$J,Sales!$U:$U,A499)</f>
        <v/>
      </c>
      <c r="E499" s="4">
        <f>IF(C499&lt;&gt;0,SUMIFS(Investors!$Q:$Q,Investors!$P:$P,A499)-SUMIFS(Sales!$R:$R,Sales!$H:$H,A499),SUMIFS(Investors!$Q:$Q,Investors!$P:$P,A499))</f>
        <v/>
      </c>
      <c r="F499" s="4">
        <f>SUMIFS('General Expenses'!$C:$C,'General Expenses'!$A:$A,A499)</f>
        <v/>
      </c>
      <c r="G499" s="4">
        <f>B499+C499-D499-E499-F499</f>
        <v/>
      </c>
      <c r="H499" s="4">
        <f>H498+G499</f>
        <v/>
      </c>
    </row>
    <row r="500">
      <c r="A500" s="10">
        <f>A499+1</f>
        <v/>
      </c>
      <c r="B500" s="4" t="n"/>
      <c r="C500" s="4">
        <f>SUMIFS(Sales!$S:$S,Sales!$H:$H,A500)+SUMIFS(Sales!$J:$J,Sales!$H:$H,A500)</f>
        <v/>
      </c>
      <c r="D500" s="4">
        <f>SUMIFS(Sales!$J:$J,Sales!$U:$U,A500)</f>
        <v/>
      </c>
      <c r="E500" s="4">
        <f>IF(C500&lt;&gt;0,SUMIFS(Investors!$Q:$Q,Investors!$P:$P,A500)-SUMIFS(Sales!$R:$R,Sales!$H:$H,A500),SUMIFS(Investors!$Q:$Q,Investors!$P:$P,A500))</f>
        <v/>
      </c>
      <c r="F500" s="4">
        <f>SUMIFS('General Expenses'!$C:$C,'General Expenses'!$A:$A,A500)</f>
        <v/>
      </c>
      <c r="G500" s="4">
        <f>B500+C500-D500-E500-F500</f>
        <v/>
      </c>
      <c r="H500" s="4">
        <f>H499+G500</f>
        <v/>
      </c>
    </row>
    <row r="501">
      <c r="A501" s="10">
        <f>A500+1</f>
        <v/>
      </c>
      <c r="B501" s="4" t="n"/>
      <c r="C501" s="4">
        <f>SUMIFS(Sales!$S:$S,Sales!$H:$H,A501)+SUMIFS(Sales!$J:$J,Sales!$H:$H,A501)</f>
        <v/>
      </c>
      <c r="D501" s="4">
        <f>SUMIFS(Sales!$J:$J,Sales!$U:$U,A501)</f>
        <v/>
      </c>
      <c r="E501" s="4">
        <f>IF(C501&lt;&gt;0,SUMIFS(Investors!$Q:$Q,Investors!$P:$P,A501)-SUMIFS(Sales!$R:$R,Sales!$H:$H,A501),SUMIFS(Investors!$Q:$Q,Investors!$P:$P,A501))</f>
        <v/>
      </c>
      <c r="F501" s="4">
        <f>SUMIFS('General Expenses'!$C:$C,'General Expenses'!$A:$A,A501)</f>
        <v/>
      </c>
      <c r="G501" s="4">
        <f>B501+C501-D501-E501-F501</f>
        <v/>
      </c>
      <c r="H501" s="4">
        <f>H500+G501</f>
        <v/>
      </c>
    </row>
    <row r="502">
      <c r="A502" s="10">
        <f>A501+1</f>
        <v/>
      </c>
      <c r="B502" s="4" t="n"/>
      <c r="C502" s="4">
        <f>SUMIFS(Sales!$S:$S,Sales!$H:$H,A502)+SUMIFS(Sales!$J:$J,Sales!$H:$H,A502)</f>
        <v/>
      </c>
      <c r="D502" s="4">
        <f>SUMIFS(Sales!$J:$J,Sales!$U:$U,A502)</f>
        <v/>
      </c>
      <c r="E502" s="4">
        <f>IF(C502&lt;&gt;0,SUMIFS(Investors!$Q:$Q,Investors!$P:$P,A502)-SUMIFS(Sales!$R:$R,Sales!$H:$H,A502),SUMIFS(Investors!$Q:$Q,Investors!$P:$P,A502))</f>
        <v/>
      </c>
      <c r="F502" s="4">
        <f>SUMIFS('General Expenses'!$C:$C,'General Expenses'!$A:$A,A502)</f>
        <v/>
      </c>
      <c r="G502" s="4">
        <f>B502+C502-D502-E502-F502</f>
        <v/>
      </c>
      <c r="H502" s="4">
        <f>H501+G502</f>
        <v/>
      </c>
    </row>
    <row r="503">
      <c r="A503" s="10">
        <f>A502+1</f>
        <v/>
      </c>
      <c r="B503" s="4" t="n"/>
      <c r="C503" s="4">
        <f>SUMIFS(Sales!$S:$S,Sales!$H:$H,A503)+SUMIFS(Sales!$J:$J,Sales!$H:$H,A503)</f>
        <v/>
      </c>
      <c r="D503" s="4">
        <f>SUMIFS(Sales!$J:$J,Sales!$U:$U,A503)</f>
        <v/>
      </c>
      <c r="E503" s="4">
        <f>IF(C503&lt;&gt;0,SUMIFS(Investors!$Q:$Q,Investors!$P:$P,A503)-SUMIFS(Sales!$R:$R,Sales!$H:$H,A503),SUMIFS(Investors!$Q:$Q,Investors!$P:$P,A503))</f>
        <v/>
      </c>
      <c r="F503" s="4">
        <f>SUMIFS('General Expenses'!$C:$C,'General Expenses'!$A:$A,A503)</f>
        <v/>
      </c>
      <c r="G503" s="4">
        <f>B503+C503-D503-E503-F503</f>
        <v/>
      </c>
      <c r="H503" s="4">
        <f>H502+G503</f>
        <v/>
      </c>
    </row>
    <row r="504">
      <c r="A504" s="10">
        <f>A503+1</f>
        <v/>
      </c>
      <c r="B504" s="4" t="n"/>
      <c r="C504" s="4">
        <f>SUMIFS(Sales!$S:$S,Sales!$H:$H,A504)+SUMIFS(Sales!$J:$J,Sales!$H:$H,A504)</f>
        <v/>
      </c>
      <c r="D504" s="4">
        <f>SUMIFS(Sales!$J:$J,Sales!$U:$U,A504)</f>
        <v/>
      </c>
      <c r="E504" s="4">
        <f>IF(C504&lt;&gt;0,SUMIFS(Investors!$Q:$Q,Investors!$P:$P,A504)-SUMIFS(Sales!$R:$R,Sales!$H:$H,A504),SUMIFS(Investors!$Q:$Q,Investors!$P:$P,A504))</f>
        <v/>
      </c>
      <c r="F504" s="4">
        <f>SUMIFS('General Expenses'!$C:$C,'General Expenses'!$A:$A,A504)</f>
        <v/>
      </c>
      <c r="G504" s="4">
        <f>B504+C504-D504-E504-F504</f>
        <v/>
      </c>
      <c r="H504" s="4">
        <f>H503+G504</f>
        <v/>
      </c>
    </row>
    <row r="505">
      <c r="A505" s="10">
        <f>A504+1</f>
        <v/>
      </c>
      <c r="B505" s="4" t="n"/>
      <c r="C505" s="4">
        <f>SUMIFS(Sales!$S:$S,Sales!$H:$H,A505)+SUMIFS(Sales!$J:$J,Sales!$H:$H,A505)</f>
        <v/>
      </c>
      <c r="D505" s="4">
        <f>SUMIFS(Sales!$J:$J,Sales!$U:$U,A505)</f>
        <v/>
      </c>
      <c r="E505" s="4">
        <f>IF(C505&lt;&gt;0,SUMIFS(Investors!$Q:$Q,Investors!$P:$P,A505)-SUMIFS(Sales!$R:$R,Sales!$H:$H,A505),SUMIFS(Investors!$Q:$Q,Investors!$P:$P,A505))</f>
        <v/>
      </c>
      <c r="F505" s="4">
        <f>SUMIFS('General Expenses'!$C:$C,'General Expenses'!$A:$A,A505)</f>
        <v/>
      </c>
      <c r="G505" s="4">
        <f>B505+C505-D505-E505-F505</f>
        <v/>
      </c>
      <c r="H505" s="4">
        <f>H504+G505</f>
        <v/>
      </c>
    </row>
    <row r="506">
      <c r="A506" s="10">
        <f>A505+1</f>
        <v/>
      </c>
      <c r="B506" s="4" t="n"/>
      <c r="C506" s="4">
        <f>SUMIFS(Sales!$S:$S,Sales!$H:$H,A506)+SUMIFS(Sales!$J:$J,Sales!$H:$H,A506)</f>
        <v/>
      </c>
      <c r="D506" s="4">
        <f>SUMIFS(Sales!$J:$J,Sales!$U:$U,A506)</f>
        <v/>
      </c>
      <c r="E506" s="4">
        <f>IF(C506&lt;&gt;0,SUMIFS(Investors!$Q:$Q,Investors!$P:$P,A506)-SUMIFS(Sales!$R:$R,Sales!$H:$H,A506),SUMIFS(Investors!$Q:$Q,Investors!$P:$P,A506))</f>
        <v/>
      </c>
      <c r="F506" s="4">
        <f>SUMIFS('General Expenses'!$C:$C,'General Expenses'!$A:$A,A506)</f>
        <v/>
      </c>
      <c r="G506" s="4">
        <f>B506+C506-D506-E506-F506</f>
        <v/>
      </c>
      <c r="H506" s="4">
        <f>H505+G506</f>
        <v/>
      </c>
    </row>
    <row r="507">
      <c r="A507" s="10">
        <f>A506+1</f>
        <v/>
      </c>
      <c r="B507" s="4" t="n"/>
      <c r="C507" s="4">
        <f>SUMIFS(Sales!$S:$S,Sales!$H:$H,A507)+SUMIFS(Sales!$J:$J,Sales!$H:$H,A507)</f>
        <v/>
      </c>
      <c r="D507" s="4">
        <f>SUMIFS(Sales!$J:$J,Sales!$U:$U,A507)</f>
        <v/>
      </c>
      <c r="E507" s="4">
        <f>IF(C507&lt;&gt;0,SUMIFS(Investors!$Q:$Q,Investors!$P:$P,A507)-SUMIFS(Sales!$R:$R,Sales!$H:$H,A507),SUMIFS(Investors!$Q:$Q,Investors!$P:$P,A507))</f>
        <v/>
      </c>
      <c r="F507" s="4">
        <f>SUMIFS('General Expenses'!$C:$C,'General Expenses'!$A:$A,A507)</f>
        <v/>
      </c>
      <c r="G507" s="4">
        <f>B507+C507-D507-E507-F507</f>
        <v/>
      </c>
      <c r="H507" s="4">
        <f>H506+G507</f>
        <v/>
      </c>
    </row>
    <row r="508">
      <c r="A508" s="10">
        <f>A507+1</f>
        <v/>
      </c>
      <c r="B508" s="4" t="n"/>
      <c r="C508" s="4">
        <f>SUMIFS(Sales!$S:$S,Sales!$H:$H,A508)+SUMIFS(Sales!$J:$J,Sales!$H:$H,A508)</f>
        <v/>
      </c>
      <c r="D508" s="4">
        <f>SUMIFS(Sales!$J:$J,Sales!$U:$U,A508)</f>
        <v/>
      </c>
      <c r="E508" s="4">
        <f>IF(C508&lt;&gt;0,SUMIFS(Investors!$Q:$Q,Investors!$P:$P,A508)-SUMIFS(Sales!$R:$R,Sales!$H:$H,A508),SUMIFS(Investors!$Q:$Q,Investors!$P:$P,A508))</f>
        <v/>
      </c>
      <c r="F508" s="4">
        <f>SUMIFS('General Expenses'!$C:$C,'General Expenses'!$A:$A,A508)</f>
        <v/>
      </c>
      <c r="G508" s="4">
        <f>B508+C508-D508-E508-F508</f>
        <v/>
      </c>
      <c r="H508" s="4">
        <f>H507+G508</f>
        <v/>
      </c>
    </row>
    <row r="509">
      <c r="A509" s="10">
        <f>A508+1</f>
        <v/>
      </c>
      <c r="B509" s="4" t="n"/>
      <c r="C509" s="4">
        <f>SUMIFS(Sales!$S:$S,Sales!$H:$H,A509)+SUMIFS(Sales!$J:$J,Sales!$H:$H,A509)</f>
        <v/>
      </c>
      <c r="D509" s="4">
        <f>SUMIFS(Sales!$J:$J,Sales!$U:$U,A509)</f>
        <v/>
      </c>
      <c r="E509" s="4">
        <f>IF(C509&lt;&gt;0,SUMIFS(Investors!$Q:$Q,Investors!$P:$P,A509)-SUMIFS(Sales!$R:$R,Sales!$H:$H,A509),SUMIFS(Investors!$Q:$Q,Investors!$P:$P,A509))</f>
        <v/>
      </c>
      <c r="F509" s="4">
        <f>SUMIFS('General Expenses'!$C:$C,'General Expenses'!$A:$A,A509)</f>
        <v/>
      </c>
      <c r="G509" s="4">
        <f>B509+C509-D509-E509-F509</f>
        <v/>
      </c>
      <c r="H509" s="4">
        <f>H508+G509</f>
        <v/>
      </c>
    </row>
    <row r="510">
      <c r="A510" s="10">
        <f>A509+1</f>
        <v/>
      </c>
      <c r="B510" s="4" t="n"/>
      <c r="C510" s="4">
        <f>SUMIFS(Sales!$S:$S,Sales!$H:$H,A510)+SUMIFS(Sales!$J:$J,Sales!$H:$H,A510)</f>
        <v/>
      </c>
      <c r="D510" s="4">
        <f>SUMIFS(Sales!$J:$J,Sales!$U:$U,A510)</f>
        <v/>
      </c>
      <c r="E510" s="4">
        <f>IF(C510&lt;&gt;0,SUMIFS(Investors!$Q:$Q,Investors!$P:$P,A510)-SUMIFS(Sales!$R:$R,Sales!$H:$H,A510),SUMIFS(Investors!$Q:$Q,Investors!$P:$P,A510))</f>
        <v/>
      </c>
      <c r="F510" s="4">
        <f>SUMIFS('General Expenses'!$C:$C,'General Expenses'!$A:$A,A510)</f>
        <v/>
      </c>
      <c r="G510" s="4">
        <f>B510+C510-D510-E510-F510</f>
        <v/>
      </c>
      <c r="H510" s="4">
        <f>H509+G510</f>
        <v/>
      </c>
    </row>
    <row r="511">
      <c r="A511" s="10">
        <f>A510+1</f>
        <v/>
      </c>
      <c r="B511" s="4" t="n"/>
      <c r="C511" s="4">
        <f>SUMIFS(Sales!$S:$S,Sales!$H:$H,A511)+SUMIFS(Sales!$J:$J,Sales!$H:$H,A511)</f>
        <v/>
      </c>
      <c r="D511" s="4">
        <f>SUMIFS(Sales!$J:$J,Sales!$U:$U,A511)</f>
        <v/>
      </c>
      <c r="E511" s="4">
        <f>IF(C511&lt;&gt;0,SUMIFS(Investors!$Q:$Q,Investors!$P:$P,A511)-SUMIFS(Sales!$R:$R,Sales!$H:$H,A511),SUMIFS(Investors!$Q:$Q,Investors!$P:$P,A511))</f>
        <v/>
      </c>
      <c r="F511" s="4">
        <f>SUMIFS('General Expenses'!$C:$C,'General Expenses'!$A:$A,A511)</f>
        <v/>
      </c>
      <c r="G511" s="4">
        <f>B511+C511-D511-E511-F511</f>
        <v/>
      </c>
      <c r="H511" s="4">
        <f>H510+G511</f>
        <v/>
      </c>
    </row>
    <row r="512">
      <c r="A512" s="10">
        <f>A511+1</f>
        <v/>
      </c>
      <c r="B512" s="4" t="n"/>
      <c r="C512" s="4">
        <f>SUMIFS(Sales!$S:$S,Sales!$H:$H,A512)+SUMIFS(Sales!$J:$J,Sales!$H:$H,A512)</f>
        <v/>
      </c>
      <c r="D512" s="4">
        <f>SUMIFS(Sales!$J:$J,Sales!$U:$U,A512)</f>
        <v/>
      </c>
      <c r="E512" s="4">
        <f>IF(C512&lt;&gt;0,SUMIFS(Investors!$Q:$Q,Investors!$P:$P,A512)-SUMIFS(Sales!$R:$R,Sales!$H:$H,A512),SUMIFS(Investors!$Q:$Q,Investors!$P:$P,A512))</f>
        <v/>
      </c>
      <c r="F512" s="4">
        <f>SUMIFS('General Expenses'!$C:$C,'General Expenses'!$A:$A,A512)</f>
        <v/>
      </c>
      <c r="G512" s="4">
        <f>B512+C512-D512-E512-F512</f>
        <v/>
      </c>
      <c r="H512" s="4">
        <f>H511+G512</f>
        <v/>
      </c>
    </row>
    <row r="513">
      <c r="A513" s="10">
        <f>A512+1</f>
        <v/>
      </c>
      <c r="B513" s="4" t="n"/>
      <c r="C513" s="4">
        <f>SUMIFS(Sales!$S:$S,Sales!$H:$H,A513)+SUMIFS(Sales!$J:$J,Sales!$H:$H,A513)</f>
        <v/>
      </c>
      <c r="D513" s="4">
        <f>SUMIFS(Sales!$J:$J,Sales!$U:$U,A513)</f>
        <v/>
      </c>
      <c r="E513" s="4">
        <f>IF(C513&lt;&gt;0,SUMIFS(Investors!$Q:$Q,Investors!$P:$P,A513)-SUMIFS(Sales!$R:$R,Sales!$H:$H,A513),SUMIFS(Investors!$Q:$Q,Investors!$P:$P,A513))</f>
        <v/>
      </c>
      <c r="F513" s="4">
        <f>SUMIFS('General Expenses'!$C:$C,'General Expenses'!$A:$A,A513)</f>
        <v/>
      </c>
      <c r="G513" s="4">
        <f>B513+C513-D513-E513-F513</f>
        <v/>
      </c>
      <c r="H513" s="4">
        <f>H512+G513</f>
        <v/>
      </c>
    </row>
    <row r="514">
      <c r="A514" s="10">
        <f>A513+1</f>
        <v/>
      </c>
      <c r="B514" s="4" t="n"/>
      <c r="C514" s="4">
        <f>SUMIFS(Sales!$S:$S,Sales!$H:$H,A514)+SUMIFS(Sales!$J:$J,Sales!$H:$H,A514)</f>
        <v/>
      </c>
      <c r="D514" s="4">
        <f>SUMIFS(Sales!$J:$J,Sales!$U:$U,A514)</f>
        <v/>
      </c>
      <c r="E514" s="4">
        <f>IF(C514&lt;&gt;0,SUMIFS(Investors!$Q:$Q,Investors!$P:$P,A514)-SUMIFS(Sales!$R:$R,Sales!$H:$H,A514),SUMIFS(Investors!$Q:$Q,Investors!$P:$P,A514))</f>
        <v/>
      </c>
      <c r="F514" s="4">
        <f>SUMIFS('General Expenses'!$C:$C,'General Expenses'!$A:$A,A514)</f>
        <v/>
      </c>
      <c r="G514" s="4">
        <f>B514+C514-D514-E514-F514</f>
        <v/>
      </c>
      <c r="H514" s="4">
        <f>H513+G514</f>
        <v/>
      </c>
    </row>
    <row r="515">
      <c r="A515" s="10">
        <f>A514+1</f>
        <v/>
      </c>
      <c r="B515" s="4" t="n"/>
      <c r="C515" s="4">
        <f>SUMIFS(Sales!$S:$S,Sales!$H:$H,A515)+SUMIFS(Sales!$J:$J,Sales!$H:$H,A515)</f>
        <v/>
      </c>
      <c r="D515" s="4">
        <f>SUMIFS(Sales!$J:$J,Sales!$U:$U,A515)</f>
        <v/>
      </c>
      <c r="E515" s="4">
        <f>IF(C515&lt;&gt;0,SUMIFS(Investors!$Q:$Q,Investors!$P:$P,A515)-SUMIFS(Sales!$R:$R,Sales!$H:$H,A515),SUMIFS(Investors!$Q:$Q,Investors!$P:$P,A515))</f>
        <v/>
      </c>
      <c r="F515" s="4">
        <f>SUMIFS('General Expenses'!$C:$C,'General Expenses'!$A:$A,A515)</f>
        <v/>
      </c>
      <c r="G515" s="4">
        <f>B515+C515-D515-E515-F515</f>
        <v/>
      </c>
      <c r="H515" s="4">
        <f>H514+G515</f>
        <v/>
      </c>
    </row>
    <row r="516">
      <c r="A516" s="10">
        <f>A515+1</f>
        <v/>
      </c>
      <c r="B516" s="4" t="n"/>
      <c r="C516" s="4">
        <f>SUMIFS(Sales!$S:$S,Sales!$H:$H,A516)+SUMIFS(Sales!$J:$J,Sales!$H:$H,A516)</f>
        <v/>
      </c>
      <c r="D516" s="4">
        <f>SUMIFS(Sales!$J:$J,Sales!$U:$U,A516)</f>
        <v/>
      </c>
      <c r="E516" s="4">
        <f>IF(C516&lt;&gt;0,SUMIFS(Investors!$Q:$Q,Investors!$P:$P,A516)-SUMIFS(Sales!$R:$R,Sales!$H:$H,A516),SUMIFS(Investors!$Q:$Q,Investors!$P:$P,A516))</f>
        <v/>
      </c>
      <c r="F516" s="4">
        <f>SUMIFS('General Expenses'!$C:$C,'General Expenses'!$A:$A,A516)</f>
        <v/>
      </c>
      <c r="G516" s="4">
        <f>B516+C516-D516-E516-F516</f>
        <v/>
      </c>
      <c r="H516" s="4">
        <f>H515+G516</f>
        <v/>
      </c>
    </row>
    <row r="517">
      <c r="A517" s="10">
        <f>A516+1</f>
        <v/>
      </c>
      <c r="B517" s="4" t="n"/>
      <c r="C517" s="4">
        <f>SUMIFS(Sales!$S:$S,Sales!$H:$H,A517)+SUMIFS(Sales!$J:$J,Sales!$H:$H,A517)</f>
        <v/>
      </c>
      <c r="D517" s="4">
        <f>SUMIFS(Sales!$J:$J,Sales!$U:$U,A517)</f>
        <v/>
      </c>
      <c r="E517" s="4">
        <f>IF(C517&lt;&gt;0,SUMIFS(Investors!$Q:$Q,Investors!$P:$P,A517)-SUMIFS(Sales!$R:$R,Sales!$H:$H,A517),SUMIFS(Investors!$Q:$Q,Investors!$P:$P,A517))</f>
        <v/>
      </c>
      <c r="F517" s="4">
        <f>SUMIFS('General Expenses'!$C:$C,'General Expenses'!$A:$A,A517)</f>
        <v/>
      </c>
      <c r="G517" s="4">
        <f>B517+C517-D517-E517-F517</f>
        <v/>
      </c>
      <c r="H517" s="4">
        <f>H516+G517</f>
        <v/>
      </c>
    </row>
    <row r="518">
      <c r="A518" s="10">
        <f>A517+1</f>
        <v/>
      </c>
      <c r="B518" s="4" t="n"/>
      <c r="C518" s="4">
        <f>SUMIFS(Sales!$S:$S,Sales!$H:$H,A518)+SUMIFS(Sales!$J:$J,Sales!$H:$H,A518)</f>
        <v/>
      </c>
      <c r="D518" s="4">
        <f>SUMIFS(Sales!$J:$J,Sales!$U:$U,A518)</f>
        <v/>
      </c>
      <c r="E518" s="4">
        <f>IF(C518&lt;&gt;0,SUMIFS(Investors!$Q:$Q,Investors!$P:$P,A518)-SUMIFS(Sales!$R:$R,Sales!$H:$H,A518),SUMIFS(Investors!$Q:$Q,Investors!$P:$P,A518))</f>
        <v/>
      </c>
      <c r="F518" s="4">
        <f>SUMIFS('General Expenses'!$C:$C,'General Expenses'!$A:$A,A518)</f>
        <v/>
      </c>
      <c r="G518" s="4">
        <f>B518+C518-D518-E518-F518</f>
        <v/>
      </c>
      <c r="H518" s="4">
        <f>H517+G518</f>
        <v/>
      </c>
    </row>
    <row r="519">
      <c r="A519" s="10">
        <f>A518+1</f>
        <v/>
      </c>
      <c r="B519" s="4" t="n"/>
      <c r="C519" s="4">
        <f>SUMIFS(Sales!$S:$S,Sales!$H:$H,A519)+SUMIFS(Sales!$J:$J,Sales!$H:$H,A519)</f>
        <v/>
      </c>
      <c r="D519" s="4">
        <f>SUMIFS(Sales!$J:$J,Sales!$U:$U,A519)</f>
        <v/>
      </c>
      <c r="E519" s="4">
        <f>IF(C519&lt;&gt;0,SUMIFS(Investors!$Q:$Q,Investors!$P:$P,A519)-SUMIFS(Sales!$R:$R,Sales!$H:$H,A519),SUMIFS(Investors!$Q:$Q,Investors!$P:$P,A519))</f>
        <v/>
      </c>
      <c r="F519" s="4">
        <f>SUMIFS('General Expenses'!$C:$C,'General Expenses'!$A:$A,A519)</f>
        <v/>
      </c>
      <c r="G519" s="4">
        <f>B519+C519-D519-E519-F519</f>
        <v/>
      </c>
      <c r="H519" s="4">
        <f>H518+G519</f>
        <v/>
      </c>
    </row>
    <row r="520">
      <c r="A520" s="10">
        <f>A519+1</f>
        <v/>
      </c>
      <c r="B520" s="4" t="n"/>
      <c r="C520" s="4">
        <f>SUMIFS(Sales!$S:$S,Sales!$H:$H,A520)+SUMIFS(Sales!$J:$J,Sales!$H:$H,A520)</f>
        <v/>
      </c>
      <c r="D520" s="4">
        <f>SUMIFS(Sales!$J:$J,Sales!$U:$U,A520)</f>
        <v/>
      </c>
      <c r="E520" s="4">
        <f>IF(C520&lt;&gt;0,SUMIFS(Investors!$Q:$Q,Investors!$P:$P,A520)-SUMIFS(Sales!$R:$R,Sales!$H:$H,A520),SUMIFS(Investors!$Q:$Q,Investors!$P:$P,A520))</f>
        <v/>
      </c>
      <c r="F520" s="4">
        <f>SUMIFS('General Expenses'!$C:$C,'General Expenses'!$A:$A,A520)</f>
        <v/>
      </c>
      <c r="G520" s="4">
        <f>B520+C520-D520-E520-F520</f>
        <v/>
      </c>
      <c r="H520" s="4">
        <f>H519+G520</f>
        <v/>
      </c>
    </row>
    <row r="521">
      <c r="A521" s="10">
        <f>A520+1</f>
        <v/>
      </c>
      <c r="B521" s="4" t="n"/>
      <c r="C521" s="4">
        <f>SUMIFS(Sales!$S:$S,Sales!$H:$H,A521)+SUMIFS(Sales!$J:$J,Sales!$H:$H,A521)</f>
        <v/>
      </c>
      <c r="D521" s="4">
        <f>SUMIFS(Sales!$J:$J,Sales!$U:$U,A521)</f>
        <v/>
      </c>
      <c r="E521" s="4">
        <f>IF(C521&lt;&gt;0,SUMIFS(Investors!$Q:$Q,Investors!$P:$P,A521)-SUMIFS(Sales!$R:$R,Sales!$H:$H,A521),SUMIFS(Investors!$Q:$Q,Investors!$P:$P,A521))</f>
        <v/>
      </c>
      <c r="F521" s="4">
        <f>SUMIFS('General Expenses'!$C:$C,'General Expenses'!$A:$A,A521)</f>
        <v/>
      </c>
      <c r="G521" s="4">
        <f>B521+C521-D521-E521-F521</f>
        <v/>
      </c>
      <c r="H521" s="4">
        <f>H520+G521</f>
        <v/>
      </c>
    </row>
    <row r="522">
      <c r="A522" s="10">
        <f>A521+1</f>
        <v/>
      </c>
      <c r="B522" s="4" t="n"/>
      <c r="C522" s="4">
        <f>SUMIFS(Sales!$S:$S,Sales!$H:$H,A522)+SUMIFS(Sales!$J:$J,Sales!$H:$H,A522)</f>
        <v/>
      </c>
      <c r="D522" s="4">
        <f>SUMIFS(Sales!$J:$J,Sales!$U:$U,A522)</f>
        <v/>
      </c>
      <c r="E522" s="4">
        <f>IF(C522&lt;&gt;0,SUMIFS(Investors!$Q:$Q,Investors!$P:$P,A522)-SUMIFS(Sales!$R:$R,Sales!$H:$H,A522),SUMIFS(Investors!$Q:$Q,Investors!$P:$P,A522))</f>
        <v/>
      </c>
      <c r="F522" s="4">
        <f>SUMIFS('General Expenses'!$C:$C,'General Expenses'!$A:$A,A522)</f>
        <v/>
      </c>
      <c r="G522" s="4">
        <f>B522+C522-D522-E522-F522</f>
        <v/>
      </c>
      <c r="H522" s="4">
        <f>H521+G522</f>
        <v/>
      </c>
    </row>
    <row r="523">
      <c r="A523" s="10">
        <f>A522+1</f>
        <v/>
      </c>
      <c r="B523" s="4" t="n"/>
      <c r="C523" s="4">
        <f>SUMIFS(Sales!$S:$S,Sales!$H:$H,A523)+SUMIFS(Sales!$J:$J,Sales!$H:$H,A523)</f>
        <v/>
      </c>
      <c r="D523" s="4">
        <f>SUMIFS(Sales!$J:$J,Sales!$U:$U,A523)</f>
        <v/>
      </c>
      <c r="E523" s="4">
        <f>IF(C523&lt;&gt;0,SUMIFS(Investors!$Q:$Q,Investors!$P:$P,A523)-SUMIFS(Sales!$R:$R,Sales!$H:$H,A523),SUMIFS(Investors!$Q:$Q,Investors!$P:$P,A523))</f>
        <v/>
      </c>
      <c r="F523" s="4">
        <f>SUMIFS('General Expenses'!$C:$C,'General Expenses'!$A:$A,A523)</f>
        <v/>
      </c>
      <c r="G523" s="4">
        <f>B523+C523-D523-E523-F523</f>
        <v/>
      </c>
      <c r="H523" s="4">
        <f>H522+G523</f>
        <v/>
      </c>
    </row>
    <row r="524">
      <c r="A524" s="10">
        <f>A523+1</f>
        <v/>
      </c>
      <c r="B524" s="4" t="n"/>
      <c r="C524" s="4">
        <f>SUMIFS(Sales!$S:$S,Sales!$H:$H,A524)+SUMIFS(Sales!$J:$J,Sales!$H:$H,A524)</f>
        <v/>
      </c>
      <c r="D524" s="4">
        <f>SUMIFS(Sales!$J:$J,Sales!$U:$U,A524)</f>
        <v/>
      </c>
      <c r="E524" s="4">
        <f>IF(C524&lt;&gt;0,SUMIFS(Investors!$Q:$Q,Investors!$P:$P,A524)-SUMIFS(Sales!$R:$R,Sales!$H:$H,A524),SUMIFS(Investors!$Q:$Q,Investors!$P:$P,A524))</f>
        <v/>
      </c>
      <c r="F524" s="4">
        <f>SUMIFS('General Expenses'!$C:$C,'General Expenses'!$A:$A,A524)</f>
        <v/>
      </c>
      <c r="G524" s="4">
        <f>B524+C524-D524-E524-F524</f>
        <v/>
      </c>
      <c r="H524" s="4">
        <f>H523+G524</f>
        <v/>
      </c>
    </row>
    <row r="525">
      <c r="A525" s="10">
        <f>A524+1</f>
        <v/>
      </c>
      <c r="B525" s="4" t="n"/>
      <c r="C525" s="4">
        <f>SUMIFS(Sales!$S:$S,Sales!$H:$H,A525)+SUMIFS(Sales!$J:$J,Sales!$H:$H,A525)</f>
        <v/>
      </c>
      <c r="D525" s="4">
        <f>SUMIFS(Sales!$J:$J,Sales!$U:$U,A525)</f>
        <v/>
      </c>
      <c r="E525" s="4">
        <f>IF(C525&lt;&gt;0,SUMIFS(Investors!$Q:$Q,Investors!$P:$P,A525)-SUMIFS(Sales!$R:$R,Sales!$H:$H,A525),SUMIFS(Investors!$Q:$Q,Investors!$P:$P,A525))</f>
        <v/>
      </c>
      <c r="F525" s="4">
        <f>SUMIFS('General Expenses'!$C:$C,'General Expenses'!$A:$A,A525)</f>
        <v/>
      </c>
      <c r="G525" s="4">
        <f>B525+C525-D525-E525-F525</f>
        <v/>
      </c>
      <c r="H525" s="4">
        <f>H524+G525</f>
        <v/>
      </c>
    </row>
    <row r="526">
      <c r="A526" s="10">
        <f>A525+1</f>
        <v/>
      </c>
      <c r="B526" s="4" t="n"/>
      <c r="C526" s="4">
        <f>SUMIFS(Sales!$S:$S,Sales!$H:$H,A526)+SUMIFS(Sales!$J:$J,Sales!$H:$H,A526)</f>
        <v/>
      </c>
      <c r="D526" s="4">
        <f>SUMIFS(Sales!$J:$J,Sales!$U:$U,A526)</f>
        <v/>
      </c>
      <c r="E526" s="4">
        <f>IF(C526&lt;&gt;0,SUMIFS(Investors!$Q:$Q,Investors!$P:$P,A526)-SUMIFS(Sales!$R:$R,Sales!$H:$H,A526),SUMIFS(Investors!$Q:$Q,Investors!$P:$P,A526))</f>
        <v/>
      </c>
      <c r="F526" s="4">
        <f>SUMIFS('General Expenses'!$C:$C,'General Expenses'!$A:$A,A526)</f>
        <v/>
      </c>
      <c r="G526" s="4">
        <f>B526+C526-D526-E526-F526</f>
        <v/>
      </c>
      <c r="H526" s="4">
        <f>H525+G526</f>
        <v/>
      </c>
    </row>
    <row r="527">
      <c r="A527" s="10">
        <f>A526+1</f>
        <v/>
      </c>
      <c r="B527" s="4" t="n"/>
      <c r="C527" s="4">
        <f>SUMIFS(Sales!$S:$S,Sales!$H:$H,A527)+SUMIFS(Sales!$J:$J,Sales!$H:$H,A527)</f>
        <v/>
      </c>
      <c r="D527" s="4">
        <f>SUMIFS(Sales!$J:$J,Sales!$U:$U,A527)</f>
        <v/>
      </c>
      <c r="E527" s="4">
        <f>IF(C527&lt;&gt;0,SUMIFS(Investors!$Q:$Q,Investors!$P:$P,A527)-SUMIFS(Sales!$R:$R,Sales!$H:$H,A527),SUMIFS(Investors!$Q:$Q,Investors!$P:$P,A527))</f>
        <v/>
      </c>
      <c r="F527" s="4">
        <f>SUMIFS('General Expenses'!$C:$C,'General Expenses'!$A:$A,A527)</f>
        <v/>
      </c>
      <c r="G527" s="4">
        <f>B527+C527-D527-E527-F527</f>
        <v/>
      </c>
      <c r="H527" s="4">
        <f>H526+G527</f>
        <v/>
      </c>
    </row>
    <row r="528">
      <c r="A528" s="10">
        <f>A527+1</f>
        <v/>
      </c>
      <c r="B528" s="4" t="n"/>
      <c r="C528" s="4">
        <f>SUMIFS(Sales!$S:$S,Sales!$H:$H,A528)+SUMIFS(Sales!$J:$J,Sales!$H:$H,A528)</f>
        <v/>
      </c>
      <c r="D528" s="4">
        <f>SUMIFS(Sales!$J:$J,Sales!$U:$U,A528)</f>
        <v/>
      </c>
      <c r="E528" s="4">
        <f>IF(C528&lt;&gt;0,SUMIFS(Investors!$Q:$Q,Investors!$P:$P,A528)-SUMIFS(Sales!$R:$R,Sales!$H:$H,A528),SUMIFS(Investors!$Q:$Q,Investors!$P:$P,A528))</f>
        <v/>
      </c>
      <c r="F528" s="4">
        <f>SUMIFS('General Expenses'!$C:$C,'General Expenses'!$A:$A,A528)</f>
        <v/>
      </c>
      <c r="G528" s="4">
        <f>B528+C528-D528-E528-F528</f>
        <v/>
      </c>
      <c r="H528" s="4">
        <f>H527+G528</f>
        <v/>
      </c>
    </row>
    <row r="529">
      <c r="A529" s="10">
        <f>A528+1</f>
        <v/>
      </c>
      <c r="B529" s="4" t="n"/>
      <c r="C529" s="4">
        <f>SUMIFS(Sales!$S:$S,Sales!$H:$H,A529)+SUMIFS(Sales!$J:$J,Sales!$H:$H,A529)</f>
        <v/>
      </c>
      <c r="D529" s="4">
        <f>SUMIFS(Sales!$J:$J,Sales!$U:$U,A529)</f>
        <v/>
      </c>
      <c r="E529" s="4">
        <f>IF(C529&lt;&gt;0,SUMIFS(Investors!$Q:$Q,Investors!$P:$P,A529)-SUMIFS(Sales!$R:$R,Sales!$H:$H,A529),SUMIFS(Investors!$Q:$Q,Investors!$P:$P,A529))</f>
        <v/>
      </c>
      <c r="F529" s="4">
        <f>SUMIFS('General Expenses'!$C:$C,'General Expenses'!$A:$A,A529)</f>
        <v/>
      </c>
      <c r="G529" s="4">
        <f>B529+C529-D529-E529-F529</f>
        <v/>
      </c>
      <c r="H529" s="4">
        <f>H528+G529</f>
        <v/>
      </c>
    </row>
    <row r="530">
      <c r="A530" s="10">
        <f>A529+1</f>
        <v/>
      </c>
      <c r="B530" s="4" t="n"/>
      <c r="C530" s="4">
        <f>SUMIFS(Sales!$S:$S,Sales!$H:$H,A530)+SUMIFS(Sales!$J:$J,Sales!$H:$H,A530)</f>
        <v/>
      </c>
      <c r="D530" s="4">
        <f>SUMIFS(Sales!$J:$J,Sales!$U:$U,A530)</f>
        <v/>
      </c>
      <c r="E530" s="4">
        <f>IF(C530&lt;&gt;0,SUMIFS(Investors!$Q:$Q,Investors!$P:$P,A530)-SUMIFS(Sales!$R:$R,Sales!$H:$H,A530),SUMIFS(Investors!$Q:$Q,Investors!$P:$P,A530))</f>
        <v/>
      </c>
      <c r="F530" s="4">
        <f>SUMIFS('General Expenses'!$C:$C,'General Expenses'!$A:$A,A530)</f>
        <v/>
      </c>
      <c r="G530" s="4">
        <f>B530+C530-D530-E530-F530</f>
        <v/>
      </c>
      <c r="H530" s="4">
        <f>H529+G530</f>
        <v/>
      </c>
    </row>
    <row r="531">
      <c r="A531" s="10">
        <f>A530+1</f>
        <v/>
      </c>
      <c r="B531" s="4" t="n"/>
      <c r="C531" s="4">
        <f>SUMIFS(Sales!$S:$S,Sales!$H:$H,A531)+SUMIFS(Sales!$J:$J,Sales!$H:$H,A531)</f>
        <v/>
      </c>
      <c r="D531" s="4">
        <f>SUMIFS(Sales!$J:$J,Sales!$U:$U,A531)</f>
        <v/>
      </c>
      <c r="E531" s="4">
        <f>IF(C531&lt;&gt;0,SUMIFS(Investors!$Q:$Q,Investors!$P:$P,A531)-SUMIFS(Sales!$R:$R,Sales!$H:$H,A531),SUMIFS(Investors!$Q:$Q,Investors!$P:$P,A531))</f>
        <v/>
      </c>
      <c r="F531" s="4">
        <f>SUMIFS('General Expenses'!$C:$C,'General Expenses'!$A:$A,A531)</f>
        <v/>
      </c>
      <c r="G531" s="4">
        <f>B531+C531-D531-E531-F531</f>
        <v/>
      </c>
      <c r="H531" s="4">
        <f>H530+G531</f>
        <v/>
      </c>
    </row>
    <row r="532">
      <c r="A532" s="10">
        <f>A531+1</f>
        <v/>
      </c>
      <c r="B532" s="4" t="n"/>
      <c r="C532" s="4">
        <f>SUMIFS(Sales!$S:$S,Sales!$H:$H,A532)+SUMIFS(Sales!$J:$J,Sales!$H:$H,A532)</f>
        <v/>
      </c>
      <c r="D532" s="4">
        <f>SUMIFS(Sales!$J:$J,Sales!$U:$U,A532)</f>
        <v/>
      </c>
      <c r="E532" s="4">
        <f>IF(C532&lt;&gt;0,SUMIFS(Investors!$Q:$Q,Investors!$P:$P,A532)-SUMIFS(Sales!$R:$R,Sales!$H:$H,A532),SUMIFS(Investors!$Q:$Q,Investors!$P:$P,A532))</f>
        <v/>
      </c>
      <c r="F532" s="4">
        <f>SUMIFS('General Expenses'!$C:$C,'General Expenses'!$A:$A,A532)</f>
        <v/>
      </c>
      <c r="G532" s="4">
        <f>B532+C532-D532-E532-F532</f>
        <v/>
      </c>
      <c r="H532" s="4">
        <f>H531+G532</f>
        <v/>
      </c>
    </row>
    <row r="533">
      <c r="A533" s="10">
        <f>A532+1</f>
        <v/>
      </c>
      <c r="B533" s="4" t="n"/>
      <c r="C533" s="4">
        <f>SUMIFS(Sales!$S:$S,Sales!$H:$H,A533)+SUMIFS(Sales!$J:$J,Sales!$H:$H,A533)</f>
        <v/>
      </c>
      <c r="D533" s="4">
        <f>SUMIFS(Sales!$J:$J,Sales!$U:$U,A533)</f>
        <v/>
      </c>
      <c r="E533" s="4">
        <f>IF(C533&lt;&gt;0,SUMIFS(Investors!$Q:$Q,Investors!$P:$P,A533)-SUMIFS(Sales!$R:$R,Sales!$H:$H,A533),SUMIFS(Investors!$Q:$Q,Investors!$P:$P,A533))</f>
        <v/>
      </c>
      <c r="F533" s="4">
        <f>SUMIFS('General Expenses'!$C:$C,'General Expenses'!$A:$A,A533)</f>
        <v/>
      </c>
      <c r="G533" s="4">
        <f>B533+C533-D533-E533-F533</f>
        <v/>
      </c>
      <c r="H533" s="4">
        <f>H532+G533</f>
        <v/>
      </c>
    </row>
    <row r="534">
      <c r="A534" s="10">
        <f>A533+1</f>
        <v/>
      </c>
      <c r="B534" s="4" t="n"/>
      <c r="C534" s="4">
        <f>SUMIFS(Sales!$S:$S,Sales!$H:$H,A534)+SUMIFS(Sales!$J:$J,Sales!$H:$H,A534)</f>
        <v/>
      </c>
      <c r="D534" s="4">
        <f>SUMIFS(Sales!$J:$J,Sales!$U:$U,A534)</f>
        <v/>
      </c>
      <c r="E534" s="4">
        <f>IF(C534&lt;&gt;0,SUMIFS(Investors!$Q:$Q,Investors!$P:$P,A534)-SUMIFS(Sales!$R:$R,Sales!$H:$H,A534),SUMIFS(Investors!$Q:$Q,Investors!$P:$P,A534))</f>
        <v/>
      </c>
      <c r="F534" s="4">
        <f>SUMIFS('General Expenses'!$C:$C,'General Expenses'!$A:$A,A534)</f>
        <v/>
      </c>
      <c r="G534" s="4">
        <f>B534+C534-D534-E534-F534</f>
        <v/>
      </c>
      <c r="H534" s="4">
        <f>H533+G534</f>
        <v/>
      </c>
    </row>
    <row r="535">
      <c r="A535" s="10">
        <f>A534+1</f>
        <v/>
      </c>
      <c r="B535" s="4" t="n"/>
      <c r="C535" s="4">
        <f>SUMIFS(Sales!$S:$S,Sales!$H:$H,A535)+SUMIFS(Sales!$J:$J,Sales!$H:$H,A535)</f>
        <v/>
      </c>
      <c r="D535" s="4">
        <f>SUMIFS(Sales!$J:$J,Sales!$U:$U,A535)</f>
        <v/>
      </c>
      <c r="E535" s="4">
        <f>IF(C535&lt;&gt;0,SUMIFS(Investors!$Q:$Q,Investors!$P:$P,A535)-SUMIFS(Sales!$R:$R,Sales!$H:$H,A535),SUMIFS(Investors!$Q:$Q,Investors!$P:$P,A535))</f>
        <v/>
      </c>
      <c r="F535" s="4">
        <f>SUMIFS('General Expenses'!$C:$C,'General Expenses'!$A:$A,A535)</f>
        <v/>
      </c>
      <c r="G535" s="4">
        <f>B535+C535-D535-E535-F535</f>
        <v/>
      </c>
      <c r="H535" s="4">
        <f>H534+G535</f>
        <v/>
      </c>
    </row>
    <row r="536">
      <c r="A536" s="10">
        <f>A535+1</f>
        <v/>
      </c>
      <c r="B536" s="4" t="n"/>
      <c r="C536" s="4">
        <f>SUMIFS(Sales!$S:$S,Sales!$H:$H,A536)+SUMIFS(Sales!$J:$J,Sales!$H:$H,A536)</f>
        <v/>
      </c>
      <c r="D536" s="4">
        <f>SUMIFS(Sales!$J:$J,Sales!$U:$U,A536)</f>
        <v/>
      </c>
      <c r="E536" s="4">
        <f>IF(C536&lt;&gt;0,SUMIFS(Investors!$Q:$Q,Investors!$P:$P,A536)-SUMIFS(Sales!$R:$R,Sales!$H:$H,A536),SUMIFS(Investors!$Q:$Q,Investors!$P:$P,A536))</f>
        <v/>
      </c>
      <c r="F536" s="4">
        <f>SUMIFS('General Expenses'!$C:$C,'General Expenses'!$A:$A,A536)</f>
        <v/>
      </c>
      <c r="G536" s="4">
        <f>B536+C536-D536-E536-F536</f>
        <v/>
      </c>
      <c r="H536" s="4">
        <f>H535+G536</f>
        <v/>
      </c>
    </row>
    <row r="537">
      <c r="A537" s="10">
        <f>A536+1</f>
        <v/>
      </c>
      <c r="B537" s="4" t="n"/>
      <c r="C537" s="4">
        <f>SUMIFS(Sales!$S:$S,Sales!$H:$H,A537)+SUMIFS(Sales!$J:$J,Sales!$H:$H,A537)</f>
        <v/>
      </c>
      <c r="D537" s="4">
        <f>SUMIFS(Sales!$J:$J,Sales!$U:$U,A537)</f>
        <v/>
      </c>
      <c r="E537" s="4">
        <f>IF(C537&lt;&gt;0,SUMIFS(Investors!$Q:$Q,Investors!$P:$P,A537)-SUMIFS(Sales!$R:$R,Sales!$H:$H,A537),SUMIFS(Investors!$Q:$Q,Investors!$P:$P,A537))</f>
        <v/>
      </c>
      <c r="F537" s="4">
        <f>SUMIFS('General Expenses'!$C:$C,'General Expenses'!$A:$A,A537)</f>
        <v/>
      </c>
      <c r="G537" s="4">
        <f>B537+C537-D537-E537-F537</f>
        <v/>
      </c>
      <c r="H537" s="4">
        <f>H536+G537</f>
        <v/>
      </c>
    </row>
    <row r="538">
      <c r="A538" s="10">
        <f>A537+1</f>
        <v/>
      </c>
      <c r="B538" s="4" t="n"/>
      <c r="C538" s="4">
        <f>SUMIFS(Sales!$S:$S,Sales!$H:$H,A538)+SUMIFS(Sales!$J:$J,Sales!$H:$H,A538)</f>
        <v/>
      </c>
      <c r="D538" s="4">
        <f>SUMIFS(Sales!$J:$J,Sales!$U:$U,A538)</f>
        <v/>
      </c>
      <c r="E538" s="4">
        <f>IF(C538&lt;&gt;0,SUMIFS(Investors!$Q:$Q,Investors!$P:$P,A538)-SUMIFS(Sales!$R:$R,Sales!$H:$H,A538),SUMIFS(Investors!$Q:$Q,Investors!$P:$P,A538))</f>
        <v/>
      </c>
      <c r="F538" s="4">
        <f>SUMIFS('General Expenses'!$C:$C,'General Expenses'!$A:$A,A538)</f>
        <v/>
      </c>
      <c r="G538" s="4">
        <f>B538+C538-D538-E538-F538</f>
        <v/>
      </c>
      <c r="H538" s="4">
        <f>H537+G538</f>
        <v/>
      </c>
    </row>
    <row r="539">
      <c r="A539" s="10">
        <f>A538+1</f>
        <v/>
      </c>
      <c r="B539" s="4" t="n"/>
      <c r="C539" s="4">
        <f>SUMIFS(Sales!$S:$S,Sales!$H:$H,A539)+SUMIFS(Sales!$J:$J,Sales!$H:$H,A539)</f>
        <v/>
      </c>
      <c r="D539" s="4">
        <f>SUMIFS(Sales!$J:$J,Sales!$U:$U,A539)</f>
        <v/>
      </c>
      <c r="E539" s="4">
        <f>IF(C539&lt;&gt;0,SUMIFS(Investors!$Q:$Q,Investors!$P:$P,A539)-SUMIFS(Sales!$R:$R,Sales!$H:$H,A539),SUMIFS(Investors!$Q:$Q,Investors!$P:$P,A539))</f>
        <v/>
      </c>
      <c r="F539" s="4">
        <f>SUMIFS('General Expenses'!$C:$C,'General Expenses'!$A:$A,A539)</f>
        <v/>
      </c>
      <c r="G539" s="4">
        <f>B539+C539-D539-E539-F539</f>
        <v/>
      </c>
      <c r="H539" s="4">
        <f>H538+G539</f>
        <v/>
      </c>
    </row>
    <row r="540">
      <c r="A540" s="10">
        <f>A539+1</f>
        <v/>
      </c>
      <c r="B540" s="4" t="n"/>
      <c r="C540" s="4">
        <f>SUMIFS(Sales!$S:$S,Sales!$H:$H,A540)+SUMIFS(Sales!$J:$J,Sales!$H:$H,A540)</f>
        <v/>
      </c>
      <c r="D540" s="4">
        <f>SUMIFS(Sales!$J:$J,Sales!$U:$U,A540)</f>
        <v/>
      </c>
      <c r="E540" s="4">
        <f>IF(C540&lt;&gt;0,SUMIFS(Investors!$Q:$Q,Investors!$P:$P,A540)-SUMIFS(Sales!$R:$R,Sales!$H:$H,A540),SUMIFS(Investors!$Q:$Q,Investors!$P:$P,A540))</f>
        <v/>
      </c>
      <c r="F540" s="4">
        <f>SUMIFS('General Expenses'!$C:$C,'General Expenses'!$A:$A,A540)</f>
        <v/>
      </c>
      <c r="G540" s="4">
        <f>B540+C540-D540-E540-F540</f>
        <v/>
      </c>
      <c r="H540" s="4">
        <f>H539+G540</f>
        <v/>
      </c>
    </row>
    <row r="541">
      <c r="A541" s="10">
        <f>A540+1</f>
        <v/>
      </c>
      <c r="B541" s="4" t="n"/>
      <c r="C541" s="4">
        <f>SUMIFS(Sales!$S:$S,Sales!$H:$H,A541)+SUMIFS(Sales!$J:$J,Sales!$H:$H,A541)</f>
        <v/>
      </c>
      <c r="D541" s="4">
        <f>SUMIFS(Sales!$J:$J,Sales!$U:$U,A541)</f>
        <v/>
      </c>
      <c r="E541" s="4">
        <f>IF(C541&lt;&gt;0,SUMIFS(Investors!$Q:$Q,Investors!$P:$P,A541)-SUMIFS(Sales!$R:$R,Sales!$H:$H,A541),SUMIFS(Investors!$Q:$Q,Investors!$P:$P,A541))</f>
        <v/>
      </c>
      <c r="F541" s="4">
        <f>SUMIFS('General Expenses'!$C:$C,'General Expenses'!$A:$A,A541)</f>
        <v/>
      </c>
      <c r="G541" s="4">
        <f>B541+C541-D541-E541-F541</f>
        <v/>
      </c>
      <c r="H541" s="4">
        <f>H540+G541</f>
        <v/>
      </c>
    </row>
    <row r="542">
      <c r="A542" s="10">
        <f>A541+1</f>
        <v/>
      </c>
      <c r="B542" s="4" t="n"/>
      <c r="C542" s="4">
        <f>SUMIFS(Sales!$S:$S,Sales!$H:$H,A542)+SUMIFS(Sales!$J:$J,Sales!$H:$H,A542)</f>
        <v/>
      </c>
      <c r="D542" s="4">
        <f>SUMIFS(Sales!$J:$J,Sales!$U:$U,A542)</f>
        <v/>
      </c>
      <c r="E542" s="4">
        <f>IF(C542&lt;&gt;0,SUMIFS(Investors!$Q:$Q,Investors!$P:$P,A542)-SUMIFS(Sales!$R:$R,Sales!$H:$H,A542),SUMIFS(Investors!$Q:$Q,Investors!$P:$P,A542))</f>
        <v/>
      </c>
      <c r="F542" s="4">
        <f>SUMIFS('General Expenses'!$C:$C,'General Expenses'!$A:$A,A542)</f>
        <v/>
      </c>
      <c r="G542" s="4">
        <f>B542+C542-D542-E542-F542</f>
        <v/>
      </c>
      <c r="H542" s="4">
        <f>H541+G542</f>
        <v/>
      </c>
    </row>
    <row r="543">
      <c r="A543" s="10">
        <f>A542+1</f>
        <v/>
      </c>
      <c r="B543" s="4" t="n"/>
      <c r="C543" s="4">
        <f>SUMIFS(Sales!$S:$S,Sales!$H:$H,A543)+SUMIFS(Sales!$J:$J,Sales!$H:$H,A543)</f>
        <v/>
      </c>
      <c r="D543" s="4">
        <f>SUMIFS(Sales!$J:$J,Sales!$U:$U,A543)</f>
        <v/>
      </c>
      <c r="E543" s="4">
        <f>IF(C543&lt;&gt;0,SUMIFS(Investors!$Q:$Q,Investors!$P:$P,A543)-SUMIFS(Sales!$R:$R,Sales!$H:$H,A543),SUMIFS(Investors!$Q:$Q,Investors!$P:$P,A543))</f>
        <v/>
      </c>
      <c r="F543" s="4">
        <f>SUMIFS('General Expenses'!$C:$C,'General Expenses'!$A:$A,A543)</f>
        <v/>
      </c>
      <c r="G543" s="4">
        <f>B543+C543-D543-E543-F543</f>
        <v/>
      </c>
      <c r="H543" s="4">
        <f>H542+G543</f>
        <v/>
      </c>
    </row>
    <row r="544">
      <c r="A544" s="10">
        <f>A543+1</f>
        <v/>
      </c>
      <c r="B544" s="4" t="n"/>
      <c r="C544" s="4">
        <f>SUMIFS(Sales!$S:$S,Sales!$H:$H,A544)+SUMIFS(Sales!$J:$J,Sales!$H:$H,A544)</f>
        <v/>
      </c>
      <c r="D544" s="4">
        <f>SUMIFS(Sales!$J:$J,Sales!$U:$U,A544)</f>
        <v/>
      </c>
      <c r="E544" s="4">
        <f>IF(C544&lt;&gt;0,SUMIFS(Investors!$Q:$Q,Investors!$P:$P,A544)-SUMIFS(Sales!$R:$R,Sales!$H:$H,A544),SUMIFS(Investors!$Q:$Q,Investors!$P:$P,A544))</f>
        <v/>
      </c>
      <c r="F544" s="4">
        <f>SUMIFS('General Expenses'!$C:$C,'General Expenses'!$A:$A,A544)</f>
        <v/>
      </c>
      <c r="G544" s="4">
        <f>B544+C544-D544-E544-F544</f>
        <v/>
      </c>
      <c r="H544" s="4">
        <f>H543+G544</f>
        <v/>
      </c>
    </row>
    <row r="545">
      <c r="A545" s="10">
        <f>A544+1</f>
        <v/>
      </c>
      <c r="B545" s="4" t="n"/>
      <c r="C545" s="4">
        <f>SUMIFS(Sales!$S:$S,Sales!$H:$H,A545)+SUMIFS(Sales!$J:$J,Sales!$H:$H,A545)</f>
        <v/>
      </c>
      <c r="D545" s="4">
        <f>SUMIFS(Sales!$J:$J,Sales!$U:$U,A545)</f>
        <v/>
      </c>
      <c r="E545" s="4">
        <f>IF(C545&lt;&gt;0,SUMIFS(Investors!$Q:$Q,Investors!$P:$P,A545)-SUMIFS(Sales!$R:$R,Sales!$H:$H,A545),SUMIFS(Investors!$Q:$Q,Investors!$P:$P,A545))</f>
        <v/>
      </c>
      <c r="F545" s="4">
        <f>SUMIFS('General Expenses'!$C:$C,'General Expenses'!$A:$A,A545)</f>
        <v/>
      </c>
      <c r="G545" s="4">
        <f>B545+C545-D545-E545-F545</f>
        <v/>
      </c>
      <c r="H545" s="4">
        <f>H544+G545</f>
        <v/>
      </c>
    </row>
    <row r="546">
      <c r="A546" s="10">
        <f>A545+1</f>
        <v/>
      </c>
      <c r="B546" s="4" t="n"/>
      <c r="C546" s="4">
        <f>SUMIFS(Sales!$S:$S,Sales!$H:$H,A546)+SUMIFS(Sales!$J:$J,Sales!$H:$H,A546)</f>
        <v/>
      </c>
      <c r="D546" s="4">
        <f>SUMIFS(Sales!$J:$J,Sales!$U:$U,A546)</f>
        <v/>
      </c>
      <c r="E546" s="4">
        <f>IF(C546&lt;&gt;0,SUMIFS(Investors!$Q:$Q,Investors!$P:$P,A546)-SUMIFS(Sales!$R:$R,Sales!$H:$H,A546),SUMIFS(Investors!$Q:$Q,Investors!$P:$P,A546))</f>
        <v/>
      </c>
      <c r="F546" s="4">
        <f>SUMIFS('General Expenses'!$C:$C,'General Expenses'!$A:$A,A546)</f>
        <v/>
      </c>
      <c r="G546" s="4">
        <f>B546+C546-D546-E546-F546</f>
        <v/>
      </c>
      <c r="H546" s="4">
        <f>H545+G546</f>
        <v/>
      </c>
    </row>
    <row r="547">
      <c r="A547" s="10">
        <f>A546+1</f>
        <v/>
      </c>
      <c r="B547" s="4" t="n"/>
      <c r="C547" s="4">
        <f>SUMIFS(Sales!$S:$S,Sales!$H:$H,A547)+SUMIFS(Sales!$J:$J,Sales!$H:$H,A547)</f>
        <v/>
      </c>
      <c r="D547" s="4">
        <f>SUMIFS(Sales!$J:$J,Sales!$U:$U,A547)</f>
        <v/>
      </c>
      <c r="E547" s="4">
        <f>IF(C547&lt;&gt;0,SUMIFS(Investors!$Q:$Q,Investors!$P:$P,A547)-SUMIFS(Sales!$R:$R,Sales!$H:$H,A547),SUMIFS(Investors!$Q:$Q,Investors!$P:$P,A547))</f>
        <v/>
      </c>
      <c r="F547" s="4">
        <f>SUMIFS('General Expenses'!$C:$C,'General Expenses'!$A:$A,A547)</f>
        <v/>
      </c>
      <c r="G547" s="4">
        <f>B547+C547-D547-E547-F547</f>
        <v/>
      </c>
      <c r="H547" s="4">
        <f>H546+G547</f>
        <v/>
      </c>
    </row>
    <row r="548">
      <c r="A548" s="10">
        <f>A547+1</f>
        <v/>
      </c>
      <c r="B548" s="4" t="n"/>
      <c r="C548" s="4">
        <f>SUMIFS(Sales!$S:$S,Sales!$H:$H,A548)+SUMIFS(Sales!$J:$J,Sales!$H:$H,A548)</f>
        <v/>
      </c>
      <c r="D548" s="4">
        <f>SUMIFS(Sales!$J:$J,Sales!$U:$U,A548)</f>
        <v/>
      </c>
      <c r="E548" s="4">
        <f>IF(C548&lt;&gt;0,SUMIFS(Investors!$Q:$Q,Investors!$P:$P,A548)-SUMIFS(Sales!$R:$R,Sales!$H:$H,A548),SUMIFS(Investors!$Q:$Q,Investors!$P:$P,A548))</f>
        <v/>
      </c>
      <c r="F548" s="4">
        <f>SUMIFS('General Expenses'!$C:$C,'General Expenses'!$A:$A,A548)</f>
        <v/>
      </c>
      <c r="G548" s="4">
        <f>B548+C548-D548-E548-F548</f>
        <v/>
      </c>
      <c r="H548" s="4">
        <f>H547+G548</f>
        <v/>
      </c>
    </row>
    <row r="549">
      <c r="A549" s="10">
        <f>A548+1</f>
        <v/>
      </c>
      <c r="B549" s="4" t="n"/>
      <c r="C549" s="4">
        <f>SUMIFS(Sales!$S:$S,Sales!$H:$H,A549)+SUMIFS(Sales!$J:$J,Sales!$H:$H,A549)</f>
        <v/>
      </c>
      <c r="D549" s="4">
        <f>SUMIFS(Sales!$J:$J,Sales!$U:$U,A549)</f>
        <v/>
      </c>
      <c r="E549" s="4">
        <f>IF(C549&lt;&gt;0,SUMIFS(Investors!$Q:$Q,Investors!$P:$P,A549)-SUMIFS(Sales!$R:$R,Sales!$H:$H,A549),SUMIFS(Investors!$Q:$Q,Investors!$P:$P,A549))</f>
        <v/>
      </c>
      <c r="F549" s="4">
        <f>SUMIFS('General Expenses'!$C:$C,'General Expenses'!$A:$A,A549)</f>
        <v/>
      </c>
      <c r="G549" s="4">
        <f>B549+C549-D549-E549-F549</f>
        <v/>
      </c>
      <c r="H549" s="4">
        <f>H548+G549</f>
        <v/>
      </c>
    </row>
    <row r="550">
      <c r="A550" s="10">
        <f>A549+1</f>
        <v/>
      </c>
      <c r="B550" s="4" t="n"/>
      <c r="C550" s="4">
        <f>SUMIFS(Sales!$S:$S,Sales!$H:$H,A550)+SUMIFS(Sales!$J:$J,Sales!$H:$H,A550)</f>
        <v/>
      </c>
      <c r="D550" s="4">
        <f>SUMIFS(Sales!$J:$J,Sales!$U:$U,A550)</f>
        <v/>
      </c>
      <c r="E550" s="4">
        <f>IF(C550&lt;&gt;0,SUMIFS(Investors!$Q:$Q,Investors!$P:$P,A550)-SUMIFS(Sales!$R:$R,Sales!$H:$H,A550),SUMIFS(Investors!$Q:$Q,Investors!$P:$P,A550))</f>
        <v/>
      </c>
      <c r="F550" s="4">
        <f>SUMIFS('General Expenses'!$C:$C,'General Expenses'!$A:$A,A550)</f>
        <v/>
      </c>
      <c r="G550" s="4">
        <f>B550+C550-D550-E550-F550</f>
        <v/>
      </c>
      <c r="H550" s="4">
        <f>H549+G550</f>
        <v/>
      </c>
    </row>
    <row r="551">
      <c r="A551" s="10">
        <f>A550+1</f>
        <v/>
      </c>
      <c r="B551" s="4" t="n"/>
      <c r="C551" s="4">
        <f>SUMIFS(Sales!$S:$S,Sales!$H:$H,A551)+SUMIFS(Sales!$J:$J,Sales!$H:$H,A551)</f>
        <v/>
      </c>
      <c r="D551" s="4">
        <f>SUMIFS(Sales!$J:$J,Sales!$U:$U,A551)</f>
        <v/>
      </c>
      <c r="E551" s="4">
        <f>IF(C551&lt;&gt;0,SUMIFS(Investors!$Q:$Q,Investors!$P:$P,A551)-SUMIFS(Sales!$R:$R,Sales!$H:$H,A551),SUMIFS(Investors!$Q:$Q,Investors!$P:$P,A551))</f>
        <v/>
      </c>
      <c r="F551" s="4">
        <f>SUMIFS('General Expenses'!$C:$C,'General Expenses'!$A:$A,A551)</f>
        <v/>
      </c>
      <c r="G551" s="4">
        <f>B551+C551-D551-E551-F551</f>
        <v/>
      </c>
      <c r="H551" s="4">
        <f>H550+G551</f>
        <v/>
      </c>
    </row>
    <row r="552">
      <c r="A552" s="10">
        <f>A551+1</f>
        <v/>
      </c>
      <c r="B552" s="4" t="n"/>
      <c r="C552" s="4">
        <f>SUMIFS(Sales!$S:$S,Sales!$H:$H,A552)+SUMIFS(Sales!$J:$J,Sales!$H:$H,A552)</f>
        <v/>
      </c>
      <c r="D552" s="4">
        <f>SUMIFS(Sales!$J:$J,Sales!$U:$U,A552)</f>
        <v/>
      </c>
      <c r="E552" s="4">
        <f>IF(C552&lt;&gt;0,SUMIFS(Investors!$Q:$Q,Investors!$P:$P,A552)-SUMIFS(Sales!$R:$R,Sales!$H:$H,A552),SUMIFS(Investors!$Q:$Q,Investors!$P:$P,A552))</f>
        <v/>
      </c>
      <c r="F552" s="4">
        <f>SUMIFS('General Expenses'!$C:$C,'General Expenses'!$A:$A,A552)</f>
        <v/>
      </c>
      <c r="G552" s="4">
        <f>B552+C552-D552-E552-F552</f>
        <v/>
      </c>
      <c r="H552" s="4">
        <f>H551+G552</f>
        <v/>
      </c>
    </row>
    <row r="553">
      <c r="A553" s="10">
        <f>A552+1</f>
        <v/>
      </c>
      <c r="B553" s="4" t="n"/>
      <c r="C553" s="4">
        <f>SUMIFS(Sales!$S:$S,Sales!$H:$H,A553)+SUMIFS(Sales!$J:$J,Sales!$H:$H,A553)</f>
        <v/>
      </c>
      <c r="D553" s="4">
        <f>SUMIFS(Sales!$J:$J,Sales!$U:$U,A553)</f>
        <v/>
      </c>
      <c r="E553" s="4">
        <f>IF(C553&lt;&gt;0,SUMIFS(Investors!$Q:$Q,Investors!$P:$P,A553)-SUMIFS(Sales!$R:$R,Sales!$H:$H,A553),SUMIFS(Investors!$Q:$Q,Investors!$P:$P,A553))</f>
        <v/>
      </c>
      <c r="F553" s="4">
        <f>SUMIFS('General Expenses'!$C:$C,'General Expenses'!$A:$A,A553)</f>
        <v/>
      </c>
      <c r="G553" s="4">
        <f>B553+C553-D553-E553-F553</f>
        <v/>
      </c>
      <c r="H553" s="4">
        <f>H552+G553</f>
        <v/>
      </c>
    </row>
    <row r="554">
      <c r="A554" s="10">
        <f>A553+1</f>
        <v/>
      </c>
      <c r="B554" s="4" t="n"/>
      <c r="C554" s="4">
        <f>SUMIFS(Sales!$S:$S,Sales!$H:$H,A554)+SUMIFS(Sales!$J:$J,Sales!$H:$H,A554)</f>
        <v/>
      </c>
      <c r="D554" s="4">
        <f>SUMIFS(Sales!$J:$J,Sales!$U:$U,A554)</f>
        <v/>
      </c>
      <c r="E554" s="4">
        <f>IF(C554&lt;&gt;0,SUMIFS(Investors!$Q:$Q,Investors!$P:$P,A554)-SUMIFS(Sales!$R:$R,Sales!$H:$H,A554),SUMIFS(Investors!$Q:$Q,Investors!$P:$P,A554))</f>
        <v/>
      </c>
      <c r="F554" s="4">
        <f>SUMIFS('General Expenses'!$C:$C,'General Expenses'!$A:$A,A554)</f>
        <v/>
      </c>
      <c r="G554" s="4">
        <f>B554+C554-D554-E554-F554</f>
        <v/>
      </c>
      <c r="H554" s="4">
        <f>H553+G554</f>
        <v/>
      </c>
    </row>
    <row r="555">
      <c r="A555" s="10">
        <f>A554+1</f>
        <v/>
      </c>
      <c r="B555" s="4" t="n"/>
      <c r="C555" s="4">
        <f>SUMIFS(Sales!$S:$S,Sales!$H:$H,A555)+SUMIFS(Sales!$J:$J,Sales!$H:$H,A555)</f>
        <v/>
      </c>
      <c r="D555" s="4">
        <f>SUMIFS(Sales!$J:$J,Sales!$U:$U,A555)</f>
        <v/>
      </c>
      <c r="E555" s="4">
        <f>IF(C555&lt;&gt;0,SUMIFS(Investors!$Q:$Q,Investors!$P:$P,A555)-SUMIFS(Sales!$R:$R,Sales!$H:$H,A555),SUMIFS(Investors!$Q:$Q,Investors!$P:$P,A555))</f>
        <v/>
      </c>
      <c r="F555" s="4">
        <f>SUMIFS('General Expenses'!$C:$C,'General Expenses'!$A:$A,A555)</f>
        <v/>
      </c>
      <c r="G555" s="4">
        <f>B555+C555-D555-E555-F555</f>
        <v/>
      </c>
      <c r="H555" s="4">
        <f>H554+G555</f>
        <v/>
      </c>
    </row>
    <row r="556">
      <c r="A556" s="10">
        <f>A555+1</f>
        <v/>
      </c>
      <c r="B556" s="4" t="n"/>
      <c r="C556" s="4">
        <f>SUMIFS(Sales!$S:$S,Sales!$H:$H,A556)+SUMIFS(Sales!$J:$J,Sales!$H:$H,A556)</f>
        <v/>
      </c>
      <c r="D556" s="4">
        <f>SUMIFS(Sales!$J:$J,Sales!$U:$U,A556)</f>
        <v/>
      </c>
      <c r="E556" s="4">
        <f>IF(C556&lt;&gt;0,SUMIFS(Investors!$Q:$Q,Investors!$P:$P,A556)-SUMIFS(Sales!$R:$R,Sales!$H:$H,A556),SUMIFS(Investors!$Q:$Q,Investors!$P:$P,A556))</f>
        <v/>
      </c>
      <c r="F556" s="4">
        <f>SUMIFS('General Expenses'!$C:$C,'General Expenses'!$A:$A,A556)</f>
        <v/>
      </c>
      <c r="G556" s="4">
        <f>B556+C556-D556-E556-F556</f>
        <v/>
      </c>
      <c r="H556" s="4">
        <f>H555+G556</f>
        <v/>
      </c>
    </row>
    <row r="557">
      <c r="A557" s="10">
        <f>A556+1</f>
        <v/>
      </c>
      <c r="B557" s="4" t="n"/>
      <c r="C557" s="4">
        <f>SUMIFS(Sales!$S:$S,Sales!$H:$H,A557)+SUMIFS(Sales!$J:$J,Sales!$H:$H,A557)</f>
        <v/>
      </c>
      <c r="D557" s="4">
        <f>SUMIFS(Sales!$J:$J,Sales!$U:$U,A557)</f>
        <v/>
      </c>
      <c r="E557" s="4">
        <f>IF(C557&lt;&gt;0,SUMIFS(Investors!$Q:$Q,Investors!$P:$P,A557)-SUMIFS(Sales!$R:$R,Sales!$H:$H,A557),SUMIFS(Investors!$Q:$Q,Investors!$P:$P,A557))</f>
        <v/>
      </c>
      <c r="F557" s="4">
        <f>SUMIFS('General Expenses'!$C:$C,'General Expenses'!$A:$A,A557)</f>
        <v/>
      </c>
      <c r="G557" s="4">
        <f>B557+C557-D557-E557-F557</f>
        <v/>
      </c>
      <c r="H557" s="4">
        <f>H556+G557</f>
        <v/>
      </c>
    </row>
    <row r="558">
      <c r="A558" s="10">
        <f>A557+1</f>
        <v/>
      </c>
      <c r="B558" s="4" t="n"/>
      <c r="C558" s="4">
        <f>SUMIFS(Sales!$S:$S,Sales!$H:$H,A558)+SUMIFS(Sales!$J:$J,Sales!$H:$H,A558)</f>
        <v/>
      </c>
      <c r="D558" s="4">
        <f>SUMIFS(Sales!$J:$J,Sales!$U:$U,A558)</f>
        <v/>
      </c>
      <c r="E558" s="4">
        <f>IF(C558&lt;&gt;0,SUMIFS(Investors!$Q:$Q,Investors!$P:$P,A558)-SUMIFS(Sales!$R:$R,Sales!$H:$H,A558),SUMIFS(Investors!$Q:$Q,Investors!$P:$P,A558))</f>
        <v/>
      </c>
      <c r="F558" s="4">
        <f>SUMIFS('General Expenses'!$C:$C,'General Expenses'!$A:$A,A558)</f>
        <v/>
      </c>
      <c r="G558" s="4">
        <f>B558+C558-D558-E558-F558</f>
        <v/>
      </c>
      <c r="H558" s="4">
        <f>H557+G558</f>
        <v/>
      </c>
    </row>
    <row r="559">
      <c r="A559" s="10">
        <f>A558+1</f>
        <v/>
      </c>
      <c r="B559" s="4" t="n"/>
      <c r="C559" s="4">
        <f>SUMIFS(Sales!$S:$S,Sales!$H:$H,A559)+SUMIFS(Sales!$J:$J,Sales!$H:$H,A559)</f>
        <v/>
      </c>
      <c r="D559" s="4">
        <f>SUMIFS(Sales!$J:$J,Sales!$U:$U,A559)</f>
        <v/>
      </c>
      <c r="E559" s="4">
        <f>IF(C559&lt;&gt;0,SUMIFS(Investors!$Q:$Q,Investors!$P:$P,A559)-SUMIFS(Sales!$R:$R,Sales!$H:$H,A559),SUMIFS(Investors!$Q:$Q,Investors!$P:$P,A559))</f>
        <v/>
      </c>
      <c r="F559" s="4">
        <f>SUMIFS('General Expenses'!$C:$C,'General Expenses'!$A:$A,A559)</f>
        <v/>
      </c>
      <c r="G559" s="4">
        <f>B559+C559-D559-E559-F559</f>
        <v/>
      </c>
      <c r="H559" s="4">
        <f>H558+G559</f>
        <v/>
      </c>
    </row>
    <row r="560">
      <c r="A560" s="10">
        <f>A559+1</f>
        <v/>
      </c>
      <c r="B560" s="4" t="n"/>
      <c r="C560" s="4">
        <f>SUMIFS(Sales!$S:$S,Sales!$H:$H,A560)+SUMIFS(Sales!$J:$J,Sales!$H:$H,A560)</f>
        <v/>
      </c>
      <c r="D560" s="4">
        <f>SUMIFS(Sales!$J:$J,Sales!$U:$U,A560)</f>
        <v/>
      </c>
      <c r="E560" s="4">
        <f>IF(C560&lt;&gt;0,SUMIFS(Investors!$Q:$Q,Investors!$P:$P,A560)-SUMIFS(Sales!$R:$R,Sales!$H:$H,A560),SUMIFS(Investors!$Q:$Q,Investors!$P:$P,A560))</f>
        <v/>
      </c>
      <c r="F560" s="4">
        <f>SUMIFS('General Expenses'!$C:$C,'General Expenses'!$A:$A,A560)</f>
        <v/>
      </c>
      <c r="G560" s="4">
        <f>B560+C560-D560-E560-F560</f>
        <v/>
      </c>
      <c r="H560" s="4">
        <f>H559+G560</f>
        <v/>
      </c>
    </row>
    <row r="561">
      <c r="A561" s="10">
        <f>A560+1</f>
        <v/>
      </c>
      <c r="B561" s="4" t="n"/>
      <c r="C561" s="4">
        <f>SUMIFS(Sales!$S:$S,Sales!$H:$H,A561)+SUMIFS(Sales!$J:$J,Sales!$H:$H,A561)</f>
        <v/>
      </c>
      <c r="D561" s="4">
        <f>SUMIFS(Sales!$J:$J,Sales!$U:$U,A561)</f>
        <v/>
      </c>
      <c r="E561" s="4">
        <f>IF(C561&lt;&gt;0,SUMIFS(Investors!$Q:$Q,Investors!$P:$P,A561)-SUMIFS(Sales!$R:$R,Sales!$H:$H,A561),SUMIFS(Investors!$Q:$Q,Investors!$P:$P,A561))</f>
        <v/>
      </c>
      <c r="F561" s="4">
        <f>SUMIFS('General Expenses'!$C:$C,'General Expenses'!$A:$A,A561)</f>
        <v/>
      </c>
      <c r="G561" s="4">
        <f>B561+C561-D561-E561-F561</f>
        <v/>
      </c>
      <c r="H561" s="4">
        <f>H560+G561</f>
        <v/>
      </c>
    </row>
    <row r="562">
      <c r="A562" s="10">
        <f>A561+1</f>
        <v/>
      </c>
      <c r="B562" s="4" t="n"/>
      <c r="C562" s="4">
        <f>SUMIFS(Sales!$S:$S,Sales!$H:$H,A562)+SUMIFS(Sales!$J:$J,Sales!$H:$H,A562)</f>
        <v/>
      </c>
      <c r="D562" s="4">
        <f>SUMIFS(Sales!$J:$J,Sales!$U:$U,A562)</f>
        <v/>
      </c>
      <c r="E562" s="4">
        <f>IF(C562&lt;&gt;0,SUMIFS(Investors!$Q:$Q,Investors!$P:$P,A562)-SUMIFS(Sales!$R:$R,Sales!$H:$H,A562),SUMIFS(Investors!$Q:$Q,Investors!$P:$P,A562))</f>
        <v/>
      </c>
      <c r="F562" s="4">
        <f>SUMIFS('General Expenses'!$C:$C,'General Expenses'!$A:$A,A562)</f>
        <v/>
      </c>
      <c r="G562" s="4">
        <f>B562+C562-D562-E562-F562</f>
        <v/>
      </c>
      <c r="H562" s="4">
        <f>H561+G562</f>
        <v/>
      </c>
    </row>
    <row r="563">
      <c r="A563" s="10">
        <f>A562+1</f>
        <v/>
      </c>
      <c r="B563" s="4" t="n"/>
      <c r="C563" s="4">
        <f>SUMIFS(Sales!$S:$S,Sales!$H:$H,A563)+SUMIFS(Sales!$J:$J,Sales!$H:$H,A563)</f>
        <v/>
      </c>
      <c r="D563" s="4">
        <f>SUMIFS(Sales!$J:$J,Sales!$U:$U,A563)</f>
        <v/>
      </c>
      <c r="E563" s="4">
        <f>IF(C563&lt;&gt;0,SUMIFS(Investors!$Q:$Q,Investors!$P:$P,A563)-SUMIFS(Sales!$R:$R,Sales!$H:$H,A563),SUMIFS(Investors!$Q:$Q,Investors!$P:$P,A563))</f>
        <v/>
      </c>
      <c r="F563" s="4">
        <f>SUMIFS('General Expenses'!$C:$C,'General Expenses'!$A:$A,A563)</f>
        <v/>
      </c>
      <c r="G563" s="4">
        <f>B563+C563-D563-E563-F563</f>
        <v/>
      </c>
      <c r="H563" s="4">
        <f>H562+G563</f>
        <v/>
      </c>
    </row>
    <row r="564">
      <c r="A564" s="10">
        <f>A563+1</f>
        <v/>
      </c>
      <c r="B564" s="4" t="n"/>
      <c r="C564" s="4">
        <f>SUMIFS(Sales!$S:$S,Sales!$H:$H,A564)+SUMIFS(Sales!$J:$J,Sales!$H:$H,A564)</f>
        <v/>
      </c>
      <c r="D564" s="4">
        <f>SUMIFS(Sales!$J:$J,Sales!$U:$U,A564)</f>
        <v/>
      </c>
      <c r="E564" s="4">
        <f>IF(C564&lt;&gt;0,SUMIFS(Investors!$Q:$Q,Investors!$P:$P,A564)-SUMIFS(Sales!$R:$R,Sales!$H:$H,A564),SUMIFS(Investors!$Q:$Q,Investors!$P:$P,A564))</f>
        <v/>
      </c>
      <c r="F564" s="4">
        <f>SUMIFS('General Expenses'!$C:$C,'General Expenses'!$A:$A,A564)</f>
        <v/>
      </c>
      <c r="G564" s="4">
        <f>B564+C564-D564-E564-F564</f>
        <v/>
      </c>
      <c r="H564" s="4">
        <f>H563+G564</f>
        <v/>
      </c>
    </row>
    <row r="565">
      <c r="A565" s="10">
        <f>A564+1</f>
        <v/>
      </c>
      <c r="B565" s="4" t="n"/>
      <c r="C565" s="4">
        <f>SUMIFS(Sales!$S:$S,Sales!$H:$H,A565)+SUMIFS(Sales!$J:$J,Sales!$H:$H,A565)</f>
        <v/>
      </c>
      <c r="D565" s="4">
        <f>SUMIFS(Sales!$J:$J,Sales!$U:$U,A565)</f>
        <v/>
      </c>
      <c r="E565" s="4">
        <f>IF(C565&lt;&gt;0,SUMIFS(Investors!$Q:$Q,Investors!$P:$P,A565)-SUMIFS(Sales!$R:$R,Sales!$H:$H,A565),SUMIFS(Investors!$Q:$Q,Investors!$P:$P,A565))</f>
        <v/>
      </c>
      <c r="F565" s="4">
        <f>SUMIFS('General Expenses'!$C:$C,'General Expenses'!$A:$A,A565)</f>
        <v/>
      </c>
      <c r="G565" s="4">
        <f>B565+C565-D565-E565-F565</f>
        <v/>
      </c>
      <c r="H565" s="4">
        <f>H564+G565</f>
        <v/>
      </c>
    </row>
    <row r="566">
      <c r="A566" s="10">
        <f>A565+1</f>
        <v/>
      </c>
      <c r="B566" s="4" t="n"/>
      <c r="C566" s="4">
        <f>SUMIFS(Sales!$S:$S,Sales!$H:$H,A566)+SUMIFS(Sales!$J:$J,Sales!$H:$H,A566)</f>
        <v/>
      </c>
      <c r="D566" s="4">
        <f>SUMIFS(Sales!$J:$J,Sales!$U:$U,A566)</f>
        <v/>
      </c>
      <c r="E566" s="4">
        <f>IF(C566&lt;&gt;0,SUMIFS(Investors!$Q:$Q,Investors!$P:$P,A566)-SUMIFS(Sales!$R:$R,Sales!$H:$H,A566),SUMIFS(Investors!$Q:$Q,Investors!$P:$P,A566))</f>
        <v/>
      </c>
      <c r="F566" s="4">
        <f>SUMIFS('General Expenses'!$C:$C,'General Expenses'!$A:$A,A566)</f>
        <v/>
      </c>
      <c r="G566" s="4">
        <f>B566+C566-D566-E566-F566</f>
        <v/>
      </c>
      <c r="H566" s="4">
        <f>H565+G566</f>
        <v/>
      </c>
    </row>
    <row r="567">
      <c r="A567" s="10">
        <f>A566+1</f>
        <v/>
      </c>
      <c r="B567" s="4" t="n"/>
      <c r="C567" s="4">
        <f>SUMIFS(Sales!$S:$S,Sales!$H:$H,A567)+SUMIFS(Sales!$J:$J,Sales!$H:$H,A567)</f>
        <v/>
      </c>
      <c r="D567" s="4">
        <f>SUMIFS(Sales!$J:$J,Sales!$U:$U,A567)</f>
        <v/>
      </c>
      <c r="E567" s="4">
        <f>IF(C567&lt;&gt;0,SUMIFS(Investors!$Q:$Q,Investors!$P:$P,A567)-SUMIFS(Sales!$R:$R,Sales!$H:$H,A567),SUMIFS(Investors!$Q:$Q,Investors!$P:$P,A567))</f>
        <v/>
      </c>
      <c r="F567" s="4">
        <f>SUMIFS('General Expenses'!$C:$C,'General Expenses'!$A:$A,A567)</f>
        <v/>
      </c>
      <c r="G567" s="4">
        <f>B567+C567-D567-E567-F567</f>
        <v/>
      </c>
      <c r="H567" s="4">
        <f>H566+G567</f>
        <v/>
      </c>
    </row>
    <row r="568">
      <c r="A568" s="10">
        <f>A567+1</f>
        <v/>
      </c>
      <c r="B568" s="4" t="n"/>
      <c r="C568" s="4">
        <f>SUMIFS(Sales!$S:$S,Sales!$H:$H,A568)+SUMIFS(Sales!$J:$J,Sales!$H:$H,A568)</f>
        <v/>
      </c>
      <c r="D568" s="4">
        <f>SUMIFS(Sales!$J:$J,Sales!$U:$U,A568)</f>
        <v/>
      </c>
      <c r="E568" s="4">
        <f>IF(C568&lt;&gt;0,SUMIFS(Investors!$Q:$Q,Investors!$P:$P,A568)-SUMIFS(Sales!$R:$R,Sales!$H:$H,A568),SUMIFS(Investors!$Q:$Q,Investors!$P:$P,A568))</f>
        <v/>
      </c>
      <c r="F568" s="4">
        <f>SUMIFS('General Expenses'!$C:$C,'General Expenses'!$A:$A,A568)</f>
        <v/>
      </c>
      <c r="G568" s="4">
        <f>B568+C568-D568-E568-F568</f>
        <v/>
      </c>
      <c r="H568" s="4">
        <f>H567+G568</f>
        <v/>
      </c>
    </row>
    <row r="569">
      <c r="A569" s="10">
        <f>A568+1</f>
        <v/>
      </c>
      <c r="B569" s="4" t="n"/>
      <c r="C569" s="4">
        <f>SUMIFS(Sales!$S:$S,Sales!$H:$H,A569)+SUMIFS(Sales!$J:$J,Sales!$H:$H,A569)</f>
        <v/>
      </c>
      <c r="D569" s="4">
        <f>SUMIFS(Sales!$J:$J,Sales!$U:$U,A569)</f>
        <v/>
      </c>
      <c r="E569" s="4">
        <f>IF(C569&lt;&gt;0,SUMIFS(Investors!$Q:$Q,Investors!$P:$P,A569)-SUMIFS(Sales!$R:$R,Sales!$H:$H,A569),SUMIFS(Investors!$Q:$Q,Investors!$P:$P,A569))</f>
        <v/>
      </c>
      <c r="F569" s="4">
        <f>SUMIFS('General Expenses'!$C:$C,'General Expenses'!$A:$A,A569)</f>
        <v/>
      </c>
      <c r="G569" s="4">
        <f>B569+C569-D569-E569-F569</f>
        <v/>
      </c>
      <c r="H569" s="4">
        <f>H568+G569</f>
        <v/>
      </c>
    </row>
    <row r="570">
      <c r="A570" s="10">
        <f>A569+1</f>
        <v/>
      </c>
      <c r="B570" s="4" t="n"/>
      <c r="C570" s="4">
        <f>SUMIFS(Sales!$S:$S,Sales!$H:$H,A570)+SUMIFS(Sales!$J:$J,Sales!$H:$H,A570)</f>
        <v/>
      </c>
      <c r="D570" s="4">
        <f>SUMIFS(Sales!$J:$J,Sales!$U:$U,A570)</f>
        <v/>
      </c>
      <c r="E570" s="4">
        <f>IF(C570&lt;&gt;0,SUMIFS(Investors!$Q:$Q,Investors!$P:$P,A570)-SUMIFS(Sales!$R:$R,Sales!$H:$H,A570),SUMIFS(Investors!$Q:$Q,Investors!$P:$P,A570))</f>
        <v/>
      </c>
      <c r="F570" s="4">
        <f>SUMIFS('General Expenses'!$C:$C,'General Expenses'!$A:$A,A570)</f>
        <v/>
      </c>
      <c r="G570" s="4">
        <f>B570+C570-D570-E570-F570</f>
        <v/>
      </c>
      <c r="H570" s="4">
        <f>H569+G570</f>
        <v/>
      </c>
    </row>
    <row r="571">
      <c r="A571" s="10">
        <f>A570+1</f>
        <v/>
      </c>
      <c r="B571" s="4" t="n"/>
      <c r="C571" s="4">
        <f>SUMIFS(Sales!$S:$S,Sales!$H:$H,A571)+SUMIFS(Sales!$J:$J,Sales!$H:$H,A571)</f>
        <v/>
      </c>
      <c r="D571" s="4">
        <f>SUMIFS(Sales!$J:$J,Sales!$U:$U,A571)</f>
        <v/>
      </c>
      <c r="E571" s="4">
        <f>IF(C571&lt;&gt;0,SUMIFS(Investors!$Q:$Q,Investors!$P:$P,A571)-SUMIFS(Sales!$R:$R,Sales!$H:$H,A571),SUMIFS(Investors!$Q:$Q,Investors!$P:$P,A571))</f>
        <v/>
      </c>
      <c r="F571" s="4">
        <f>SUMIFS('General Expenses'!$C:$C,'General Expenses'!$A:$A,A571)</f>
        <v/>
      </c>
      <c r="G571" s="4">
        <f>B571+C571-D571-E571-F571</f>
        <v/>
      </c>
      <c r="H571" s="4">
        <f>H570+G571</f>
        <v/>
      </c>
    </row>
    <row r="572">
      <c r="A572" s="10">
        <f>A571+1</f>
        <v/>
      </c>
      <c r="B572" s="4" t="n"/>
      <c r="C572" s="4">
        <f>SUMIFS(Sales!$S:$S,Sales!$H:$H,A572)+SUMIFS(Sales!$J:$J,Sales!$H:$H,A572)</f>
        <v/>
      </c>
      <c r="D572" s="4">
        <f>SUMIFS(Sales!$J:$J,Sales!$U:$U,A572)</f>
        <v/>
      </c>
      <c r="E572" s="4">
        <f>IF(C572&lt;&gt;0,SUMIFS(Investors!$Q:$Q,Investors!$P:$P,A572)-SUMIFS(Sales!$R:$R,Sales!$H:$H,A572),SUMIFS(Investors!$Q:$Q,Investors!$P:$P,A572))</f>
        <v/>
      </c>
      <c r="F572" s="4">
        <f>SUMIFS('General Expenses'!$C:$C,'General Expenses'!$A:$A,A572)</f>
        <v/>
      </c>
      <c r="G572" s="4">
        <f>B572+C572-D572-E572-F572</f>
        <v/>
      </c>
      <c r="H572" s="4">
        <f>H571+G572</f>
        <v/>
      </c>
    </row>
    <row r="573">
      <c r="A573" s="10">
        <f>A572+1</f>
        <v/>
      </c>
      <c r="B573" s="4" t="n"/>
      <c r="C573" s="4">
        <f>SUMIFS(Sales!$S:$S,Sales!$H:$H,A573)+SUMIFS(Sales!$J:$J,Sales!$H:$H,A573)</f>
        <v/>
      </c>
      <c r="D573" s="4">
        <f>SUMIFS(Sales!$J:$J,Sales!$U:$U,A573)</f>
        <v/>
      </c>
      <c r="E573" s="4">
        <f>IF(C573&lt;&gt;0,SUMIFS(Investors!$Q:$Q,Investors!$P:$P,A573)-SUMIFS(Sales!$R:$R,Sales!$H:$H,A573),SUMIFS(Investors!$Q:$Q,Investors!$P:$P,A573))</f>
        <v/>
      </c>
      <c r="F573" s="4">
        <f>SUMIFS('General Expenses'!$C:$C,'General Expenses'!$A:$A,A573)</f>
        <v/>
      </c>
      <c r="G573" s="4">
        <f>B573+C573-D573-E573-F573</f>
        <v/>
      </c>
      <c r="H573" s="4">
        <f>H572+G573</f>
        <v/>
      </c>
    </row>
    <row r="574">
      <c r="A574" s="10">
        <f>A573+1</f>
        <v/>
      </c>
      <c r="B574" s="4" t="n"/>
      <c r="C574" s="4">
        <f>SUMIFS(Sales!$S:$S,Sales!$H:$H,A574)+SUMIFS(Sales!$J:$J,Sales!$H:$H,A574)</f>
        <v/>
      </c>
      <c r="D574" s="4">
        <f>SUMIFS(Sales!$J:$J,Sales!$U:$U,A574)</f>
        <v/>
      </c>
      <c r="E574" s="4">
        <f>IF(C574&lt;&gt;0,SUMIFS(Investors!$Q:$Q,Investors!$P:$P,A574)-SUMIFS(Sales!$R:$R,Sales!$H:$H,A574),SUMIFS(Investors!$Q:$Q,Investors!$P:$P,A574))</f>
        <v/>
      </c>
      <c r="F574" s="4">
        <f>SUMIFS('General Expenses'!$C:$C,'General Expenses'!$A:$A,A574)</f>
        <v/>
      </c>
      <c r="G574" s="4">
        <f>B574+C574-D574-E574-F574</f>
        <v/>
      </c>
      <c r="H574" s="4">
        <f>H573+G574</f>
        <v/>
      </c>
    </row>
    <row r="575">
      <c r="A575" s="10">
        <f>A574+1</f>
        <v/>
      </c>
      <c r="B575" s="4" t="n"/>
      <c r="C575" s="4">
        <f>SUMIFS(Sales!$S:$S,Sales!$H:$H,A575)+SUMIFS(Sales!$J:$J,Sales!$H:$H,A575)</f>
        <v/>
      </c>
      <c r="D575" s="4">
        <f>SUMIFS(Sales!$J:$J,Sales!$U:$U,A575)</f>
        <v/>
      </c>
      <c r="E575" s="4">
        <f>IF(C575&lt;&gt;0,SUMIFS(Investors!$Q:$Q,Investors!$P:$P,A575)-SUMIFS(Sales!$R:$R,Sales!$H:$H,A575),SUMIFS(Investors!$Q:$Q,Investors!$P:$P,A575))</f>
        <v/>
      </c>
      <c r="F575" s="4">
        <f>SUMIFS('General Expenses'!$C:$C,'General Expenses'!$A:$A,A575)</f>
        <v/>
      </c>
      <c r="G575" s="4">
        <f>B575+C575-D575-E575-F575</f>
        <v/>
      </c>
      <c r="H575" s="4">
        <f>H574+G575</f>
        <v/>
      </c>
    </row>
    <row r="576">
      <c r="A576" s="10">
        <f>A575+1</f>
        <v/>
      </c>
      <c r="B576" s="4" t="n"/>
      <c r="C576" s="4">
        <f>SUMIFS(Sales!$S:$S,Sales!$H:$H,A576)+SUMIFS(Sales!$J:$J,Sales!$H:$H,A576)</f>
        <v/>
      </c>
      <c r="D576" s="4">
        <f>SUMIFS(Sales!$J:$J,Sales!$U:$U,A576)</f>
        <v/>
      </c>
      <c r="E576" s="4">
        <f>IF(C576&lt;&gt;0,SUMIFS(Investors!$Q:$Q,Investors!$P:$P,A576)-SUMIFS(Sales!$R:$R,Sales!$H:$H,A576),SUMIFS(Investors!$Q:$Q,Investors!$P:$P,A576))</f>
        <v/>
      </c>
      <c r="F576" s="4">
        <f>SUMIFS('General Expenses'!$C:$C,'General Expenses'!$A:$A,A576)</f>
        <v/>
      </c>
      <c r="G576" s="4">
        <f>B576+C576-D576-E576-F576</f>
        <v/>
      </c>
      <c r="H576" s="4">
        <f>H575+G576</f>
        <v/>
      </c>
    </row>
    <row r="577">
      <c r="A577" s="10">
        <f>A576+1</f>
        <v/>
      </c>
      <c r="B577" s="4" t="n"/>
      <c r="C577" s="4">
        <f>SUMIFS(Sales!$S:$S,Sales!$H:$H,A577)+SUMIFS(Sales!$J:$J,Sales!$H:$H,A577)</f>
        <v/>
      </c>
      <c r="D577" s="4">
        <f>SUMIFS(Sales!$J:$J,Sales!$U:$U,A577)</f>
        <v/>
      </c>
      <c r="E577" s="4">
        <f>IF(C577&lt;&gt;0,SUMIFS(Investors!$Q:$Q,Investors!$P:$P,A577)-SUMIFS(Sales!$R:$R,Sales!$H:$H,A577),SUMIFS(Investors!$Q:$Q,Investors!$P:$P,A577))</f>
        <v/>
      </c>
      <c r="F577" s="4">
        <f>SUMIFS('General Expenses'!$C:$C,'General Expenses'!$A:$A,A577)</f>
        <v/>
      </c>
      <c r="G577" s="4">
        <f>B577+C577-D577-E577-F577</f>
        <v/>
      </c>
      <c r="H577" s="4">
        <f>H576+G577</f>
        <v/>
      </c>
    </row>
    <row r="578">
      <c r="A578" s="10">
        <f>A577+1</f>
        <v/>
      </c>
      <c r="B578" s="4" t="n"/>
      <c r="C578" s="4">
        <f>SUMIFS(Sales!$S:$S,Sales!$H:$H,A578)+SUMIFS(Sales!$J:$J,Sales!$H:$H,A578)</f>
        <v/>
      </c>
      <c r="D578" s="4">
        <f>SUMIFS(Sales!$J:$J,Sales!$U:$U,A578)</f>
        <v/>
      </c>
      <c r="E578" s="4">
        <f>IF(C578&lt;&gt;0,SUMIFS(Investors!$Q:$Q,Investors!$P:$P,A578)-SUMIFS(Sales!$R:$R,Sales!$H:$H,A578),SUMIFS(Investors!$Q:$Q,Investors!$P:$P,A578))</f>
        <v/>
      </c>
      <c r="F578" s="4">
        <f>SUMIFS('General Expenses'!$C:$C,'General Expenses'!$A:$A,A578)</f>
        <v/>
      </c>
      <c r="G578" s="4">
        <f>B578+C578-D578-E578-F578</f>
        <v/>
      </c>
      <c r="H578" s="4">
        <f>H577+G578</f>
        <v/>
      </c>
    </row>
    <row r="579">
      <c r="A579" s="10">
        <f>A578+1</f>
        <v/>
      </c>
      <c r="B579" s="4" t="n"/>
      <c r="C579" s="4">
        <f>SUMIFS(Sales!$S:$S,Sales!$H:$H,A579)+SUMIFS(Sales!$J:$J,Sales!$H:$H,A579)</f>
        <v/>
      </c>
      <c r="D579" s="4">
        <f>SUMIFS(Sales!$J:$J,Sales!$U:$U,A579)</f>
        <v/>
      </c>
      <c r="E579" s="4">
        <f>IF(C579&lt;&gt;0,SUMIFS(Investors!$Q:$Q,Investors!$P:$P,A579)-SUMIFS(Sales!$R:$R,Sales!$H:$H,A579),SUMIFS(Investors!$Q:$Q,Investors!$P:$P,A579))</f>
        <v/>
      </c>
      <c r="F579" s="4">
        <f>SUMIFS('General Expenses'!$C:$C,'General Expenses'!$A:$A,A579)</f>
        <v/>
      </c>
      <c r="G579" s="4">
        <f>B579+C579-D579-E579-F579</f>
        <v/>
      </c>
      <c r="H579" s="4">
        <f>H578+G579</f>
        <v/>
      </c>
    </row>
    <row r="580">
      <c r="A580" s="10">
        <f>A579+1</f>
        <v/>
      </c>
      <c r="B580" s="4" t="n"/>
      <c r="C580" s="4">
        <f>SUMIFS(Sales!$S:$S,Sales!$H:$H,A580)+SUMIFS(Sales!$J:$J,Sales!$H:$H,A580)</f>
        <v/>
      </c>
      <c r="D580" s="4">
        <f>SUMIFS(Sales!$J:$J,Sales!$U:$U,A580)</f>
        <v/>
      </c>
      <c r="E580" s="4">
        <f>IF(C580&lt;&gt;0,SUMIFS(Investors!$Q:$Q,Investors!$P:$P,A580)-SUMIFS(Sales!$R:$R,Sales!$H:$H,A580),SUMIFS(Investors!$Q:$Q,Investors!$P:$P,A580))</f>
        <v/>
      </c>
      <c r="F580" s="4">
        <f>SUMIFS('General Expenses'!$C:$C,'General Expenses'!$A:$A,A580)</f>
        <v/>
      </c>
      <c r="G580" s="4">
        <f>B580+C580-D580-E580-F580</f>
        <v/>
      </c>
      <c r="H580" s="4">
        <f>H579+G580</f>
        <v/>
      </c>
    </row>
    <row r="581">
      <c r="A581" s="10">
        <f>A580+1</f>
        <v/>
      </c>
      <c r="B581" s="4" t="n"/>
      <c r="C581" s="4">
        <f>SUMIFS(Sales!$S:$S,Sales!$H:$H,A581)+SUMIFS(Sales!$J:$J,Sales!$H:$H,A581)</f>
        <v/>
      </c>
      <c r="D581" s="4">
        <f>SUMIFS(Sales!$J:$J,Sales!$U:$U,A581)</f>
        <v/>
      </c>
      <c r="E581" s="4">
        <f>IF(C581&lt;&gt;0,SUMIFS(Investors!$Q:$Q,Investors!$P:$P,A581)-SUMIFS(Sales!$R:$R,Sales!$H:$H,A581),SUMIFS(Investors!$Q:$Q,Investors!$P:$P,A581))</f>
        <v/>
      </c>
      <c r="F581" s="4">
        <f>SUMIFS('General Expenses'!$C:$C,'General Expenses'!$A:$A,A581)</f>
        <v/>
      </c>
      <c r="G581" s="4">
        <f>B581+C581-D581-E581-F581</f>
        <v/>
      </c>
      <c r="H581" s="4">
        <f>H580+G581</f>
        <v/>
      </c>
    </row>
    <row r="582">
      <c r="A582" s="10">
        <f>A581+1</f>
        <v/>
      </c>
      <c r="B582" s="4" t="n"/>
      <c r="C582" s="4">
        <f>SUMIFS(Sales!$S:$S,Sales!$H:$H,A582)+SUMIFS(Sales!$J:$J,Sales!$H:$H,A582)</f>
        <v/>
      </c>
      <c r="D582" s="4">
        <f>SUMIFS(Sales!$J:$J,Sales!$U:$U,A582)</f>
        <v/>
      </c>
      <c r="E582" s="4">
        <f>IF(C582&lt;&gt;0,SUMIFS(Investors!$Q:$Q,Investors!$P:$P,A582)-SUMIFS(Sales!$R:$R,Sales!$H:$H,A582),SUMIFS(Investors!$Q:$Q,Investors!$P:$P,A582))</f>
        <v/>
      </c>
      <c r="F582" s="4">
        <f>SUMIFS('General Expenses'!$C:$C,'General Expenses'!$A:$A,A582)</f>
        <v/>
      </c>
      <c r="G582" s="4">
        <f>B582+C582-D582-E582-F582</f>
        <v/>
      </c>
      <c r="H582" s="4">
        <f>H581+G582</f>
        <v/>
      </c>
    </row>
    <row r="583">
      <c r="A583" s="10">
        <f>A582+1</f>
        <v/>
      </c>
      <c r="B583" s="4" t="n"/>
      <c r="C583" s="4">
        <f>SUMIFS(Sales!$S:$S,Sales!$H:$H,A583)+SUMIFS(Sales!$J:$J,Sales!$H:$H,A583)</f>
        <v/>
      </c>
      <c r="D583" s="4">
        <f>SUMIFS(Sales!$J:$J,Sales!$U:$U,A583)</f>
        <v/>
      </c>
      <c r="E583" s="4">
        <f>IF(C583&lt;&gt;0,SUMIFS(Investors!$Q:$Q,Investors!$P:$P,A583)-SUMIFS(Sales!$R:$R,Sales!$H:$H,A583),SUMIFS(Investors!$Q:$Q,Investors!$P:$P,A583))</f>
        <v/>
      </c>
      <c r="F583" s="4">
        <f>SUMIFS('General Expenses'!$C:$C,'General Expenses'!$A:$A,A583)</f>
        <v/>
      </c>
      <c r="G583" s="4">
        <f>B583+C583-D583-E583-F583</f>
        <v/>
      </c>
      <c r="H583" s="4">
        <f>H582+G583</f>
        <v/>
      </c>
    </row>
    <row r="584">
      <c r="A584" s="10">
        <f>A583+1</f>
        <v/>
      </c>
      <c r="B584" s="4" t="n"/>
      <c r="C584" s="4">
        <f>SUMIFS(Sales!$S:$S,Sales!$H:$H,A584)+SUMIFS(Sales!$J:$J,Sales!$H:$H,A584)</f>
        <v/>
      </c>
      <c r="D584" s="4">
        <f>SUMIFS(Sales!$J:$J,Sales!$U:$U,A584)</f>
        <v/>
      </c>
      <c r="E584" s="4">
        <f>IF(C584&lt;&gt;0,SUMIFS(Investors!$Q:$Q,Investors!$P:$P,A584)-SUMIFS(Sales!$R:$R,Sales!$H:$H,A584),SUMIFS(Investors!$Q:$Q,Investors!$P:$P,A584))</f>
        <v/>
      </c>
      <c r="F584" s="4">
        <f>SUMIFS('General Expenses'!$C:$C,'General Expenses'!$A:$A,A584)</f>
        <v/>
      </c>
      <c r="G584" s="4">
        <f>B584+C584-D584-E584-F584</f>
        <v/>
      </c>
      <c r="H584" s="4">
        <f>H583+G584</f>
        <v/>
      </c>
    </row>
    <row r="585">
      <c r="A585" s="10">
        <f>A584+1</f>
        <v/>
      </c>
      <c r="B585" s="4" t="n"/>
      <c r="C585" s="4">
        <f>SUMIFS(Sales!$S:$S,Sales!$H:$H,A585)+SUMIFS(Sales!$J:$J,Sales!$H:$H,A585)</f>
        <v/>
      </c>
      <c r="D585" s="4">
        <f>SUMIFS(Sales!$J:$J,Sales!$U:$U,A585)</f>
        <v/>
      </c>
      <c r="E585" s="4">
        <f>IF(C585&lt;&gt;0,SUMIFS(Investors!$Q:$Q,Investors!$P:$P,A585)-SUMIFS(Sales!$R:$R,Sales!$H:$H,A585),SUMIFS(Investors!$Q:$Q,Investors!$P:$P,A585))</f>
        <v/>
      </c>
      <c r="F585" s="4">
        <f>SUMIFS('General Expenses'!$C:$C,'General Expenses'!$A:$A,A585)</f>
        <v/>
      </c>
      <c r="G585" s="4">
        <f>B585+C585-D585-E585-F585</f>
        <v/>
      </c>
      <c r="H585" s="4">
        <f>H584+G585</f>
        <v/>
      </c>
    </row>
    <row r="586">
      <c r="A586" s="10">
        <f>A585+1</f>
        <v/>
      </c>
      <c r="B586" s="4" t="n"/>
      <c r="C586" s="4">
        <f>SUMIFS(Sales!$S:$S,Sales!$H:$H,A586)+SUMIFS(Sales!$J:$J,Sales!$H:$H,A586)</f>
        <v/>
      </c>
      <c r="D586" s="4">
        <f>SUMIFS(Sales!$J:$J,Sales!$U:$U,A586)</f>
        <v/>
      </c>
      <c r="E586" s="4">
        <f>IF(C586&lt;&gt;0,SUMIFS(Investors!$Q:$Q,Investors!$P:$P,A586)-SUMIFS(Sales!$R:$R,Sales!$H:$H,A586),SUMIFS(Investors!$Q:$Q,Investors!$P:$P,A586))</f>
        <v/>
      </c>
      <c r="F586" s="4">
        <f>SUMIFS('General Expenses'!$C:$C,'General Expenses'!$A:$A,A586)</f>
        <v/>
      </c>
      <c r="G586" s="4">
        <f>B586+C586-D586-E586-F586</f>
        <v/>
      </c>
      <c r="H586" s="4">
        <f>H585+G586</f>
        <v/>
      </c>
    </row>
    <row r="587">
      <c r="A587" s="10">
        <f>A586+1</f>
        <v/>
      </c>
      <c r="B587" s="4" t="n"/>
      <c r="C587" s="4">
        <f>SUMIFS(Sales!$S:$S,Sales!$H:$H,A587)+SUMIFS(Sales!$J:$J,Sales!$H:$H,A587)</f>
        <v/>
      </c>
      <c r="D587" s="4">
        <f>SUMIFS(Sales!$J:$J,Sales!$U:$U,A587)</f>
        <v/>
      </c>
      <c r="E587" s="4">
        <f>IF(C587&lt;&gt;0,SUMIFS(Investors!$Q:$Q,Investors!$P:$P,A587)-SUMIFS(Sales!$R:$R,Sales!$H:$H,A587),SUMIFS(Investors!$Q:$Q,Investors!$P:$P,A587))</f>
        <v/>
      </c>
      <c r="F587" s="4">
        <f>SUMIFS('General Expenses'!$C:$C,'General Expenses'!$A:$A,A587)</f>
        <v/>
      </c>
      <c r="G587" s="4">
        <f>B587+C587-D587-E587-F587</f>
        <v/>
      </c>
      <c r="H587" s="4">
        <f>H586+G587</f>
        <v/>
      </c>
    </row>
    <row r="588">
      <c r="A588" s="10">
        <f>A587+1</f>
        <v/>
      </c>
      <c r="B588" s="4" t="n"/>
      <c r="C588" s="4">
        <f>SUMIFS(Sales!$S:$S,Sales!$H:$H,A588)+SUMIFS(Sales!$J:$J,Sales!$H:$H,A588)</f>
        <v/>
      </c>
      <c r="D588" s="4">
        <f>SUMIFS(Sales!$J:$J,Sales!$U:$U,A588)</f>
        <v/>
      </c>
      <c r="E588" s="4">
        <f>IF(C588&lt;&gt;0,SUMIFS(Investors!$Q:$Q,Investors!$P:$P,A588)-SUMIFS(Sales!$R:$R,Sales!$H:$H,A588),SUMIFS(Investors!$Q:$Q,Investors!$P:$P,A588))</f>
        <v/>
      </c>
      <c r="F588" s="4">
        <f>SUMIFS('General Expenses'!$C:$C,'General Expenses'!$A:$A,A588)</f>
        <v/>
      </c>
      <c r="G588" s="4">
        <f>B588+C588-D588-E588-F588</f>
        <v/>
      </c>
      <c r="H588" s="4">
        <f>H587+G588</f>
        <v/>
      </c>
    </row>
    <row r="589">
      <c r="A589" s="10">
        <f>A588+1</f>
        <v/>
      </c>
      <c r="B589" s="4" t="n"/>
      <c r="C589" s="4">
        <f>SUMIFS(Sales!$S:$S,Sales!$H:$H,A589)+SUMIFS(Sales!$J:$J,Sales!$H:$H,A589)</f>
        <v/>
      </c>
      <c r="D589" s="4">
        <f>SUMIFS(Sales!$J:$J,Sales!$U:$U,A589)</f>
        <v/>
      </c>
      <c r="E589" s="4">
        <f>IF(C589&lt;&gt;0,SUMIFS(Investors!$Q:$Q,Investors!$P:$P,A589)-SUMIFS(Sales!$R:$R,Sales!$H:$H,A589),SUMIFS(Investors!$Q:$Q,Investors!$P:$P,A589))</f>
        <v/>
      </c>
      <c r="F589" s="4">
        <f>SUMIFS('General Expenses'!$C:$C,'General Expenses'!$A:$A,A589)</f>
        <v/>
      </c>
      <c r="G589" s="4">
        <f>B589+C589-D589-E589-F589</f>
        <v/>
      </c>
      <c r="H589" s="4">
        <f>H588+G589</f>
        <v/>
      </c>
    </row>
    <row r="590">
      <c r="A590" s="10">
        <f>A589+1</f>
        <v/>
      </c>
      <c r="B590" s="4" t="n"/>
      <c r="C590" s="4">
        <f>SUMIFS(Sales!$S:$S,Sales!$H:$H,A590)+SUMIFS(Sales!$J:$J,Sales!$H:$H,A590)</f>
        <v/>
      </c>
      <c r="D590" s="4">
        <f>SUMIFS(Sales!$J:$J,Sales!$U:$U,A590)</f>
        <v/>
      </c>
      <c r="E590" s="4">
        <f>IF(C590&lt;&gt;0,SUMIFS(Investors!$Q:$Q,Investors!$P:$P,A590)-SUMIFS(Sales!$R:$R,Sales!$H:$H,A590),SUMIFS(Investors!$Q:$Q,Investors!$P:$P,A590))</f>
        <v/>
      </c>
      <c r="F590" s="4">
        <f>SUMIFS('General Expenses'!$C:$C,'General Expenses'!$A:$A,A590)</f>
        <v/>
      </c>
      <c r="G590" s="4">
        <f>B590+C590-D590-E590-F590</f>
        <v/>
      </c>
      <c r="H590" s="4">
        <f>H589+G590</f>
        <v/>
      </c>
    </row>
    <row r="591">
      <c r="A591" s="10">
        <f>A590+1</f>
        <v/>
      </c>
      <c r="B591" s="4" t="n"/>
      <c r="C591" s="4">
        <f>SUMIFS(Sales!$S:$S,Sales!$H:$H,A591)+SUMIFS(Sales!$J:$J,Sales!$H:$H,A591)</f>
        <v/>
      </c>
      <c r="D591" s="4">
        <f>SUMIFS(Sales!$J:$J,Sales!$U:$U,A591)</f>
        <v/>
      </c>
      <c r="E591" s="4">
        <f>IF(C591&lt;&gt;0,SUMIFS(Investors!$Q:$Q,Investors!$P:$P,A591)-SUMIFS(Sales!$R:$R,Sales!$H:$H,A591),SUMIFS(Investors!$Q:$Q,Investors!$P:$P,A591))</f>
        <v/>
      </c>
      <c r="F591" s="4">
        <f>SUMIFS('General Expenses'!$C:$C,'General Expenses'!$A:$A,A591)</f>
        <v/>
      </c>
      <c r="G591" s="4">
        <f>B591+C591-D591-E591-F591</f>
        <v/>
      </c>
      <c r="H591" s="4">
        <f>H590+G591</f>
        <v/>
      </c>
    </row>
    <row r="592">
      <c r="A592" s="10">
        <f>A591+1</f>
        <v/>
      </c>
      <c r="B592" s="4" t="n"/>
      <c r="C592" s="4">
        <f>SUMIFS(Sales!$S:$S,Sales!$H:$H,A592)+SUMIFS(Sales!$J:$J,Sales!$H:$H,A592)</f>
        <v/>
      </c>
      <c r="D592" s="4">
        <f>SUMIFS(Sales!$J:$J,Sales!$U:$U,A592)</f>
        <v/>
      </c>
      <c r="E592" s="4">
        <f>IF(C592&lt;&gt;0,SUMIFS(Investors!$Q:$Q,Investors!$P:$P,A592)-SUMIFS(Sales!$R:$R,Sales!$H:$H,A592),SUMIFS(Investors!$Q:$Q,Investors!$P:$P,A592))</f>
        <v/>
      </c>
      <c r="F592" s="4">
        <f>SUMIFS('General Expenses'!$C:$C,'General Expenses'!$A:$A,A592)</f>
        <v/>
      </c>
      <c r="G592" s="4">
        <f>B592+C592-D592-E592-F592</f>
        <v/>
      </c>
      <c r="H592" s="4">
        <f>H591+G592</f>
        <v/>
      </c>
    </row>
    <row r="593">
      <c r="A593" s="10">
        <f>A592+1</f>
        <v/>
      </c>
      <c r="B593" s="4" t="n"/>
      <c r="C593" s="4">
        <f>SUMIFS(Sales!$S:$S,Sales!$H:$H,A593)+SUMIFS(Sales!$J:$J,Sales!$H:$H,A593)</f>
        <v/>
      </c>
      <c r="D593" s="4">
        <f>SUMIFS(Sales!$J:$J,Sales!$U:$U,A593)</f>
        <v/>
      </c>
      <c r="E593" s="4">
        <f>IF(C593&lt;&gt;0,SUMIFS(Investors!$Q:$Q,Investors!$P:$P,A593)-SUMIFS(Sales!$R:$R,Sales!$H:$H,A593),SUMIFS(Investors!$Q:$Q,Investors!$P:$P,A593))</f>
        <v/>
      </c>
      <c r="F593" s="4">
        <f>SUMIFS('General Expenses'!$C:$C,'General Expenses'!$A:$A,A593)</f>
        <v/>
      </c>
      <c r="G593" s="4">
        <f>B593+C593-D593-E593-F593</f>
        <v/>
      </c>
      <c r="H593" s="4">
        <f>H592+G593</f>
        <v/>
      </c>
    </row>
    <row r="594">
      <c r="A594" s="10">
        <f>A593+1</f>
        <v/>
      </c>
      <c r="B594" s="4" t="n"/>
      <c r="C594" s="4">
        <f>SUMIFS(Sales!$S:$S,Sales!$H:$H,A594)+SUMIFS(Sales!$J:$J,Sales!$H:$H,A594)</f>
        <v/>
      </c>
      <c r="D594" s="4">
        <f>SUMIFS(Sales!$J:$J,Sales!$U:$U,A594)</f>
        <v/>
      </c>
      <c r="E594" s="4">
        <f>IF(C594&lt;&gt;0,SUMIFS(Investors!$Q:$Q,Investors!$P:$P,A594)-SUMIFS(Sales!$R:$R,Sales!$H:$H,A594),SUMIFS(Investors!$Q:$Q,Investors!$P:$P,A594))</f>
        <v/>
      </c>
      <c r="F594" s="4">
        <f>SUMIFS('General Expenses'!$C:$C,'General Expenses'!$A:$A,A594)</f>
        <v/>
      </c>
      <c r="G594" s="4">
        <f>B594+C594-D594-E594-F594</f>
        <v/>
      </c>
      <c r="H594" s="4">
        <f>H593+G594</f>
        <v/>
      </c>
    </row>
    <row r="595">
      <c r="A595" s="10">
        <f>A594+1</f>
        <v/>
      </c>
      <c r="B595" s="4" t="n"/>
      <c r="C595" s="4">
        <f>SUMIFS(Sales!$S:$S,Sales!$H:$H,A595)+SUMIFS(Sales!$J:$J,Sales!$H:$H,A595)</f>
        <v/>
      </c>
      <c r="D595" s="4">
        <f>SUMIFS(Sales!$J:$J,Sales!$U:$U,A595)</f>
        <v/>
      </c>
      <c r="E595" s="4">
        <f>IF(C595&lt;&gt;0,SUMIFS(Investors!$Q:$Q,Investors!$P:$P,A595)-SUMIFS(Sales!$R:$R,Sales!$H:$H,A595),SUMIFS(Investors!$Q:$Q,Investors!$P:$P,A595))</f>
        <v/>
      </c>
      <c r="F595" s="4">
        <f>SUMIFS('General Expenses'!$C:$C,'General Expenses'!$A:$A,A595)</f>
        <v/>
      </c>
      <c r="G595" s="4">
        <f>B595+C595-D595-E595-F595</f>
        <v/>
      </c>
      <c r="H595" s="4">
        <f>H594+G595</f>
        <v/>
      </c>
    </row>
    <row r="596">
      <c r="A596" s="10">
        <f>A595+1</f>
        <v/>
      </c>
      <c r="B596" s="4" t="n"/>
      <c r="C596" s="4">
        <f>SUMIFS(Sales!$S:$S,Sales!$H:$H,A596)+SUMIFS(Sales!$J:$J,Sales!$H:$H,A596)</f>
        <v/>
      </c>
      <c r="D596" s="4">
        <f>SUMIFS(Sales!$J:$J,Sales!$U:$U,A596)</f>
        <v/>
      </c>
      <c r="E596" s="4">
        <f>IF(C596&lt;&gt;0,SUMIFS(Investors!$Q:$Q,Investors!$P:$P,A596)-SUMIFS(Sales!$R:$R,Sales!$H:$H,A596),SUMIFS(Investors!$Q:$Q,Investors!$P:$P,A596))</f>
        <v/>
      </c>
      <c r="F596" s="4">
        <f>SUMIFS('General Expenses'!$C:$C,'General Expenses'!$A:$A,A596)</f>
        <v/>
      </c>
      <c r="G596" s="4">
        <f>B596+C596-D596-E596-F596</f>
        <v/>
      </c>
      <c r="H596" s="4">
        <f>H595+G596</f>
        <v/>
      </c>
    </row>
    <row r="597">
      <c r="A597" s="10">
        <f>A596+1</f>
        <v/>
      </c>
      <c r="B597" s="4" t="n"/>
      <c r="C597" s="4">
        <f>SUMIFS(Sales!$S:$S,Sales!$H:$H,A597)+SUMIFS(Sales!$J:$J,Sales!$H:$H,A597)</f>
        <v/>
      </c>
      <c r="D597" s="4">
        <f>SUMIFS(Sales!$J:$J,Sales!$U:$U,A597)</f>
        <v/>
      </c>
      <c r="E597" s="4">
        <f>IF(C597&lt;&gt;0,SUMIFS(Investors!$Q:$Q,Investors!$P:$P,A597)-SUMIFS(Sales!$R:$R,Sales!$H:$H,A597),SUMIFS(Investors!$Q:$Q,Investors!$P:$P,A597))</f>
        <v/>
      </c>
      <c r="F597" s="4">
        <f>SUMIFS('General Expenses'!$C:$C,'General Expenses'!$A:$A,A597)</f>
        <v/>
      </c>
      <c r="G597" s="4">
        <f>B597+C597-D597-E597-F597</f>
        <v/>
      </c>
      <c r="H597" s="4">
        <f>H596+G597</f>
        <v/>
      </c>
    </row>
    <row r="598">
      <c r="A598" s="10">
        <f>A597+1</f>
        <v/>
      </c>
      <c r="B598" s="4" t="n"/>
      <c r="C598" s="4">
        <f>SUMIFS(Sales!$S:$S,Sales!$H:$H,A598)+SUMIFS(Sales!$J:$J,Sales!$H:$H,A598)</f>
        <v/>
      </c>
      <c r="D598" s="4">
        <f>SUMIFS(Sales!$J:$J,Sales!$U:$U,A598)</f>
        <v/>
      </c>
      <c r="E598" s="4">
        <f>IF(C598&lt;&gt;0,SUMIFS(Investors!$Q:$Q,Investors!$P:$P,A598)-SUMIFS(Sales!$R:$R,Sales!$H:$H,A598),SUMIFS(Investors!$Q:$Q,Investors!$P:$P,A598))</f>
        <v/>
      </c>
      <c r="F598" s="4">
        <f>SUMIFS('General Expenses'!$C:$C,'General Expenses'!$A:$A,A598)</f>
        <v/>
      </c>
      <c r="G598" s="4">
        <f>B598+C598-D598-E598-F598</f>
        <v/>
      </c>
      <c r="H598" s="4">
        <f>H597+G598</f>
        <v/>
      </c>
    </row>
    <row r="599">
      <c r="A599" s="10">
        <f>A598+1</f>
        <v/>
      </c>
      <c r="B599" s="4" t="n"/>
      <c r="C599" s="4">
        <f>SUMIFS(Sales!$S:$S,Sales!$H:$H,A599)+SUMIFS(Sales!$J:$J,Sales!$H:$H,A599)</f>
        <v/>
      </c>
      <c r="D599" s="4">
        <f>SUMIFS(Sales!$J:$J,Sales!$U:$U,A599)</f>
        <v/>
      </c>
      <c r="E599" s="4">
        <f>IF(C599&lt;&gt;0,SUMIFS(Investors!$Q:$Q,Investors!$P:$P,A599)-SUMIFS(Sales!$R:$R,Sales!$H:$H,A599),SUMIFS(Investors!$Q:$Q,Investors!$P:$P,A599))</f>
        <v/>
      </c>
      <c r="F599" s="4">
        <f>SUMIFS('General Expenses'!$C:$C,'General Expenses'!$A:$A,A599)</f>
        <v/>
      </c>
      <c r="G599" s="4">
        <f>B599+C599-D599-E599-F599</f>
        <v/>
      </c>
      <c r="H599" s="4">
        <f>H598+G599</f>
        <v/>
      </c>
    </row>
    <row r="600">
      <c r="A600" s="10">
        <f>A599+1</f>
        <v/>
      </c>
      <c r="B600" s="4" t="n"/>
      <c r="C600" s="4">
        <f>SUMIFS(Sales!$S:$S,Sales!$H:$H,A600)+SUMIFS(Sales!$J:$J,Sales!$H:$H,A600)</f>
        <v/>
      </c>
      <c r="D600" s="4">
        <f>SUMIFS(Sales!$J:$J,Sales!$U:$U,A600)</f>
        <v/>
      </c>
      <c r="E600" s="4">
        <f>IF(C600&lt;&gt;0,SUMIFS(Investors!$Q:$Q,Investors!$P:$P,A600)-SUMIFS(Sales!$R:$R,Sales!$H:$H,A600),SUMIFS(Investors!$Q:$Q,Investors!$P:$P,A600))</f>
        <v/>
      </c>
      <c r="F600" s="4">
        <f>SUMIFS('General Expenses'!$C:$C,'General Expenses'!$A:$A,A600)</f>
        <v/>
      </c>
      <c r="G600" s="4">
        <f>B600+C600-D600-E600-F600</f>
        <v/>
      </c>
      <c r="H600" s="4">
        <f>H599+G600</f>
        <v/>
      </c>
    </row>
    <row r="601">
      <c r="A601" s="10">
        <f>A600+1</f>
        <v/>
      </c>
      <c r="B601" s="4" t="n"/>
      <c r="C601" s="4">
        <f>SUMIFS(Sales!$S:$S,Sales!$H:$H,A601)+SUMIFS(Sales!$J:$J,Sales!$H:$H,A601)</f>
        <v/>
      </c>
      <c r="D601" s="4">
        <f>SUMIFS(Sales!$J:$J,Sales!$U:$U,A601)</f>
        <v/>
      </c>
      <c r="E601" s="4">
        <f>IF(C601&lt;&gt;0,SUMIFS(Investors!$Q:$Q,Investors!$P:$P,A601)-SUMIFS(Sales!$R:$R,Sales!$H:$H,A601),SUMIFS(Investors!$Q:$Q,Investors!$P:$P,A601))</f>
        <v/>
      </c>
      <c r="F601" s="4">
        <f>SUMIFS('General Expenses'!$C:$C,'General Expenses'!$A:$A,A601)</f>
        <v/>
      </c>
      <c r="G601" s="4">
        <f>B601+C601-D601-E601-F601</f>
        <v/>
      </c>
      <c r="H601" s="4">
        <f>H600+G601</f>
        <v/>
      </c>
    </row>
    <row r="602">
      <c r="A602" s="10">
        <f>A601+1</f>
        <v/>
      </c>
      <c r="B602" s="4" t="n"/>
      <c r="C602" s="4">
        <f>SUMIFS(Sales!$S:$S,Sales!$H:$H,A602)+SUMIFS(Sales!$J:$J,Sales!$H:$H,A602)</f>
        <v/>
      </c>
      <c r="D602" s="4">
        <f>SUMIFS(Sales!$J:$J,Sales!$U:$U,A602)</f>
        <v/>
      </c>
      <c r="E602" s="4">
        <f>IF(C602&lt;&gt;0,SUMIFS(Investors!$Q:$Q,Investors!$P:$P,A602)-SUMIFS(Sales!$R:$R,Sales!$H:$H,A602),SUMIFS(Investors!$Q:$Q,Investors!$P:$P,A602))</f>
        <v/>
      </c>
      <c r="F602" s="4">
        <f>SUMIFS('General Expenses'!$C:$C,'General Expenses'!$A:$A,A602)</f>
        <v/>
      </c>
      <c r="G602" s="4">
        <f>B602+C602-D602-E602-F602</f>
        <v/>
      </c>
      <c r="H602" s="4">
        <f>H601+G602</f>
        <v/>
      </c>
    </row>
    <row r="603">
      <c r="A603" s="10">
        <f>A602+1</f>
        <v/>
      </c>
      <c r="B603" s="4" t="n"/>
      <c r="C603" s="4">
        <f>SUMIFS(Sales!$S:$S,Sales!$H:$H,A603)+SUMIFS(Sales!$J:$J,Sales!$H:$H,A603)</f>
        <v/>
      </c>
      <c r="D603" s="4">
        <f>SUMIFS(Sales!$J:$J,Sales!$U:$U,A603)</f>
        <v/>
      </c>
      <c r="E603" s="4">
        <f>IF(C603&lt;&gt;0,SUMIFS(Investors!$Q:$Q,Investors!$P:$P,A603)-SUMIFS(Sales!$R:$R,Sales!$H:$H,A603),SUMIFS(Investors!$Q:$Q,Investors!$P:$P,A603))</f>
        <v/>
      </c>
      <c r="F603" s="4">
        <f>SUMIFS('General Expenses'!$C:$C,'General Expenses'!$A:$A,A603)</f>
        <v/>
      </c>
      <c r="G603" s="4">
        <f>B603+C603-D603-E603-F603</f>
        <v/>
      </c>
      <c r="H603" s="4">
        <f>H602+G603</f>
        <v/>
      </c>
    </row>
    <row r="604">
      <c r="A604" s="10">
        <f>A603+1</f>
        <v/>
      </c>
      <c r="B604" s="4" t="n"/>
      <c r="C604" s="4">
        <f>SUMIFS(Sales!$S:$S,Sales!$H:$H,A604)+SUMIFS(Sales!$J:$J,Sales!$H:$H,A604)</f>
        <v/>
      </c>
      <c r="D604" s="4">
        <f>SUMIFS(Sales!$J:$J,Sales!$U:$U,A604)</f>
        <v/>
      </c>
      <c r="E604" s="4">
        <f>IF(C604&lt;&gt;0,SUMIFS(Investors!$Q:$Q,Investors!$P:$P,A604)-SUMIFS(Sales!$R:$R,Sales!$H:$H,A604),SUMIFS(Investors!$Q:$Q,Investors!$P:$P,A604))</f>
        <v/>
      </c>
      <c r="F604" s="4">
        <f>SUMIFS('General Expenses'!$C:$C,'General Expenses'!$A:$A,A604)</f>
        <v/>
      </c>
      <c r="G604" s="4">
        <f>B604+C604-D604-E604-F604</f>
        <v/>
      </c>
      <c r="H604" s="4">
        <f>H603+G604</f>
        <v/>
      </c>
    </row>
    <row r="605">
      <c r="A605" s="10">
        <f>A604+1</f>
        <v/>
      </c>
      <c r="B605" s="4" t="n"/>
      <c r="C605" s="4">
        <f>SUMIFS(Sales!$S:$S,Sales!$H:$H,A605)+SUMIFS(Sales!$J:$J,Sales!$H:$H,A605)</f>
        <v/>
      </c>
      <c r="D605" s="4">
        <f>SUMIFS(Sales!$J:$J,Sales!$U:$U,A605)</f>
        <v/>
      </c>
      <c r="E605" s="4">
        <f>IF(C605&lt;&gt;0,SUMIFS(Investors!$Q:$Q,Investors!$P:$P,A605)-SUMIFS(Sales!$R:$R,Sales!$H:$H,A605),SUMIFS(Investors!$Q:$Q,Investors!$P:$P,A605))</f>
        <v/>
      </c>
      <c r="F605" s="4">
        <f>SUMIFS('General Expenses'!$C:$C,'General Expenses'!$A:$A,A605)</f>
        <v/>
      </c>
      <c r="G605" s="4">
        <f>B605+C605-D605-E605-F605</f>
        <v/>
      </c>
      <c r="H605" s="4">
        <f>H604+G605</f>
        <v/>
      </c>
    </row>
    <row r="606">
      <c r="A606" s="10">
        <f>A605+1</f>
        <v/>
      </c>
      <c r="B606" s="4" t="n"/>
      <c r="C606" s="4">
        <f>SUMIFS(Sales!$S:$S,Sales!$H:$H,A606)+SUMIFS(Sales!$J:$J,Sales!$H:$H,A606)</f>
        <v/>
      </c>
      <c r="D606" s="4">
        <f>SUMIFS(Sales!$J:$J,Sales!$U:$U,A606)</f>
        <v/>
      </c>
      <c r="E606" s="4">
        <f>IF(C606&lt;&gt;0,SUMIFS(Investors!$Q:$Q,Investors!$P:$P,A606)-SUMIFS(Sales!$R:$R,Sales!$H:$H,A606),SUMIFS(Investors!$Q:$Q,Investors!$P:$P,A606))</f>
        <v/>
      </c>
      <c r="F606" s="4">
        <f>SUMIFS('General Expenses'!$C:$C,'General Expenses'!$A:$A,A606)</f>
        <v/>
      </c>
      <c r="G606" s="4">
        <f>B606+C606-D606-E606-F606</f>
        <v/>
      </c>
      <c r="H606" s="4">
        <f>H605+G606</f>
        <v/>
      </c>
    </row>
    <row r="607">
      <c r="A607" s="10">
        <f>A606+1</f>
        <v/>
      </c>
      <c r="B607" s="4" t="n"/>
      <c r="C607" s="4">
        <f>SUMIFS(Sales!$S:$S,Sales!$H:$H,A607)+SUMIFS(Sales!$J:$J,Sales!$H:$H,A607)</f>
        <v/>
      </c>
      <c r="D607" s="4">
        <f>SUMIFS(Sales!$J:$J,Sales!$U:$U,A607)</f>
        <v/>
      </c>
      <c r="E607" s="4">
        <f>IF(C607&lt;&gt;0,SUMIFS(Investors!$Q:$Q,Investors!$P:$P,A607)-SUMIFS(Sales!$R:$R,Sales!$H:$H,A607),SUMIFS(Investors!$Q:$Q,Investors!$P:$P,A607))</f>
        <v/>
      </c>
      <c r="F607" s="4">
        <f>SUMIFS('General Expenses'!$C:$C,'General Expenses'!$A:$A,A607)</f>
        <v/>
      </c>
      <c r="G607" s="4">
        <f>B607+C607-D607-E607-F607</f>
        <v/>
      </c>
      <c r="H607" s="4">
        <f>H606+G607</f>
        <v/>
      </c>
    </row>
    <row r="608">
      <c r="A608" s="10">
        <f>A607+1</f>
        <v/>
      </c>
      <c r="B608" s="4" t="n"/>
      <c r="C608" s="4">
        <f>SUMIFS(Sales!$S:$S,Sales!$H:$H,A608)+SUMIFS(Sales!$J:$J,Sales!$H:$H,A608)</f>
        <v/>
      </c>
      <c r="D608" s="4">
        <f>SUMIFS(Sales!$J:$J,Sales!$U:$U,A608)</f>
        <v/>
      </c>
      <c r="E608" s="4">
        <f>IF(C608&lt;&gt;0,SUMIFS(Investors!$Q:$Q,Investors!$P:$P,A608)-SUMIFS(Sales!$R:$R,Sales!$H:$H,A608),SUMIFS(Investors!$Q:$Q,Investors!$P:$P,A608))</f>
        <v/>
      </c>
      <c r="F608" s="4">
        <f>SUMIFS('General Expenses'!$C:$C,'General Expenses'!$A:$A,A608)</f>
        <v/>
      </c>
      <c r="G608" s="4">
        <f>B608+C608-D608-E608-F608</f>
        <v/>
      </c>
      <c r="H608" s="4">
        <f>H607+G608</f>
        <v/>
      </c>
    </row>
    <row r="609">
      <c r="A609" s="10">
        <f>A608+1</f>
        <v/>
      </c>
      <c r="B609" s="4" t="n"/>
      <c r="C609" s="4">
        <f>SUMIFS(Sales!$S:$S,Sales!$H:$H,A609)+SUMIFS(Sales!$J:$J,Sales!$H:$H,A609)</f>
        <v/>
      </c>
      <c r="D609" s="4">
        <f>SUMIFS(Sales!$J:$J,Sales!$U:$U,A609)</f>
        <v/>
      </c>
      <c r="E609" s="4">
        <f>IF(C609&lt;&gt;0,SUMIFS(Investors!$Q:$Q,Investors!$P:$P,A609)-SUMIFS(Sales!$R:$R,Sales!$H:$H,A609),SUMIFS(Investors!$Q:$Q,Investors!$P:$P,A609))</f>
        <v/>
      </c>
      <c r="F609" s="4">
        <f>SUMIFS('General Expenses'!$C:$C,'General Expenses'!$A:$A,A609)</f>
        <v/>
      </c>
      <c r="G609" s="4">
        <f>B609+C609-D609-E609-F609</f>
        <v/>
      </c>
      <c r="H609" s="4">
        <f>H608+G609</f>
        <v/>
      </c>
    </row>
    <row r="610">
      <c r="A610" s="10">
        <f>A609+1</f>
        <v/>
      </c>
      <c r="B610" s="4" t="n"/>
      <c r="C610" s="4">
        <f>SUMIFS(Sales!$S:$S,Sales!$H:$H,A610)+SUMIFS(Sales!$J:$J,Sales!$H:$H,A610)</f>
        <v/>
      </c>
      <c r="D610" s="4">
        <f>SUMIFS(Sales!$J:$J,Sales!$U:$U,A610)</f>
        <v/>
      </c>
      <c r="E610" s="4">
        <f>IF(C610&lt;&gt;0,SUMIFS(Investors!$Q:$Q,Investors!$P:$P,A610)-SUMIFS(Sales!$R:$R,Sales!$H:$H,A610),SUMIFS(Investors!$Q:$Q,Investors!$P:$P,A610))</f>
        <v/>
      </c>
      <c r="F610" s="4">
        <f>SUMIFS('General Expenses'!$C:$C,'General Expenses'!$A:$A,A610)</f>
        <v/>
      </c>
      <c r="G610" s="4">
        <f>B610+C610-D610-E610-F610</f>
        <v/>
      </c>
      <c r="H610" s="4">
        <f>H609+G610</f>
        <v/>
      </c>
    </row>
    <row r="611">
      <c r="A611" s="10">
        <f>A610+1</f>
        <v/>
      </c>
      <c r="B611" s="4" t="n"/>
      <c r="C611" s="4">
        <f>SUMIFS(Sales!$S:$S,Sales!$H:$H,A611)+SUMIFS(Sales!$J:$J,Sales!$H:$H,A611)</f>
        <v/>
      </c>
      <c r="D611" s="4">
        <f>SUMIFS(Sales!$J:$J,Sales!$U:$U,A611)</f>
        <v/>
      </c>
      <c r="E611" s="4">
        <f>IF(C611&lt;&gt;0,SUMIFS(Investors!$Q:$Q,Investors!$P:$P,A611)-SUMIFS(Sales!$R:$R,Sales!$H:$H,A611),SUMIFS(Investors!$Q:$Q,Investors!$P:$P,A611))</f>
        <v/>
      </c>
      <c r="F611" s="4">
        <f>SUMIFS('General Expenses'!$C:$C,'General Expenses'!$A:$A,A611)</f>
        <v/>
      </c>
      <c r="G611" s="4">
        <f>B611+C611-D611-E611-F611</f>
        <v/>
      </c>
      <c r="H611" s="4">
        <f>H610+G611</f>
        <v/>
      </c>
    </row>
    <row r="612">
      <c r="A612" s="10">
        <f>A611+1</f>
        <v/>
      </c>
      <c r="B612" s="4" t="n"/>
      <c r="C612" s="4">
        <f>SUMIFS(Sales!$S:$S,Sales!$H:$H,A612)+SUMIFS(Sales!$J:$J,Sales!$H:$H,A612)</f>
        <v/>
      </c>
      <c r="D612" s="4">
        <f>SUMIFS(Sales!$J:$J,Sales!$U:$U,A612)</f>
        <v/>
      </c>
      <c r="E612" s="4">
        <f>IF(C612&lt;&gt;0,SUMIFS(Investors!$Q:$Q,Investors!$P:$P,A612)-SUMIFS(Sales!$R:$R,Sales!$H:$H,A612),SUMIFS(Investors!$Q:$Q,Investors!$P:$P,A612))</f>
        <v/>
      </c>
      <c r="F612" s="4">
        <f>SUMIFS('General Expenses'!$C:$C,'General Expenses'!$A:$A,A612)</f>
        <v/>
      </c>
      <c r="G612" s="4">
        <f>B612+C612-D612-E612-F612</f>
        <v/>
      </c>
      <c r="H612" s="4">
        <f>H611+G612</f>
        <v/>
      </c>
    </row>
    <row r="613">
      <c r="A613" s="10">
        <f>A612+1</f>
        <v/>
      </c>
      <c r="B613" s="4" t="n"/>
      <c r="C613" s="4">
        <f>SUMIFS(Sales!$S:$S,Sales!$H:$H,A613)+SUMIFS(Sales!$J:$J,Sales!$H:$H,A613)</f>
        <v/>
      </c>
      <c r="D613" s="4">
        <f>SUMIFS(Sales!$J:$J,Sales!$U:$U,A613)</f>
        <v/>
      </c>
      <c r="E613" s="4">
        <f>IF(C613&lt;&gt;0,SUMIFS(Investors!$Q:$Q,Investors!$P:$P,A613)-SUMIFS(Sales!$R:$R,Sales!$H:$H,A613),SUMIFS(Investors!$Q:$Q,Investors!$P:$P,A613))</f>
        <v/>
      </c>
      <c r="F613" s="4">
        <f>SUMIFS('General Expenses'!$C:$C,'General Expenses'!$A:$A,A613)</f>
        <v/>
      </c>
      <c r="G613" s="4">
        <f>B613+C613-D613-E613-F613</f>
        <v/>
      </c>
      <c r="H613" s="4">
        <f>H612+G613</f>
        <v/>
      </c>
    </row>
    <row r="614">
      <c r="A614" s="10">
        <f>A613+1</f>
        <v/>
      </c>
      <c r="B614" s="4" t="n"/>
      <c r="C614" s="4">
        <f>SUMIFS(Sales!$S:$S,Sales!$H:$H,A614)+SUMIFS(Sales!$J:$J,Sales!$H:$H,A614)</f>
        <v/>
      </c>
      <c r="D614" s="4">
        <f>SUMIFS(Sales!$J:$J,Sales!$U:$U,A614)</f>
        <v/>
      </c>
      <c r="E614" s="4">
        <f>IF(C614&lt;&gt;0,SUMIFS(Investors!$Q:$Q,Investors!$P:$P,A614)-SUMIFS(Sales!$R:$R,Sales!$H:$H,A614),SUMIFS(Investors!$Q:$Q,Investors!$P:$P,A614))</f>
        <v/>
      </c>
      <c r="F614" s="4">
        <f>SUMIFS('General Expenses'!$C:$C,'General Expenses'!$A:$A,A614)</f>
        <v/>
      </c>
      <c r="G614" s="4">
        <f>B614+C614-D614-E614-F614</f>
        <v/>
      </c>
      <c r="H614" s="4">
        <f>H613+G614</f>
        <v/>
      </c>
    </row>
    <row r="615">
      <c r="A615" s="10">
        <f>A614+1</f>
        <v/>
      </c>
      <c r="B615" s="4" t="n"/>
      <c r="C615" s="4">
        <f>SUMIFS(Sales!$S:$S,Sales!$H:$H,A615)+SUMIFS(Sales!$J:$J,Sales!$H:$H,A615)</f>
        <v/>
      </c>
      <c r="D615" s="4">
        <f>SUMIFS(Sales!$J:$J,Sales!$U:$U,A615)</f>
        <v/>
      </c>
      <c r="E615" s="4">
        <f>IF(C615&lt;&gt;0,SUMIFS(Investors!$Q:$Q,Investors!$P:$P,A615)-SUMIFS(Sales!$R:$R,Sales!$H:$H,A615),SUMIFS(Investors!$Q:$Q,Investors!$P:$P,A615))</f>
        <v/>
      </c>
      <c r="F615" s="4">
        <f>SUMIFS('General Expenses'!$C:$C,'General Expenses'!$A:$A,A615)</f>
        <v/>
      </c>
      <c r="G615" s="4">
        <f>B615+C615-D615-E615-F615</f>
        <v/>
      </c>
      <c r="H615" s="4">
        <f>H614+G615</f>
        <v/>
      </c>
    </row>
    <row r="616">
      <c r="A616" s="10">
        <f>A615+1</f>
        <v/>
      </c>
      <c r="B616" s="4" t="n"/>
      <c r="C616" s="4">
        <f>SUMIFS(Sales!$S:$S,Sales!$H:$H,A616)+SUMIFS(Sales!$J:$J,Sales!$H:$H,A616)</f>
        <v/>
      </c>
      <c r="D616" s="4">
        <f>SUMIFS(Sales!$J:$J,Sales!$U:$U,A616)</f>
        <v/>
      </c>
      <c r="E616" s="4">
        <f>IF(C616&lt;&gt;0,SUMIFS(Investors!$Q:$Q,Investors!$P:$P,A616)-SUMIFS(Sales!$R:$R,Sales!$H:$H,A616),SUMIFS(Investors!$Q:$Q,Investors!$P:$P,A616))</f>
        <v/>
      </c>
      <c r="F616" s="4">
        <f>SUMIFS('General Expenses'!$C:$C,'General Expenses'!$A:$A,A616)</f>
        <v/>
      </c>
      <c r="G616" s="4">
        <f>B616+C616-D616-E616-F616</f>
        <v/>
      </c>
      <c r="H616" s="4">
        <f>H615+G616</f>
        <v/>
      </c>
    </row>
    <row r="617">
      <c r="A617" s="10">
        <f>A616+1</f>
        <v/>
      </c>
      <c r="B617" s="4" t="n"/>
      <c r="C617" s="4">
        <f>SUMIFS(Sales!$S:$S,Sales!$H:$H,A617)+SUMIFS(Sales!$J:$J,Sales!$H:$H,A617)</f>
        <v/>
      </c>
      <c r="D617" s="4">
        <f>SUMIFS(Sales!$J:$J,Sales!$U:$U,A617)</f>
        <v/>
      </c>
      <c r="E617" s="4">
        <f>IF(C617&lt;&gt;0,SUMIFS(Investors!$Q:$Q,Investors!$P:$P,A617)-SUMIFS(Sales!$R:$R,Sales!$H:$H,A617),SUMIFS(Investors!$Q:$Q,Investors!$P:$P,A617))</f>
        <v/>
      </c>
      <c r="F617" s="4">
        <f>SUMIFS('General Expenses'!$C:$C,'General Expenses'!$A:$A,A617)</f>
        <v/>
      </c>
      <c r="G617" s="4">
        <f>B617+C617-D617-E617-F617</f>
        <v/>
      </c>
      <c r="H617" s="4">
        <f>H616+G617</f>
        <v/>
      </c>
    </row>
    <row r="618">
      <c r="A618" s="10">
        <f>A617+1</f>
        <v/>
      </c>
      <c r="B618" s="4" t="n"/>
      <c r="C618" s="4">
        <f>SUMIFS(Sales!$S:$S,Sales!$H:$H,A618)+SUMIFS(Sales!$J:$J,Sales!$H:$H,A618)</f>
        <v/>
      </c>
      <c r="D618" s="4">
        <f>SUMIFS(Sales!$J:$J,Sales!$U:$U,A618)</f>
        <v/>
      </c>
      <c r="E618" s="4">
        <f>IF(C618&lt;&gt;0,SUMIFS(Investors!$Q:$Q,Investors!$P:$P,A618)-SUMIFS(Sales!$R:$R,Sales!$H:$H,A618),SUMIFS(Investors!$Q:$Q,Investors!$P:$P,A618))</f>
        <v/>
      </c>
      <c r="F618" s="4">
        <f>SUMIFS('General Expenses'!$C:$C,'General Expenses'!$A:$A,A618)</f>
        <v/>
      </c>
      <c r="G618" s="4">
        <f>B618+C618-D618-E618-F618</f>
        <v/>
      </c>
      <c r="H618" s="4">
        <f>H617+G618</f>
        <v/>
      </c>
    </row>
    <row r="619">
      <c r="A619" s="10">
        <f>A618+1</f>
        <v/>
      </c>
      <c r="B619" s="4" t="n"/>
      <c r="C619" s="4">
        <f>SUMIFS(Sales!$S:$S,Sales!$H:$H,A619)+SUMIFS(Sales!$J:$J,Sales!$H:$H,A619)</f>
        <v/>
      </c>
      <c r="D619" s="4">
        <f>SUMIFS(Sales!$J:$J,Sales!$U:$U,A619)</f>
        <v/>
      </c>
      <c r="E619" s="4">
        <f>IF(C619&lt;&gt;0,SUMIFS(Investors!$Q:$Q,Investors!$P:$P,A619)-SUMIFS(Sales!$R:$R,Sales!$H:$H,A619),SUMIFS(Investors!$Q:$Q,Investors!$P:$P,A619))</f>
        <v/>
      </c>
      <c r="F619" s="4">
        <f>SUMIFS('General Expenses'!$C:$C,'General Expenses'!$A:$A,A619)</f>
        <v/>
      </c>
      <c r="G619" s="4">
        <f>B619+C619-D619-E619-F619</f>
        <v/>
      </c>
      <c r="H619" s="4">
        <f>H618+G619</f>
        <v/>
      </c>
    </row>
    <row r="620">
      <c r="A620" s="10">
        <f>A619+1</f>
        <v/>
      </c>
      <c r="B620" s="4" t="n"/>
      <c r="C620" s="4">
        <f>SUMIFS(Sales!$S:$S,Sales!$H:$H,A620)+SUMIFS(Sales!$J:$J,Sales!$H:$H,A620)</f>
        <v/>
      </c>
      <c r="D620" s="4">
        <f>SUMIFS(Sales!$J:$J,Sales!$U:$U,A620)</f>
        <v/>
      </c>
      <c r="E620" s="4">
        <f>IF(C620&lt;&gt;0,SUMIFS(Investors!$Q:$Q,Investors!$P:$P,A620)-SUMIFS(Sales!$R:$R,Sales!$H:$H,A620),SUMIFS(Investors!$Q:$Q,Investors!$P:$P,A620))</f>
        <v/>
      </c>
      <c r="F620" s="4">
        <f>SUMIFS('General Expenses'!$C:$C,'General Expenses'!$A:$A,A620)</f>
        <v/>
      </c>
      <c r="G620" s="4">
        <f>B620+C620-D620-E620-F620</f>
        <v/>
      </c>
      <c r="H620" s="4">
        <f>H619+G620</f>
        <v/>
      </c>
    </row>
    <row r="621">
      <c r="A621" s="10">
        <f>A620+1</f>
        <v/>
      </c>
      <c r="B621" s="4" t="n"/>
      <c r="C621" s="4">
        <f>SUMIFS(Sales!$S:$S,Sales!$H:$H,A621)+SUMIFS(Sales!$J:$J,Sales!$H:$H,A621)</f>
        <v/>
      </c>
      <c r="D621" s="4">
        <f>SUMIFS(Sales!$J:$J,Sales!$U:$U,A621)</f>
        <v/>
      </c>
      <c r="E621" s="4">
        <f>IF(C621&lt;&gt;0,SUMIFS(Investors!$Q:$Q,Investors!$P:$P,A621)-SUMIFS(Sales!$R:$R,Sales!$H:$H,A621),SUMIFS(Investors!$Q:$Q,Investors!$P:$P,A621))</f>
        <v/>
      </c>
      <c r="F621" s="4">
        <f>SUMIFS('General Expenses'!$C:$C,'General Expenses'!$A:$A,A621)</f>
        <v/>
      </c>
      <c r="G621" s="4">
        <f>B621+C621-D621-E621-F621</f>
        <v/>
      </c>
      <c r="H621" s="4">
        <f>H620+G621</f>
        <v/>
      </c>
    </row>
    <row r="622">
      <c r="A622" s="10">
        <f>A621+1</f>
        <v/>
      </c>
      <c r="B622" s="4" t="n"/>
      <c r="C622" s="4">
        <f>SUMIFS(Sales!$S:$S,Sales!$H:$H,A622)+SUMIFS(Sales!$J:$J,Sales!$H:$H,A622)</f>
        <v/>
      </c>
      <c r="D622" s="4">
        <f>SUMIFS(Sales!$J:$J,Sales!$U:$U,A622)</f>
        <v/>
      </c>
      <c r="E622" s="4">
        <f>IF(C622&lt;&gt;0,SUMIFS(Investors!$Q:$Q,Investors!$P:$P,A622)-SUMIFS(Sales!$R:$R,Sales!$H:$H,A622),SUMIFS(Investors!$Q:$Q,Investors!$P:$P,A622))</f>
        <v/>
      </c>
      <c r="F622" s="4">
        <f>SUMIFS('General Expenses'!$C:$C,'General Expenses'!$A:$A,A622)</f>
        <v/>
      </c>
      <c r="G622" s="4">
        <f>B622+C622-D622-E622-F622</f>
        <v/>
      </c>
      <c r="H622" s="4">
        <f>H621+G622</f>
        <v/>
      </c>
    </row>
    <row r="623">
      <c r="A623" s="10">
        <f>A622+1</f>
        <v/>
      </c>
      <c r="B623" s="4" t="n"/>
      <c r="C623" s="4">
        <f>SUMIFS(Sales!$S:$S,Sales!$H:$H,A623)+SUMIFS(Sales!$J:$J,Sales!$H:$H,A623)</f>
        <v/>
      </c>
      <c r="D623" s="4">
        <f>SUMIFS(Sales!$J:$J,Sales!$U:$U,A623)</f>
        <v/>
      </c>
      <c r="E623" s="4">
        <f>IF(C623&lt;&gt;0,SUMIFS(Investors!$Q:$Q,Investors!$P:$P,A623)-SUMIFS(Sales!$R:$R,Sales!$H:$H,A623),SUMIFS(Investors!$Q:$Q,Investors!$P:$P,A623))</f>
        <v/>
      </c>
      <c r="F623" s="4">
        <f>SUMIFS('General Expenses'!$C:$C,'General Expenses'!$A:$A,A623)</f>
        <v/>
      </c>
      <c r="G623" s="4">
        <f>B623+C623-D623-E623-F623</f>
        <v/>
      </c>
      <c r="H623" s="4">
        <f>H622+G623</f>
        <v/>
      </c>
    </row>
    <row r="624">
      <c r="A624" s="10">
        <f>A623+1</f>
        <v/>
      </c>
      <c r="B624" s="4" t="n"/>
      <c r="C624" s="4">
        <f>SUMIFS(Sales!$S:$S,Sales!$H:$H,A624)+SUMIFS(Sales!$J:$J,Sales!$H:$H,A624)</f>
        <v/>
      </c>
      <c r="D624" s="4">
        <f>SUMIFS(Sales!$J:$J,Sales!$U:$U,A624)</f>
        <v/>
      </c>
      <c r="E624" s="4">
        <f>IF(C624&lt;&gt;0,SUMIFS(Investors!$Q:$Q,Investors!$P:$P,A624)-SUMIFS(Sales!$R:$R,Sales!$H:$H,A624),SUMIFS(Investors!$Q:$Q,Investors!$P:$P,A624))</f>
        <v/>
      </c>
      <c r="F624" s="4">
        <f>SUMIFS('General Expenses'!$C:$C,'General Expenses'!$A:$A,A624)</f>
        <v/>
      </c>
      <c r="G624" s="4">
        <f>B624+C624-D624-E624-F624</f>
        <v/>
      </c>
      <c r="H624" s="4">
        <f>H623+G624</f>
        <v/>
      </c>
    </row>
    <row r="625">
      <c r="A625" s="10">
        <f>A624+1</f>
        <v/>
      </c>
      <c r="B625" s="4" t="n"/>
      <c r="C625" s="4">
        <f>SUMIFS(Sales!$S:$S,Sales!$H:$H,A625)+SUMIFS(Sales!$J:$J,Sales!$H:$H,A625)</f>
        <v/>
      </c>
      <c r="D625" s="4">
        <f>SUMIFS(Sales!$J:$J,Sales!$U:$U,A625)</f>
        <v/>
      </c>
      <c r="E625" s="4">
        <f>IF(C625&lt;&gt;0,SUMIFS(Investors!$Q:$Q,Investors!$P:$P,A625)-SUMIFS(Sales!$R:$R,Sales!$H:$H,A625),SUMIFS(Investors!$Q:$Q,Investors!$P:$P,A625))</f>
        <v/>
      </c>
      <c r="F625" s="4">
        <f>SUMIFS('General Expenses'!$C:$C,'General Expenses'!$A:$A,A625)</f>
        <v/>
      </c>
      <c r="G625" s="4">
        <f>B625+C625-D625-E625-F625</f>
        <v/>
      </c>
      <c r="H625" s="4">
        <f>H624+G625</f>
        <v/>
      </c>
    </row>
    <row r="626">
      <c r="A626" s="10">
        <f>A625+1</f>
        <v/>
      </c>
      <c r="B626" s="4" t="n"/>
      <c r="C626" s="4">
        <f>SUMIFS(Sales!$S:$S,Sales!$H:$H,A626)+SUMIFS(Sales!$J:$J,Sales!$H:$H,A626)</f>
        <v/>
      </c>
      <c r="D626" s="4">
        <f>SUMIFS(Sales!$J:$J,Sales!$U:$U,A626)</f>
        <v/>
      </c>
      <c r="E626" s="4">
        <f>IF(C626&lt;&gt;0,SUMIFS(Investors!$Q:$Q,Investors!$P:$P,A626)-SUMIFS(Sales!$R:$R,Sales!$H:$H,A626),SUMIFS(Investors!$Q:$Q,Investors!$P:$P,A626))</f>
        <v/>
      </c>
      <c r="F626" s="4">
        <f>SUMIFS('General Expenses'!$C:$C,'General Expenses'!$A:$A,A626)</f>
        <v/>
      </c>
      <c r="G626" s="4">
        <f>B626+C626-D626-E626-F626</f>
        <v/>
      </c>
      <c r="H626" s="4">
        <f>H625+G626</f>
        <v/>
      </c>
    </row>
    <row r="627">
      <c r="A627" s="10">
        <f>A626+1</f>
        <v/>
      </c>
      <c r="B627" s="4" t="n"/>
      <c r="C627" s="4">
        <f>SUMIFS(Sales!$S:$S,Sales!$H:$H,A627)+SUMIFS(Sales!$J:$J,Sales!$H:$H,A627)</f>
        <v/>
      </c>
      <c r="D627" s="4">
        <f>SUMIFS(Sales!$J:$J,Sales!$U:$U,A627)</f>
        <v/>
      </c>
      <c r="E627" s="4">
        <f>IF(C627&lt;&gt;0,SUMIFS(Investors!$Q:$Q,Investors!$P:$P,A627)-SUMIFS(Sales!$R:$R,Sales!$H:$H,A627),SUMIFS(Investors!$Q:$Q,Investors!$P:$P,A627))</f>
        <v/>
      </c>
      <c r="F627" s="4">
        <f>SUMIFS('General Expenses'!$C:$C,'General Expenses'!$A:$A,A627)</f>
        <v/>
      </c>
      <c r="G627" s="4">
        <f>B627+C627-D627-E627-F627</f>
        <v/>
      </c>
      <c r="H627" s="4">
        <f>H626+G627</f>
        <v/>
      </c>
    </row>
    <row r="628">
      <c r="A628" s="10">
        <f>A627+1</f>
        <v/>
      </c>
      <c r="B628" s="4" t="n"/>
      <c r="C628" s="4">
        <f>SUMIFS(Sales!$S:$S,Sales!$H:$H,A628)+SUMIFS(Sales!$J:$J,Sales!$H:$H,A628)</f>
        <v/>
      </c>
      <c r="D628" s="4">
        <f>SUMIFS(Sales!$J:$J,Sales!$U:$U,A628)</f>
        <v/>
      </c>
      <c r="E628" s="4">
        <f>IF(C628&lt;&gt;0,SUMIFS(Investors!$Q:$Q,Investors!$P:$P,A628)-SUMIFS(Sales!$R:$R,Sales!$H:$H,A628),SUMIFS(Investors!$Q:$Q,Investors!$P:$P,A628))</f>
        <v/>
      </c>
      <c r="F628" s="4">
        <f>SUMIFS('General Expenses'!$C:$C,'General Expenses'!$A:$A,A628)</f>
        <v/>
      </c>
      <c r="G628" s="4">
        <f>B628+C628-D628-E628-F628</f>
        <v/>
      </c>
      <c r="H628" s="4">
        <f>H627+G628</f>
        <v/>
      </c>
    </row>
    <row r="629">
      <c r="A629" s="10">
        <f>A628+1</f>
        <v/>
      </c>
      <c r="B629" s="4" t="n"/>
      <c r="C629" s="4">
        <f>SUMIFS(Sales!$S:$S,Sales!$H:$H,A629)+SUMIFS(Sales!$J:$J,Sales!$H:$H,A629)</f>
        <v/>
      </c>
      <c r="D629" s="4">
        <f>SUMIFS(Sales!$J:$J,Sales!$U:$U,A629)</f>
        <v/>
      </c>
      <c r="E629" s="4">
        <f>IF(C629&lt;&gt;0,SUMIFS(Investors!$Q:$Q,Investors!$P:$P,A629)-SUMIFS(Sales!$R:$R,Sales!$H:$H,A629),SUMIFS(Investors!$Q:$Q,Investors!$P:$P,A629))</f>
        <v/>
      </c>
      <c r="F629" s="4">
        <f>SUMIFS('General Expenses'!$C:$C,'General Expenses'!$A:$A,A629)</f>
        <v/>
      </c>
      <c r="G629" s="4">
        <f>B629+C629-D629-E629-F629</f>
        <v/>
      </c>
      <c r="H629" s="4">
        <f>H628+G629</f>
        <v/>
      </c>
    </row>
    <row r="630">
      <c r="A630" s="10">
        <f>A629+1</f>
        <v/>
      </c>
      <c r="B630" s="4" t="n"/>
      <c r="C630" s="4">
        <f>SUMIFS(Sales!$S:$S,Sales!$H:$H,A630)+SUMIFS(Sales!$J:$J,Sales!$H:$H,A630)</f>
        <v/>
      </c>
      <c r="D630" s="4">
        <f>SUMIFS(Sales!$J:$J,Sales!$U:$U,A630)</f>
        <v/>
      </c>
      <c r="E630" s="4">
        <f>IF(C630&lt;&gt;0,SUMIFS(Investors!$Q:$Q,Investors!$P:$P,A630)-SUMIFS(Sales!$R:$R,Sales!$H:$H,A630),SUMIFS(Investors!$Q:$Q,Investors!$P:$P,A630))</f>
        <v/>
      </c>
      <c r="F630" s="4">
        <f>SUMIFS('General Expenses'!$C:$C,'General Expenses'!$A:$A,A630)</f>
        <v/>
      </c>
      <c r="G630" s="4">
        <f>B630+C630-D630-E630-F630</f>
        <v/>
      </c>
      <c r="H630" s="4">
        <f>H629+G630</f>
        <v/>
      </c>
    </row>
    <row r="631">
      <c r="A631" s="10">
        <f>A630+1</f>
        <v/>
      </c>
      <c r="B631" s="4" t="n"/>
      <c r="C631" s="4">
        <f>SUMIFS(Sales!$S:$S,Sales!$H:$H,A631)+SUMIFS(Sales!$J:$J,Sales!$H:$H,A631)</f>
        <v/>
      </c>
      <c r="D631" s="4">
        <f>SUMIFS(Sales!$J:$J,Sales!$U:$U,A631)</f>
        <v/>
      </c>
      <c r="E631" s="4">
        <f>IF(C631&lt;&gt;0,SUMIFS(Investors!$Q:$Q,Investors!$P:$P,A631)-SUMIFS(Sales!$R:$R,Sales!$H:$H,A631),SUMIFS(Investors!$Q:$Q,Investors!$P:$P,A631))</f>
        <v/>
      </c>
      <c r="F631" s="4">
        <f>SUMIFS('General Expenses'!$C:$C,'General Expenses'!$A:$A,A631)</f>
        <v/>
      </c>
      <c r="G631" s="4">
        <f>B631+C631-D631-E631-F631</f>
        <v/>
      </c>
      <c r="H631" s="4">
        <f>H630+G631</f>
        <v/>
      </c>
    </row>
    <row r="632">
      <c r="A632" s="10">
        <f>A631+1</f>
        <v/>
      </c>
      <c r="B632" s="4" t="n"/>
      <c r="C632" s="4">
        <f>SUMIFS(Sales!$S:$S,Sales!$H:$H,A632)+SUMIFS(Sales!$J:$J,Sales!$H:$H,A632)</f>
        <v/>
      </c>
      <c r="D632" s="4">
        <f>SUMIFS(Sales!$J:$J,Sales!$U:$U,A632)</f>
        <v/>
      </c>
      <c r="E632" s="4">
        <f>IF(C632&lt;&gt;0,SUMIFS(Investors!$Q:$Q,Investors!$P:$P,A632)-SUMIFS(Sales!$R:$R,Sales!$H:$H,A632),SUMIFS(Investors!$Q:$Q,Investors!$P:$P,A632))</f>
        <v/>
      </c>
      <c r="F632" s="4">
        <f>SUMIFS('General Expenses'!$C:$C,'General Expenses'!$A:$A,A632)</f>
        <v/>
      </c>
      <c r="G632" s="4">
        <f>B632+C632-D632-E632-F632</f>
        <v/>
      </c>
      <c r="H632" s="4">
        <f>H631+G632</f>
        <v/>
      </c>
    </row>
    <row r="633">
      <c r="A633" s="10">
        <f>A632+1</f>
        <v/>
      </c>
      <c r="B633" s="4" t="n"/>
      <c r="C633" s="4">
        <f>SUMIFS(Sales!$S:$S,Sales!$H:$H,A633)+SUMIFS(Sales!$J:$J,Sales!$H:$H,A633)</f>
        <v/>
      </c>
      <c r="D633" s="4">
        <f>SUMIFS(Sales!$J:$J,Sales!$U:$U,A633)</f>
        <v/>
      </c>
      <c r="E633" s="4">
        <f>IF(C633&lt;&gt;0,SUMIFS(Investors!$Q:$Q,Investors!$P:$P,A633)-SUMIFS(Sales!$R:$R,Sales!$H:$H,A633),SUMIFS(Investors!$Q:$Q,Investors!$P:$P,A633))</f>
        <v/>
      </c>
      <c r="F633" s="4">
        <f>SUMIFS('General Expenses'!$C:$C,'General Expenses'!$A:$A,A633)</f>
        <v/>
      </c>
      <c r="G633" s="4">
        <f>B633+C633-D633-E633-F633</f>
        <v/>
      </c>
      <c r="H633" s="4">
        <f>H632+G633</f>
        <v/>
      </c>
    </row>
    <row r="634">
      <c r="A634" s="10">
        <f>A633+1</f>
        <v/>
      </c>
      <c r="B634" s="4" t="n"/>
      <c r="C634" s="4">
        <f>SUMIFS(Sales!$S:$S,Sales!$H:$H,A634)+SUMIFS(Sales!$J:$J,Sales!$H:$H,A634)</f>
        <v/>
      </c>
      <c r="D634" s="4">
        <f>SUMIFS(Sales!$J:$J,Sales!$U:$U,A634)</f>
        <v/>
      </c>
      <c r="E634" s="4">
        <f>IF(C634&lt;&gt;0,SUMIFS(Investors!$Q:$Q,Investors!$P:$P,A634)-SUMIFS(Sales!$R:$R,Sales!$H:$H,A634),SUMIFS(Investors!$Q:$Q,Investors!$P:$P,A634))</f>
        <v/>
      </c>
      <c r="F634" s="4">
        <f>SUMIFS('General Expenses'!$C:$C,'General Expenses'!$A:$A,A634)</f>
        <v/>
      </c>
      <c r="G634" s="4">
        <f>B634+C634-D634-E634-F634</f>
        <v/>
      </c>
      <c r="H634" s="4">
        <f>H633+G634</f>
        <v/>
      </c>
    </row>
    <row r="635">
      <c r="A635" s="10">
        <f>A634+1</f>
        <v/>
      </c>
      <c r="B635" s="4" t="n"/>
      <c r="C635" s="4">
        <f>SUMIFS(Sales!$S:$S,Sales!$H:$H,A635)+SUMIFS(Sales!$J:$J,Sales!$H:$H,A635)</f>
        <v/>
      </c>
      <c r="D635" s="4">
        <f>SUMIFS(Sales!$J:$J,Sales!$U:$U,A635)</f>
        <v/>
      </c>
      <c r="E635" s="4">
        <f>IF(C635&lt;&gt;0,SUMIFS(Investors!$Q:$Q,Investors!$P:$P,A635)-SUMIFS(Sales!$R:$R,Sales!$H:$H,A635),SUMIFS(Investors!$Q:$Q,Investors!$P:$P,A635))</f>
        <v/>
      </c>
      <c r="F635" s="4">
        <f>SUMIFS('General Expenses'!$C:$C,'General Expenses'!$A:$A,A635)</f>
        <v/>
      </c>
      <c r="G635" s="4">
        <f>B635+C635-D635-E635-F635</f>
        <v/>
      </c>
      <c r="H635" s="4">
        <f>H634+G635</f>
        <v/>
      </c>
    </row>
    <row r="636">
      <c r="A636" s="10">
        <f>A635+1</f>
        <v/>
      </c>
      <c r="B636" s="4" t="n"/>
      <c r="C636" s="4">
        <f>SUMIFS(Sales!$S:$S,Sales!$H:$H,A636)+SUMIFS(Sales!$J:$J,Sales!$H:$H,A636)</f>
        <v/>
      </c>
      <c r="D636" s="4">
        <f>SUMIFS(Sales!$J:$J,Sales!$U:$U,A636)</f>
        <v/>
      </c>
      <c r="E636" s="4">
        <f>IF(C636&lt;&gt;0,SUMIFS(Investors!$Q:$Q,Investors!$P:$P,A636)-SUMIFS(Sales!$R:$R,Sales!$H:$H,A636),SUMIFS(Investors!$Q:$Q,Investors!$P:$P,A636))</f>
        <v/>
      </c>
      <c r="F636" s="4">
        <f>SUMIFS('General Expenses'!$C:$C,'General Expenses'!$A:$A,A636)</f>
        <v/>
      </c>
      <c r="G636" s="4">
        <f>B636+C636-D636-E636-F636</f>
        <v/>
      </c>
      <c r="H636" s="4">
        <f>H635+G636</f>
        <v/>
      </c>
    </row>
    <row r="637">
      <c r="A637" s="10">
        <f>A636+1</f>
        <v/>
      </c>
      <c r="B637" s="4" t="n"/>
      <c r="C637" s="4">
        <f>SUMIFS(Sales!$S:$S,Sales!$H:$H,A637)+SUMIFS(Sales!$J:$J,Sales!$H:$H,A637)</f>
        <v/>
      </c>
      <c r="D637" s="4">
        <f>SUMIFS(Sales!$J:$J,Sales!$U:$U,A637)</f>
        <v/>
      </c>
      <c r="E637" s="4">
        <f>IF(C637&lt;&gt;0,SUMIFS(Investors!$Q:$Q,Investors!$P:$P,A637)-SUMIFS(Sales!$R:$R,Sales!$H:$H,A637),SUMIFS(Investors!$Q:$Q,Investors!$P:$P,A637))</f>
        <v/>
      </c>
      <c r="F637" s="4">
        <f>SUMIFS('General Expenses'!$C:$C,'General Expenses'!$A:$A,A637)</f>
        <v/>
      </c>
      <c r="G637" s="4">
        <f>B637+C637-D637-E637-F637</f>
        <v/>
      </c>
      <c r="H637" s="4">
        <f>H636+G637</f>
        <v/>
      </c>
    </row>
    <row r="638">
      <c r="A638" s="10">
        <f>A637+1</f>
        <v/>
      </c>
      <c r="B638" s="4" t="n"/>
      <c r="C638" s="4">
        <f>SUMIFS(Sales!$S:$S,Sales!$H:$H,A638)+SUMIFS(Sales!$J:$J,Sales!$H:$H,A638)</f>
        <v/>
      </c>
      <c r="D638" s="4">
        <f>SUMIFS(Sales!$J:$J,Sales!$U:$U,A638)</f>
        <v/>
      </c>
      <c r="E638" s="4">
        <f>IF(C638&lt;&gt;0,SUMIFS(Investors!$Q:$Q,Investors!$P:$P,A638)-SUMIFS(Sales!$R:$R,Sales!$H:$H,A638),SUMIFS(Investors!$Q:$Q,Investors!$P:$P,A638))</f>
        <v/>
      </c>
      <c r="F638" s="4">
        <f>SUMIFS('General Expenses'!$C:$C,'General Expenses'!$A:$A,A638)</f>
        <v/>
      </c>
      <c r="G638" s="4">
        <f>B638+C638-D638-E638-F638</f>
        <v/>
      </c>
      <c r="H638" s="4">
        <f>H637+G638</f>
        <v/>
      </c>
    </row>
    <row r="639">
      <c r="A639" s="10">
        <f>A638+1</f>
        <v/>
      </c>
      <c r="B639" s="4" t="n"/>
      <c r="C639" s="4">
        <f>SUMIFS(Sales!$S:$S,Sales!$H:$H,A639)+SUMIFS(Sales!$J:$J,Sales!$H:$H,A639)</f>
        <v/>
      </c>
      <c r="D639" s="4">
        <f>SUMIFS(Sales!$J:$J,Sales!$U:$U,A639)</f>
        <v/>
      </c>
      <c r="E639" s="4">
        <f>IF(C639&lt;&gt;0,SUMIFS(Investors!$Q:$Q,Investors!$P:$P,A639)-SUMIFS(Sales!$R:$R,Sales!$H:$H,A639),SUMIFS(Investors!$Q:$Q,Investors!$P:$P,A639))</f>
        <v/>
      </c>
      <c r="F639" s="4">
        <f>SUMIFS('General Expenses'!$C:$C,'General Expenses'!$A:$A,A639)</f>
        <v/>
      </c>
      <c r="G639" s="4">
        <f>B639+C639-D639-E639-F639</f>
        <v/>
      </c>
      <c r="H639" s="4">
        <f>H638+G639</f>
        <v/>
      </c>
    </row>
    <row r="640">
      <c r="A640" s="10">
        <f>A639+1</f>
        <v/>
      </c>
      <c r="B640" s="4" t="n"/>
      <c r="C640" s="4">
        <f>SUMIFS(Sales!$S:$S,Sales!$H:$H,A640)+SUMIFS(Sales!$J:$J,Sales!$H:$H,A640)</f>
        <v/>
      </c>
      <c r="D640" s="4">
        <f>SUMIFS(Sales!$J:$J,Sales!$U:$U,A640)</f>
        <v/>
      </c>
      <c r="E640" s="4">
        <f>IF(C640&lt;&gt;0,SUMIFS(Investors!$Q:$Q,Investors!$P:$P,A640)-SUMIFS(Sales!$R:$R,Sales!$H:$H,A640),SUMIFS(Investors!$Q:$Q,Investors!$P:$P,A640))</f>
        <v/>
      </c>
      <c r="F640" s="4">
        <f>SUMIFS('General Expenses'!$C:$C,'General Expenses'!$A:$A,A640)</f>
        <v/>
      </c>
      <c r="G640" s="4">
        <f>B640+C640-D640-E640-F640</f>
        <v/>
      </c>
      <c r="H640" s="4">
        <f>H639+G640</f>
        <v/>
      </c>
    </row>
    <row r="641">
      <c r="A641" s="10">
        <f>A640+1</f>
        <v/>
      </c>
      <c r="B641" s="4" t="n"/>
      <c r="C641" s="4">
        <f>SUMIFS(Sales!$S:$S,Sales!$H:$H,A641)+SUMIFS(Sales!$J:$J,Sales!$H:$H,A641)</f>
        <v/>
      </c>
      <c r="D641" s="4">
        <f>SUMIFS(Sales!$J:$J,Sales!$U:$U,A641)</f>
        <v/>
      </c>
      <c r="E641" s="4">
        <f>IF(C641&lt;&gt;0,SUMIFS(Investors!$Q:$Q,Investors!$P:$P,A641)-SUMIFS(Sales!$R:$R,Sales!$H:$H,A641),SUMIFS(Investors!$Q:$Q,Investors!$P:$P,A641))</f>
        <v/>
      </c>
      <c r="F641" s="4">
        <f>SUMIFS('General Expenses'!$C:$C,'General Expenses'!$A:$A,A641)</f>
        <v/>
      </c>
      <c r="G641" s="4">
        <f>B641+C641-D641-E641-F641</f>
        <v/>
      </c>
      <c r="H641" s="4">
        <f>H640+G641</f>
        <v/>
      </c>
    </row>
    <row r="642">
      <c r="A642" s="10">
        <f>A641+1</f>
        <v/>
      </c>
      <c r="B642" s="4" t="n"/>
      <c r="C642" s="4">
        <f>SUMIFS(Sales!$S:$S,Sales!$H:$H,A642)+SUMIFS(Sales!$J:$J,Sales!$H:$H,A642)</f>
        <v/>
      </c>
      <c r="D642" s="4">
        <f>SUMIFS(Sales!$J:$J,Sales!$U:$U,A642)</f>
        <v/>
      </c>
      <c r="E642" s="4">
        <f>IF(C642&lt;&gt;0,SUMIFS(Investors!$Q:$Q,Investors!$P:$P,A642)-SUMIFS(Sales!$R:$R,Sales!$H:$H,A642),SUMIFS(Investors!$Q:$Q,Investors!$P:$P,A642))</f>
        <v/>
      </c>
      <c r="F642" s="4">
        <f>SUMIFS('General Expenses'!$C:$C,'General Expenses'!$A:$A,A642)</f>
        <v/>
      </c>
      <c r="G642" s="4">
        <f>B642+C642-D642-E642-F642</f>
        <v/>
      </c>
      <c r="H642" s="4">
        <f>H641+G642</f>
        <v/>
      </c>
    </row>
    <row r="643">
      <c r="A643" s="10">
        <f>A642+1</f>
        <v/>
      </c>
      <c r="B643" s="4" t="n"/>
      <c r="C643" s="4">
        <f>SUMIFS(Sales!$S:$S,Sales!$H:$H,A643)+SUMIFS(Sales!$J:$J,Sales!$H:$H,A643)</f>
        <v/>
      </c>
      <c r="D643" s="4">
        <f>SUMIFS(Sales!$J:$J,Sales!$U:$U,A643)</f>
        <v/>
      </c>
      <c r="E643" s="4">
        <f>IF(C643&lt;&gt;0,SUMIFS(Investors!$Q:$Q,Investors!$P:$P,A643)-SUMIFS(Sales!$R:$R,Sales!$H:$H,A643),SUMIFS(Investors!$Q:$Q,Investors!$P:$P,A643))</f>
        <v/>
      </c>
      <c r="F643" s="4">
        <f>SUMIFS('General Expenses'!$C:$C,'General Expenses'!$A:$A,A643)</f>
        <v/>
      </c>
      <c r="G643" s="4">
        <f>B643+C643-D643-E643-F643</f>
        <v/>
      </c>
      <c r="H643" s="4">
        <f>H642+G643</f>
        <v/>
      </c>
    </row>
    <row r="644">
      <c r="A644" s="10">
        <f>A643+1</f>
        <v/>
      </c>
      <c r="B644" s="4" t="n"/>
      <c r="C644" s="4">
        <f>SUMIFS(Sales!$S:$S,Sales!$H:$H,A644)+SUMIFS(Sales!$J:$J,Sales!$H:$H,A644)</f>
        <v/>
      </c>
      <c r="D644" s="4">
        <f>SUMIFS(Sales!$J:$J,Sales!$U:$U,A644)</f>
        <v/>
      </c>
      <c r="E644" s="4">
        <f>IF(C644&lt;&gt;0,SUMIFS(Investors!$Q:$Q,Investors!$P:$P,A644)-SUMIFS(Sales!$R:$R,Sales!$H:$H,A644),SUMIFS(Investors!$Q:$Q,Investors!$P:$P,A644))</f>
        <v/>
      </c>
      <c r="F644" s="4">
        <f>SUMIFS('General Expenses'!$C:$C,'General Expenses'!$A:$A,A644)</f>
        <v/>
      </c>
      <c r="G644" s="4">
        <f>B644+C644-D644-E644-F644</f>
        <v/>
      </c>
      <c r="H644" s="4">
        <f>H643+G644</f>
        <v/>
      </c>
    </row>
    <row r="645">
      <c r="A645" s="10">
        <f>A644+1</f>
        <v/>
      </c>
      <c r="B645" s="4" t="n"/>
      <c r="C645" s="4">
        <f>SUMIFS(Sales!$S:$S,Sales!$H:$H,A645)+SUMIFS(Sales!$J:$J,Sales!$H:$H,A645)</f>
        <v/>
      </c>
      <c r="D645" s="4">
        <f>SUMIFS(Sales!$J:$J,Sales!$U:$U,A645)</f>
        <v/>
      </c>
      <c r="E645" s="4">
        <f>IF(C645&lt;&gt;0,SUMIFS(Investors!$Q:$Q,Investors!$P:$P,A645)-SUMIFS(Sales!$R:$R,Sales!$H:$H,A645),SUMIFS(Investors!$Q:$Q,Investors!$P:$P,A645))</f>
        <v/>
      </c>
      <c r="F645" s="4">
        <f>SUMIFS('General Expenses'!$C:$C,'General Expenses'!$A:$A,A645)</f>
        <v/>
      </c>
      <c r="G645" s="4">
        <f>B645+C645-D645-E645-F645</f>
        <v/>
      </c>
      <c r="H645" s="4">
        <f>H644+G645</f>
        <v/>
      </c>
    </row>
    <row r="646">
      <c r="A646" s="10">
        <f>A645+1</f>
        <v/>
      </c>
      <c r="B646" s="4" t="n"/>
      <c r="C646" s="4">
        <f>SUMIFS(Sales!$S:$S,Sales!$H:$H,A646)+SUMIFS(Sales!$J:$J,Sales!$H:$H,A646)</f>
        <v/>
      </c>
      <c r="D646" s="4">
        <f>SUMIFS(Sales!$J:$J,Sales!$U:$U,A646)</f>
        <v/>
      </c>
      <c r="E646" s="4">
        <f>IF(C646&lt;&gt;0,SUMIFS(Investors!$Q:$Q,Investors!$P:$P,A646)-SUMIFS(Sales!$R:$R,Sales!$H:$H,A646),SUMIFS(Investors!$Q:$Q,Investors!$P:$P,A646))</f>
        <v/>
      </c>
      <c r="F646" s="4">
        <f>SUMIFS('General Expenses'!$C:$C,'General Expenses'!$A:$A,A646)</f>
        <v/>
      </c>
      <c r="G646" s="4">
        <f>B646+C646-D646-E646-F646</f>
        <v/>
      </c>
      <c r="H646" s="4">
        <f>H645+G646</f>
        <v/>
      </c>
    </row>
    <row r="647">
      <c r="A647" s="10">
        <f>A646+1</f>
        <v/>
      </c>
      <c r="B647" s="4" t="n"/>
      <c r="C647" s="4">
        <f>SUMIFS(Sales!$S:$S,Sales!$H:$H,A647)+SUMIFS(Sales!$J:$J,Sales!$H:$H,A647)</f>
        <v/>
      </c>
      <c r="D647" s="4">
        <f>SUMIFS(Sales!$J:$J,Sales!$U:$U,A647)</f>
        <v/>
      </c>
      <c r="E647" s="4">
        <f>IF(C647&lt;&gt;0,SUMIFS(Investors!$Q:$Q,Investors!$P:$P,A647)-SUMIFS(Sales!$R:$R,Sales!$H:$H,A647),SUMIFS(Investors!$Q:$Q,Investors!$P:$P,A647))</f>
        <v/>
      </c>
      <c r="F647" s="4">
        <f>SUMIFS('General Expenses'!$C:$C,'General Expenses'!$A:$A,A647)</f>
        <v/>
      </c>
      <c r="G647" s="4">
        <f>B647+C647-D647-E647-F647</f>
        <v/>
      </c>
      <c r="H647" s="4">
        <f>H646+G647</f>
        <v/>
      </c>
    </row>
    <row r="648">
      <c r="A648" s="10">
        <f>A647+1</f>
        <v/>
      </c>
      <c r="B648" s="4" t="n"/>
      <c r="C648" s="4">
        <f>SUMIFS(Sales!$S:$S,Sales!$H:$H,A648)+SUMIFS(Sales!$J:$J,Sales!$H:$H,A648)</f>
        <v/>
      </c>
      <c r="D648" s="4">
        <f>SUMIFS(Sales!$J:$J,Sales!$U:$U,A648)</f>
        <v/>
      </c>
      <c r="E648" s="4">
        <f>IF(C648&lt;&gt;0,SUMIFS(Investors!$Q:$Q,Investors!$P:$P,A648)-SUMIFS(Sales!$R:$R,Sales!$H:$H,A648),SUMIFS(Investors!$Q:$Q,Investors!$P:$P,A648))</f>
        <v/>
      </c>
      <c r="F648" s="4">
        <f>SUMIFS('General Expenses'!$C:$C,'General Expenses'!$A:$A,A648)</f>
        <v/>
      </c>
      <c r="G648" s="4">
        <f>B648+C648-D648-E648-F648</f>
        <v/>
      </c>
      <c r="H648" s="4">
        <f>H647+G648</f>
        <v/>
      </c>
    </row>
    <row r="649">
      <c r="A649" s="10">
        <f>A648+1</f>
        <v/>
      </c>
      <c r="B649" s="4" t="n"/>
      <c r="C649" s="4">
        <f>SUMIFS(Sales!$S:$S,Sales!$H:$H,A649)+SUMIFS(Sales!$J:$J,Sales!$H:$H,A649)</f>
        <v/>
      </c>
      <c r="D649" s="4">
        <f>SUMIFS(Sales!$J:$J,Sales!$U:$U,A649)</f>
        <v/>
      </c>
      <c r="E649" s="4">
        <f>IF(C649&lt;&gt;0,SUMIFS(Investors!$Q:$Q,Investors!$P:$P,A649)-SUMIFS(Sales!$R:$R,Sales!$H:$H,A649),SUMIFS(Investors!$Q:$Q,Investors!$P:$P,A649))</f>
        <v/>
      </c>
      <c r="F649" s="4">
        <f>SUMIFS('General Expenses'!$C:$C,'General Expenses'!$A:$A,A649)</f>
        <v/>
      </c>
      <c r="G649" s="4">
        <f>B649+C649-D649-E649-F649</f>
        <v/>
      </c>
      <c r="H649" s="4">
        <f>H648+G649</f>
        <v/>
      </c>
    </row>
    <row r="650">
      <c r="A650" s="10">
        <f>A649+1</f>
        <v/>
      </c>
      <c r="B650" s="4" t="n"/>
      <c r="C650" s="4">
        <f>SUMIFS(Sales!$S:$S,Sales!$H:$H,A650)+SUMIFS(Sales!$J:$J,Sales!$H:$H,A650)</f>
        <v/>
      </c>
      <c r="D650" s="4">
        <f>SUMIFS(Sales!$J:$J,Sales!$U:$U,A650)</f>
        <v/>
      </c>
      <c r="E650" s="4">
        <f>IF(C650&lt;&gt;0,SUMIFS(Investors!$Q:$Q,Investors!$P:$P,A650)-SUMIFS(Sales!$R:$R,Sales!$H:$H,A650),SUMIFS(Investors!$Q:$Q,Investors!$P:$P,A650))</f>
        <v/>
      </c>
      <c r="F650" s="4">
        <f>SUMIFS('General Expenses'!$C:$C,'General Expenses'!$A:$A,A650)</f>
        <v/>
      </c>
      <c r="G650" s="4">
        <f>B650+C650-D650-E650-F650</f>
        <v/>
      </c>
      <c r="H650" s="4">
        <f>H649+G650</f>
        <v/>
      </c>
    </row>
    <row r="651">
      <c r="A651" s="10">
        <f>A650+1</f>
        <v/>
      </c>
      <c r="B651" s="4" t="n"/>
      <c r="C651" s="4">
        <f>SUMIFS(Sales!$S:$S,Sales!$H:$H,A651)+SUMIFS(Sales!$J:$J,Sales!$H:$H,A651)</f>
        <v/>
      </c>
      <c r="D651" s="4">
        <f>SUMIFS(Sales!$J:$J,Sales!$U:$U,A651)</f>
        <v/>
      </c>
      <c r="E651" s="4">
        <f>IF(C651&lt;&gt;0,SUMIFS(Investors!$Q:$Q,Investors!$P:$P,A651)-SUMIFS(Sales!$R:$R,Sales!$H:$H,A651),SUMIFS(Investors!$Q:$Q,Investors!$P:$P,A651))</f>
        <v/>
      </c>
      <c r="F651" s="4">
        <f>SUMIFS('General Expenses'!$C:$C,'General Expenses'!$A:$A,A651)</f>
        <v/>
      </c>
      <c r="G651" s="4">
        <f>B651+C651-D651-E651-F651</f>
        <v/>
      </c>
      <c r="H651" s="4">
        <f>H650+G651</f>
        <v/>
      </c>
    </row>
    <row r="652">
      <c r="A652" s="10">
        <f>A651+1</f>
        <v/>
      </c>
      <c r="B652" s="4" t="n"/>
      <c r="C652" s="4">
        <f>SUMIFS(Sales!$S:$S,Sales!$H:$H,A652)+SUMIFS(Sales!$J:$J,Sales!$H:$H,A652)</f>
        <v/>
      </c>
      <c r="D652" s="4">
        <f>SUMIFS(Sales!$J:$J,Sales!$U:$U,A652)</f>
        <v/>
      </c>
      <c r="E652" s="4">
        <f>IF(C652&lt;&gt;0,SUMIFS(Investors!$Q:$Q,Investors!$P:$P,A652)-SUMIFS(Sales!$R:$R,Sales!$H:$H,A652),SUMIFS(Investors!$Q:$Q,Investors!$P:$P,A652))</f>
        <v/>
      </c>
      <c r="F652" s="4">
        <f>SUMIFS('General Expenses'!$C:$C,'General Expenses'!$A:$A,A652)</f>
        <v/>
      </c>
      <c r="G652" s="4">
        <f>B652+C652-D652-E652-F652</f>
        <v/>
      </c>
      <c r="H652" s="4">
        <f>H651+G652</f>
        <v/>
      </c>
    </row>
    <row r="653">
      <c r="A653" s="10">
        <f>A652+1</f>
        <v/>
      </c>
      <c r="B653" s="4" t="n"/>
      <c r="C653" s="4">
        <f>SUMIFS(Sales!$S:$S,Sales!$H:$H,A653)+SUMIFS(Sales!$J:$J,Sales!$H:$H,A653)</f>
        <v/>
      </c>
      <c r="D653" s="4">
        <f>SUMIFS(Sales!$J:$J,Sales!$U:$U,A653)</f>
        <v/>
      </c>
      <c r="E653" s="4">
        <f>IF(C653&lt;&gt;0,SUMIFS(Investors!$Q:$Q,Investors!$P:$P,A653)-SUMIFS(Sales!$R:$R,Sales!$H:$H,A653),SUMIFS(Investors!$Q:$Q,Investors!$P:$P,A653))</f>
        <v/>
      </c>
      <c r="F653" s="4">
        <f>SUMIFS('General Expenses'!$C:$C,'General Expenses'!$A:$A,A653)</f>
        <v/>
      </c>
      <c r="G653" s="4">
        <f>B653+C653-D653-E653-F653</f>
        <v/>
      </c>
      <c r="H653" s="4">
        <f>H652+G653</f>
        <v/>
      </c>
    </row>
    <row r="654">
      <c r="A654" s="10">
        <f>A653+1</f>
        <v/>
      </c>
      <c r="B654" s="4" t="n"/>
      <c r="C654" s="4">
        <f>SUMIFS(Sales!$S:$S,Sales!$H:$H,A654)+SUMIFS(Sales!$J:$J,Sales!$H:$H,A654)</f>
        <v/>
      </c>
      <c r="D654" s="4">
        <f>SUMIFS(Sales!$J:$J,Sales!$U:$U,A654)</f>
        <v/>
      </c>
      <c r="E654" s="4">
        <f>IF(C654&lt;&gt;0,SUMIFS(Investors!$Q:$Q,Investors!$P:$P,A654)-SUMIFS(Sales!$R:$R,Sales!$H:$H,A654),SUMIFS(Investors!$Q:$Q,Investors!$P:$P,A654))</f>
        <v/>
      </c>
      <c r="F654" s="4">
        <f>SUMIFS('General Expenses'!$C:$C,'General Expenses'!$A:$A,A654)</f>
        <v/>
      </c>
      <c r="G654" s="4">
        <f>B654+C654-D654-E654-F654</f>
        <v/>
      </c>
      <c r="H654" s="4">
        <f>H653+G654</f>
        <v/>
      </c>
    </row>
    <row r="655">
      <c r="A655" s="10">
        <f>A654+1</f>
        <v/>
      </c>
      <c r="B655" s="4" t="n"/>
      <c r="C655" s="4">
        <f>SUMIFS(Sales!$S:$S,Sales!$H:$H,A655)+SUMIFS(Sales!$J:$J,Sales!$H:$H,A655)</f>
        <v/>
      </c>
      <c r="D655" s="4">
        <f>SUMIFS(Sales!$J:$J,Sales!$U:$U,A655)</f>
        <v/>
      </c>
      <c r="E655" s="4">
        <f>IF(C655&lt;&gt;0,SUMIFS(Investors!$Q:$Q,Investors!$P:$P,A655)-SUMIFS(Sales!$R:$R,Sales!$H:$H,A655),SUMIFS(Investors!$Q:$Q,Investors!$P:$P,A655))</f>
        <v/>
      </c>
      <c r="F655" s="4">
        <f>SUMIFS('General Expenses'!$C:$C,'General Expenses'!$A:$A,A655)</f>
        <v/>
      </c>
      <c r="G655" s="4">
        <f>B655+C655-D655-E655-F655</f>
        <v/>
      </c>
      <c r="H655" s="4">
        <f>H654+G655</f>
        <v/>
      </c>
    </row>
    <row r="656">
      <c r="A656" s="10">
        <f>A655+1</f>
        <v/>
      </c>
      <c r="B656" s="4" t="n"/>
      <c r="C656" s="4">
        <f>SUMIFS(Sales!$S:$S,Sales!$H:$H,A656)+SUMIFS(Sales!$J:$J,Sales!$H:$H,A656)</f>
        <v/>
      </c>
      <c r="D656" s="4">
        <f>SUMIFS(Sales!$J:$J,Sales!$U:$U,A656)</f>
        <v/>
      </c>
      <c r="E656" s="4">
        <f>IF(C656&lt;&gt;0,SUMIFS(Investors!$Q:$Q,Investors!$P:$P,A656)-SUMIFS(Sales!$R:$R,Sales!$H:$H,A656),SUMIFS(Investors!$Q:$Q,Investors!$P:$P,A656))</f>
        <v/>
      </c>
      <c r="F656" s="4">
        <f>SUMIFS('General Expenses'!$C:$C,'General Expenses'!$A:$A,A656)</f>
        <v/>
      </c>
      <c r="G656" s="4">
        <f>B656+C656-D656-E656-F656</f>
        <v/>
      </c>
      <c r="H656" s="4">
        <f>H655+G656</f>
        <v/>
      </c>
    </row>
    <row r="657">
      <c r="A657" s="10">
        <f>A656+1</f>
        <v/>
      </c>
      <c r="B657" s="4" t="n"/>
      <c r="C657" s="4">
        <f>SUMIFS(Sales!$S:$S,Sales!$H:$H,A657)+SUMIFS(Sales!$J:$J,Sales!$H:$H,A657)</f>
        <v/>
      </c>
      <c r="D657" s="4">
        <f>SUMIFS(Sales!$J:$J,Sales!$U:$U,A657)</f>
        <v/>
      </c>
      <c r="E657" s="4">
        <f>IF(C657&lt;&gt;0,SUMIFS(Investors!$Q:$Q,Investors!$P:$P,A657)-SUMIFS(Sales!$R:$R,Sales!$H:$H,A657),SUMIFS(Investors!$Q:$Q,Investors!$P:$P,A657))</f>
        <v/>
      </c>
      <c r="F657" s="4">
        <f>SUMIFS('General Expenses'!$C:$C,'General Expenses'!$A:$A,A657)</f>
        <v/>
      </c>
      <c r="G657" s="4">
        <f>B657+C657-D657-E657-F657</f>
        <v/>
      </c>
      <c r="H657" s="4">
        <f>H656+G657</f>
        <v/>
      </c>
    </row>
    <row r="658">
      <c r="A658" s="10">
        <f>A657+1</f>
        <v/>
      </c>
      <c r="B658" s="4" t="n"/>
      <c r="C658" s="4">
        <f>SUMIFS(Sales!$S:$S,Sales!$H:$H,A658)+SUMIFS(Sales!$J:$J,Sales!$H:$H,A658)</f>
        <v/>
      </c>
      <c r="D658" s="4">
        <f>SUMIFS(Sales!$J:$J,Sales!$U:$U,A658)</f>
        <v/>
      </c>
      <c r="E658" s="4">
        <f>IF(C658&lt;&gt;0,SUMIFS(Investors!$Q:$Q,Investors!$P:$P,A658)-SUMIFS(Sales!$R:$R,Sales!$H:$H,A658),SUMIFS(Investors!$Q:$Q,Investors!$P:$P,A658))</f>
        <v/>
      </c>
      <c r="F658" s="4">
        <f>SUMIFS('General Expenses'!$C:$C,'General Expenses'!$A:$A,A658)</f>
        <v/>
      </c>
      <c r="G658" s="4">
        <f>B658+C658-D658-E658-F658</f>
        <v/>
      </c>
      <c r="H658" s="4">
        <f>H657+G658</f>
        <v/>
      </c>
    </row>
    <row r="659">
      <c r="A659" s="10">
        <f>A658+1</f>
        <v/>
      </c>
      <c r="B659" s="4" t="n"/>
      <c r="C659" s="4">
        <f>SUMIFS(Sales!$S:$S,Sales!$H:$H,A659)+SUMIFS(Sales!$J:$J,Sales!$H:$H,A659)</f>
        <v/>
      </c>
      <c r="D659" s="4">
        <f>SUMIFS(Sales!$J:$J,Sales!$U:$U,A659)</f>
        <v/>
      </c>
      <c r="E659" s="4">
        <f>IF(C659&lt;&gt;0,SUMIFS(Investors!$Q:$Q,Investors!$P:$P,A659)-SUMIFS(Sales!$R:$R,Sales!$H:$H,A659),SUMIFS(Investors!$Q:$Q,Investors!$P:$P,A659))</f>
        <v/>
      </c>
      <c r="F659" s="4">
        <f>SUMIFS('General Expenses'!$C:$C,'General Expenses'!$A:$A,A659)</f>
        <v/>
      </c>
      <c r="G659" s="4">
        <f>B659+C659-D659-E659-F659</f>
        <v/>
      </c>
      <c r="H659" s="4">
        <f>H658+G659</f>
        <v/>
      </c>
    </row>
    <row r="660">
      <c r="A660" s="10">
        <f>A659+1</f>
        <v/>
      </c>
      <c r="B660" s="4" t="n"/>
      <c r="C660" s="4">
        <f>SUMIFS(Sales!$S:$S,Sales!$H:$H,A660)+SUMIFS(Sales!$J:$J,Sales!$H:$H,A660)</f>
        <v/>
      </c>
      <c r="D660" s="4">
        <f>SUMIFS(Sales!$J:$J,Sales!$U:$U,A660)</f>
        <v/>
      </c>
      <c r="E660" s="4">
        <f>IF(C660&lt;&gt;0,SUMIFS(Investors!$Q:$Q,Investors!$P:$P,A660)-SUMIFS(Sales!$R:$R,Sales!$H:$H,A660),SUMIFS(Investors!$Q:$Q,Investors!$P:$P,A660))</f>
        <v/>
      </c>
      <c r="F660" s="4">
        <f>SUMIFS('General Expenses'!$C:$C,'General Expenses'!$A:$A,A660)</f>
        <v/>
      </c>
      <c r="G660" s="4">
        <f>B660+C660-D660-E660-F660</f>
        <v/>
      </c>
      <c r="H660" s="4">
        <f>H659+G660</f>
        <v/>
      </c>
    </row>
    <row r="661">
      <c r="A661" s="10">
        <f>A660+1</f>
        <v/>
      </c>
      <c r="B661" s="4" t="n"/>
      <c r="C661" s="4">
        <f>SUMIFS(Sales!$S:$S,Sales!$H:$H,A661)+SUMIFS(Sales!$J:$J,Sales!$H:$H,A661)</f>
        <v/>
      </c>
      <c r="D661" s="4">
        <f>SUMIFS(Sales!$J:$J,Sales!$U:$U,A661)</f>
        <v/>
      </c>
      <c r="E661" s="4">
        <f>IF(C661&lt;&gt;0,SUMIFS(Investors!$Q:$Q,Investors!$P:$P,A661)-SUMIFS(Sales!$R:$R,Sales!$H:$H,A661),SUMIFS(Investors!$Q:$Q,Investors!$P:$P,A661))</f>
        <v/>
      </c>
      <c r="F661" s="4">
        <f>SUMIFS('General Expenses'!$C:$C,'General Expenses'!$A:$A,A661)</f>
        <v/>
      </c>
      <c r="G661" s="4">
        <f>B661+C661-D661-E661-F661</f>
        <v/>
      </c>
      <c r="H661" s="4">
        <f>H660+G661</f>
        <v/>
      </c>
    </row>
    <row r="662">
      <c r="A662" s="10">
        <f>A661+1</f>
        <v/>
      </c>
      <c r="B662" s="4" t="n"/>
      <c r="C662" s="4">
        <f>SUMIFS(Sales!$S:$S,Sales!$H:$H,A662)+SUMIFS(Sales!$J:$J,Sales!$H:$H,A662)</f>
        <v/>
      </c>
      <c r="D662" s="4">
        <f>SUMIFS(Sales!$J:$J,Sales!$U:$U,A662)</f>
        <v/>
      </c>
      <c r="E662" s="4">
        <f>IF(C662&lt;&gt;0,SUMIFS(Investors!$Q:$Q,Investors!$P:$P,A662)-SUMIFS(Sales!$R:$R,Sales!$H:$H,A662),SUMIFS(Investors!$Q:$Q,Investors!$P:$P,A662))</f>
        <v/>
      </c>
      <c r="F662" s="4">
        <f>SUMIFS('General Expenses'!$C:$C,'General Expenses'!$A:$A,A662)</f>
        <v/>
      </c>
      <c r="G662" s="4">
        <f>B662+C662-D662-E662-F662</f>
        <v/>
      </c>
      <c r="H662" s="4">
        <f>H661+G662</f>
        <v/>
      </c>
    </row>
    <row r="663">
      <c r="A663" s="10">
        <f>A662+1</f>
        <v/>
      </c>
      <c r="B663" s="4" t="n"/>
      <c r="C663" s="4">
        <f>SUMIFS(Sales!$S:$S,Sales!$H:$H,A663)+SUMIFS(Sales!$J:$J,Sales!$H:$H,A663)</f>
        <v/>
      </c>
      <c r="D663" s="4">
        <f>SUMIFS(Sales!$J:$J,Sales!$U:$U,A663)</f>
        <v/>
      </c>
      <c r="E663" s="4">
        <f>IF(C663&lt;&gt;0,SUMIFS(Investors!$Q:$Q,Investors!$P:$P,A663)-SUMIFS(Sales!$R:$R,Sales!$H:$H,A663),SUMIFS(Investors!$Q:$Q,Investors!$P:$P,A663))</f>
        <v/>
      </c>
      <c r="F663" s="4">
        <f>SUMIFS('General Expenses'!$C:$C,'General Expenses'!$A:$A,A663)</f>
        <v/>
      </c>
      <c r="G663" s="4">
        <f>B663+C663-D663-E663-F663</f>
        <v/>
      </c>
      <c r="H663" s="4">
        <f>H662+G663</f>
        <v/>
      </c>
    </row>
    <row r="664">
      <c r="A664" s="10">
        <f>A663+1</f>
        <v/>
      </c>
      <c r="B664" s="4" t="n"/>
      <c r="C664" s="4">
        <f>SUMIFS(Sales!$S:$S,Sales!$H:$H,A664)+SUMIFS(Sales!$J:$J,Sales!$H:$H,A664)</f>
        <v/>
      </c>
      <c r="D664" s="4">
        <f>SUMIFS(Sales!$J:$J,Sales!$U:$U,A664)</f>
        <v/>
      </c>
      <c r="E664" s="4">
        <f>IF(C664&lt;&gt;0,SUMIFS(Investors!$Q:$Q,Investors!$P:$P,A664)-SUMIFS(Sales!$R:$R,Sales!$H:$H,A664),SUMIFS(Investors!$Q:$Q,Investors!$P:$P,A664))</f>
        <v/>
      </c>
      <c r="F664" s="4">
        <f>SUMIFS('General Expenses'!$C:$C,'General Expenses'!$A:$A,A664)</f>
        <v/>
      </c>
      <c r="G664" s="4">
        <f>B664+C664-D664-E664-F664</f>
        <v/>
      </c>
      <c r="H664" s="4">
        <f>H663+G664</f>
        <v/>
      </c>
    </row>
    <row r="665">
      <c r="A665" s="10">
        <f>A664+1</f>
        <v/>
      </c>
      <c r="B665" s="4" t="n"/>
      <c r="C665" s="4">
        <f>SUMIFS(Sales!$S:$S,Sales!$H:$H,A665)+SUMIFS(Sales!$J:$J,Sales!$H:$H,A665)</f>
        <v/>
      </c>
      <c r="D665" s="4">
        <f>SUMIFS(Sales!$J:$J,Sales!$U:$U,A665)</f>
        <v/>
      </c>
      <c r="E665" s="4">
        <f>IF(C665&lt;&gt;0,SUMIFS(Investors!$Q:$Q,Investors!$P:$P,A665)-SUMIFS(Sales!$R:$R,Sales!$H:$H,A665),SUMIFS(Investors!$Q:$Q,Investors!$P:$P,A665))</f>
        <v/>
      </c>
      <c r="F665" s="4">
        <f>SUMIFS('General Expenses'!$C:$C,'General Expenses'!$A:$A,A665)</f>
        <v/>
      </c>
      <c r="G665" s="4">
        <f>B665+C665-D665-E665-F665</f>
        <v/>
      </c>
      <c r="H665" s="4">
        <f>H664+G665</f>
        <v/>
      </c>
    </row>
    <row r="666">
      <c r="A666" s="10">
        <f>A665+1</f>
        <v/>
      </c>
      <c r="B666" s="4" t="n"/>
      <c r="C666" s="4">
        <f>SUMIFS(Sales!$S:$S,Sales!$H:$H,A666)+SUMIFS(Sales!$J:$J,Sales!$H:$H,A666)</f>
        <v/>
      </c>
      <c r="D666" s="4">
        <f>SUMIFS(Sales!$J:$J,Sales!$U:$U,A666)</f>
        <v/>
      </c>
      <c r="E666" s="4">
        <f>IF(C666&lt;&gt;0,SUMIFS(Investors!$Q:$Q,Investors!$P:$P,A666)-SUMIFS(Sales!$R:$R,Sales!$H:$H,A666),SUMIFS(Investors!$Q:$Q,Investors!$P:$P,A666))</f>
        <v/>
      </c>
      <c r="F666" s="4">
        <f>SUMIFS('General Expenses'!$C:$C,'General Expenses'!$A:$A,A666)</f>
        <v/>
      </c>
      <c r="G666" s="4">
        <f>B666+C666-D666-E666-F666</f>
        <v/>
      </c>
      <c r="H666" s="4">
        <f>H665+G666</f>
        <v/>
      </c>
    </row>
    <row r="667">
      <c r="A667" s="10">
        <f>A666+1</f>
        <v/>
      </c>
      <c r="B667" s="4" t="n"/>
      <c r="C667" s="4">
        <f>SUMIFS(Sales!$S:$S,Sales!$H:$H,A667)+SUMIFS(Sales!$J:$J,Sales!$H:$H,A667)</f>
        <v/>
      </c>
      <c r="D667" s="4">
        <f>SUMIFS(Sales!$J:$J,Sales!$U:$U,A667)</f>
        <v/>
      </c>
      <c r="E667" s="4">
        <f>IF(C667&lt;&gt;0,SUMIFS(Investors!$Q:$Q,Investors!$P:$P,A667)-SUMIFS(Sales!$R:$R,Sales!$H:$H,A667),SUMIFS(Investors!$Q:$Q,Investors!$P:$P,A667))</f>
        <v/>
      </c>
      <c r="F667" s="4">
        <f>SUMIFS('General Expenses'!$C:$C,'General Expenses'!$A:$A,A667)</f>
        <v/>
      </c>
      <c r="G667" s="4">
        <f>B667+C667-D667-E667-F667</f>
        <v/>
      </c>
      <c r="H667" s="4">
        <f>H666+G667</f>
        <v/>
      </c>
    </row>
    <row r="668">
      <c r="A668" s="10">
        <f>A667+1</f>
        <v/>
      </c>
      <c r="B668" s="4" t="n"/>
      <c r="C668" s="4">
        <f>SUMIFS(Sales!$S:$S,Sales!$H:$H,A668)+SUMIFS(Sales!$J:$J,Sales!$H:$H,A668)</f>
        <v/>
      </c>
      <c r="D668" s="4">
        <f>SUMIFS(Sales!$J:$J,Sales!$U:$U,A668)</f>
        <v/>
      </c>
      <c r="E668" s="4">
        <f>IF(C668&lt;&gt;0,SUMIFS(Investors!$Q:$Q,Investors!$P:$P,A668)-SUMIFS(Sales!$R:$R,Sales!$H:$H,A668),SUMIFS(Investors!$Q:$Q,Investors!$P:$P,A668))</f>
        <v/>
      </c>
      <c r="F668" s="4">
        <f>SUMIFS('General Expenses'!$C:$C,'General Expenses'!$A:$A,A668)</f>
        <v/>
      </c>
      <c r="G668" s="4">
        <f>B668+C668-D668-E668-F668</f>
        <v/>
      </c>
      <c r="H668" s="4">
        <f>H667+G668</f>
        <v/>
      </c>
    </row>
    <row r="669">
      <c r="A669" s="10">
        <f>A668+1</f>
        <v/>
      </c>
      <c r="B669" s="4" t="n"/>
      <c r="C669" s="4">
        <f>SUMIFS(Sales!$S:$S,Sales!$H:$H,A669)+SUMIFS(Sales!$J:$J,Sales!$H:$H,A669)</f>
        <v/>
      </c>
      <c r="D669" s="4">
        <f>SUMIFS(Sales!$J:$J,Sales!$U:$U,A669)</f>
        <v/>
      </c>
      <c r="E669" s="4">
        <f>IF(C669&lt;&gt;0,SUMIFS(Investors!$Q:$Q,Investors!$P:$P,A669)-SUMIFS(Sales!$R:$R,Sales!$H:$H,A669),SUMIFS(Investors!$Q:$Q,Investors!$P:$P,A669))</f>
        <v/>
      </c>
      <c r="F669" s="4">
        <f>SUMIFS('General Expenses'!$C:$C,'General Expenses'!$A:$A,A669)</f>
        <v/>
      </c>
      <c r="G669" s="4">
        <f>B669+C669-D669-E669-F669</f>
        <v/>
      </c>
      <c r="H669" s="4">
        <f>H668+G669</f>
        <v/>
      </c>
    </row>
    <row r="670">
      <c r="A670" s="10">
        <f>A669+1</f>
        <v/>
      </c>
      <c r="B670" s="4" t="n"/>
      <c r="C670" s="4">
        <f>SUMIFS(Sales!$S:$S,Sales!$H:$H,A670)+SUMIFS(Sales!$J:$J,Sales!$H:$H,A670)</f>
        <v/>
      </c>
      <c r="D670" s="4">
        <f>SUMIFS(Sales!$J:$J,Sales!$U:$U,A670)</f>
        <v/>
      </c>
      <c r="E670" s="4">
        <f>IF(C670&lt;&gt;0,SUMIFS(Investors!$Q:$Q,Investors!$P:$P,A670)-SUMIFS(Sales!$R:$R,Sales!$H:$H,A670),SUMIFS(Investors!$Q:$Q,Investors!$P:$P,A670))</f>
        <v/>
      </c>
      <c r="F670" s="4">
        <f>SUMIFS('General Expenses'!$C:$C,'General Expenses'!$A:$A,A670)</f>
        <v/>
      </c>
      <c r="G670" s="4">
        <f>B670+C670-D670-E670-F670</f>
        <v/>
      </c>
      <c r="H670" s="4">
        <f>H669+G670</f>
        <v/>
      </c>
    </row>
    <row r="671">
      <c r="A671" s="10">
        <f>A670+1</f>
        <v/>
      </c>
      <c r="B671" s="4" t="n"/>
      <c r="C671" s="4">
        <f>SUMIFS(Sales!$S:$S,Sales!$H:$H,A671)+SUMIFS(Sales!$J:$J,Sales!$H:$H,A671)</f>
        <v/>
      </c>
      <c r="D671" s="4">
        <f>SUMIFS(Sales!$J:$J,Sales!$U:$U,A671)</f>
        <v/>
      </c>
      <c r="E671" s="4">
        <f>IF(C671&lt;&gt;0,SUMIFS(Investors!$Q:$Q,Investors!$P:$P,A671)-SUMIFS(Sales!$R:$R,Sales!$H:$H,A671),SUMIFS(Investors!$Q:$Q,Investors!$P:$P,A671))</f>
        <v/>
      </c>
      <c r="F671" s="4">
        <f>SUMIFS('General Expenses'!$C:$C,'General Expenses'!$A:$A,A671)</f>
        <v/>
      </c>
      <c r="G671" s="4">
        <f>B671+C671-D671-E671-F671</f>
        <v/>
      </c>
      <c r="H671" s="4">
        <f>H670+G671</f>
        <v/>
      </c>
    </row>
    <row r="672">
      <c r="A672" s="10">
        <f>A671+1</f>
        <v/>
      </c>
      <c r="B672" s="4" t="n"/>
      <c r="C672" s="4">
        <f>SUMIFS(Sales!$S:$S,Sales!$H:$H,A672)+SUMIFS(Sales!$J:$J,Sales!$H:$H,A672)</f>
        <v/>
      </c>
      <c r="D672" s="4">
        <f>SUMIFS(Sales!$J:$J,Sales!$U:$U,A672)</f>
        <v/>
      </c>
      <c r="E672" s="4">
        <f>IF(C672&lt;&gt;0,SUMIFS(Investors!$Q:$Q,Investors!$P:$P,A672)-SUMIFS(Sales!$R:$R,Sales!$H:$H,A672),SUMIFS(Investors!$Q:$Q,Investors!$P:$P,A672))</f>
        <v/>
      </c>
      <c r="F672" s="4">
        <f>SUMIFS('General Expenses'!$C:$C,'General Expenses'!$A:$A,A672)</f>
        <v/>
      </c>
      <c r="G672" s="4">
        <f>B672+C672-D672-E672-F672</f>
        <v/>
      </c>
      <c r="H672" s="4">
        <f>H671+G672</f>
        <v/>
      </c>
    </row>
    <row r="673">
      <c r="A673" s="10">
        <f>A672+1</f>
        <v/>
      </c>
      <c r="B673" s="4" t="n"/>
      <c r="C673" s="4">
        <f>SUMIFS(Sales!$S:$S,Sales!$H:$H,A673)+SUMIFS(Sales!$J:$J,Sales!$H:$H,A673)</f>
        <v/>
      </c>
      <c r="D673" s="4">
        <f>SUMIFS(Sales!$J:$J,Sales!$U:$U,A673)</f>
        <v/>
      </c>
      <c r="E673" s="4">
        <f>IF(C673&lt;&gt;0,SUMIFS(Investors!$Q:$Q,Investors!$P:$P,A673)-SUMIFS(Sales!$R:$R,Sales!$H:$H,A673),SUMIFS(Investors!$Q:$Q,Investors!$P:$P,A673))</f>
        <v/>
      </c>
      <c r="F673" s="4">
        <f>SUMIFS('General Expenses'!$C:$C,'General Expenses'!$A:$A,A673)</f>
        <v/>
      </c>
      <c r="G673" s="4">
        <f>B673+C673-D673-E673-F673</f>
        <v/>
      </c>
      <c r="H673" s="4">
        <f>H672+G673</f>
        <v/>
      </c>
    </row>
    <row r="674">
      <c r="A674" s="10">
        <f>A673+1</f>
        <v/>
      </c>
      <c r="B674" s="4" t="n"/>
      <c r="C674" s="4">
        <f>SUMIFS(Sales!$S:$S,Sales!$H:$H,A674)+SUMIFS(Sales!$J:$J,Sales!$H:$H,A674)</f>
        <v/>
      </c>
      <c r="D674" s="4">
        <f>SUMIFS(Sales!$J:$J,Sales!$U:$U,A674)</f>
        <v/>
      </c>
      <c r="E674" s="4">
        <f>IF(C674&lt;&gt;0,SUMIFS(Investors!$Q:$Q,Investors!$P:$P,A674)-SUMIFS(Sales!$R:$R,Sales!$H:$H,A674),SUMIFS(Investors!$Q:$Q,Investors!$P:$P,A674))</f>
        <v/>
      </c>
      <c r="F674" s="4">
        <f>SUMIFS('General Expenses'!$C:$C,'General Expenses'!$A:$A,A674)</f>
        <v/>
      </c>
      <c r="G674" s="4">
        <f>B674+C674-D674-E674-F674</f>
        <v/>
      </c>
      <c r="H674" s="4">
        <f>H673+G674</f>
        <v/>
      </c>
    </row>
    <row r="675">
      <c r="A675" s="10">
        <f>A674+1</f>
        <v/>
      </c>
      <c r="B675" s="4" t="n"/>
      <c r="C675" s="4">
        <f>SUMIFS(Sales!$S:$S,Sales!$H:$H,A675)+SUMIFS(Sales!$J:$J,Sales!$H:$H,A675)</f>
        <v/>
      </c>
      <c r="D675" s="4">
        <f>SUMIFS(Sales!$J:$J,Sales!$U:$U,A675)</f>
        <v/>
      </c>
      <c r="E675" s="4">
        <f>IF(C675&lt;&gt;0,SUMIFS(Investors!$Q:$Q,Investors!$P:$P,A675)-SUMIFS(Sales!$R:$R,Sales!$H:$H,A675),SUMIFS(Investors!$Q:$Q,Investors!$P:$P,A675))</f>
        <v/>
      </c>
      <c r="F675" s="4">
        <f>SUMIFS('General Expenses'!$C:$C,'General Expenses'!$A:$A,A675)</f>
        <v/>
      </c>
      <c r="G675" s="4">
        <f>B675+C675-D675-E675-F675</f>
        <v/>
      </c>
      <c r="H675" s="4">
        <f>H674+G675</f>
        <v/>
      </c>
    </row>
    <row r="676">
      <c r="A676" s="10">
        <f>A675+1</f>
        <v/>
      </c>
      <c r="B676" s="4" t="n"/>
      <c r="C676" s="4">
        <f>SUMIFS(Sales!$S:$S,Sales!$H:$H,A676)+SUMIFS(Sales!$J:$J,Sales!$H:$H,A676)</f>
        <v/>
      </c>
      <c r="D676" s="4">
        <f>SUMIFS(Sales!$J:$J,Sales!$U:$U,A676)</f>
        <v/>
      </c>
      <c r="E676" s="4">
        <f>IF(C676&lt;&gt;0,SUMIFS(Investors!$Q:$Q,Investors!$P:$P,A676)-SUMIFS(Sales!$R:$R,Sales!$H:$H,A676),SUMIFS(Investors!$Q:$Q,Investors!$P:$P,A676))</f>
        <v/>
      </c>
      <c r="F676" s="4">
        <f>SUMIFS('General Expenses'!$C:$C,'General Expenses'!$A:$A,A676)</f>
        <v/>
      </c>
      <c r="G676" s="4">
        <f>B676+C676-D676-E676-F676</f>
        <v/>
      </c>
      <c r="H676" s="4">
        <f>H675+G676</f>
        <v/>
      </c>
    </row>
    <row r="677">
      <c r="A677" s="10">
        <f>A676+1</f>
        <v/>
      </c>
      <c r="B677" s="4" t="n"/>
      <c r="C677" s="4">
        <f>SUMIFS(Sales!$S:$S,Sales!$H:$H,A677)+SUMIFS(Sales!$J:$J,Sales!$H:$H,A677)</f>
        <v/>
      </c>
      <c r="D677" s="4">
        <f>SUMIFS(Sales!$J:$J,Sales!$U:$U,A677)</f>
        <v/>
      </c>
      <c r="E677" s="4">
        <f>IF(C677&lt;&gt;0,SUMIFS(Investors!$Q:$Q,Investors!$P:$P,A677)-SUMIFS(Sales!$R:$R,Sales!$H:$H,A677),SUMIFS(Investors!$Q:$Q,Investors!$P:$P,A677))</f>
        <v/>
      </c>
      <c r="F677" s="4">
        <f>SUMIFS('General Expenses'!$C:$C,'General Expenses'!$A:$A,A677)</f>
        <v/>
      </c>
      <c r="G677" s="4">
        <f>B677+C677-D677-E677-F677</f>
        <v/>
      </c>
      <c r="H677" s="4">
        <f>H676+G677</f>
        <v/>
      </c>
    </row>
    <row r="678">
      <c r="A678" s="10">
        <f>A677+1</f>
        <v/>
      </c>
      <c r="B678" s="4" t="n"/>
      <c r="C678" s="4">
        <f>SUMIFS(Sales!$S:$S,Sales!$H:$H,A678)+SUMIFS(Sales!$J:$J,Sales!$H:$H,A678)</f>
        <v/>
      </c>
      <c r="D678" s="4">
        <f>SUMIFS(Sales!$J:$J,Sales!$U:$U,A678)</f>
        <v/>
      </c>
      <c r="E678" s="4">
        <f>IF(C678&lt;&gt;0,SUMIFS(Investors!$Q:$Q,Investors!$P:$P,A678)-SUMIFS(Sales!$R:$R,Sales!$H:$H,A678),SUMIFS(Investors!$Q:$Q,Investors!$P:$P,A678))</f>
        <v/>
      </c>
      <c r="F678" s="4">
        <f>SUMIFS('General Expenses'!$C:$C,'General Expenses'!$A:$A,A678)</f>
        <v/>
      </c>
      <c r="G678" s="4">
        <f>B678+C678-D678-E678-F678</f>
        <v/>
      </c>
      <c r="H678" s="4">
        <f>H677+G678</f>
        <v/>
      </c>
    </row>
    <row r="679">
      <c r="A679" s="10">
        <f>A678+1</f>
        <v/>
      </c>
      <c r="B679" s="4" t="n"/>
      <c r="C679" s="4">
        <f>SUMIFS(Sales!$S:$S,Sales!$H:$H,A679)+SUMIFS(Sales!$J:$J,Sales!$H:$H,A679)</f>
        <v/>
      </c>
      <c r="D679" s="4">
        <f>SUMIFS(Sales!$J:$J,Sales!$U:$U,A679)</f>
        <v/>
      </c>
      <c r="E679" s="4">
        <f>IF(C679&lt;&gt;0,SUMIFS(Investors!$Q:$Q,Investors!$P:$P,A679)-SUMIFS(Sales!$R:$R,Sales!$H:$H,A679),SUMIFS(Investors!$Q:$Q,Investors!$P:$P,A679))</f>
        <v/>
      </c>
      <c r="F679" s="4">
        <f>SUMIFS('General Expenses'!$C:$C,'General Expenses'!$A:$A,A679)</f>
        <v/>
      </c>
      <c r="G679" s="4">
        <f>B679+C679-D679-E679-F679</f>
        <v/>
      </c>
      <c r="H679" s="4">
        <f>H678+G679</f>
        <v/>
      </c>
    </row>
    <row r="680">
      <c r="A680" s="10">
        <f>A679+1</f>
        <v/>
      </c>
      <c r="B680" s="4" t="n"/>
      <c r="C680" s="4">
        <f>SUMIFS(Sales!$S:$S,Sales!$H:$H,A680)+SUMIFS(Sales!$J:$J,Sales!$H:$H,A680)</f>
        <v/>
      </c>
      <c r="D680" s="4">
        <f>SUMIFS(Sales!$J:$J,Sales!$U:$U,A680)</f>
        <v/>
      </c>
      <c r="E680" s="4">
        <f>IF(C680&lt;&gt;0,SUMIFS(Investors!$Q:$Q,Investors!$P:$P,A680)-SUMIFS(Sales!$R:$R,Sales!$H:$H,A680),SUMIFS(Investors!$Q:$Q,Investors!$P:$P,A680))</f>
        <v/>
      </c>
      <c r="F680" s="4">
        <f>SUMIFS('General Expenses'!$C:$C,'General Expenses'!$A:$A,A680)</f>
        <v/>
      </c>
      <c r="G680" s="4">
        <f>B680+C680-D680-E680-F680</f>
        <v/>
      </c>
      <c r="H680" s="4">
        <f>H679+G680</f>
        <v/>
      </c>
    </row>
    <row r="681">
      <c r="A681" s="10">
        <f>A680+1</f>
        <v/>
      </c>
      <c r="B681" s="4" t="n"/>
      <c r="C681" s="4">
        <f>SUMIFS(Sales!$S:$S,Sales!$H:$H,A681)+SUMIFS(Sales!$J:$J,Sales!$H:$H,A681)</f>
        <v/>
      </c>
      <c r="D681" s="4">
        <f>SUMIFS(Sales!$J:$J,Sales!$U:$U,A681)</f>
        <v/>
      </c>
      <c r="E681" s="4">
        <f>IF(C681&lt;&gt;0,SUMIFS(Investors!$Q:$Q,Investors!$P:$P,A681)-SUMIFS(Sales!$R:$R,Sales!$H:$H,A681),SUMIFS(Investors!$Q:$Q,Investors!$P:$P,A681))</f>
        <v/>
      </c>
      <c r="F681" s="4">
        <f>SUMIFS('General Expenses'!$C:$C,'General Expenses'!$A:$A,A681)</f>
        <v/>
      </c>
      <c r="G681" s="4">
        <f>B681+C681-D681-E681-F681</f>
        <v/>
      </c>
      <c r="H681" s="4">
        <f>H680+G681</f>
        <v/>
      </c>
    </row>
    <row r="682">
      <c r="A682" s="10">
        <f>A681+1</f>
        <v/>
      </c>
      <c r="B682" s="4" t="n"/>
      <c r="C682" s="4">
        <f>SUMIFS(Sales!$S:$S,Sales!$H:$H,A682)+SUMIFS(Sales!$J:$J,Sales!$H:$H,A682)</f>
        <v/>
      </c>
      <c r="D682" s="4">
        <f>SUMIFS(Sales!$J:$J,Sales!$U:$U,A682)</f>
        <v/>
      </c>
      <c r="E682" s="4">
        <f>IF(C682&lt;&gt;0,SUMIFS(Investors!$Q:$Q,Investors!$P:$P,A682)-SUMIFS(Sales!$R:$R,Sales!$H:$H,A682),SUMIFS(Investors!$Q:$Q,Investors!$P:$P,A682))</f>
        <v/>
      </c>
      <c r="F682" s="4">
        <f>SUMIFS('General Expenses'!$C:$C,'General Expenses'!$A:$A,A682)</f>
        <v/>
      </c>
      <c r="G682" s="4">
        <f>B682+C682-D682-E682-F682</f>
        <v/>
      </c>
      <c r="H682" s="4">
        <f>H681+G682</f>
        <v/>
      </c>
    </row>
    <row r="683">
      <c r="A683" s="10">
        <f>A682+1</f>
        <v/>
      </c>
      <c r="B683" s="4" t="n"/>
      <c r="C683" s="4">
        <f>SUMIFS(Sales!$S:$S,Sales!$H:$H,A683)+SUMIFS(Sales!$J:$J,Sales!$H:$H,A683)</f>
        <v/>
      </c>
      <c r="D683" s="4">
        <f>SUMIFS(Sales!$J:$J,Sales!$U:$U,A683)</f>
        <v/>
      </c>
      <c r="E683" s="4">
        <f>IF(C683&lt;&gt;0,SUMIFS(Investors!$Q:$Q,Investors!$P:$P,A683)-SUMIFS(Sales!$R:$R,Sales!$H:$H,A683),SUMIFS(Investors!$Q:$Q,Investors!$P:$P,A683))</f>
        <v/>
      </c>
      <c r="F683" s="4">
        <f>SUMIFS('General Expenses'!$C:$C,'General Expenses'!$A:$A,A683)</f>
        <v/>
      </c>
      <c r="G683" s="4">
        <f>B683+C683-D683-E683-F683</f>
        <v/>
      </c>
      <c r="H683" s="4">
        <f>H682+G683</f>
        <v/>
      </c>
    </row>
    <row r="684">
      <c r="A684" s="10">
        <f>A683+1</f>
        <v/>
      </c>
      <c r="B684" s="4" t="n"/>
      <c r="C684" s="4">
        <f>SUMIFS(Sales!$S:$S,Sales!$H:$H,A684)+SUMIFS(Sales!$J:$J,Sales!$H:$H,A684)</f>
        <v/>
      </c>
      <c r="D684" s="4">
        <f>SUMIFS(Sales!$J:$J,Sales!$U:$U,A684)</f>
        <v/>
      </c>
      <c r="E684" s="4">
        <f>IF(C684&lt;&gt;0,SUMIFS(Investors!$Q:$Q,Investors!$P:$P,A684)-SUMIFS(Sales!$R:$R,Sales!$H:$H,A684),SUMIFS(Investors!$Q:$Q,Investors!$P:$P,A684))</f>
        <v/>
      </c>
      <c r="F684" s="4">
        <f>SUMIFS('General Expenses'!$C:$C,'General Expenses'!$A:$A,A684)</f>
        <v/>
      </c>
      <c r="G684" s="4">
        <f>B684+C684-D684-E684-F684</f>
        <v/>
      </c>
      <c r="H684" s="4">
        <f>H683+G684</f>
        <v/>
      </c>
    </row>
    <row r="685">
      <c r="A685" s="10">
        <f>A684+1</f>
        <v/>
      </c>
      <c r="B685" s="4" t="n"/>
      <c r="C685" s="4">
        <f>SUMIFS(Sales!$S:$S,Sales!$H:$H,A685)+SUMIFS(Sales!$J:$J,Sales!$H:$H,A685)</f>
        <v/>
      </c>
      <c r="D685" s="4">
        <f>SUMIFS(Sales!$J:$J,Sales!$U:$U,A685)</f>
        <v/>
      </c>
      <c r="E685" s="4">
        <f>IF(C685&lt;&gt;0,SUMIFS(Investors!$Q:$Q,Investors!$P:$P,A685)-SUMIFS(Sales!$R:$R,Sales!$H:$H,A685),SUMIFS(Investors!$Q:$Q,Investors!$P:$P,A685))</f>
        <v/>
      </c>
      <c r="F685" s="4">
        <f>SUMIFS('General Expenses'!$C:$C,'General Expenses'!$A:$A,A685)</f>
        <v/>
      </c>
      <c r="G685" s="4">
        <f>B685+C685-D685-E685-F685</f>
        <v/>
      </c>
      <c r="H685" s="4">
        <f>H684+G685</f>
        <v/>
      </c>
    </row>
    <row r="686">
      <c r="A686" s="10">
        <f>A685+1</f>
        <v/>
      </c>
      <c r="B686" s="4" t="n"/>
      <c r="C686" s="4">
        <f>SUMIFS(Sales!$S:$S,Sales!$H:$H,A686)+SUMIFS(Sales!$J:$J,Sales!$H:$H,A686)</f>
        <v/>
      </c>
      <c r="D686" s="4">
        <f>SUMIFS(Sales!$J:$J,Sales!$U:$U,A686)</f>
        <v/>
      </c>
      <c r="E686" s="4">
        <f>IF(C686&lt;&gt;0,SUMIFS(Investors!$Q:$Q,Investors!$P:$P,A686)-SUMIFS(Sales!$R:$R,Sales!$H:$H,A686),SUMIFS(Investors!$Q:$Q,Investors!$P:$P,A686))</f>
        <v/>
      </c>
      <c r="F686" s="4">
        <f>SUMIFS('General Expenses'!$C:$C,'General Expenses'!$A:$A,A686)</f>
        <v/>
      </c>
      <c r="G686" s="4">
        <f>B686+C686-D686-E686-F686</f>
        <v/>
      </c>
      <c r="H686" s="4">
        <f>H685+G686</f>
        <v/>
      </c>
    </row>
    <row r="687">
      <c r="A687" s="10">
        <f>A686+1</f>
        <v/>
      </c>
      <c r="B687" s="4" t="n"/>
      <c r="C687" s="4">
        <f>SUMIFS(Sales!$S:$S,Sales!$H:$H,A687)+SUMIFS(Sales!$J:$J,Sales!$H:$H,A687)</f>
        <v/>
      </c>
      <c r="D687" s="4">
        <f>SUMIFS(Sales!$J:$J,Sales!$U:$U,A687)</f>
        <v/>
      </c>
      <c r="E687" s="4">
        <f>IF(C687&lt;&gt;0,SUMIFS(Investors!$Q:$Q,Investors!$P:$P,A687)-SUMIFS(Sales!$R:$R,Sales!$H:$H,A687),SUMIFS(Investors!$Q:$Q,Investors!$P:$P,A687))</f>
        <v/>
      </c>
      <c r="F687" s="4">
        <f>SUMIFS('General Expenses'!$C:$C,'General Expenses'!$A:$A,A687)</f>
        <v/>
      </c>
      <c r="G687" s="4">
        <f>B687+C687-D687-E687-F687</f>
        <v/>
      </c>
      <c r="H687" s="4">
        <f>H686+G687</f>
        <v/>
      </c>
    </row>
    <row r="688">
      <c r="A688" s="10">
        <f>A687+1</f>
        <v/>
      </c>
      <c r="B688" s="4" t="n"/>
      <c r="C688" s="4">
        <f>SUMIFS(Sales!$S:$S,Sales!$H:$H,A688)+SUMIFS(Sales!$J:$J,Sales!$H:$H,A688)</f>
        <v/>
      </c>
      <c r="D688" s="4">
        <f>SUMIFS(Sales!$J:$J,Sales!$U:$U,A688)</f>
        <v/>
      </c>
      <c r="E688" s="4">
        <f>IF(C688&lt;&gt;0,SUMIFS(Investors!$Q:$Q,Investors!$P:$P,A688)-SUMIFS(Sales!$R:$R,Sales!$H:$H,A688),SUMIFS(Investors!$Q:$Q,Investors!$P:$P,A688))</f>
        <v/>
      </c>
      <c r="F688" s="4">
        <f>SUMIFS('General Expenses'!$C:$C,'General Expenses'!$A:$A,A688)</f>
        <v/>
      </c>
      <c r="G688" s="4">
        <f>B688+C688-D688-E688-F688</f>
        <v/>
      </c>
      <c r="H688" s="4">
        <f>H687+G688</f>
        <v/>
      </c>
    </row>
    <row r="689">
      <c r="A689" s="10">
        <f>A688+1</f>
        <v/>
      </c>
      <c r="B689" s="4" t="n"/>
      <c r="C689" s="4">
        <f>SUMIFS(Sales!$S:$S,Sales!$H:$H,A689)+SUMIFS(Sales!$J:$J,Sales!$H:$H,A689)</f>
        <v/>
      </c>
      <c r="D689" s="4">
        <f>SUMIFS(Sales!$J:$J,Sales!$U:$U,A689)</f>
        <v/>
      </c>
      <c r="E689" s="4">
        <f>IF(C689&lt;&gt;0,SUMIFS(Investors!$Q:$Q,Investors!$P:$P,A689)-SUMIFS(Sales!$R:$R,Sales!$H:$H,A689),SUMIFS(Investors!$Q:$Q,Investors!$P:$P,A689))</f>
        <v/>
      </c>
      <c r="F689" s="4">
        <f>SUMIFS('General Expenses'!$C:$C,'General Expenses'!$A:$A,A689)</f>
        <v/>
      </c>
      <c r="G689" s="4">
        <f>B689+C689-D689-E689-F689</f>
        <v/>
      </c>
      <c r="H689" s="4">
        <f>H688+G689</f>
        <v/>
      </c>
    </row>
    <row r="690">
      <c r="A690" s="10">
        <f>A689+1</f>
        <v/>
      </c>
      <c r="B690" s="4" t="n"/>
      <c r="C690" s="4">
        <f>SUMIFS(Sales!$S:$S,Sales!$H:$H,A690)+SUMIFS(Sales!$J:$J,Sales!$H:$H,A690)</f>
        <v/>
      </c>
      <c r="D690" s="4">
        <f>SUMIFS(Sales!$J:$J,Sales!$U:$U,A690)</f>
        <v/>
      </c>
      <c r="E690" s="4">
        <f>IF(C690&lt;&gt;0,SUMIFS(Investors!$Q:$Q,Investors!$P:$P,A690)-SUMIFS(Sales!$R:$R,Sales!$H:$H,A690),SUMIFS(Investors!$Q:$Q,Investors!$P:$P,A690))</f>
        <v/>
      </c>
      <c r="F690" s="4">
        <f>SUMIFS('General Expenses'!$C:$C,'General Expenses'!$A:$A,A690)</f>
        <v/>
      </c>
      <c r="G690" s="4">
        <f>B690+C690-D690-E690-F690</f>
        <v/>
      </c>
      <c r="H690" s="4">
        <f>H689+G690</f>
        <v/>
      </c>
    </row>
    <row r="691">
      <c r="A691" s="10">
        <f>A690+1</f>
        <v/>
      </c>
      <c r="B691" s="4" t="n"/>
      <c r="C691" s="4">
        <f>SUMIFS(Sales!$S:$S,Sales!$H:$H,A691)+SUMIFS(Sales!$J:$J,Sales!$H:$H,A691)</f>
        <v/>
      </c>
      <c r="D691" s="4">
        <f>SUMIFS(Sales!$J:$J,Sales!$U:$U,A691)</f>
        <v/>
      </c>
      <c r="E691" s="4">
        <f>IF(C691&lt;&gt;0,SUMIFS(Investors!$Q:$Q,Investors!$P:$P,A691)-SUMIFS(Sales!$R:$R,Sales!$H:$H,A691),SUMIFS(Investors!$Q:$Q,Investors!$P:$P,A691))</f>
        <v/>
      </c>
      <c r="F691" s="4">
        <f>SUMIFS('General Expenses'!$C:$C,'General Expenses'!$A:$A,A691)</f>
        <v/>
      </c>
      <c r="G691" s="4">
        <f>B691+C691-D691-E691-F691</f>
        <v/>
      </c>
      <c r="H691" s="4">
        <f>H690+G691</f>
        <v/>
      </c>
    </row>
    <row r="692">
      <c r="A692" s="10">
        <f>A691+1</f>
        <v/>
      </c>
      <c r="B692" s="4" t="n"/>
      <c r="C692" s="4">
        <f>SUMIFS(Sales!$S:$S,Sales!$H:$H,A692)+SUMIFS(Sales!$J:$J,Sales!$H:$H,A692)</f>
        <v/>
      </c>
      <c r="D692" s="4">
        <f>SUMIFS(Sales!$J:$J,Sales!$U:$U,A692)</f>
        <v/>
      </c>
      <c r="E692" s="4">
        <f>IF(C692&lt;&gt;0,SUMIFS(Investors!$Q:$Q,Investors!$P:$P,A692)-SUMIFS(Sales!$R:$R,Sales!$H:$H,A692),SUMIFS(Investors!$Q:$Q,Investors!$P:$P,A692))</f>
        <v/>
      </c>
      <c r="F692" s="4">
        <f>SUMIFS('General Expenses'!$C:$C,'General Expenses'!$A:$A,A692)</f>
        <v/>
      </c>
      <c r="G692" s="4">
        <f>B692+C692-D692-E692-F692</f>
        <v/>
      </c>
      <c r="H692" s="4">
        <f>H691+G692</f>
        <v/>
      </c>
    </row>
    <row r="693">
      <c r="A693" s="10">
        <f>A692+1</f>
        <v/>
      </c>
      <c r="B693" s="4" t="n"/>
      <c r="C693" s="4">
        <f>SUMIFS(Sales!$S:$S,Sales!$H:$H,A693)+SUMIFS(Sales!$J:$J,Sales!$H:$H,A693)</f>
        <v/>
      </c>
      <c r="D693" s="4">
        <f>SUMIFS(Sales!$J:$J,Sales!$U:$U,A693)</f>
        <v/>
      </c>
      <c r="E693" s="4">
        <f>IF(C693&lt;&gt;0,SUMIFS(Investors!$Q:$Q,Investors!$P:$P,A693)-SUMIFS(Sales!$R:$R,Sales!$H:$H,A693),SUMIFS(Investors!$Q:$Q,Investors!$P:$P,A693))</f>
        <v/>
      </c>
      <c r="F693" s="4">
        <f>SUMIFS('General Expenses'!$C:$C,'General Expenses'!$A:$A,A693)</f>
        <v/>
      </c>
      <c r="G693" s="4">
        <f>B693+C693-D693-E693-F693</f>
        <v/>
      </c>
      <c r="H693" s="4">
        <f>H692+G693</f>
        <v/>
      </c>
    </row>
    <row r="694">
      <c r="A694" s="10">
        <f>A693+1</f>
        <v/>
      </c>
      <c r="B694" s="4" t="n"/>
      <c r="C694" s="4">
        <f>SUMIFS(Sales!$S:$S,Sales!$H:$H,A694)+SUMIFS(Sales!$J:$J,Sales!$H:$H,A694)</f>
        <v/>
      </c>
      <c r="D694" s="4">
        <f>SUMIFS(Sales!$J:$J,Sales!$U:$U,A694)</f>
        <v/>
      </c>
      <c r="E694" s="4">
        <f>IF(C694&lt;&gt;0,SUMIFS(Investors!$Q:$Q,Investors!$P:$P,A694)-SUMIFS(Sales!$R:$R,Sales!$H:$H,A694),SUMIFS(Investors!$Q:$Q,Investors!$P:$P,A694))</f>
        <v/>
      </c>
      <c r="F694" s="4">
        <f>SUMIFS('General Expenses'!$C:$C,'General Expenses'!$A:$A,A694)</f>
        <v/>
      </c>
      <c r="G694" s="4">
        <f>B694+C694-D694-E694-F694</f>
        <v/>
      </c>
      <c r="H694" s="4">
        <f>H693+G694</f>
        <v/>
      </c>
    </row>
    <row r="695">
      <c r="A695" s="10">
        <f>A694+1</f>
        <v/>
      </c>
      <c r="B695" s="4" t="n"/>
      <c r="C695" s="4">
        <f>SUMIFS(Sales!$S:$S,Sales!$H:$H,A695)+SUMIFS(Sales!$J:$J,Sales!$H:$H,A695)</f>
        <v/>
      </c>
      <c r="D695" s="4">
        <f>SUMIFS(Sales!$J:$J,Sales!$U:$U,A695)</f>
        <v/>
      </c>
      <c r="E695" s="4">
        <f>IF(C695&lt;&gt;0,SUMIFS(Investors!$Q:$Q,Investors!$P:$P,A695)-SUMIFS(Sales!$R:$R,Sales!$H:$H,A695),SUMIFS(Investors!$Q:$Q,Investors!$P:$P,A695))</f>
        <v/>
      </c>
      <c r="F695" s="4">
        <f>SUMIFS('General Expenses'!$C:$C,'General Expenses'!$A:$A,A695)</f>
        <v/>
      </c>
      <c r="G695" s="4">
        <f>B695+C695-D695-E695-F695</f>
        <v/>
      </c>
      <c r="H695" s="4">
        <f>H694+G695</f>
        <v/>
      </c>
    </row>
    <row r="696">
      <c r="A696" s="10">
        <f>A695+1</f>
        <v/>
      </c>
      <c r="B696" s="4" t="n"/>
      <c r="C696" s="4">
        <f>SUMIFS(Sales!$S:$S,Sales!$H:$H,A696)+SUMIFS(Sales!$J:$J,Sales!$H:$H,A696)</f>
        <v/>
      </c>
      <c r="D696" s="4">
        <f>SUMIFS(Sales!$J:$J,Sales!$U:$U,A696)</f>
        <v/>
      </c>
      <c r="E696" s="4">
        <f>IF(C696&lt;&gt;0,SUMIFS(Investors!$Q:$Q,Investors!$P:$P,A696)-SUMIFS(Sales!$R:$R,Sales!$H:$H,A696),SUMIFS(Investors!$Q:$Q,Investors!$P:$P,A696))</f>
        <v/>
      </c>
      <c r="F696" s="4">
        <f>SUMIFS('General Expenses'!$C:$C,'General Expenses'!$A:$A,A696)</f>
        <v/>
      </c>
      <c r="G696" s="4">
        <f>B696+C696-D696-E696-F696</f>
        <v/>
      </c>
      <c r="H696" s="4">
        <f>H695+G696</f>
        <v/>
      </c>
    </row>
    <row r="697">
      <c r="A697" s="10">
        <f>A696+1</f>
        <v/>
      </c>
      <c r="B697" s="4" t="n"/>
      <c r="C697" s="4">
        <f>SUMIFS(Sales!$S:$S,Sales!$H:$H,A697)+SUMIFS(Sales!$J:$J,Sales!$H:$H,A697)</f>
        <v/>
      </c>
      <c r="D697" s="4">
        <f>SUMIFS(Sales!$J:$J,Sales!$U:$U,A697)</f>
        <v/>
      </c>
      <c r="E697" s="4">
        <f>IF(C697&lt;&gt;0,SUMIFS(Investors!$Q:$Q,Investors!$P:$P,A697)-SUMIFS(Sales!$R:$R,Sales!$H:$H,A697),SUMIFS(Investors!$Q:$Q,Investors!$P:$P,A697))</f>
        <v/>
      </c>
      <c r="F697" s="4">
        <f>SUMIFS('General Expenses'!$C:$C,'General Expenses'!$A:$A,A697)</f>
        <v/>
      </c>
      <c r="G697" s="4">
        <f>B697+C697-D697-E697-F697</f>
        <v/>
      </c>
      <c r="H697" s="4">
        <f>H696+G697</f>
        <v/>
      </c>
    </row>
    <row r="698">
      <c r="A698" s="10">
        <f>A697+1</f>
        <v/>
      </c>
      <c r="B698" s="4" t="n"/>
      <c r="C698" s="4">
        <f>SUMIFS(Sales!$S:$S,Sales!$H:$H,A698)+SUMIFS(Sales!$J:$J,Sales!$H:$H,A698)</f>
        <v/>
      </c>
      <c r="D698" s="4">
        <f>SUMIFS(Sales!$J:$J,Sales!$U:$U,A698)</f>
        <v/>
      </c>
      <c r="E698" s="4">
        <f>IF(C698&lt;&gt;0,SUMIFS(Investors!$Q:$Q,Investors!$P:$P,A698)-SUMIFS(Sales!$R:$R,Sales!$H:$H,A698),SUMIFS(Investors!$Q:$Q,Investors!$P:$P,A698))</f>
        <v/>
      </c>
      <c r="F698" s="4">
        <f>SUMIFS('General Expenses'!$C:$C,'General Expenses'!$A:$A,A698)</f>
        <v/>
      </c>
      <c r="G698" s="4">
        <f>B698+C698-D698-E698-F698</f>
        <v/>
      </c>
      <c r="H698" s="4">
        <f>H697+G698</f>
        <v/>
      </c>
    </row>
    <row r="699">
      <c r="A699" s="10">
        <f>A698+1</f>
        <v/>
      </c>
      <c r="B699" s="4" t="n"/>
      <c r="C699" s="4">
        <f>SUMIFS(Sales!$S:$S,Sales!$H:$H,A699)+SUMIFS(Sales!$J:$J,Sales!$H:$H,A699)</f>
        <v/>
      </c>
      <c r="D699" s="4">
        <f>SUMIFS(Sales!$J:$J,Sales!$U:$U,A699)</f>
        <v/>
      </c>
      <c r="E699" s="4">
        <f>IF(C699&lt;&gt;0,SUMIFS(Investors!$Q:$Q,Investors!$P:$P,A699)-SUMIFS(Sales!$R:$R,Sales!$H:$H,A699),SUMIFS(Investors!$Q:$Q,Investors!$P:$P,A699))</f>
        <v/>
      </c>
      <c r="F699" s="4">
        <f>SUMIFS('General Expenses'!$C:$C,'General Expenses'!$A:$A,A699)</f>
        <v/>
      </c>
      <c r="G699" s="4">
        <f>B699+C699-D699-E699-F699</f>
        <v/>
      </c>
      <c r="H699" s="4">
        <f>H698+G699</f>
        <v/>
      </c>
    </row>
    <row r="700">
      <c r="A700" s="10">
        <f>A699+1</f>
        <v/>
      </c>
      <c r="B700" s="4" t="n"/>
      <c r="C700" s="4">
        <f>SUMIFS(Sales!$S:$S,Sales!$H:$H,A700)+SUMIFS(Sales!$J:$J,Sales!$H:$H,A700)</f>
        <v/>
      </c>
      <c r="D700" s="4">
        <f>SUMIFS(Sales!$J:$J,Sales!$U:$U,A700)</f>
        <v/>
      </c>
      <c r="E700" s="4">
        <f>IF(C700&lt;&gt;0,SUMIFS(Investors!$Q:$Q,Investors!$P:$P,A700)-SUMIFS(Sales!$R:$R,Sales!$H:$H,A700),SUMIFS(Investors!$Q:$Q,Investors!$P:$P,A700))</f>
        <v/>
      </c>
      <c r="F700" s="4">
        <f>SUMIFS('General Expenses'!$C:$C,'General Expenses'!$A:$A,A700)</f>
        <v/>
      </c>
      <c r="G700" s="4">
        <f>B700+C700-D700-E700-F700</f>
        <v/>
      </c>
      <c r="H700" s="4">
        <f>H699+G700</f>
        <v/>
      </c>
    </row>
    <row r="701">
      <c r="A701" s="10">
        <f>A700+1</f>
        <v/>
      </c>
      <c r="B701" s="4" t="n"/>
      <c r="C701" s="4">
        <f>SUMIFS(Sales!$S:$S,Sales!$H:$H,A701)+SUMIFS(Sales!$J:$J,Sales!$H:$H,A701)</f>
        <v/>
      </c>
      <c r="D701" s="4">
        <f>SUMIFS(Sales!$J:$J,Sales!$U:$U,A701)</f>
        <v/>
      </c>
      <c r="E701" s="4">
        <f>IF(C701&lt;&gt;0,SUMIFS(Investors!$Q:$Q,Investors!$P:$P,A701)-SUMIFS(Sales!$R:$R,Sales!$H:$H,A701),SUMIFS(Investors!$Q:$Q,Investors!$P:$P,A701))</f>
        <v/>
      </c>
      <c r="F701" s="4">
        <f>SUMIFS('General Expenses'!$C:$C,'General Expenses'!$A:$A,A701)</f>
        <v/>
      </c>
      <c r="G701" s="4">
        <f>B701+C701-D701-E701-F701</f>
        <v/>
      </c>
      <c r="H701" s="4">
        <f>H700+G701</f>
        <v/>
      </c>
    </row>
    <row r="702">
      <c r="A702" s="10">
        <f>A701+1</f>
        <v/>
      </c>
      <c r="B702" s="4" t="n"/>
      <c r="C702" s="4">
        <f>SUMIFS(Sales!$S:$S,Sales!$H:$H,A702)+SUMIFS(Sales!$J:$J,Sales!$H:$H,A702)</f>
        <v/>
      </c>
      <c r="D702" s="4">
        <f>SUMIFS(Sales!$J:$J,Sales!$U:$U,A702)</f>
        <v/>
      </c>
      <c r="E702" s="4">
        <f>IF(C702&lt;&gt;0,SUMIFS(Investors!$Q:$Q,Investors!$P:$P,A702)-SUMIFS(Sales!$R:$R,Sales!$H:$H,A702),SUMIFS(Investors!$Q:$Q,Investors!$P:$P,A702))</f>
        <v/>
      </c>
      <c r="F702" s="4">
        <f>SUMIFS('General Expenses'!$C:$C,'General Expenses'!$A:$A,A702)</f>
        <v/>
      </c>
      <c r="G702" s="4">
        <f>B702+C702-D702-E702-F702</f>
        <v/>
      </c>
      <c r="H702" s="4">
        <f>H701+G702</f>
        <v/>
      </c>
    </row>
    <row r="703">
      <c r="A703" s="10">
        <f>A702+1</f>
        <v/>
      </c>
      <c r="B703" s="4" t="n"/>
      <c r="C703" s="4">
        <f>SUMIFS(Sales!$S:$S,Sales!$H:$H,A703)+SUMIFS(Sales!$J:$J,Sales!$H:$H,A703)</f>
        <v/>
      </c>
      <c r="D703" s="4">
        <f>SUMIFS(Sales!$J:$J,Sales!$U:$U,A703)</f>
        <v/>
      </c>
      <c r="E703" s="4">
        <f>IF(C703&lt;&gt;0,SUMIFS(Investors!$Q:$Q,Investors!$P:$P,A703)-SUMIFS(Sales!$R:$R,Sales!$H:$H,A703),SUMIFS(Investors!$Q:$Q,Investors!$P:$P,A703))</f>
        <v/>
      </c>
      <c r="F703" s="4">
        <f>SUMIFS('General Expenses'!$C:$C,'General Expenses'!$A:$A,A703)</f>
        <v/>
      </c>
      <c r="G703" s="4">
        <f>B703+C703-D703-E703-F703</f>
        <v/>
      </c>
      <c r="H703" s="4">
        <f>H702+G703</f>
        <v/>
      </c>
    </row>
    <row r="704">
      <c r="A704" s="10">
        <f>A703+1</f>
        <v/>
      </c>
      <c r="B704" s="4" t="n"/>
      <c r="C704" s="4">
        <f>SUMIFS(Sales!$S:$S,Sales!$H:$H,A704)+SUMIFS(Sales!$J:$J,Sales!$H:$H,A704)</f>
        <v/>
      </c>
      <c r="D704" s="4">
        <f>SUMIFS(Sales!$J:$J,Sales!$U:$U,A704)</f>
        <v/>
      </c>
      <c r="E704" s="4">
        <f>IF(C704&lt;&gt;0,SUMIFS(Investors!$Q:$Q,Investors!$P:$P,A704)-SUMIFS(Sales!$R:$R,Sales!$H:$H,A704),SUMIFS(Investors!$Q:$Q,Investors!$P:$P,A704))</f>
        <v/>
      </c>
      <c r="F704" s="4">
        <f>SUMIFS('General Expenses'!$C:$C,'General Expenses'!$A:$A,A704)</f>
        <v/>
      </c>
      <c r="G704" s="4">
        <f>B704+C704-D704-E704-F704</f>
        <v/>
      </c>
      <c r="H704" s="4">
        <f>H703+G704</f>
        <v/>
      </c>
    </row>
    <row r="705">
      <c r="A705" s="10">
        <f>A704+1</f>
        <v/>
      </c>
      <c r="B705" s="4" t="n"/>
      <c r="C705" s="4">
        <f>SUMIFS(Sales!$S:$S,Sales!$H:$H,A705)+SUMIFS(Sales!$J:$J,Sales!$H:$H,A705)</f>
        <v/>
      </c>
      <c r="D705" s="4">
        <f>SUMIFS(Sales!$J:$J,Sales!$U:$U,A705)</f>
        <v/>
      </c>
      <c r="E705" s="4">
        <f>IF(C705&lt;&gt;0,SUMIFS(Investors!$Q:$Q,Investors!$P:$P,A705)-SUMIFS(Sales!$R:$R,Sales!$H:$H,A705),SUMIFS(Investors!$Q:$Q,Investors!$P:$P,A705))</f>
        <v/>
      </c>
      <c r="F705" s="4">
        <f>SUMIFS('General Expenses'!$C:$C,'General Expenses'!$A:$A,A705)</f>
        <v/>
      </c>
      <c r="G705" s="4">
        <f>B705+C705-D705-E705-F705</f>
        <v/>
      </c>
      <c r="H705" s="4">
        <f>H704+G705</f>
        <v/>
      </c>
    </row>
    <row r="706">
      <c r="A706" s="10">
        <f>A705+1</f>
        <v/>
      </c>
      <c r="B706" s="4" t="n"/>
      <c r="C706" s="4">
        <f>SUMIFS(Sales!$S:$S,Sales!$H:$H,A706)+SUMIFS(Sales!$J:$J,Sales!$H:$H,A706)</f>
        <v/>
      </c>
      <c r="D706" s="4">
        <f>SUMIFS(Sales!$J:$J,Sales!$U:$U,A706)</f>
        <v/>
      </c>
      <c r="E706" s="4">
        <f>IF(C706&lt;&gt;0,SUMIFS(Investors!$Q:$Q,Investors!$P:$P,A706)-SUMIFS(Sales!$R:$R,Sales!$H:$H,A706),SUMIFS(Investors!$Q:$Q,Investors!$P:$P,A706))</f>
        <v/>
      </c>
      <c r="F706" s="4">
        <f>SUMIFS('General Expenses'!$C:$C,'General Expenses'!$A:$A,A706)</f>
        <v/>
      </c>
      <c r="G706" s="4">
        <f>B706+C706-D706-E706-F706</f>
        <v/>
      </c>
      <c r="H706" s="4">
        <f>H705+G706</f>
        <v/>
      </c>
    </row>
    <row r="707">
      <c r="A707" s="10">
        <f>A706+1</f>
        <v/>
      </c>
      <c r="B707" s="4" t="n"/>
      <c r="C707" s="4">
        <f>SUMIFS(Sales!$S:$S,Sales!$H:$H,A707)+SUMIFS(Sales!$J:$J,Sales!$H:$H,A707)</f>
        <v/>
      </c>
      <c r="D707" s="4">
        <f>SUMIFS(Sales!$J:$J,Sales!$U:$U,A707)</f>
        <v/>
      </c>
      <c r="E707" s="4">
        <f>IF(C707&lt;&gt;0,SUMIFS(Investors!$Q:$Q,Investors!$P:$P,A707)-SUMIFS(Sales!$R:$R,Sales!$H:$H,A707),SUMIFS(Investors!$Q:$Q,Investors!$P:$P,A707))</f>
        <v/>
      </c>
      <c r="F707" s="4">
        <f>SUMIFS('General Expenses'!$C:$C,'General Expenses'!$A:$A,A707)</f>
        <v/>
      </c>
      <c r="G707" s="4">
        <f>B707+C707-D707-E707-F707</f>
        <v/>
      </c>
      <c r="H707" s="4">
        <f>H706+G707</f>
        <v/>
      </c>
    </row>
    <row r="708">
      <c r="A708" s="10">
        <f>A707+1</f>
        <v/>
      </c>
      <c r="B708" s="4" t="n"/>
      <c r="C708" s="4">
        <f>SUMIFS(Sales!$S:$S,Sales!$H:$H,A708)+SUMIFS(Sales!$J:$J,Sales!$H:$H,A708)</f>
        <v/>
      </c>
      <c r="D708" s="4">
        <f>SUMIFS(Sales!$J:$J,Sales!$U:$U,A708)</f>
        <v/>
      </c>
      <c r="E708" s="4">
        <f>IF(C708&lt;&gt;0,SUMIFS(Investors!$Q:$Q,Investors!$P:$P,A708)-SUMIFS(Sales!$R:$R,Sales!$H:$H,A708),SUMIFS(Investors!$Q:$Q,Investors!$P:$P,A708))</f>
        <v/>
      </c>
      <c r="F708" s="4">
        <f>SUMIFS('General Expenses'!$C:$C,'General Expenses'!$A:$A,A708)</f>
        <v/>
      </c>
      <c r="G708" s="4">
        <f>B708+C708-D708-E708-F708</f>
        <v/>
      </c>
      <c r="H708" s="4">
        <f>H707+G708</f>
        <v/>
      </c>
    </row>
    <row r="709">
      <c r="A709" s="10">
        <f>A708+1</f>
        <v/>
      </c>
      <c r="B709" s="4" t="n"/>
      <c r="C709" s="4">
        <f>SUMIFS(Sales!$S:$S,Sales!$H:$H,A709)+SUMIFS(Sales!$J:$J,Sales!$H:$H,A709)</f>
        <v/>
      </c>
      <c r="D709" s="4">
        <f>SUMIFS(Sales!$J:$J,Sales!$U:$U,A709)</f>
        <v/>
      </c>
      <c r="E709" s="4">
        <f>IF(C709&lt;&gt;0,SUMIFS(Investors!$Q:$Q,Investors!$P:$P,A709)-SUMIFS(Sales!$R:$R,Sales!$H:$H,A709),SUMIFS(Investors!$Q:$Q,Investors!$P:$P,A709))</f>
        <v/>
      </c>
      <c r="F709" s="4">
        <f>SUMIFS('General Expenses'!$C:$C,'General Expenses'!$A:$A,A709)</f>
        <v/>
      </c>
      <c r="G709" s="4">
        <f>B709+C709-D709-E709-F709</f>
        <v/>
      </c>
      <c r="H709" s="4">
        <f>H708+G709</f>
        <v/>
      </c>
    </row>
    <row r="710">
      <c r="A710" s="10">
        <f>A709+1</f>
        <v/>
      </c>
      <c r="B710" s="4" t="n"/>
      <c r="C710" s="4">
        <f>SUMIFS(Sales!$S:$S,Sales!$H:$H,A710)+SUMIFS(Sales!$J:$J,Sales!$H:$H,A710)</f>
        <v/>
      </c>
      <c r="D710" s="4">
        <f>SUMIFS(Sales!$J:$J,Sales!$U:$U,A710)</f>
        <v/>
      </c>
      <c r="E710" s="4">
        <f>IF(C710&lt;&gt;0,SUMIFS(Investors!$Q:$Q,Investors!$P:$P,A710)-SUMIFS(Sales!$R:$R,Sales!$H:$H,A710),SUMIFS(Investors!$Q:$Q,Investors!$P:$P,A710))</f>
        <v/>
      </c>
      <c r="F710" s="4">
        <f>SUMIFS('General Expenses'!$C:$C,'General Expenses'!$A:$A,A710)</f>
        <v/>
      </c>
      <c r="G710" s="4">
        <f>B710+C710-D710-E710-F710</f>
        <v/>
      </c>
      <c r="H710" s="4">
        <f>H709+G710</f>
        <v/>
      </c>
    </row>
    <row r="711">
      <c r="A711" s="10">
        <f>A710+1</f>
        <v/>
      </c>
      <c r="B711" s="4" t="n"/>
      <c r="C711" s="4">
        <f>SUMIFS(Sales!$S:$S,Sales!$H:$H,A711)+SUMIFS(Sales!$J:$J,Sales!$H:$H,A711)</f>
        <v/>
      </c>
      <c r="D711" s="4">
        <f>SUMIFS(Sales!$J:$J,Sales!$U:$U,A711)</f>
        <v/>
      </c>
      <c r="E711" s="4">
        <f>IF(C711&lt;&gt;0,SUMIFS(Investors!$Q:$Q,Investors!$P:$P,A711)-SUMIFS(Sales!$R:$R,Sales!$H:$H,A711),SUMIFS(Investors!$Q:$Q,Investors!$P:$P,A711))</f>
        <v/>
      </c>
      <c r="F711" s="4">
        <f>SUMIFS('General Expenses'!$C:$C,'General Expenses'!$A:$A,A711)</f>
        <v/>
      </c>
      <c r="G711" s="4">
        <f>B711+C711-D711-E711-F711</f>
        <v/>
      </c>
      <c r="H711" s="4">
        <f>H710+G711</f>
        <v/>
      </c>
    </row>
    <row r="712">
      <c r="A712" s="10">
        <f>A711+1</f>
        <v/>
      </c>
      <c r="B712" s="4" t="n"/>
      <c r="C712" s="4">
        <f>SUMIFS(Sales!$S:$S,Sales!$H:$H,A712)+SUMIFS(Sales!$J:$J,Sales!$H:$H,A712)</f>
        <v/>
      </c>
      <c r="D712" s="4">
        <f>SUMIFS(Sales!$J:$J,Sales!$U:$U,A712)</f>
        <v/>
      </c>
      <c r="E712" s="4">
        <f>IF(C712&lt;&gt;0,SUMIFS(Investors!$Q:$Q,Investors!$P:$P,A712)-SUMIFS(Sales!$R:$R,Sales!$H:$H,A712),SUMIFS(Investors!$Q:$Q,Investors!$P:$P,A712))</f>
        <v/>
      </c>
      <c r="F712" s="4">
        <f>SUMIFS('General Expenses'!$C:$C,'General Expenses'!$A:$A,A712)</f>
        <v/>
      </c>
      <c r="G712" s="4">
        <f>B712+C712-D712-E712-F712</f>
        <v/>
      </c>
      <c r="H712" s="4">
        <f>H711+G712</f>
        <v/>
      </c>
    </row>
    <row r="713">
      <c r="A713" s="10">
        <f>A712+1</f>
        <v/>
      </c>
      <c r="B713" s="4" t="n"/>
      <c r="C713" s="4">
        <f>SUMIFS(Sales!$S:$S,Sales!$H:$H,A713)+SUMIFS(Sales!$J:$J,Sales!$H:$H,A713)</f>
        <v/>
      </c>
      <c r="D713" s="4">
        <f>SUMIFS(Sales!$J:$J,Sales!$U:$U,A713)</f>
        <v/>
      </c>
      <c r="E713" s="4">
        <f>IF(C713&lt;&gt;0,SUMIFS(Investors!$Q:$Q,Investors!$P:$P,A713)-SUMIFS(Sales!$R:$R,Sales!$H:$H,A713),SUMIFS(Investors!$Q:$Q,Investors!$P:$P,A713))</f>
        <v/>
      </c>
      <c r="F713" s="4">
        <f>SUMIFS('General Expenses'!$C:$C,'General Expenses'!$A:$A,A713)</f>
        <v/>
      </c>
      <c r="G713" s="4">
        <f>B713+C713-D713-E713-F713</f>
        <v/>
      </c>
      <c r="H713" s="4">
        <f>H712+G713</f>
        <v/>
      </c>
    </row>
    <row r="714">
      <c r="A714" s="10">
        <f>A713+1</f>
        <v/>
      </c>
      <c r="B714" s="4" t="n"/>
      <c r="C714" s="4">
        <f>SUMIFS(Sales!$S:$S,Sales!$H:$H,A714)+SUMIFS(Sales!$J:$J,Sales!$H:$H,A714)</f>
        <v/>
      </c>
      <c r="D714" s="4">
        <f>SUMIFS(Sales!$J:$J,Sales!$U:$U,A714)</f>
        <v/>
      </c>
      <c r="E714" s="4">
        <f>IF(C714&lt;&gt;0,SUMIFS(Investors!$Q:$Q,Investors!$P:$P,A714)-SUMIFS(Sales!$R:$R,Sales!$H:$H,A714),SUMIFS(Investors!$Q:$Q,Investors!$P:$P,A714))</f>
        <v/>
      </c>
      <c r="F714" s="4">
        <f>SUMIFS('General Expenses'!$C:$C,'General Expenses'!$A:$A,A714)</f>
        <v/>
      </c>
      <c r="G714" s="4">
        <f>B714+C714-D714-E714-F714</f>
        <v/>
      </c>
      <c r="H714" s="4">
        <f>H713+G714</f>
        <v/>
      </c>
    </row>
    <row r="715">
      <c r="A715" s="10">
        <f>A714+1</f>
        <v/>
      </c>
      <c r="B715" s="4" t="n"/>
      <c r="C715" s="4">
        <f>SUMIFS(Sales!$S:$S,Sales!$H:$H,A715)+SUMIFS(Sales!$J:$J,Sales!$H:$H,A715)</f>
        <v/>
      </c>
      <c r="D715" s="4">
        <f>SUMIFS(Sales!$J:$J,Sales!$U:$U,A715)</f>
        <v/>
      </c>
      <c r="E715" s="4">
        <f>IF(C715&lt;&gt;0,SUMIFS(Investors!$Q:$Q,Investors!$P:$P,A715)-SUMIFS(Sales!$R:$R,Sales!$H:$H,A715),SUMIFS(Investors!$Q:$Q,Investors!$P:$P,A715))</f>
        <v/>
      </c>
      <c r="F715" s="4">
        <f>SUMIFS('General Expenses'!$C:$C,'General Expenses'!$A:$A,A715)</f>
        <v/>
      </c>
      <c r="G715" s="4">
        <f>B715+C715-D715-E715-F715</f>
        <v/>
      </c>
      <c r="H715" s="4">
        <f>H714+G715</f>
        <v/>
      </c>
    </row>
    <row r="716">
      <c r="A716" s="10">
        <f>A715+1</f>
        <v/>
      </c>
      <c r="B716" s="4" t="n"/>
      <c r="C716" s="4">
        <f>SUMIFS(Sales!$S:$S,Sales!$H:$H,A716)+SUMIFS(Sales!$J:$J,Sales!$H:$H,A716)</f>
        <v/>
      </c>
      <c r="D716" s="4">
        <f>SUMIFS(Sales!$J:$J,Sales!$U:$U,A716)</f>
        <v/>
      </c>
      <c r="E716" s="4">
        <f>IF(C716&lt;&gt;0,SUMIFS(Investors!$Q:$Q,Investors!$P:$P,A716)-SUMIFS(Sales!$R:$R,Sales!$H:$H,A716),SUMIFS(Investors!$Q:$Q,Investors!$P:$P,A716))</f>
        <v/>
      </c>
      <c r="F716" s="4">
        <f>SUMIFS('General Expenses'!$C:$C,'General Expenses'!$A:$A,A716)</f>
        <v/>
      </c>
      <c r="G716" s="4">
        <f>B716+C716-D716-E716-F716</f>
        <v/>
      </c>
      <c r="H716" s="4">
        <f>H715+G716</f>
        <v/>
      </c>
    </row>
    <row r="717">
      <c r="A717" s="10">
        <f>A716+1</f>
        <v/>
      </c>
      <c r="B717" s="4" t="n"/>
      <c r="C717" s="4">
        <f>SUMIFS(Sales!$S:$S,Sales!$H:$H,A717)+SUMIFS(Sales!$J:$J,Sales!$H:$H,A717)</f>
        <v/>
      </c>
      <c r="D717" s="4">
        <f>SUMIFS(Sales!$J:$J,Sales!$U:$U,A717)</f>
        <v/>
      </c>
      <c r="E717" s="4">
        <f>IF(C717&lt;&gt;0,SUMIFS(Investors!$Q:$Q,Investors!$P:$P,A717)-SUMIFS(Sales!$R:$R,Sales!$H:$H,A717),SUMIFS(Investors!$Q:$Q,Investors!$P:$P,A717))</f>
        <v/>
      </c>
      <c r="F717" s="4">
        <f>SUMIFS('General Expenses'!$C:$C,'General Expenses'!$A:$A,A717)</f>
        <v/>
      </c>
      <c r="G717" s="4">
        <f>B717+C717-D717-E717-F717</f>
        <v/>
      </c>
      <c r="H717" s="4">
        <f>H716+G717</f>
        <v/>
      </c>
    </row>
    <row r="718">
      <c r="A718" s="10">
        <f>A717+1</f>
        <v/>
      </c>
      <c r="B718" s="4" t="n"/>
      <c r="C718" s="4">
        <f>SUMIFS(Sales!$S:$S,Sales!$H:$H,A718)+SUMIFS(Sales!$J:$J,Sales!$H:$H,A718)</f>
        <v/>
      </c>
      <c r="D718" s="4">
        <f>SUMIFS(Sales!$J:$J,Sales!$U:$U,A718)</f>
        <v/>
      </c>
      <c r="E718" s="4">
        <f>IF(C718&lt;&gt;0,SUMIFS(Investors!$Q:$Q,Investors!$P:$P,A718)-SUMIFS(Sales!$R:$R,Sales!$H:$H,A718),SUMIFS(Investors!$Q:$Q,Investors!$P:$P,A718))</f>
        <v/>
      </c>
      <c r="F718" s="4">
        <f>SUMIFS('General Expenses'!$C:$C,'General Expenses'!$A:$A,A718)</f>
        <v/>
      </c>
      <c r="G718" s="4">
        <f>B718+C718-D718-E718-F718</f>
        <v/>
      </c>
      <c r="H718" s="4">
        <f>H717+G718</f>
        <v/>
      </c>
    </row>
    <row r="719">
      <c r="A719" s="10">
        <f>A718+1</f>
        <v/>
      </c>
      <c r="B719" s="4" t="n"/>
      <c r="C719" s="4">
        <f>SUMIFS(Sales!$S:$S,Sales!$H:$H,A719)+SUMIFS(Sales!$J:$J,Sales!$H:$H,A719)</f>
        <v/>
      </c>
      <c r="D719" s="4">
        <f>SUMIFS(Sales!$J:$J,Sales!$U:$U,A719)</f>
        <v/>
      </c>
      <c r="E719" s="4">
        <f>IF(C719&lt;&gt;0,SUMIFS(Investors!$Q:$Q,Investors!$P:$P,A719)-SUMIFS(Sales!$R:$R,Sales!$H:$H,A719),SUMIFS(Investors!$Q:$Q,Investors!$P:$P,A719))</f>
        <v/>
      </c>
      <c r="F719" s="4">
        <f>SUMIFS('General Expenses'!$C:$C,'General Expenses'!$A:$A,A719)</f>
        <v/>
      </c>
      <c r="G719" s="4">
        <f>B719+C719-D719-E719-F719</f>
        <v/>
      </c>
      <c r="H719" s="4">
        <f>H718+G719</f>
        <v/>
      </c>
    </row>
    <row r="720">
      <c r="A720" s="10">
        <f>A719+1</f>
        <v/>
      </c>
      <c r="B720" s="4" t="n"/>
      <c r="C720" s="4">
        <f>SUMIFS(Sales!$S:$S,Sales!$H:$H,A720)+SUMIFS(Sales!$J:$J,Sales!$H:$H,A720)</f>
        <v/>
      </c>
      <c r="D720" s="4">
        <f>SUMIFS(Sales!$J:$J,Sales!$U:$U,A720)</f>
        <v/>
      </c>
      <c r="E720" s="4">
        <f>IF(C720&lt;&gt;0,SUMIFS(Investors!$Q:$Q,Investors!$P:$P,A720)-SUMIFS(Sales!$R:$R,Sales!$H:$H,A720),SUMIFS(Investors!$Q:$Q,Investors!$P:$P,A720))</f>
        <v/>
      </c>
      <c r="F720" s="4">
        <f>SUMIFS('General Expenses'!$C:$C,'General Expenses'!$A:$A,A720)</f>
        <v/>
      </c>
      <c r="G720" s="4">
        <f>B720+C720-D720-E720-F720</f>
        <v/>
      </c>
      <c r="H720" s="4">
        <f>H719+G720</f>
        <v/>
      </c>
    </row>
    <row r="721">
      <c r="A721" s="10">
        <f>A720+1</f>
        <v/>
      </c>
      <c r="B721" s="4" t="n"/>
      <c r="C721" s="4">
        <f>SUMIFS(Sales!$S:$S,Sales!$H:$H,A721)+SUMIFS(Sales!$J:$J,Sales!$H:$H,A721)</f>
        <v/>
      </c>
      <c r="D721" s="4">
        <f>SUMIFS(Sales!$J:$J,Sales!$U:$U,A721)</f>
        <v/>
      </c>
      <c r="E721" s="4">
        <f>IF(C721&lt;&gt;0,SUMIFS(Investors!$Q:$Q,Investors!$P:$P,A721)-SUMIFS(Sales!$R:$R,Sales!$H:$H,A721),SUMIFS(Investors!$Q:$Q,Investors!$P:$P,A721))</f>
        <v/>
      </c>
      <c r="F721" s="4">
        <f>SUMIFS('General Expenses'!$C:$C,'General Expenses'!$A:$A,A721)</f>
        <v/>
      </c>
      <c r="G721" s="4">
        <f>B721+C721-D721-E721-F721</f>
        <v/>
      </c>
      <c r="H721" s="4">
        <f>H720+G721</f>
        <v/>
      </c>
    </row>
    <row r="722">
      <c r="A722" s="10">
        <f>A721+1</f>
        <v/>
      </c>
      <c r="B722" s="4" t="n"/>
      <c r="C722" s="4">
        <f>SUMIFS(Sales!$S:$S,Sales!$H:$H,A722)+SUMIFS(Sales!$J:$J,Sales!$H:$H,A722)</f>
        <v/>
      </c>
      <c r="D722" s="4">
        <f>SUMIFS(Sales!$J:$J,Sales!$U:$U,A722)</f>
        <v/>
      </c>
      <c r="E722" s="4">
        <f>IF(C722&lt;&gt;0,SUMIFS(Investors!$Q:$Q,Investors!$P:$P,A722)-SUMIFS(Sales!$R:$R,Sales!$H:$H,A722),SUMIFS(Investors!$Q:$Q,Investors!$P:$P,A722))</f>
        <v/>
      </c>
      <c r="F722" s="4">
        <f>SUMIFS('General Expenses'!$C:$C,'General Expenses'!$A:$A,A722)</f>
        <v/>
      </c>
      <c r="G722" s="4">
        <f>B722+C722-D722-E722-F722</f>
        <v/>
      </c>
      <c r="H722" s="4">
        <f>H721+G722</f>
        <v/>
      </c>
    </row>
    <row r="723">
      <c r="A723" s="10">
        <f>A722+1</f>
        <v/>
      </c>
      <c r="B723" s="4" t="n"/>
      <c r="C723" s="4">
        <f>SUMIFS(Sales!$S:$S,Sales!$H:$H,A723)+SUMIFS(Sales!$J:$J,Sales!$H:$H,A723)</f>
        <v/>
      </c>
      <c r="D723" s="4">
        <f>SUMIFS(Sales!$J:$J,Sales!$U:$U,A723)</f>
        <v/>
      </c>
      <c r="E723" s="4">
        <f>IF(C723&lt;&gt;0,SUMIFS(Investors!$Q:$Q,Investors!$P:$P,A723)-SUMIFS(Sales!$R:$R,Sales!$H:$H,A723),SUMIFS(Investors!$Q:$Q,Investors!$P:$P,A723))</f>
        <v/>
      </c>
      <c r="F723" s="4">
        <f>SUMIFS('General Expenses'!$C:$C,'General Expenses'!$A:$A,A723)</f>
        <v/>
      </c>
      <c r="G723" s="4">
        <f>B723+C723-D723-E723-F723</f>
        <v/>
      </c>
      <c r="H723" s="4">
        <f>H722+G723</f>
        <v/>
      </c>
    </row>
    <row r="724">
      <c r="A724" s="10">
        <f>A723+1</f>
        <v/>
      </c>
      <c r="B724" s="4" t="n"/>
      <c r="C724" s="4">
        <f>SUMIFS(Sales!$S:$S,Sales!$H:$H,A724)+SUMIFS(Sales!$J:$J,Sales!$H:$H,A724)</f>
        <v/>
      </c>
      <c r="D724" s="4">
        <f>SUMIFS(Sales!$J:$J,Sales!$U:$U,A724)</f>
        <v/>
      </c>
      <c r="E724" s="4">
        <f>IF(C724&lt;&gt;0,SUMIFS(Investors!$Q:$Q,Investors!$P:$P,A724)-SUMIFS(Sales!$R:$R,Sales!$H:$H,A724),SUMIFS(Investors!$Q:$Q,Investors!$P:$P,A724))</f>
        <v/>
      </c>
      <c r="F724" s="4">
        <f>SUMIFS('General Expenses'!$C:$C,'General Expenses'!$A:$A,A724)</f>
        <v/>
      </c>
      <c r="G724" s="4">
        <f>B724+C724-D724-E724-F724</f>
        <v/>
      </c>
      <c r="H724" s="4">
        <f>H723+G724</f>
        <v/>
      </c>
    </row>
    <row r="725">
      <c r="A725" s="10">
        <f>A724+1</f>
        <v/>
      </c>
      <c r="B725" s="4" t="n"/>
      <c r="C725" s="4">
        <f>SUMIFS(Sales!$S:$S,Sales!$H:$H,A725)+SUMIFS(Sales!$J:$J,Sales!$H:$H,A725)</f>
        <v/>
      </c>
      <c r="D725" s="4">
        <f>SUMIFS(Sales!$J:$J,Sales!$U:$U,A725)</f>
        <v/>
      </c>
      <c r="E725" s="4">
        <f>IF(C725&lt;&gt;0,SUMIFS(Investors!$Q:$Q,Investors!$P:$P,A725)-SUMIFS(Sales!$R:$R,Sales!$H:$H,A725),SUMIFS(Investors!$Q:$Q,Investors!$P:$P,A725))</f>
        <v/>
      </c>
      <c r="F725" s="4">
        <f>SUMIFS('General Expenses'!$C:$C,'General Expenses'!$A:$A,A725)</f>
        <v/>
      </c>
      <c r="G725" s="4">
        <f>B725+C725-D725-E725-F725</f>
        <v/>
      </c>
      <c r="H725" s="4">
        <f>H724+G725</f>
        <v/>
      </c>
    </row>
    <row r="726">
      <c r="A726" s="10">
        <f>A725+1</f>
        <v/>
      </c>
      <c r="B726" s="4" t="n"/>
      <c r="C726" s="4">
        <f>SUMIFS(Sales!$S:$S,Sales!$H:$H,A726)+SUMIFS(Sales!$J:$J,Sales!$H:$H,A726)</f>
        <v/>
      </c>
      <c r="D726" s="4">
        <f>SUMIFS(Sales!$J:$J,Sales!$U:$U,A726)</f>
        <v/>
      </c>
      <c r="E726" s="4">
        <f>IF(C726&lt;&gt;0,SUMIFS(Investors!$Q:$Q,Investors!$P:$P,A726)-SUMIFS(Sales!$R:$R,Sales!$H:$H,A726),SUMIFS(Investors!$Q:$Q,Investors!$P:$P,A726))</f>
        <v/>
      </c>
      <c r="F726" s="4">
        <f>SUMIFS('General Expenses'!$C:$C,'General Expenses'!$A:$A,A726)</f>
        <v/>
      </c>
      <c r="G726" s="4">
        <f>B726+C726-D726-E726-F726</f>
        <v/>
      </c>
      <c r="H726" s="4">
        <f>H725+G726</f>
        <v/>
      </c>
    </row>
    <row r="727">
      <c r="A727" s="10">
        <f>A726+1</f>
        <v/>
      </c>
      <c r="B727" s="4" t="n"/>
      <c r="C727" s="4">
        <f>SUMIFS(Sales!$S:$S,Sales!$H:$H,A727)+SUMIFS(Sales!$J:$J,Sales!$H:$H,A727)</f>
        <v/>
      </c>
      <c r="D727" s="4">
        <f>SUMIFS(Sales!$J:$J,Sales!$U:$U,A727)</f>
        <v/>
      </c>
      <c r="E727" s="4">
        <f>IF(C727&lt;&gt;0,SUMIFS(Investors!$Q:$Q,Investors!$P:$P,A727)-SUMIFS(Sales!$R:$R,Sales!$H:$H,A727),SUMIFS(Investors!$Q:$Q,Investors!$P:$P,A727))</f>
        <v/>
      </c>
      <c r="F727" s="4">
        <f>SUMIFS('General Expenses'!$C:$C,'General Expenses'!$A:$A,A727)</f>
        <v/>
      </c>
      <c r="G727" s="4">
        <f>B727+C727-D727-E727-F727</f>
        <v/>
      </c>
      <c r="H727" s="4">
        <f>H726+G727</f>
        <v/>
      </c>
    </row>
    <row r="728">
      <c r="A728" s="10">
        <f>A727+1</f>
        <v/>
      </c>
      <c r="B728" s="4" t="n"/>
      <c r="C728" s="4">
        <f>SUMIFS(Sales!$S:$S,Sales!$H:$H,A728)+SUMIFS(Sales!$J:$J,Sales!$H:$H,A728)</f>
        <v/>
      </c>
      <c r="D728" s="4">
        <f>SUMIFS(Sales!$J:$J,Sales!$U:$U,A728)</f>
        <v/>
      </c>
      <c r="E728" s="4">
        <f>IF(C728&lt;&gt;0,SUMIFS(Investors!$Q:$Q,Investors!$P:$P,A728)-SUMIFS(Sales!$R:$R,Sales!$H:$H,A728),SUMIFS(Investors!$Q:$Q,Investors!$P:$P,A728))</f>
        <v/>
      </c>
      <c r="F728" s="4">
        <f>SUMIFS('General Expenses'!$C:$C,'General Expenses'!$A:$A,A728)</f>
        <v/>
      </c>
      <c r="G728" s="4">
        <f>B728+C728-D728-E728-F728</f>
        <v/>
      </c>
      <c r="H728" s="4">
        <f>H727+G728</f>
        <v/>
      </c>
    </row>
    <row r="729">
      <c r="A729" s="10">
        <f>A728+1</f>
        <v/>
      </c>
      <c r="B729" s="4" t="n"/>
      <c r="C729" s="4">
        <f>SUMIFS(Sales!$S:$S,Sales!$H:$H,A729)+SUMIFS(Sales!$J:$J,Sales!$H:$H,A729)</f>
        <v/>
      </c>
      <c r="D729" s="4">
        <f>SUMIFS(Sales!$J:$J,Sales!$U:$U,A729)</f>
        <v/>
      </c>
      <c r="E729" s="4">
        <f>IF(C729&lt;&gt;0,SUMIFS(Investors!$Q:$Q,Investors!$P:$P,A729)-SUMIFS(Sales!$R:$R,Sales!$H:$H,A729),SUMIFS(Investors!$Q:$Q,Investors!$P:$P,A729))</f>
        <v/>
      </c>
      <c r="F729" s="4">
        <f>SUMIFS('General Expenses'!$C:$C,'General Expenses'!$A:$A,A729)</f>
        <v/>
      </c>
      <c r="G729" s="4">
        <f>B729+C729-D729-E729-F729</f>
        <v/>
      </c>
      <c r="H729" s="4">
        <f>H728+G729</f>
        <v/>
      </c>
    </row>
    <row r="730">
      <c r="A730" s="10">
        <f>A729+1</f>
        <v/>
      </c>
      <c r="B730" s="4" t="n"/>
      <c r="C730" s="4">
        <f>SUMIFS(Sales!$S:$S,Sales!$H:$H,A730)+SUMIFS(Sales!$J:$J,Sales!$H:$H,A730)</f>
        <v/>
      </c>
      <c r="D730" s="4">
        <f>SUMIFS(Sales!$J:$J,Sales!$U:$U,A730)</f>
        <v/>
      </c>
      <c r="E730" s="4">
        <f>IF(C730&lt;&gt;0,SUMIFS(Investors!$Q:$Q,Investors!$P:$P,A730)-SUMIFS(Sales!$R:$R,Sales!$H:$H,A730),SUMIFS(Investors!$Q:$Q,Investors!$P:$P,A730))</f>
        <v/>
      </c>
      <c r="F730" s="4">
        <f>SUMIFS('General Expenses'!$C:$C,'General Expenses'!$A:$A,A730)</f>
        <v/>
      </c>
      <c r="G730" s="4">
        <f>B730+C730-D730-E730-F730</f>
        <v/>
      </c>
      <c r="H730" s="4">
        <f>H729+G730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2024-08-29T13:02:27Z</dcterms:created>
  <dcterms:modified xmlns:dcterms="http://purl.org/dc/terms/" xmlns:xsi="http://www.w3.org/2001/XMLSchema-instance" xsi:type="dcterms:W3CDTF">2024-08-29T13:02:27Z</dcterms:modified>
</cp:coreProperties>
</file>